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rjarlebolme/Documents/Dokumenter/Friidrett/Statistikker/Oppsum/2023/"/>
    </mc:Choice>
  </mc:AlternateContent>
  <xr:revisionPtr revIDLastSave="0" documentId="13_ncr:1_{F82EC456-881C-3344-BF11-89EE168EB93B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Ark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8" i="2" l="1"/>
  <c r="AL9" i="2" s="1"/>
  <c r="AL10" i="2" s="1"/>
  <c r="AL11" i="2" s="1"/>
  <c r="AL12" i="2" s="1"/>
  <c r="AL13" i="2" s="1"/>
  <c r="AL14" i="2" s="1"/>
  <c r="AL15" i="2" s="1"/>
  <c r="AL16" i="2" s="1"/>
  <c r="AL17" i="2" s="1"/>
  <c r="AL18" i="2" s="1"/>
  <c r="AL19" i="2" s="1"/>
  <c r="AL20" i="2" s="1"/>
  <c r="AL21" i="2" s="1"/>
  <c r="AL22" i="2" s="1"/>
  <c r="AL23" i="2" s="1"/>
  <c r="AL24" i="2" s="1"/>
  <c r="AL25" i="2" s="1"/>
  <c r="AL26" i="2" s="1"/>
  <c r="AL27" i="2" s="1"/>
  <c r="AL28" i="2" s="1"/>
  <c r="AL29" i="2" s="1"/>
  <c r="AL30" i="2" s="1"/>
  <c r="AL31" i="2" s="1"/>
  <c r="AL32" i="2" s="1"/>
  <c r="AL33" i="2" s="1"/>
  <c r="AL34" i="2" s="1"/>
  <c r="AL35" i="2" s="1"/>
  <c r="AL36" i="2" s="1"/>
  <c r="AL37" i="2" s="1"/>
  <c r="AL38" i="2" s="1"/>
  <c r="AL5" i="2"/>
  <c r="AL6" i="2" s="1"/>
  <c r="AL7" i="2" s="1"/>
  <c r="AJ21" i="2"/>
  <c r="AK21" i="2"/>
  <c r="AJ22" i="2"/>
  <c r="AK22" i="2"/>
  <c r="AJ23" i="2"/>
  <c r="AK23" i="2"/>
  <c r="AJ24" i="2"/>
  <c r="AK24" i="2"/>
  <c r="AJ25" i="2"/>
  <c r="AK25" i="2"/>
  <c r="AJ26" i="2"/>
  <c r="AK26" i="2"/>
  <c r="AJ27" i="2"/>
  <c r="AK27" i="2"/>
  <c r="AJ28" i="2"/>
  <c r="AK28" i="2"/>
  <c r="AJ29" i="2"/>
  <c r="AK29" i="2"/>
  <c r="AJ30" i="2"/>
  <c r="AK30" i="2"/>
  <c r="AJ31" i="2"/>
  <c r="AK31" i="2"/>
  <c r="AJ32" i="2"/>
  <c r="AK32" i="2"/>
  <c r="AJ33" i="2"/>
  <c r="AK33" i="2"/>
  <c r="AJ34" i="2"/>
  <c r="AK34" i="2"/>
  <c r="AJ35" i="2"/>
  <c r="AK35" i="2"/>
  <c r="AJ36" i="2"/>
  <c r="AK36" i="2"/>
  <c r="AJ7" i="2"/>
  <c r="AK7" i="2"/>
  <c r="AJ8" i="2"/>
  <c r="AK8" i="2"/>
  <c r="AJ9" i="2"/>
  <c r="AK9" i="2"/>
  <c r="AJ10" i="2"/>
  <c r="AK10" i="2"/>
  <c r="AJ11" i="2"/>
  <c r="AK11" i="2"/>
  <c r="AJ12" i="2"/>
  <c r="AK12" i="2"/>
  <c r="AJ13" i="2"/>
  <c r="AK13" i="2"/>
  <c r="AJ14" i="2"/>
  <c r="AK14" i="2"/>
  <c r="AJ15" i="2"/>
  <c r="AK15" i="2"/>
  <c r="AJ16" i="2"/>
  <c r="AK16" i="2"/>
  <c r="AJ17" i="2"/>
  <c r="AK17" i="2"/>
  <c r="AJ18" i="2"/>
  <c r="AK18" i="2"/>
  <c r="AJ19" i="2"/>
  <c r="AK19" i="2"/>
  <c r="AJ20" i="2"/>
  <c r="AK20" i="2"/>
  <c r="AJ5" i="2"/>
  <c r="AK5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F42" i="2"/>
  <c r="G42" i="2"/>
  <c r="H42" i="2"/>
  <c r="I42" i="2"/>
  <c r="J42" i="2"/>
  <c r="K42" i="2"/>
  <c r="L42" i="2"/>
  <c r="M42" i="2"/>
  <c r="N42" i="2"/>
  <c r="O42" i="2"/>
  <c r="P42" i="2"/>
  <c r="Q42" i="2"/>
  <c r="F40" i="2"/>
  <c r="G40" i="2"/>
  <c r="H40" i="2"/>
  <c r="D42" i="2" l="1"/>
  <c r="E42" i="2"/>
  <c r="AG42" i="2"/>
  <c r="AH42" i="2"/>
  <c r="AI42" i="2"/>
  <c r="C42" i="2"/>
  <c r="AJ4" i="2"/>
  <c r="AJ6" i="2"/>
  <c r="AJ37" i="2"/>
  <c r="AJ38" i="2"/>
  <c r="I40" i="2"/>
  <c r="AI40" i="2"/>
  <c r="AK6" i="2" l="1"/>
  <c r="AK4" i="2"/>
  <c r="C40" i="2"/>
  <c r="D40" i="2"/>
  <c r="E40" i="2"/>
  <c r="AK37" i="2"/>
  <c r="AK38" i="2"/>
  <c r="AK40" i="2"/>
  <c r="AJ40" i="2" l="1"/>
</calcChain>
</file>

<file path=xl/sharedStrings.xml><?xml version="1.0" encoding="utf-8"?>
<sst xmlns="http://schemas.openxmlformats.org/spreadsheetml/2006/main" count="78" uniqueCount="73">
  <si>
    <t>Antall starter</t>
  </si>
  <si>
    <t>OPPSUMMERING FRIIDRETT ALDERSBESTEMT (18 år og yngre)</t>
  </si>
  <si>
    <t>Børset Sebastian</t>
  </si>
  <si>
    <t>O7</t>
  </si>
  <si>
    <t>Børset Anna</t>
  </si>
  <si>
    <t>O6</t>
  </si>
  <si>
    <t>Øyen Magnus</t>
  </si>
  <si>
    <t>Fugelsøy Olav</t>
  </si>
  <si>
    <t>Øyen Mille</t>
  </si>
  <si>
    <t>Tyrholm Airo</t>
  </si>
  <si>
    <t>Landsem Astrid</t>
  </si>
  <si>
    <t>RL 1: Litj-Lina</t>
  </si>
  <si>
    <t>Solvik Ada Hyldbakk</t>
  </si>
  <si>
    <t>17.05. 1.500m Trondheim Stadion</t>
  </si>
  <si>
    <t>Bøklep Håkon</t>
  </si>
  <si>
    <t>Landsem Ane</t>
  </si>
  <si>
    <t>Halgunset Astrid</t>
  </si>
  <si>
    <t>Møkkelgård Elida</t>
  </si>
  <si>
    <t>Møkkelgård John Gunnar</t>
  </si>
  <si>
    <t>Solem Ane Bakk</t>
  </si>
  <si>
    <t>Møkkelgård Ola</t>
  </si>
  <si>
    <t>Bjørnbeth Melina Bolme</t>
  </si>
  <si>
    <t>Bjørnbeth Olai Bolme</t>
  </si>
  <si>
    <t>Holmenkollstafetten</t>
  </si>
  <si>
    <t>St Olavsloppet</t>
  </si>
  <si>
    <t>Halgunset Margrete</t>
  </si>
  <si>
    <t>01.05. Olavstafetten</t>
  </si>
  <si>
    <t>RL 2: Tjønna Roindt</t>
  </si>
  <si>
    <t>Sæther Sander</t>
  </si>
  <si>
    <t>O5</t>
  </si>
  <si>
    <t>21.10. Hytteplanmila</t>
  </si>
  <si>
    <t>Fiske Jostein</t>
  </si>
  <si>
    <t>6.9.Klubbm. terrengløp</t>
  </si>
  <si>
    <t>16.11. Klubbm. trekamp</t>
  </si>
  <si>
    <t>Fosseide Erik Berggård</t>
  </si>
  <si>
    <t>Landsem Ida</t>
  </si>
  <si>
    <t>Ofstad Mette</t>
  </si>
  <si>
    <t>Dimmen Oda Bjørnstad</t>
  </si>
  <si>
    <t>Meisingset Oda</t>
  </si>
  <si>
    <t>Meisingset Ida Oline</t>
  </si>
  <si>
    <t>Bjørnstad Tiril Cecilie</t>
  </si>
  <si>
    <t>Dimmen Brage Bjørnstad</t>
  </si>
  <si>
    <t>Ofstad Edvin</t>
  </si>
  <si>
    <t>Eliassen Johannes Fiske</t>
  </si>
  <si>
    <t>Eliassen Mathias Fiske</t>
  </si>
  <si>
    <t>Tiset Kasper Bjørnås</t>
  </si>
  <si>
    <t>Meisingset Åsmund</t>
  </si>
  <si>
    <t>11.6. Trollheimsløpet</t>
  </si>
  <si>
    <t>25.01.3.000m Ranheimshallen</t>
  </si>
  <si>
    <t>04.-05.03. UM Ulsteinvik</t>
  </si>
  <si>
    <t>22.04. UM Terreng, Kristiansten Fest</t>
  </si>
  <si>
    <t>23.04. Ørasprinten</t>
  </si>
  <si>
    <t>25.04. Trønderjogg</t>
  </si>
  <si>
    <t>04.05. 3.000m Øya</t>
  </si>
  <si>
    <t>27.05. Varig Orkla</t>
  </si>
  <si>
    <t>03.-04.06. BDO, Øverlands Minde</t>
  </si>
  <si>
    <t>08.06. 1.500m Jessheim</t>
  </si>
  <si>
    <t>17.06.Utleiraløpet</t>
  </si>
  <si>
    <t>17.06. Byåasenlekene</t>
  </si>
  <si>
    <t>20.06. Trønderøst-løpet</t>
  </si>
  <si>
    <t>Strand Linus Strand</t>
  </si>
  <si>
    <t>9.7. Blåfjelløpet</t>
  </si>
  <si>
    <t>28.07. EYOF, Slovenia</t>
  </si>
  <si>
    <t>11.08. Norgeslekene, 3.000m</t>
  </si>
  <si>
    <t>19.08., Kruskastevnet, Øya</t>
  </si>
  <si>
    <t>25-27.08: Jun-NM, Sandnes@</t>
  </si>
  <si>
    <t>10.09. UM Fana</t>
  </si>
  <si>
    <t>19.09. "3.000m for alle"</t>
  </si>
  <si>
    <t>23.09. Kvalheimmila</t>
  </si>
  <si>
    <t>28.09. Bråtesten</t>
  </si>
  <si>
    <t>8.10. UM Terreng, lang, Frognerparken</t>
  </si>
  <si>
    <t>Bekken Uma Børset</t>
  </si>
  <si>
    <t>07.06. Nybrottkarusellen 3.000m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</si>
</sst>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  <font>
      <b/>
      <sz val="9"/>
      <name val="Bookman Old Style"/>
      <family val="1"/>
    </font>
    <font>
      <b/>
      <sz val="13"/>
      <name val="Bookman Old Style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  <xf numFmtId="0" fontId="1" fillId="0" borderId="1" xfId="0" applyFont="1" applyBorder="1" applyAlignment="1">
      <alignment textRotation="90"/>
    </xf>
    <xf numFmtId="0" fontId="5" fillId="1" borderId="5" xfId="0" applyFont="1" applyFill="1" applyBorder="1" applyAlignment="1">
      <alignment horizontal="center"/>
    </xf>
    <xf numFmtId="0" fontId="5" fillId="1" borderId="6" xfId="0" applyFont="1" applyFill="1" applyBorder="1" applyAlignment="1">
      <alignment horizontal="center"/>
    </xf>
    <xf numFmtId="0" fontId="5" fillId="1" borderId="7" xfId="0" applyFont="1" applyFill="1" applyBorder="1" applyAlignment="1">
      <alignment horizontal="center"/>
    </xf>
    <xf numFmtId="0" fontId="3" fillId="1" borderId="5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67"/>
  <sheetViews>
    <sheetView tabSelected="1" workbookViewId="0">
      <pane ySplit="3" topLeftCell="A4" activePane="bottomLeft" state="frozen"/>
      <selection pane="bottomLeft" activeCell="B42" sqref="B42"/>
    </sheetView>
  </sheetViews>
  <sheetFormatPr baseColWidth="10" defaultColWidth="9.1640625" defaultRowHeight="13" x14ac:dyDescent="0.15"/>
  <cols>
    <col min="1" max="1" width="25.6640625" style="1" bestFit="1" customWidth="1"/>
    <col min="2" max="2" width="4.33203125" style="1" customWidth="1"/>
    <col min="3" max="6" width="3.33203125" style="5" customWidth="1"/>
    <col min="7" max="7" width="3.33203125" style="5" bestFit="1" customWidth="1"/>
    <col min="8" max="33" width="3.33203125" style="5" customWidth="1"/>
    <col min="34" max="35" width="3.33203125" style="5" bestFit="1" customWidth="1"/>
    <col min="36" max="36" width="4.5" style="5" customWidth="1"/>
    <col min="37" max="37" width="25.6640625" style="1" bestFit="1" customWidth="1"/>
    <col min="38" max="16384" width="9.1640625" style="1"/>
  </cols>
  <sheetData>
    <row r="2" spans="1:38" s="2" customFormat="1" ht="21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</row>
    <row r="3" spans="1:38" ht="215" x14ac:dyDescent="0.15">
      <c r="A3" s="16">
        <v>2023</v>
      </c>
      <c r="B3" s="17"/>
      <c r="C3" s="12" t="s">
        <v>49</v>
      </c>
      <c r="D3" s="12" t="s">
        <v>48</v>
      </c>
      <c r="E3" s="12" t="s">
        <v>50</v>
      </c>
      <c r="F3" s="12" t="s">
        <v>51</v>
      </c>
      <c r="G3" s="12" t="s">
        <v>11</v>
      </c>
      <c r="H3" s="12" t="s">
        <v>52</v>
      </c>
      <c r="I3" s="12" t="s">
        <v>26</v>
      </c>
      <c r="J3" s="12" t="s">
        <v>53</v>
      </c>
      <c r="K3" s="12" t="s">
        <v>23</v>
      </c>
      <c r="L3" s="12" t="s">
        <v>13</v>
      </c>
      <c r="M3" s="12" t="s">
        <v>54</v>
      </c>
      <c r="N3" s="12" t="s">
        <v>58</v>
      </c>
      <c r="O3" s="12" t="s">
        <v>55</v>
      </c>
      <c r="P3" s="12" t="s">
        <v>56</v>
      </c>
      <c r="Q3" s="12" t="s">
        <v>72</v>
      </c>
      <c r="R3" s="12" t="s">
        <v>47</v>
      </c>
      <c r="S3" s="12" t="s">
        <v>57</v>
      </c>
      <c r="T3" s="12" t="s">
        <v>59</v>
      </c>
      <c r="U3" s="12" t="s">
        <v>24</v>
      </c>
      <c r="V3" s="12" t="s">
        <v>61</v>
      </c>
      <c r="W3" s="12" t="s">
        <v>62</v>
      </c>
      <c r="X3" s="12" t="s">
        <v>63</v>
      </c>
      <c r="Y3" s="12" t="s">
        <v>64</v>
      </c>
      <c r="Z3" s="12" t="s">
        <v>66</v>
      </c>
      <c r="AA3" s="12" t="s">
        <v>27</v>
      </c>
      <c r="AB3" s="12" t="s">
        <v>65</v>
      </c>
      <c r="AC3" s="12" t="s">
        <v>67</v>
      </c>
      <c r="AD3" s="12" t="s">
        <v>68</v>
      </c>
      <c r="AE3" s="12" t="s">
        <v>69</v>
      </c>
      <c r="AF3" s="12" t="s">
        <v>70</v>
      </c>
      <c r="AG3" s="12" t="s">
        <v>30</v>
      </c>
      <c r="AH3" s="12" t="s">
        <v>33</v>
      </c>
      <c r="AI3" s="12" t="s">
        <v>32</v>
      </c>
      <c r="AJ3" s="12" t="s">
        <v>0</v>
      </c>
    </row>
    <row r="4" spans="1:38" x14ac:dyDescent="0.15">
      <c r="A4" s="6" t="s">
        <v>71</v>
      </c>
      <c r="B4" s="3" t="s">
        <v>5</v>
      </c>
      <c r="C4" s="3"/>
      <c r="D4" s="3"/>
      <c r="E4" s="3"/>
      <c r="F4" s="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>
        <v>3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3"/>
      <c r="AG4" s="3"/>
      <c r="AH4" s="7"/>
      <c r="AI4" s="7"/>
      <c r="AJ4" s="6">
        <f>SUM(C4:AI4)</f>
        <v>3</v>
      </c>
      <c r="AK4" s="1" t="str">
        <f>A4</f>
        <v>Bekken Uma Børset</v>
      </c>
      <c r="AL4" s="1">
        <v>1</v>
      </c>
    </row>
    <row r="5" spans="1:38" x14ac:dyDescent="0.15">
      <c r="A5" s="6" t="s">
        <v>21</v>
      </c>
      <c r="B5" s="3">
        <v>14</v>
      </c>
      <c r="C5" s="3"/>
      <c r="D5" s="3"/>
      <c r="E5" s="3"/>
      <c r="F5" s="3"/>
      <c r="G5" s="7"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3"/>
      <c r="AG5" s="3"/>
      <c r="AH5" s="7"/>
      <c r="AI5" s="7"/>
      <c r="AJ5" s="6">
        <f>SUM(C5:AI5)</f>
        <v>1</v>
      </c>
      <c r="AK5" s="1" t="str">
        <f>A5</f>
        <v>Bjørnbeth Melina Bolme</v>
      </c>
      <c r="AL5" s="1">
        <f>AL4+1</f>
        <v>2</v>
      </c>
    </row>
    <row r="6" spans="1:38" x14ac:dyDescent="0.15">
      <c r="A6" s="6" t="s">
        <v>22</v>
      </c>
      <c r="B6" s="3">
        <v>12</v>
      </c>
      <c r="C6" s="3"/>
      <c r="D6" s="3"/>
      <c r="E6" s="3"/>
      <c r="F6" s="3"/>
      <c r="G6" s="7">
        <v>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3"/>
      <c r="AG6" s="3"/>
      <c r="AH6" s="7"/>
      <c r="AI6" s="7"/>
      <c r="AJ6" s="6">
        <f>SUM(C6:AI6)</f>
        <v>1</v>
      </c>
      <c r="AK6" s="1" t="str">
        <f>A6</f>
        <v>Bjørnbeth Olai Bolme</v>
      </c>
      <c r="AL6" s="1">
        <f t="shared" ref="AL6:AL38" si="0">AL5+1</f>
        <v>3</v>
      </c>
    </row>
    <row r="7" spans="1:38" x14ac:dyDescent="0.15">
      <c r="A7" s="6" t="s">
        <v>40</v>
      </c>
      <c r="B7" s="3">
        <v>13</v>
      </c>
      <c r="C7" s="3"/>
      <c r="D7" s="3"/>
      <c r="E7" s="3"/>
      <c r="F7" s="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3"/>
      <c r="AG7" s="3"/>
      <c r="AH7" s="7"/>
      <c r="AI7" s="7">
        <v>1</v>
      </c>
      <c r="AJ7" s="6">
        <f t="shared" ref="AJ7:AJ20" si="1">SUM(C7:AI7)</f>
        <v>1</v>
      </c>
      <c r="AK7" s="1" t="str">
        <f t="shared" ref="AK7:AK20" si="2">A7</f>
        <v>Bjørnstad Tiril Cecilie</v>
      </c>
      <c r="AL7" s="1">
        <f t="shared" si="0"/>
        <v>4</v>
      </c>
    </row>
    <row r="8" spans="1:38" x14ac:dyDescent="0.15">
      <c r="A8" s="6" t="s">
        <v>14</v>
      </c>
      <c r="B8" s="3" t="s">
        <v>3</v>
      </c>
      <c r="C8" s="3"/>
      <c r="D8" s="3"/>
      <c r="E8" s="3"/>
      <c r="F8" s="3"/>
      <c r="G8" s="7">
        <v>1</v>
      </c>
      <c r="H8" s="7"/>
      <c r="I8" s="7"/>
      <c r="J8" s="7"/>
      <c r="K8" s="7">
        <v>1</v>
      </c>
      <c r="L8" s="7"/>
      <c r="M8" s="7"/>
      <c r="N8" s="7"/>
      <c r="O8" s="7"/>
      <c r="P8" s="7"/>
      <c r="Q8" s="7"/>
      <c r="R8" s="7"/>
      <c r="S8" s="7"/>
      <c r="T8" s="7"/>
      <c r="U8" s="7"/>
      <c r="V8" s="7">
        <v>1</v>
      </c>
      <c r="W8" s="7"/>
      <c r="X8" s="7"/>
      <c r="Y8" s="7"/>
      <c r="Z8" s="7"/>
      <c r="AA8" s="7"/>
      <c r="AB8" s="7"/>
      <c r="AC8" s="7"/>
      <c r="AD8" s="7"/>
      <c r="AE8" s="7">
        <v>1</v>
      </c>
      <c r="AF8" s="3"/>
      <c r="AG8" s="3"/>
      <c r="AH8" s="7"/>
      <c r="AI8" s="7"/>
      <c r="AJ8" s="6">
        <f t="shared" si="1"/>
        <v>4</v>
      </c>
      <c r="AK8" s="1" t="str">
        <f t="shared" si="2"/>
        <v>Bøklep Håkon</v>
      </c>
      <c r="AL8" s="1">
        <f t="shared" si="0"/>
        <v>5</v>
      </c>
    </row>
    <row r="9" spans="1:38" x14ac:dyDescent="0.15">
      <c r="A9" s="6" t="s">
        <v>4</v>
      </c>
      <c r="B9" s="3">
        <v>10</v>
      </c>
      <c r="C9" s="3"/>
      <c r="D9" s="3"/>
      <c r="E9" s="3"/>
      <c r="F9" s="3"/>
      <c r="G9" s="7"/>
      <c r="H9" s="7"/>
      <c r="I9" s="7"/>
      <c r="J9" s="7"/>
      <c r="K9" s="7"/>
      <c r="L9" s="7"/>
      <c r="M9" s="7">
        <v>1</v>
      </c>
      <c r="N9" s="7"/>
      <c r="O9" s="7"/>
      <c r="P9" s="7"/>
      <c r="Q9" s="7"/>
      <c r="R9" s="7"/>
      <c r="S9" s="7"/>
      <c r="T9" s="7"/>
      <c r="U9" s="7">
        <v>2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3"/>
      <c r="AG9" s="3"/>
      <c r="AH9" s="7"/>
      <c r="AI9" s="7">
        <v>1</v>
      </c>
      <c r="AJ9" s="6">
        <f t="shared" si="1"/>
        <v>4</v>
      </c>
      <c r="AK9" s="1" t="str">
        <f t="shared" si="2"/>
        <v>Børset Anna</v>
      </c>
      <c r="AL9" s="1">
        <f t="shared" si="0"/>
        <v>6</v>
      </c>
    </row>
    <row r="10" spans="1:38" x14ac:dyDescent="0.15">
      <c r="A10" s="6" t="s">
        <v>2</v>
      </c>
      <c r="B10" s="3" t="s">
        <v>3</v>
      </c>
      <c r="C10" s="3">
        <v>1</v>
      </c>
      <c r="D10" s="3">
        <v>1</v>
      </c>
      <c r="E10" s="3"/>
      <c r="F10" s="3"/>
      <c r="G10" s="7"/>
      <c r="H10" s="7"/>
      <c r="I10" s="7"/>
      <c r="J10" s="7">
        <v>1</v>
      </c>
      <c r="K10" s="7">
        <v>1</v>
      </c>
      <c r="L10" s="7">
        <v>1</v>
      </c>
      <c r="M10" s="7">
        <v>1</v>
      </c>
      <c r="N10" s="7"/>
      <c r="O10" s="7"/>
      <c r="P10" s="7"/>
      <c r="Q10" s="7"/>
      <c r="R10" s="7">
        <v>1</v>
      </c>
      <c r="S10" s="7"/>
      <c r="T10" s="7">
        <v>1</v>
      </c>
      <c r="U10" s="7">
        <v>3</v>
      </c>
      <c r="V10" s="7"/>
      <c r="W10" s="7"/>
      <c r="X10" s="7"/>
      <c r="Y10" s="7">
        <v>1</v>
      </c>
      <c r="Z10" s="7">
        <v>1</v>
      </c>
      <c r="AA10" s="7">
        <v>1</v>
      </c>
      <c r="AB10" s="7"/>
      <c r="AC10" s="7">
        <v>1</v>
      </c>
      <c r="AD10" s="7"/>
      <c r="AE10" s="7"/>
      <c r="AF10" s="3">
        <v>1</v>
      </c>
      <c r="AG10" s="3">
        <v>1</v>
      </c>
      <c r="AH10" s="7"/>
      <c r="AI10" s="7">
        <v>1</v>
      </c>
      <c r="AJ10" s="6">
        <f t="shared" si="1"/>
        <v>18</v>
      </c>
      <c r="AK10" s="1" t="str">
        <f t="shared" si="2"/>
        <v>Børset Sebastian</v>
      </c>
      <c r="AL10" s="1">
        <f t="shared" si="0"/>
        <v>7</v>
      </c>
    </row>
    <row r="11" spans="1:38" x14ac:dyDescent="0.15">
      <c r="A11" s="6" t="s">
        <v>41</v>
      </c>
      <c r="B11" s="3">
        <v>17</v>
      </c>
      <c r="C11" s="3"/>
      <c r="D11" s="3"/>
      <c r="E11" s="3"/>
      <c r="F11" s="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3"/>
      <c r="AG11" s="3"/>
      <c r="AH11" s="7"/>
      <c r="AI11" s="7">
        <v>1</v>
      </c>
      <c r="AJ11" s="6">
        <f t="shared" si="1"/>
        <v>1</v>
      </c>
      <c r="AK11" s="1" t="str">
        <f t="shared" si="2"/>
        <v>Dimmen Brage Bjørnstad</v>
      </c>
      <c r="AL11" s="1">
        <f t="shared" si="0"/>
        <v>8</v>
      </c>
    </row>
    <row r="12" spans="1:38" x14ac:dyDescent="0.15">
      <c r="A12" s="6" t="s">
        <v>37</v>
      </c>
      <c r="B12" s="3"/>
      <c r="C12" s="3"/>
      <c r="D12" s="3"/>
      <c r="E12" s="3"/>
      <c r="F12" s="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  <c r="AG12" s="3"/>
      <c r="AH12" s="7"/>
      <c r="AI12" s="7">
        <v>1</v>
      </c>
      <c r="AJ12" s="6">
        <f t="shared" si="1"/>
        <v>1</v>
      </c>
      <c r="AK12" s="1" t="str">
        <f t="shared" si="2"/>
        <v>Dimmen Oda Bjørnstad</v>
      </c>
      <c r="AL12" s="1">
        <f t="shared" si="0"/>
        <v>9</v>
      </c>
    </row>
    <row r="13" spans="1:38" x14ac:dyDescent="0.15">
      <c r="A13" s="6" t="s">
        <v>43</v>
      </c>
      <c r="B13" s="3"/>
      <c r="C13" s="3"/>
      <c r="D13" s="3"/>
      <c r="E13" s="3"/>
      <c r="F13" s="3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  <c r="AG13" s="3"/>
      <c r="AH13" s="7"/>
      <c r="AI13" s="7">
        <v>1</v>
      </c>
      <c r="AJ13" s="6">
        <f t="shared" si="1"/>
        <v>1</v>
      </c>
      <c r="AK13" s="1" t="str">
        <f t="shared" si="2"/>
        <v>Eliassen Johannes Fiske</v>
      </c>
      <c r="AL13" s="1">
        <f t="shared" si="0"/>
        <v>10</v>
      </c>
    </row>
    <row r="14" spans="1:38" x14ac:dyDescent="0.15">
      <c r="A14" s="6" t="s">
        <v>44</v>
      </c>
      <c r="B14" s="3"/>
      <c r="C14" s="3"/>
      <c r="D14" s="3"/>
      <c r="E14" s="3"/>
      <c r="F14" s="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3"/>
      <c r="AG14" s="3"/>
      <c r="AH14" s="7"/>
      <c r="AI14" s="7">
        <v>1</v>
      </c>
      <c r="AJ14" s="6">
        <f t="shared" si="1"/>
        <v>1</v>
      </c>
      <c r="AK14" s="1" t="str">
        <f t="shared" si="2"/>
        <v>Eliassen Mathias Fiske</v>
      </c>
      <c r="AL14" s="1">
        <f t="shared" si="0"/>
        <v>11</v>
      </c>
    </row>
    <row r="15" spans="1:38" x14ac:dyDescent="0.15">
      <c r="A15" s="6" t="s">
        <v>31</v>
      </c>
      <c r="B15" s="3">
        <v>12</v>
      </c>
      <c r="C15" s="3"/>
      <c r="D15" s="3"/>
      <c r="E15" s="3"/>
      <c r="F15" s="3"/>
      <c r="G15" s="7">
        <v>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3"/>
      <c r="AG15" s="3"/>
      <c r="AH15" s="7"/>
      <c r="AI15" s="7"/>
      <c r="AJ15" s="6">
        <f t="shared" si="1"/>
        <v>1</v>
      </c>
      <c r="AK15" s="1" t="str">
        <f t="shared" si="2"/>
        <v>Fiske Jostein</v>
      </c>
      <c r="AL15" s="1">
        <f t="shared" si="0"/>
        <v>12</v>
      </c>
    </row>
    <row r="16" spans="1:38" x14ac:dyDescent="0.15">
      <c r="A16" s="6" t="s">
        <v>34</v>
      </c>
      <c r="B16" s="3">
        <v>12</v>
      </c>
      <c r="C16" s="3"/>
      <c r="D16" s="3"/>
      <c r="E16" s="3"/>
      <c r="F16" s="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3"/>
      <c r="AG16" s="3"/>
      <c r="AH16" s="7">
        <v>1</v>
      </c>
      <c r="AI16" s="7"/>
      <c r="AJ16" s="6">
        <f t="shared" si="1"/>
        <v>1</v>
      </c>
      <c r="AK16" s="1" t="str">
        <f t="shared" si="2"/>
        <v>Fosseide Erik Berggård</v>
      </c>
      <c r="AL16" s="1">
        <f t="shared" si="0"/>
        <v>13</v>
      </c>
    </row>
    <row r="17" spans="1:38" x14ac:dyDescent="0.15">
      <c r="A17" s="6" t="s">
        <v>7</v>
      </c>
      <c r="B17" s="3" t="s">
        <v>5</v>
      </c>
      <c r="C17" s="3"/>
      <c r="D17" s="3"/>
      <c r="E17" s="3"/>
      <c r="F17" s="3"/>
      <c r="G17" s="7">
        <v>1</v>
      </c>
      <c r="H17" s="7"/>
      <c r="I17" s="7">
        <v>1</v>
      </c>
      <c r="J17" s="7"/>
      <c r="K17" s="7">
        <v>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v>1</v>
      </c>
      <c r="W17" s="7"/>
      <c r="X17" s="7"/>
      <c r="Y17" s="7"/>
      <c r="Z17" s="7"/>
      <c r="AA17" s="7"/>
      <c r="AB17" s="7"/>
      <c r="AC17" s="7"/>
      <c r="AD17" s="7"/>
      <c r="AE17" s="7">
        <v>1</v>
      </c>
      <c r="AF17" s="3"/>
      <c r="AG17" s="3"/>
      <c r="AH17" s="7"/>
      <c r="AI17" s="7"/>
      <c r="AJ17" s="6">
        <f t="shared" si="1"/>
        <v>5</v>
      </c>
      <c r="AK17" s="1" t="str">
        <f t="shared" si="2"/>
        <v>Fugelsøy Olav</v>
      </c>
      <c r="AL17" s="1">
        <f t="shared" si="0"/>
        <v>14</v>
      </c>
    </row>
    <row r="18" spans="1:38" x14ac:dyDescent="0.15">
      <c r="A18" s="6" t="s">
        <v>16</v>
      </c>
      <c r="B18" s="3">
        <v>14</v>
      </c>
      <c r="C18" s="3"/>
      <c r="D18" s="3"/>
      <c r="E18" s="3"/>
      <c r="F18" s="3"/>
      <c r="G18" s="7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3"/>
      <c r="AG18" s="3"/>
      <c r="AH18" s="7"/>
      <c r="AI18" s="7"/>
      <c r="AJ18" s="6">
        <f t="shared" si="1"/>
        <v>1</v>
      </c>
      <c r="AK18" s="1" t="str">
        <f t="shared" si="2"/>
        <v>Halgunset Astrid</v>
      </c>
      <c r="AL18" s="1">
        <f t="shared" si="0"/>
        <v>15</v>
      </c>
    </row>
    <row r="19" spans="1:38" x14ac:dyDescent="0.15">
      <c r="A19" s="6" t="s">
        <v>25</v>
      </c>
      <c r="B19" s="3" t="s">
        <v>3</v>
      </c>
      <c r="C19" s="3"/>
      <c r="D19" s="3"/>
      <c r="E19" s="3"/>
      <c r="F19" s="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>
        <v>2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3"/>
      <c r="AG19" s="3"/>
      <c r="AH19" s="7"/>
      <c r="AI19" s="7"/>
      <c r="AJ19" s="6">
        <f t="shared" si="1"/>
        <v>2</v>
      </c>
      <c r="AK19" s="1" t="str">
        <f t="shared" si="2"/>
        <v>Halgunset Margrete</v>
      </c>
      <c r="AL19" s="1">
        <f t="shared" si="0"/>
        <v>16</v>
      </c>
    </row>
    <row r="20" spans="1:38" x14ac:dyDescent="0.15">
      <c r="A20" s="6" t="s">
        <v>15</v>
      </c>
      <c r="B20" s="3">
        <v>15</v>
      </c>
      <c r="C20" s="3"/>
      <c r="D20" s="3"/>
      <c r="E20" s="3"/>
      <c r="F20" s="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3"/>
      <c r="AG20" s="3"/>
      <c r="AH20" s="7"/>
      <c r="AI20" s="7">
        <v>1</v>
      </c>
      <c r="AJ20" s="6">
        <f t="shared" si="1"/>
        <v>1</v>
      </c>
      <c r="AK20" s="1" t="str">
        <f t="shared" si="2"/>
        <v>Landsem Ane</v>
      </c>
      <c r="AL20" s="1">
        <f t="shared" si="0"/>
        <v>17</v>
      </c>
    </row>
    <row r="21" spans="1:38" x14ac:dyDescent="0.15">
      <c r="A21" s="6" t="s">
        <v>10</v>
      </c>
      <c r="B21" s="3">
        <v>13</v>
      </c>
      <c r="C21" s="3"/>
      <c r="D21" s="3"/>
      <c r="E21" s="3"/>
      <c r="F21" s="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3"/>
      <c r="AG21" s="3"/>
      <c r="AH21" s="7"/>
      <c r="AI21" s="7">
        <v>1</v>
      </c>
      <c r="AJ21" s="6">
        <f>SUM(C21:AI21)</f>
        <v>1</v>
      </c>
      <c r="AK21" s="1" t="str">
        <f>A21</f>
        <v>Landsem Astrid</v>
      </c>
      <c r="AL21" s="1">
        <f t="shared" si="0"/>
        <v>18</v>
      </c>
    </row>
    <row r="22" spans="1:38" x14ac:dyDescent="0.15">
      <c r="A22" s="6" t="s">
        <v>35</v>
      </c>
      <c r="B22" s="3">
        <v>16</v>
      </c>
      <c r="C22" s="3"/>
      <c r="D22" s="3"/>
      <c r="E22" s="3"/>
      <c r="F22" s="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3"/>
      <c r="AG22" s="3"/>
      <c r="AH22" s="7"/>
      <c r="AI22" s="7">
        <v>1</v>
      </c>
      <c r="AJ22" s="6">
        <f t="shared" ref="AJ22:AJ36" si="3">SUM(C22:AI22)</f>
        <v>1</v>
      </c>
      <c r="AK22" s="1" t="str">
        <f t="shared" ref="AK22:AK36" si="4">A22</f>
        <v>Landsem Ida</v>
      </c>
      <c r="AL22" s="1">
        <f t="shared" si="0"/>
        <v>19</v>
      </c>
    </row>
    <row r="23" spans="1:38" x14ac:dyDescent="0.15">
      <c r="A23" s="6" t="s">
        <v>39</v>
      </c>
      <c r="B23" s="3">
        <v>15</v>
      </c>
      <c r="C23" s="3"/>
      <c r="D23" s="3"/>
      <c r="E23" s="3"/>
      <c r="F23" s="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3"/>
      <c r="AG23" s="3"/>
      <c r="AH23" s="7"/>
      <c r="AI23" s="7">
        <v>1</v>
      </c>
      <c r="AJ23" s="6">
        <f t="shared" si="3"/>
        <v>1</v>
      </c>
      <c r="AK23" s="1" t="str">
        <f t="shared" si="4"/>
        <v>Meisingset Ida Oline</v>
      </c>
      <c r="AL23" s="1">
        <f t="shared" si="0"/>
        <v>20</v>
      </c>
    </row>
    <row r="24" spans="1:38" x14ac:dyDescent="0.15">
      <c r="A24" s="6" t="s">
        <v>38</v>
      </c>
      <c r="B24" s="3">
        <v>18</v>
      </c>
      <c r="C24" s="3"/>
      <c r="D24" s="3"/>
      <c r="E24" s="3"/>
      <c r="F24" s="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3"/>
      <c r="AG24" s="3"/>
      <c r="AH24" s="7"/>
      <c r="AI24" s="7">
        <v>1</v>
      </c>
      <c r="AJ24" s="6">
        <f t="shared" si="3"/>
        <v>1</v>
      </c>
      <c r="AK24" s="1" t="str">
        <f t="shared" si="4"/>
        <v>Meisingset Oda</v>
      </c>
      <c r="AL24" s="1">
        <f t="shared" si="0"/>
        <v>21</v>
      </c>
    </row>
    <row r="25" spans="1:38" x14ac:dyDescent="0.15">
      <c r="A25" s="6" t="s">
        <v>46</v>
      </c>
      <c r="B25" s="3">
        <v>17</v>
      </c>
      <c r="C25" s="3"/>
      <c r="D25" s="3"/>
      <c r="E25" s="3"/>
      <c r="F25" s="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"/>
      <c r="AG25" s="3"/>
      <c r="AH25" s="7"/>
      <c r="AI25" s="7">
        <v>1</v>
      </c>
      <c r="AJ25" s="6">
        <f t="shared" si="3"/>
        <v>1</v>
      </c>
      <c r="AK25" s="1" t="str">
        <f t="shared" si="4"/>
        <v>Meisingset Åsmund</v>
      </c>
      <c r="AL25" s="1">
        <f t="shared" si="0"/>
        <v>22</v>
      </c>
    </row>
    <row r="26" spans="1:38" x14ac:dyDescent="0.15">
      <c r="A26" s="6" t="s">
        <v>17</v>
      </c>
      <c r="B26" s="3">
        <v>11</v>
      </c>
      <c r="C26" s="3"/>
      <c r="D26" s="3"/>
      <c r="E26" s="3"/>
      <c r="F26" s="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3"/>
      <c r="AG26" s="3"/>
      <c r="AH26" s="7">
        <v>1</v>
      </c>
      <c r="AI26" s="7">
        <v>1</v>
      </c>
      <c r="AJ26" s="6">
        <f t="shared" si="3"/>
        <v>2</v>
      </c>
      <c r="AK26" s="1" t="str">
        <f t="shared" si="4"/>
        <v>Møkkelgård Elida</v>
      </c>
      <c r="AL26" s="1">
        <f t="shared" si="0"/>
        <v>23</v>
      </c>
    </row>
    <row r="27" spans="1:38" x14ac:dyDescent="0.15">
      <c r="A27" s="6" t="s">
        <v>18</v>
      </c>
      <c r="B27" s="3">
        <v>15</v>
      </c>
      <c r="C27" s="3"/>
      <c r="D27" s="3"/>
      <c r="E27" s="3"/>
      <c r="F27" s="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3"/>
      <c r="AG27" s="3"/>
      <c r="AH27" s="7">
        <v>1</v>
      </c>
      <c r="AI27" s="7">
        <v>1</v>
      </c>
      <c r="AJ27" s="6">
        <f t="shared" si="3"/>
        <v>2</v>
      </c>
      <c r="AK27" s="1" t="str">
        <f t="shared" si="4"/>
        <v>Møkkelgård John Gunnar</v>
      </c>
      <c r="AL27" s="1">
        <f t="shared" si="0"/>
        <v>24</v>
      </c>
    </row>
    <row r="28" spans="1:38" x14ac:dyDescent="0.15">
      <c r="A28" s="6" t="s">
        <v>20</v>
      </c>
      <c r="B28" s="3"/>
      <c r="C28" s="3"/>
      <c r="D28" s="3"/>
      <c r="E28" s="3"/>
      <c r="F28" s="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3"/>
      <c r="AG28" s="3"/>
      <c r="AH28" s="7">
        <v>1</v>
      </c>
      <c r="AI28" s="7"/>
      <c r="AJ28" s="6">
        <f t="shared" si="3"/>
        <v>1</v>
      </c>
      <c r="AK28" s="1" t="str">
        <f t="shared" si="4"/>
        <v>Møkkelgård Ola</v>
      </c>
      <c r="AL28" s="1">
        <f t="shared" si="0"/>
        <v>25</v>
      </c>
    </row>
    <row r="29" spans="1:38" x14ac:dyDescent="0.15">
      <c r="A29" s="6" t="s">
        <v>42</v>
      </c>
      <c r="B29" s="3"/>
      <c r="C29" s="3"/>
      <c r="D29" s="3"/>
      <c r="E29" s="3"/>
      <c r="F29" s="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3"/>
      <c r="AG29" s="3"/>
      <c r="AH29" s="7"/>
      <c r="AI29" s="7">
        <v>1</v>
      </c>
      <c r="AJ29" s="6">
        <f t="shared" si="3"/>
        <v>1</v>
      </c>
      <c r="AK29" s="1" t="str">
        <f t="shared" si="4"/>
        <v>Ofstad Edvin</v>
      </c>
      <c r="AL29" s="1">
        <f t="shared" si="0"/>
        <v>26</v>
      </c>
    </row>
    <row r="30" spans="1:38" x14ac:dyDescent="0.15">
      <c r="A30" s="6" t="s">
        <v>36</v>
      </c>
      <c r="B30" s="3"/>
      <c r="C30" s="3"/>
      <c r="D30" s="3"/>
      <c r="E30" s="3"/>
      <c r="F30" s="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3"/>
      <c r="AG30" s="3"/>
      <c r="AH30" s="7"/>
      <c r="AI30" s="7">
        <v>1</v>
      </c>
      <c r="AJ30" s="6">
        <f t="shared" si="3"/>
        <v>1</v>
      </c>
      <c r="AK30" s="1" t="str">
        <f t="shared" si="4"/>
        <v>Ofstad Mette</v>
      </c>
      <c r="AL30" s="1">
        <f t="shared" si="0"/>
        <v>27</v>
      </c>
    </row>
    <row r="31" spans="1:38" x14ac:dyDescent="0.15">
      <c r="A31" s="6" t="s">
        <v>19</v>
      </c>
      <c r="B31" s="3">
        <v>10</v>
      </c>
      <c r="C31" s="3"/>
      <c r="D31" s="3"/>
      <c r="E31" s="3"/>
      <c r="F31" s="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3"/>
      <c r="AG31" s="3"/>
      <c r="AH31" s="7"/>
      <c r="AI31" s="7">
        <v>1</v>
      </c>
      <c r="AJ31" s="6">
        <f t="shared" si="3"/>
        <v>1</v>
      </c>
      <c r="AK31" s="1" t="str">
        <f t="shared" si="4"/>
        <v>Solem Ane Bakk</v>
      </c>
      <c r="AL31" s="1">
        <f t="shared" si="0"/>
        <v>28</v>
      </c>
    </row>
    <row r="32" spans="1:38" x14ac:dyDescent="0.15">
      <c r="A32" s="6" t="s">
        <v>12</v>
      </c>
      <c r="B32" s="3">
        <v>15</v>
      </c>
      <c r="C32" s="3"/>
      <c r="D32" s="3"/>
      <c r="E32" s="3"/>
      <c r="F32" s="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3"/>
      <c r="AG32" s="3"/>
      <c r="AH32" s="7">
        <v>1</v>
      </c>
      <c r="AI32" s="7">
        <v>1</v>
      </c>
      <c r="AJ32" s="6">
        <f t="shared" si="3"/>
        <v>2</v>
      </c>
      <c r="AK32" s="1" t="str">
        <f t="shared" si="4"/>
        <v>Solvik Ada Hyldbakk</v>
      </c>
      <c r="AL32" s="1">
        <f t="shared" si="0"/>
        <v>29</v>
      </c>
    </row>
    <row r="33" spans="1:38" x14ac:dyDescent="0.15">
      <c r="A33" s="6" t="s">
        <v>60</v>
      </c>
      <c r="B33" s="3"/>
      <c r="C33" s="3"/>
      <c r="D33" s="3"/>
      <c r="E33" s="3"/>
      <c r="F33" s="3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1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3"/>
      <c r="AG33" s="3"/>
      <c r="AH33" s="7"/>
      <c r="AI33" s="7"/>
      <c r="AJ33" s="6">
        <f t="shared" si="3"/>
        <v>1</v>
      </c>
      <c r="AK33" s="1" t="str">
        <f t="shared" si="4"/>
        <v>Strand Linus Strand</v>
      </c>
      <c r="AL33" s="1">
        <f t="shared" si="0"/>
        <v>30</v>
      </c>
    </row>
    <row r="34" spans="1:38" x14ac:dyDescent="0.15">
      <c r="A34" s="6" t="s">
        <v>28</v>
      </c>
      <c r="B34" s="3" t="s">
        <v>29</v>
      </c>
      <c r="C34" s="3"/>
      <c r="D34" s="3"/>
      <c r="E34" s="3"/>
      <c r="F34" s="3"/>
      <c r="G34" s="7"/>
      <c r="H34" s="7">
        <v>1</v>
      </c>
      <c r="I34" s="7">
        <v>1</v>
      </c>
      <c r="J34" s="7"/>
      <c r="K34" s="7">
        <v>1</v>
      </c>
      <c r="L34" s="7"/>
      <c r="M34" s="7"/>
      <c r="N34" s="7"/>
      <c r="O34" s="7"/>
      <c r="P34" s="7"/>
      <c r="Q34" s="7">
        <v>1</v>
      </c>
      <c r="R34" s="7">
        <v>1</v>
      </c>
      <c r="S34" s="7">
        <v>1</v>
      </c>
      <c r="T34" s="7">
        <v>1</v>
      </c>
      <c r="U34" s="7">
        <v>3</v>
      </c>
      <c r="V34" s="7"/>
      <c r="W34" s="7"/>
      <c r="X34" s="7"/>
      <c r="Y34" s="7"/>
      <c r="Z34" s="7"/>
      <c r="AA34" s="7"/>
      <c r="AB34" s="7"/>
      <c r="AC34" s="7"/>
      <c r="AD34" s="7"/>
      <c r="AE34" s="7"/>
      <c r="AF34" s="3"/>
      <c r="AG34" s="3"/>
      <c r="AH34" s="7"/>
      <c r="AI34" s="7"/>
      <c r="AJ34" s="6">
        <f t="shared" si="3"/>
        <v>10</v>
      </c>
      <c r="AK34" s="1" t="str">
        <f t="shared" si="4"/>
        <v>Sæther Sander</v>
      </c>
      <c r="AL34" s="1">
        <f t="shared" si="0"/>
        <v>31</v>
      </c>
    </row>
    <row r="35" spans="1:38" x14ac:dyDescent="0.15">
      <c r="A35" s="6" t="s">
        <v>45</v>
      </c>
      <c r="B35" s="3">
        <v>17</v>
      </c>
      <c r="C35" s="3"/>
      <c r="D35" s="3"/>
      <c r="E35" s="3"/>
      <c r="F35" s="3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3"/>
      <c r="AG35" s="3"/>
      <c r="AH35" s="7"/>
      <c r="AI35" s="7">
        <v>1</v>
      </c>
      <c r="AJ35" s="6">
        <f t="shared" si="3"/>
        <v>1</v>
      </c>
      <c r="AK35" s="1" t="str">
        <f t="shared" si="4"/>
        <v>Tiset Kasper Bjørnås</v>
      </c>
      <c r="AL35" s="1">
        <f t="shared" si="0"/>
        <v>32</v>
      </c>
    </row>
    <row r="36" spans="1:38" x14ac:dyDescent="0.15">
      <c r="A36" s="6" t="s">
        <v>9</v>
      </c>
      <c r="B36" s="3">
        <v>13</v>
      </c>
      <c r="C36" s="3"/>
      <c r="D36" s="3"/>
      <c r="E36" s="3"/>
      <c r="F36" s="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3"/>
      <c r="AG36" s="3"/>
      <c r="AH36" s="7"/>
      <c r="AI36" s="7">
        <v>1</v>
      </c>
      <c r="AJ36" s="6">
        <f t="shared" si="3"/>
        <v>1</v>
      </c>
      <c r="AK36" s="1" t="str">
        <f t="shared" si="4"/>
        <v>Tyrholm Airo</v>
      </c>
      <c r="AL36" s="1">
        <f t="shared" si="0"/>
        <v>33</v>
      </c>
    </row>
    <row r="37" spans="1:38" x14ac:dyDescent="0.15">
      <c r="A37" s="6" t="s">
        <v>6</v>
      </c>
      <c r="B37" s="3" t="s">
        <v>3</v>
      </c>
      <c r="C37" s="3">
        <v>2</v>
      </c>
      <c r="D37" s="3"/>
      <c r="E37" s="3">
        <v>1</v>
      </c>
      <c r="F37" s="3">
        <v>1</v>
      </c>
      <c r="G37" s="7">
        <v>1</v>
      </c>
      <c r="H37" s="7"/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2</v>
      </c>
      <c r="P37" s="7">
        <v>1</v>
      </c>
      <c r="Q37" s="7"/>
      <c r="R37" s="7"/>
      <c r="S37" s="7"/>
      <c r="T37" s="7">
        <v>1</v>
      </c>
      <c r="U37" s="7">
        <v>5</v>
      </c>
      <c r="V37" s="7"/>
      <c r="W37" s="7">
        <v>1</v>
      </c>
      <c r="X37" s="7">
        <v>1</v>
      </c>
      <c r="Y37" s="7">
        <v>1</v>
      </c>
      <c r="Z37" s="7"/>
      <c r="AA37" s="7"/>
      <c r="AB37" s="7">
        <v>3</v>
      </c>
      <c r="AC37" s="7">
        <v>1</v>
      </c>
      <c r="AD37" s="7">
        <v>1</v>
      </c>
      <c r="AE37" s="7"/>
      <c r="AF37" s="3">
        <v>1</v>
      </c>
      <c r="AG37" s="3">
        <v>1</v>
      </c>
      <c r="AH37" s="7"/>
      <c r="AI37" s="7">
        <v>1</v>
      </c>
      <c r="AJ37" s="6">
        <f>SUM(C37:AI37)</f>
        <v>31</v>
      </c>
      <c r="AK37" s="1" t="str">
        <f t="shared" ref="AK37:AK38" si="5">A37</f>
        <v>Øyen Magnus</v>
      </c>
      <c r="AL37" s="1">
        <f t="shared" si="0"/>
        <v>34</v>
      </c>
    </row>
    <row r="38" spans="1:38" x14ac:dyDescent="0.15">
      <c r="A38" s="6" t="s">
        <v>8</v>
      </c>
      <c r="B38" s="3">
        <v>12</v>
      </c>
      <c r="C38" s="3"/>
      <c r="D38" s="3"/>
      <c r="E38" s="3"/>
      <c r="F38" s="3"/>
      <c r="G38" s="7">
        <v>1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>
        <v>1</v>
      </c>
      <c r="AB38" s="7"/>
      <c r="AC38" s="7"/>
      <c r="AD38" s="7"/>
      <c r="AE38" s="7"/>
      <c r="AF38" s="3"/>
      <c r="AG38" s="3"/>
      <c r="AH38" s="7">
        <v>1</v>
      </c>
      <c r="AI38" s="7"/>
      <c r="AJ38" s="6">
        <f>SUM(C38:AI38)</f>
        <v>3</v>
      </c>
      <c r="AK38" s="1" t="str">
        <f t="shared" si="5"/>
        <v>Øyen Mille</v>
      </c>
      <c r="AL38" s="1">
        <f t="shared" si="0"/>
        <v>35</v>
      </c>
    </row>
    <row r="39" spans="1:38" x14ac:dyDescent="0.15">
      <c r="A39" s="6"/>
      <c r="B39" s="3"/>
      <c r="C39" s="3"/>
      <c r="D39" s="3"/>
      <c r="E39" s="3"/>
      <c r="F39" s="3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3"/>
      <c r="AG39" s="3"/>
      <c r="AH39" s="7"/>
      <c r="AI39" s="7"/>
      <c r="AJ39" s="6"/>
    </row>
    <row r="40" spans="1:38" ht="14" thickBot="1" x14ac:dyDescent="0.2">
      <c r="A40" s="6" t="s">
        <v>0</v>
      </c>
      <c r="B40" s="4"/>
      <c r="C40" s="8">
        <f t="shared" ref="C40:AI40" si="6">SUM(C4:C39)</f>
        <v>3</v>
      </c>
      <c r="D40" s="8">
        <f t="shared" si="6"/>
        <v>1</v>
      </c>
      <c r="E40" s="8">
        <f t="shared" si="6"/>
        <v>1</v>
      </c>
      <c r="F40" s="8">
        <f t="shared" si="6"/>
        <v>1</v>
      </c>
      <c r="G40" s="8">
        <f t="shared" si="6"/>
        <v>8</v>
      </c>
      <c r="H40" s="8">
        <f t="shared" si="6"/>
        <v>1</v>
      </c>
      <c r="I40" s="8">
        <f t="shared" si="6"/>
        <v>3</v>
      </c>
      <c r="J40" s="8">
        <f t="shared" si="6"/>
        <v>2</v>
      </c>
      <c r="K40" s="8">
        <f t="shared" si="6"/>
        <v>5</v>
      </c>
      <c r="L40" s="8">
        <f t="shared" si="6"/>
        <v>2</v>
      </c>
      <c r="M40" s="8">
        <f t="shared" si="6"/>
        <v>3</v>
      </c>
      <c r="N40" s="8">
        <f t="shared" si="6"/>
        <v>1</v>
      </c>
      <c r="O40" s="8">
        <f t="shared" si="6"/>
        <v>2</v>
      </c>
      <c r="P40" s="8">
        <f t="shared" si="6"/>
        <v>1</v>
      </c>
      <c r="Q40" s="8">
        <f t="shared" si="6"/>
        <v>1</v>
      </c>
      <c r="R40" s="8">
        <f t="shared" si="6"/>
        <v>2</v>
      </c>
      <c r="S40" s="8">
        <f t="shared" si="6"/>
        <v>1</v>
      </c>
      <c r="T40" s="8">
        <f t="shared" si="6"/>
        <v>4</v>
      </c>
      <c r="U40" s="8">
        <f t="shared" si="6"/>
        <v>18</v>
      </c>
      <c r="V40" s="8">
        <f t="shared" si="6"/>
        <v>2</v>
      </c>
      <c r="W40" s="8">
        <f t="shared" si="6"/>
        <v>1</v>
      </c>
      <c r="X40" s="8">
        <f t="shared" si="6"/>
        <v>1</v>
      </c>
      <c r="Y40" s="8">
        <f t="shared" si="6"/>
        <v>2</v>
      </c>
      <c r="Z40" s="8">
        <f t="shared" si="6"/>
        <v>1</v>
      </c>
      <c r="AA40" s="8">
        <f t="shared" si="6"/>
        <v>2</v>
      </c>
      <c r="AB40" s="8">
        <f t="shared" si="6"/>
        <v>3</v>
      </c>
      <c r="AC40" s="8">
        <f t="shared" si="6"/>
        <v>2</v>
      </c>
      <c r="AD40" s="8">
        <f t="shared" si="6"/>
        <v>1</v>
      </c>
      <c r="AE40" s="8">
        <f t="shared" si="6"/>
        <v>2</v>
      </c>
      <c r="AF40" s="8">
        <f t="shared" si="6"/>
        <v>2</v>
      </c>
      <c r="AG40" s="8">
        <f t="shared" si="6"/>
        <v>2</v>
      </c>
      <c r="AH40" s="8">
        <f t="shared" si="6"/>
        <v>6</v>
      </c>
      <c r="AI40" s="8">
        <f t="shared" si="6"/>
        <v>22</v>
      </c>
      <c r="AJ40" s="4">
        <f>SUM(C40:AI40)</f>
        <v>109</v>
      </c>
      <c r="AK40" s="1" t="str">
        <f>A40</f>
        <v>Antall starter</v>
      </c>
    </row>
    <row r="41" spans="1:38" ht="14" thickTop="1" x14ac:dyDescent="0.15">
      <c r="A41" s="9">
        <v>2022</v>
      </c>
      <c r="B41" s="1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1">
        <v>112</v>
      </c>
    </row>
    <row r="42" spans="1:38" s="5" customFormat="1" ht="215" x14ac:dyDescent="0.15">
      <c r="C42" s="12" t="str">
        <f t="shared" ref="C42:AI42" si="7">C3</f>
        <v>04.-05.03. UM Ulsteinvik</v>
      </c>
      <c r="D42" s="12" t="str">
        <f t="shared" si="7"/>
        <v>25.01.3.000m Ranheimshallen</v>
      </c>
      <c r="E42" s="12" t="str">
        <f t="shared" si="7"/>
        <v>22.04. UM Terreng, Kristiansten Fest</v>
      </c>
      <c r="F42" s="12" t="str">
        <f t="shared" si="7"/>
        <v>23.04. Ørasprinten</v>
      </c>
      <c r="G42" s="12" t="str">
        <f t="shared" si="7"/>
        <v>RL 1: Litj-Lina</v>
      </c>
      <c r="H42" s="12" t="str">
        <f t="shared" si="7"/>
        <v>25.04. Trønderjogg</v>
      </c>
      <c r="I42" s="12" t="str">
        <f t="shared" si="7"/>
        <v>01.05. Olavstafetten</v>
      </c>
      <c r="J42" s="12" t="str">
        <f t="shared" si="7"/>
        <v>04.05. 3.000m Øya</v>
      </c>
      <c r="K42" s="12" t="str">
        <f t="shared" si="7"/>
        <v>Holmenkollstafetten</v>
      </c>
      <c r="L42" s="12" t="str">
        <f t="shared" si="7"/>
        <v>17.05. 1.500m Trondheim Stadion</v>
      </c>
      <c r="M42" s="12" t="str">
        <f t="shared" si="7"/>
        <v>27.05. Varig Orkla</v>
      </c>
      <c r="N42" s="12" t="str">
        <f t="shared" si="7"/>
        <v>17.06. Byåasenlekene</v>
      </c>
      <c r="O42" s="12" t="str">
        <f t="shared" si="7"/>
        <v>03.-04.06. BDO, Øverlands Minde</v>
      </c>
      <c r="P42" s="12" t="str">
        <f t="shared" si="7"/>
        <v>08.06. 1.500m Jessheim</v>
      </c>
      <c r="Q42" s="12" t="str">
        <f t="shared" si="7"/>
        <v>07.06. Nybrottkarusellen 3.000m</v>
      </c>
      <c r="R42" s="12" t="str">
        <f t="shared" si="7"/>
        <v>11.6. Trollheimsløpet</v>
      </c>
      <c r="S42" s="12" t="str">
        <f t="shared" si="7"/>
        <v>17.06.Utleiraløpet</v>
      </c>
      <c r="T42" s="12" t="str">
        <f t="shared" si="7"/>
        <v>20.06. Trønderøst-løpet</v>
      </c>
      <c r="U42" s="12" t="str">
        <f t="shared" si="7"/>
        <v>St Olavsloppet</v>
      </c>
      <c r="V42" s="12" t="str">
        <f t="shared" si="7"/>
        <v>9.7. Blåfjelløpet</v>
      </c>
      <c r="W42" s="12" t="str">
        <f t="shared" si="7"/>
        <v>28.07. EYOF, Slovenia</v>
      </c>
      <c r="X42" s="12" t="str">
        <f t="shared" si="7"/>
        <v>11.08. Norgeslekene, 3.000m</v>
      </c>
      <c r="Y42" s="12" t="str">
        <f t="shared" si="7"/>
        <v>19.08., Kruskastevnet, Øya</v>
      </c>
      <c r="Z42" s="12" t="str">
        <f t="shared" si="7"/>
        <v>10.09. UM Fana</v>
      </c>
      <c r="AA42" s="12" t="str">
        <f t="shared" si="7"/>
        <v>RL 2: Tjønna Roindt</v>
      </c>
      <c r="AB42" s="12" t="str">
        <f t="shared" si="7"/>
        <v>25-27.08: Jun-NM, Sandnes@</v>
      </c>
      <c r="AC42" s="12" t="str">
        <f t="shared" si="7"/>
        <v>19.09. "3.000m for alle"</v>
      </c>
      <c r="AD42" s="12" t="str">
        <f t="shared" si="7"/>
        <v>23.09. Kvalheimmila</v>
      </c>
      <c r="AE42" s="12" t="str">
        <f t="shared" si="7"/>
        <v>28.09. Bråtesten</v>
      </c>
      <c r="AF42" s="12" t="str">
        <f t="shared" si="7"/>
        <v>8.10. UM Terreng, lang, Frognerparken</v>
      </c>
      <c r="AG42" s="12" t="str">
        <f t="shared" si="7"/>
        <v>21.10. Hytteplanmila</v>
      </c>
      <c r="AH42" s="12" t="str">
        <f t="shared" si="7"/>
        <v>16.11. Klubbm. trekamp</v>
      </c>
      <c r="AI42" s="12" t="str">
        <f t="shared" si="7"/>
        <v>6.9.Klubbm. terrengløp</v>
      </c>
    </row>
    <row r="43" spans="1:38" s="5" customFormat="1" ht="12" x14ac:dyDescent="0.15"/>
    <row r="44" spans="1:38" s="5" customFormat="1" ht="12" x14ac:dyDescent="0.15"/>
    <row r="45" spans="1:38" s="5" customFormat="1" ht="12" x14ac:dyDescent="0.15"/>
    <row r="46" spans="1:38" s="5" customFormat="1" ht="12" x14ac:dyDescent="0.15"/>
    <row r="47" spans="1:38" s="5" customFormat="1" ht="12" x14ac:dyDescent="0.15"/>
    <row r="48" spans="1:38" s="5" customFormat="1" ht="12" x14ac:dyDescent="0.15"/>
    <row r="49" s="5" customFormat="1" ht="12" x14ac:dyDescent="0.15"/>
    <row r="50" s="5" customFormat="1" ht="12" x14ac:dyDescent="0.15"/>
    <row r="51" s="5" customFormat="1" ht="12" x14ac:dyDescent="0.15"/>
    <row r="52" s="5" customFormat="1" ht="12" x14ac:dyDescent="0.15"/>
    <row r="53" s="5" customFormat="1" ht="12" x14ac:dyDescent="0.15"/>
    <row r="54" s="5" customFormat="1" ht="12" x14ac:dyDescent="0.15"/>
    <row r="55" s="5" customFormat="1" ht="12" x14ac:dyDescent="0.15"/>
    <row r="56" s="5" customFormat="1" ht="12" x14ac:dyDescent="0.15"/>
    <row r="57" s="5" customFormat="1" ht="12" x14ac:dyDescent="0.15"/>
    <row r="58" s="5" customFormat="1" ht="12" x14ac:dyDescent="0.15"/>
    <row r="59" s="5" customFormat="1" ht="12" x14ac:dyDescent="0.15"/>
    <row r="60" s="5" customFormat="1" ht="12" x14ac:dyDescent="0.15"/>
    <row r="61" s="5" customFormat="1" ht="12" x14ac:dyDescent="0.15"/>
    <row r="62" s="5" customFormat="1" ht="12" x14ac:dyDescent="0.15"/>
    <row r="63" s="5" customFormat="1" ht="12" x14ac:dyDescent="0.15"/>
    <row r="64" s="5" customFormat="1" ht="12" x14ac:dyDescent="0.15"/>
    <row r="65" s="5" customFormat="1" ht="12" x14ac:dyDescent="0.15"/>
    <row r="66" s="5" customFormat="1" ht="12" x14ac:dyDescent="0.15"/>
    <row r="67" s="5" customFormat="1" ht="12" x14ac:dyDescent="0.15"/>
  </sheetData>
  <sortState xmlns:xlrd2="http://schemas.microsoft.com/office/spreadsheetml/2017/richdata2" ref="A4:AL38">
    <sortCondition ref="A4:A38"/>
  </sortState>
  <mergeCells count="2">
    <mergeCell ref="A2:AJ2"/>
    <mergeCell ref="A3:B3"/>
  </mergeCells>
  <phoneticPr fontId="0" type="noConversion"/>
  <pageMargins left="0.15748031496062992" right="0.15748031496062992" top="0.39370078740157483" bottom="0.35433070866141736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M.Botten A/S</dc:creator>
  <cp:lastModifiedBy>Tor Jarle Bolme</cp:lastModifiedBy>
  <cp:lastPrinted>2024-03-13T12:32:32Z</cp:lastPrinted>
  <dcterms:created xsi:type="dcterms:W3CDTF">1998-10-24T07:14:56Z</dcterms:created>
  <dcterms:modified xsi:type="dcterms:W3CDTF">2024-03-13T12:33:14Z</dcterms:modified>
</cp:coreProperties>
</file>