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defaultThemeVersion="124226"/>
  <bookViews>
    <workbookView xWindow="-1455" yWindow="165" windowWidth="15165" windowHeight="11490" activeTab="6"/>
  </bookViews>
  <sheets>
    <sheet name="G13" sheetId="21" r:id="rId1"/>
    <sheet name="J13" sheetId="4" r:id="rId2"/>
    <sheet name="G14" sheetId="5" r:id="rId3"/>
    <sheet name="J14" sheetId="22" r:id="rId4"/>
    <sheet name="G15" sheetId="6" r:id="rId5"/>
    <sheet name="J15" sheetId="7" r:id="rId6"/>
    <sheet name="G16" sheetId="8" r:id="rId7"/>
    <sheet name="J16" sheetId="9" r:id="rId8"/>
    <sheet name="M17" sheetId="10" r:id="rId9"/>
    <sheet name="K17" sheetId="12" r:id="rId10"/>
    <sheet name="M18" sheetId="13" r:id="rId11"/>
    <sheet name="K18" sheetId="14" r:id="rId12"/>
    <sheet name="M1920" sheetId="17" r:id="rId13"/>
    <sheet name="K1920" sheetId="18" r:id="rId14"/>
    <sheet name="MSR" sheetId="19" r:id="rId15"/>
    <sheet name="KSR" sheetId="20" r:id="rId16"/>
    <sheet name="Poeng" sheetId="2" r:id="rId17"/>
    <sheet name="Ark3" sheetId="3" r:id="rId18"/>
  </sheets>
  <definedNames>
    <definedName name="_xlnm._FilterDatabase" localSheetId="5" hidden="1">'J15'!$A$5:$AC$44</definedName>
    <definedName name="_xlnm._FilterDatabase" localSheetId="15" hidden="1">KSR!$A$5:$AC$10</definedName>
  </definedNames>
  <calcPr calcId="145621"/>
</workbook>
</file>

<file path=xl/calcChain.xml><?xml version="1.0" encoding="utf-8"?>
<calcChain xmlns="http://schemas.openxmlformats.org/spreadsheetml/2006/main">
  <c r="I4" i="10" l="1"/>
  <c r="M4" i="10"/>
  <c r="O4" i="10"/>
  <c r="Q4" i="10"/>
  <c r="S4" i="10"/>
  <c r="T4" i="10"/>
  <c r="U4" i="10"/>
  <c r="V4" i="10"/>
  <c r="W4" i="10"/>
  <c r="AC4" i="10" l="1"/>
  <c r="R4" i="10"/>
  <c r="O23" i="8"/>
  <c r="Y4" i="10" l="1"/>
  <c r="Z4" i="10"/>
  <c r="AA4" i="10"/>
  <c r="X4" i="10"/>
  <c r="T9" i="21"/>
  <c r="U9" i="21"/>
  <c r="R11" i="21"/>
  <c r="R13" i="21"/>
  <c r="T12" i="21"/>
  <c r="U12" i="21"/>
  <c r="R16" i="21"/>
  <c r="W15" i="21"/>
  <c r="S24" i="21"/>
  <c r="T18" i="21"/>
  <c r="U23" i="21"/>
  <c r="R22" i="21"/>
  <c r="R25" i="21"/>
  <c r="S25" i="21"/>
  <c r="T21" i="21"/>
  <c r="U21" i="21"/>
  <c r="S28" i="21"/>
  <c r="W30" i="21"/>
  <c r="U14" i="21"/>
  <c r="W37" i="21"/>
  <c r="R27" i="21"/>
  <c r="S27" i="21"/>
  <c r="R32" i="21"/>
  <c r="R35" i="21"/>
  <c r="R26" i="21"/>
  <c r="R34" i="21"/>
  <c r="V34" i="21"/>
  <c r="R38" i="21"/>
  <c r="T38" i="21"/>
  <c r="V38" i="21"/>
  <c r="R36" i="21"/>
  <c r="S41" i="21"/>
  <c r="U41" i="21"/>
  <c r="V41" i="21"/>
  <c r="R40" i="21"/>
  <c r="U40" i="21"/>
  <c r="V40" i="21"/>
  <c r="W40" i="21"/>
  <c r="R39" i="21"/>
  <c r="V39" i="21"/>
  <c r="R47" i="21"/>
  <c r="T47" i="21"/>
  <c r="V47" i="21"/>
  <c r="W47" i="21"/>
  <c r="R46" i="21"/>
  <c r="S46" i="21"/>
  <c r="V46" i="21"/>
  <c r="W46" i="21"/>
  <c r="R45" i="21"/>
  <c r="W45" i="21"/>
  <c r="R49" i="21"/>
  <c r="T49" i="21"/>
  <c r="U49" i="21"/>
  <c r="W49" i="21"/>
  <c r="T50" i="21"/>
  <c r="T51" i="21"/>
  <c r="U51" i="21"/>
  <c r="W51" i="21"/>
  <c r="R53" i="21"/>
  <c r="V53" i="21"/>
  <c r="W53" i="21"/>
  <c r="R54" i="21"/>
  <c r="V54" i="21"/>
  <c r="R55" i="21"/>
  <c r="R52" i="21"/>
  <c r="U52" i="21"/>
  <c r="R42" i="21"/>
  <c r="R65" i="21"/>
  <c r="S65" i="21"/>
  <c r="T65" i="21"/>
  <c r="V65" i="21"/>
  <c r="W65" i="21"/>
  <c r="R71" i="21"/>
  <c r="S71" i="21"/>
  <c r="T71" i="21"/>
  <c r="V71" i="21"/>
  <c r="W71" i="21"/>
  <c r="R60" i="21"/>
  <c r="S60" i="21"/>
  <c r="U60" i="21"/>
  <c r="V60" i="21"/>
  <c r="W60" i="21"/>
  <c r="R61" i="21"/>
  <c r="T61" i="21"/>
  <c r="U61" i="21"/>
  <c r="V61" i="21"/>
  <c r="W61" i="21"/>
  <c r="R62" i="21"/>
  <c r="S62" i="21"/>
  <c r="U62" i="21"/>
  <c r="V62" i="21"/>
  <c r="W62" i="21"/>
  <c r="R58" i="21"/>
  <c r="S58" i="21"/>
  <c r="U58" i="21"/>
  <c r="V58" i="21"/>
  <c r="R63" i="21"/>
  <c r="T63" i="21"/>
  <c r="U63" i="21"/>
  <c r="V63" i="21"/>
  <c r="W63" i="21"/>
  <c r="R64" i="21"/>
  <c r="T64" i="21"/>
  <c r="U64" i="21"/>
  <c r="V64" i="21"/>
  <c r="W64" i="21"/>
  <c r="R66" i="21"/>
  <c r="T66" i="21"/>
  <c r="U66" i="21"/>
  <c r="V66" i="21"/>
  <c r="W66" i="21"/>
  <c r="R67" i="21"/>
  <c r="T67" i="21"/>
  <c r="U67" i="21"/>
  <c r="V67" i="21"/>
  <c r="W67" i="21"/>
  <c r="R68" i="21"/>
  <c r="T68" i="21"/>
  <c r="U68" i="21"/>
  <c r="V68" i="21"/>
  <c r="W68" i="21"/>
  <c r="R56" i="21"/>
  <c r="S56" i="21"/>
  <c r="U56" i="21"/>
  <c r="R69" i="21"/>
  <c r="T69" i="21"/>
  <c r="U69" i="21"/>
  <c r="V69" i="21"/>
  <c r="W69" i="21"/>
  <c r="R57" i="21"/>
  <c r="T57" i="21"/>
  <c r="U57" i="21"/>
  <c r="V57" i="21"/>
  <c r="R59" i="21"/>
  <c r="T59" i="21"/>
  <c r="U59" i="21"/>
  <c r="W59" i="21"/>
  <c r="R48" i="21"/>
  <c r="S48" i="21"/>
  <c r="T48" i="21"/>
  <c r="U48" i="21"/>
  <c r="W48" i="21"/>
  <c r="R70" i="21"/>
  <c r="S70" i="21"/>
  <c r="T70" i="21"/>
  <c r="U70" i="21"/>
  <c r="W70" i="21"/>
  <c r="R72" i="21"/>
  <c r="S72" i="21"/>
  <c r="T72" i="21"/>
  <c r="U72" i="21"/>
  <c r="V72" i="21"/>
  <c r="W72" i="21"/>
  <c r="AE72" i="21"/>
  <c r="R73" i="21"/>
  <c r="S73" i="21"/>
  <c r="T73" i="21"/>
  <c r="U73" i="21"/>
  <c r="V73" i="21"/>
  <c r="W73" i="21"/>
  <c r="AE73" i="21"/>
  <c r="R74" i="21"/>
  <c r="S74" i="21"/>
  <c r="T74" i="21"/>
  <c r="U74" i="21"/>
  <c r="V74" i="21"/>
  <c r="W74" i="21"/>
  <c r="AE74" i="21"/>
  <c r="R75" i="21"/>
  <c r="S75" i="21"/>
  <c r="T75" i="21"/>
  <c r="U75" i="21"/>
  <c r="V75" i="21"/>
  <c r="W75" i="21"/>
  <c r="AE75" i="21"/>
  <c r="R76" i="21"/>
  <c r="S76" i="21"/>
  <c r="T76" i="21"/>
  <c r="U76" i="21"/>
  <c r="V76" i="21"/>
  <c r="W76" i="21"/>
  <c r="AE76" i="21"/>
  <c r="R77" i="21"/>
  <c r="S77" i="21"/>
  <c r="T77" i="21"/>
  <c r="U77" i="21"/>
  <c r="V77" i="21"/>
  <c r="W77" i="21"/>
  <c r="AE77" i="21"/>
  <c r="R78" i="21"/>
  <c r="S78" i="21"/>
  <c r="T78" i="21"/>
  <c r="U78" i="21"/>
  <c r="V78" i="21"/>
  <c r="W78" i="21"/>
  <c r="AE78" i="21"/>
  <c r="R79" i="21"/>
  <c r="S79" i="21"/>
  <c r="T79" i="21"/>
  <c r="U79" i="21"/>
  <c r="V79" i="21"/>
  <c r="W79" i="21"/>
  <c r="AE79" i="21"/>
  <c r="R80" i="21"/>
  <c r="S80" i="21"/>
  <c r="T80" i="21"/>
  <c r="U80" i="21"/>
  <c r="V80" i="21"/>
  <c r="W80" i="21"/>
  <c r="AE80" i="21"/>
  <c r="R81" i="21"/>
  <c r="S81" i="21"/>
  <c r="T81" i="21"/>
  <c r="U81" i="21"/>
  <c r="V81" i="21"/>
  <c r="W81" i="21"/>
  <c r="AE81" i="21"/>
  <c r="R82" i="21"/>
  <c r="S82" i="21"/>
  <c r="T82" i="21"/>
  <c r="U82" i="21"/>
  <c r="V82" i="21"/>
  <c r="W82" i="21"/>
  <c r="AE82" i="21"/>
  <c r="R83" i="21"/>
  <c r="S83" i="21"/>
  <c r="T83" i="21"/>
  <c r="U83" i="21"/>
  <c r="V83" i="21"/>
  <c r="W83" i="21"/>
  <c r="AE83" i="21"/>
  <c r="R84" i="21"/>
  <c r="S84" i="21"/>
  <c r="T84" i="21"/>
  <c r="U84" i="21"/>
  <c r="V84" i="21"/>
  <c r="W84" i="21"/>
  <c r="AE84" i="21"/>
  <c r="R85" i="21"/>
  <c r="S85" i="21"/>
  <c r="T85" i="21"/>
  <c r="U85" i="21"/>
  <c r="V85" i="21"/>
  <c r="W85" i="21"/>
  <c r="AE85" i="21"/>
  <c r="R86" i="21"/>
  <c r="S86" i="21"/>
  <c r="X86" i="21" s="1"/>
  <c r="T86" i="21"/>
  <c r="U86" i="21"/>
  <c r="V86" i="21"/>
  <c r="W86" i="21"/>
  <c r="AE86" i="21"/>
  <c r="R87" i="21"/>
  <c r="S87" i="21"/>
  <c r="T87" i="21"/>
  <c r="U87" i="21"/>
  <c r="V87" i="21"/>
  <c r="W87" i="21"/>
  <c r="AE87" i="21"/>
  <c r="R88" i="21"/>
  <c r="S88" i="21"/>
  <c r="T88" i="21"/>
  <c r="U88" i="21"/>
  <c r="V88" i="21"/>
  <c r="W88" i="21"/>
  <c r="AE88" i="21"/>
  <c r="R89" i="21"/>
  <c r="S89" i="21"/>
  <c r="T89" i="21"/>
  <c r="U89" i="21"/>
  <c r="V89" i="21"/>
  <c r="W89" i="21"/>
  <c r="AE89" i="21"/>
  <c r="R90" i="21"/>
  <c r="S90" i="21"/>
  <c r="T90" i="21"/>
  <c r="U90" i="21"/>
  <c r="V90" i="21"/>
  <c r="W90" i="21"/>
  <c r="AE90" i="21"/>
  <c r="R91" i="21"/>
  <c r="S91" i="21"/>
  <c r="T91" i="21"/>
  <c r="U91" i="21"/>
  <c r="V91" i="21"/>
  <c r="W91" i="21"/>
  <c r="AE91" i="21"/>
  <c r="R92" i="21"/>
  <c r="S92" i="21"/>
  <c r="T92" i="21"/>
  <c r="U92" i="21"/>
  <c r="V92" i="21"/>
  <c r="W92" i="21"/>
  <c r="AE92" i="21"/>
  <c r="R93" i="21"/>
  <c r="S93" i="21"/>
  <c r="T93" i="21"/>
  <c r="U93" i="21"/>
  <c r="V93" i="21"/>
  <c r="W93" i="21"/>
  <c r="AE93" i="21"/>
  <c r="R94" i="21"/>
  <c r="S94" i="21"/>
  <c r="T94" i="21"/>
  <c r="U94" i="21"/>
  <c r="V94" i="21"/>
  <c r="W94" i="21"/>
  <c r="AE94" i="21"/>
  <c r="R95" i="21"/>
  <c r="S95" i="21"/>
  <c r="T95" i="21"/>
  <c r="U95" i="21"/>
  <c r="V95" i="21"/>
  <c r="W95" i="21"/>
  <c r="AE95" i="21"/>
  <c r="R96" i="21"/>
  <c r="S96" i="21"/>
  <c r="T96" i="21"/>
  <c r="U96" i="21"/>
  <c r="V96" i="21"/>
  <c r="W96" i="21"/>
  <c r="AE96" i="21"/>
  <c r="R97" i="21"/>
  <c r="S97" i="21"/>
  <c r="T97" i="21"/>
  <c r="U97" i="21"/>
  <c r="V97" i="21"/>
  <c r="W97" i="21"/>
  <c r="AE97" i="21"/>
  <c r="R98" i="21"/>
  <c r="S98" i="21"/>
  <c r="T98" i="21"/>
  <c r="U98" i="21"/>
  <c r="V98" i="21"/>
  <c r="W98" i="21"/>
  <c r="AE98" i="21"/>
  <c r="R99" i="21"/>
  <c r="S99" i="21"/>
  <c r="T99" i="21"/>
  <c r="U99" i="21"/>
  <c r="V99" i="21"/>
  <c r="W99" i="21"/>
  <c r="AE99" i="21"/>
  <c r="R100" i="21"/>
  <c r="S100" i="21"/>
  <c r="T100" i="21"/>
  <c r="U100" i="21"/>
  <c r="V100" i="21"/>
  <c r="W100" i="21"/>
  <c r="AE100" i="21"/>
  <c r="R101" i="21"/>
  <c r="S101" i="21"/>
  <c r="T101" i="21"/>
  <c r="U101" i="21"/>
  <c r="V101" i="21"/>
  <c r="W101" i="21"/>
  <c r="AE101" i="21"/>
  <c r="R102" i="21"/>
  <c r="S102" i="21"/>
  <c r="T102" i="21"/>
  <c r="U102" i="21"/>
  <c r="V102" i="21"/>
  <c r="W102" i="21"/>
  <c r="AE102" i="21"/>
  <c r="K37" i="8"/>
  <c r="AB4" i="10" l="1"/>
  <c r="AD4" i="10" s="1"/>
  <c r="AE4" i="10" s="1"/>
  <c r="D4" i="10"/>
  <c r="X102" i="21"/>
  <c r="X98" i="21"/>
  <c r="Z79" i="21"/>
  <c r="Z75" i="21"/>
  <c r="Z74" i="21"/>
  <c r="X79" i="21"/>
  <c r="X84" i="21"/>
  <c r="AA102" i="21"/>
  <c r="X96" i="21"/>
  <c r="AA94" i="21"/>
  <c r="X88" i="21"/>
  <c r="Z78" i="21"/>
  <c r="X75" i="21"/>
  <c r="X100" i="21"/>
  <c r="X92" i="21"/>
  <c r="AA86" i="21"/>
  <c r="X80" i="21"/>
  <c r="X76" i="21"/>
  <c r="X90" i="21"/>
  <c r="X82" i="21"/>
  <c r="X72" i="21"/>
  <c r="AA100" i="21"/>
  <c r="AA92" i="21"/>
  <c r="AA84" i="21"/>
  <c r="AA75" i="21"/>
  <c r="AA90" i="21"/>
  <c r="AA82" i="21"/>
  <c r="AA79" i="21"/>
  <c r="AA73" i="21"/>
  <c r="Z72" i="21"/>
  <c r="X94" i="21"/>
  <c r="AA98" i="21"/>
  <c r="AA96" i="21"/>
  <c r="AA88" i="21"/>
  <c r="AA80" i="21"/>
  <c r="Z76" i="21"/>
  <c r="Z73" i="21"/>
  <c r="AA101" i="21"/>
  <c r="Y101" i="21"/>
  <c r="X101" i="21"/>
  <c r="AA99" i="21"/>
  <c r="X99" i="21"/>
  <c r="Y99" i="21"/>
  <c r="AA97" i="21"/>
  <c r="Y97" i="21"/>
  <c r="X97" i="21"/>
  <c r="AA95" i="21"/>
  <c r="X95" i="21"/>
  <c r="Y95" i="21"/>
  <c r="AA93" i="21"/>
  <c r="Y93" i="21"/>
  <c r="X93" i="21"/>
  <c r="AA91" i="21"/>
  <c r="X91" i="21"/>
  <c r="Y91" i="21"/>
  <c r="AA89" i="21"/>
  <c r="Y89" i="21"/>
  <c r="X89" i="21"/>
  <c r="AA87" i="21"/>
  <c r="X87" i="21"/>
  <c r="Y87" i="21"/>
  <c r="AA85" i="21"/>
  <c r="Y85" i="21"/>
  <c r="X85" i="21"/>
  <c r="AA83" i="21"/>
  <c r="X83" i="21"/>
  <c r="Y83" i="21"/>
  <c r="AA81" i="21"/>
  <c r="X81" i="21"/>
  <c r="Y81" i="21"/>
  <c r="Z102" i="21"/>
  <c r="Z100" i="21"/>
  <c r="Z98" i="21"/>
  <c r="Z96" i="21"/>
  <c r="Z94" i="21"/>
  <c r="Z92" i="21"/>
  <c r="Z90" i="21"/>
  <c r="Z88" i="21"/>
  <c r="Z86" i="21"/>
  <c r="Z84" i="21"/>
  <c r="Z82" i="21"/>
  <c r="Z80" i="21"/>
  <c r="Y102" i="21"/>
  <c r="AB102" i="21" s="1"/>
  <c r="AD102" i="21" s="1"/>
  <c r="Z101" i="21"/>
  <c r="Y100" i="21"/>
  <c r="Z99" i="21"/>
  <c r="Y98" i="21"/>
  <c r="Z97" i="21"/>
  <c r="Y96" i="21"/>
  <c r="Z95" i="21"/>
  <c r="Y94" i="21"/>
  <c r="Z93" i="21"/>
  <c r="Y92" i="21"/>
  <c r="Z91" i="21"/>
  <c r="Y90" i="21"/>
  <c r="Z89" i="21"/>
  <c r="Y88" i="21"/>
  <c r="Z87" i="21"/>
  <c r="Y86" i="21"/>
  <c r="AB86" i="21" s="1"/>
  <c r="AD86" i="21" s="1"/>
  <c r="Z85" i="21"/>
  <c r="Y84" i="21"/>
  <c r="Z83" i="21"/>
  <c r="Y82" i="21"/>
  <c r="Z81" i="21"/>
  <c r="Y80" i="21"/>
  <c r="AA78" i="21"/>
  <c r="Y78" i="21"/>
  <c r="X78" i="21"/>
  <c r="AA77" i="21"/>
  <c r="AA74" i="21"/>
  <c r="Y77" i="21"/>
  <c r="Y74" i="21"/>
  <c r="Z77" i="21"/>
  <c r="AA76" i="21"/>
  <c r="X74" i="21"/>
  <c r="AA72" i="21"/>
  <c r="Y73" i="21"/>
  <c r="Y79" i="21"/>
  <c r="X77" i="21"/>
  <c r="Y76" i="21"/>
  <c r="Y75" i="21"/>
  <c r="AB75" i="21" s="1"/>
  <c r="AD75" i="21" s="1"/>
  <c r="X73" i="21"/>
  <c r="Y72" i="21"/>
  <c r="G7" i="20"/>
  <c r="I7" i="20"/>
  <c r="S7" i="20" s="1"/>
  <c r="K7" i="20"/>
  <c r="M7" i="20"/>
  <c r="O7" i="20"/>
  <c r="Q7" i="20"/>
  <c r="R7" i="20"/>
  <c r="T7" i="20"/>
  <c r="U7" i="20"/>
  <c r="V7" i="20"/>
  <c r="W7" i="20"/>
  <c r="G10" i="20"/>
  <c r="I10" i="20"/>
  <c r="S10" i="20" s="1"/>
  <c r="K10" i="20"/>
  <c r="M10" i="20"/>
  <c r="O10" i="20"/>
  <c r="Q10" i="20"/>
  <c r="R10" i="20"/>
  <c r="T10" i="20"/>
  <c r="U10" i="20"/>
  <c r="V10" i="20"/>
  <c r="W10" i="20"/>
  <c r="G11" i="20"/>
  <c r="I11" i="20"/>
  <c r="S11" i="20" s="1"/>
  <c r="K11" i="20"/>
  <c r="M11" i="20"/>
  <c r="O11" i="20"/>
  <c r="Q11" i="20"/>
  <c r="R11" i="20"/>
  <c r="T11" i="20"/>
  <c r="U11" i="20"/>
  <c r="V11" i="20"/>
  <c r="W11" i="20"/>
  <c r="G5" i="20"/>
  <c r="I5" i="20"/>
  <c r="S5" i="20" s="1"/>
  <c r="K5" i="20"/>
  <c r="M5" i="20"/>
  <c r="U5" i="20" s="1"/>
  <c r="O5" i="20"/>
  <c r="Q5" i="20"/>
  <c r="R5" i="20"/>
  <c r="T5" i="20"/>
  <c r="V5" i="20"/>
  <c r="W5" i="20"/>
  <c r="G6" i="20"/>
  <c r="I6" i="20"/>
  <c r="S6" i="20" s="1"/>
  <c r="K6" i="20"/>
  <c r="M6" i="20"/>
  <c r="U6" i="20" s="1"/>
  <c r="O6" i="20"/>
  <c r="Q6" i="20"/>
  <c r="R6" i="20"/>
  <c r="T6" i="20"/>
  <c r="V6" i="20"/>
  <c r="W6" i="20"/>
  <c r="G8" i="20"/>
  <c r="R8" i="20" s="1"/>
  <c r="I8" i="20"/>
  <c r="K8" i="20"/>
  <c r="M8" i="20"/>
  <c r="O8" i="20"/>
  <c r="Q8" i="20"/>
  <c r="S8" i="20"/>
  <c r="T8" i="20"/>
  <c r="U8" i="20"/>
  <c r="V8" i="20"/>
  <c r="W8" i="20"/>
  <c r="G9" i="20"/>
  <c r="I9" i="20"/>
  <c r="K9" i="20"/>
  <c r="M9" i="20"/>
  <c r="U9" i="20" s="1"/>
  <c r="O9" i="20"/>
  <c r="Q9" i="20"/>
  <c r="R9" i="20"/>
  <c r="S9" i="20"/>
  <c r="T9" i="20"/>
  <c r="V9" i="20"/>
  <c r="W9" i="20"/>
  <c r="G12" i="20"/>
  <c r="I12" i="20"/>
  <c r="K12" i="20"/>
  <c r="M12" i="20"/>
  <c r="U12" i="20" s="1"/>
  <c r="O12" i="20"/>
  <c r="Q12" i="20"/>
  <c r="R12" i="20"/>
  <c r="S12" i="20"/>
  <c r="T12" i="20"/>
  <c r="V12" i="20"/>
  <c r="W12" i="20"/>
  <c r="D13" i="20"/>
  <c r="G13" i="20"/>
  <c r="I13" i="20"/>
  <c r="K13" i="20"/>
  <c r="M13" i="20"/>
  <c r="O13" i="20"/>
  <c r="Q13" i="20"/>
  <c r="R13" i="20"/>
  <c r="S13" i="20"/>
  <c r="T13" i="20"/>
  <c r="U13" i="20"/>
  <c r="V13" i="20"/>
  <c r="W13" i="20"/>
  <c r="AE13" i="20"/>
  <c r="A13" i="20" s="1"/>
  <c r="D14" i="20"/>
  <c r="G14" i="20"/>
  <c r="I14" i="20"/>
  <c r="K14" i="20"/>
  <c r="M14" i="20"/>
  <c r="O14" i="20"/>
  <c r="Q14" i="20"/>
  <c r="R14" i="20"/>
  <c r="S14" i="20"/>
  <c r="X14" i="20" s="1"/>
  <c r="T14" i="20"/>
  <c r="U14" i="20"/>
  <c r="V14" i="20"/>
  <c r="W14" i="20"/>
  <c r="AE14" i="20"/>
  <c r="A14" i="20" s="1"/>
  <c r="D15" i="20"/>
  <c r="G15" i="20"/>
  <c r="I15" i="20"/>
  <c r="K15" i="20"/>
  <c r="M15" i="20"/>
  <c r="O15" i="20"/>
  <c r="Q15" i="20"/>
  <c r="R15" i="20"/>
  <c r="S15" i="20"/>
  <c r="T15" i="20"/>
  <c r="U15" i="20"/>
  <c r="V15" i="20"/>
  <c r="W15" i="20"/>
  <c r="AE15" i="20"/>
  <c r="A15" i="20" s="1"/>
  <c r="D16" i="20"/>
  <c r="G16" i="20"/>
  <c r="I16" i="20"/>
  <c r="K16" i="20"/>
  <c r="M16" i="20"/>
  <c r="O16" i="20"/>
  <c r="Q16" i="20"/>
  <c r="R16" i="20"/>
  <c r="S16" i="20"/>
  <c r="T16" i="20"/>
  <c r="U16" i="20"/>
  <c r="V16" i="20"/>
  <c r="W16" i="20"/>
  <c r="AE16" i="20"/>
  <c r="A16" i="20" s="1"/>
  <c r="D17" i="20"/>
  <c r="G17" i="20"/>
  <c r="I17" i="20"/>
  <c r="K17" i="20"/>
  <c r="M17" i="20"/>
  <c r="O17" i="20"/>
  <c r="Q17" i="20"/>
  <c r="R17" i="20"/>
  <c r="S17" i="20"/>
  <c r="T17" i="20"/>
  <c r="U17" i="20"/>
  <c r="V17" i="20"/>
  <c r="W17" i="20"/>
  <c r="AE17" i="20"/>
  <c r="A17" i="20" s="1"/>
  <c r="D18" i="20"/>
  <c r="G18" i="20"/>
  <c r="I18" i="20"/>
  <c r="K18" i="20"/>
  <c r="M18" i="20"/>
  <c r="O18" i="20"/>
  <c r="Q18" i="20"/>
  <c r="R18" i="20"/>
  <c r="S18" i="20"/>
  <c r="T18" i="20"/>
  <c r="U18" i="20"/>
  <c r="V18" i="20"/>
  <c r="W18" i="20"/>
  <c r="AE18" i="20"/>
  <c r="A18" i="20" s="1"/>
  <c r="D19" i="20"/>
  <c r="G19" i="20"/>
  <c r="I19" i="20"/>
  <c r="K19" i="20"/>
  <c r="M19" i="20"/>
  <c r="O19" i="20"/>
  <c r="Q19" i="20"/>
  <c r="R19" i="20"/>
  <c r="S19" i="20"/>
  <c r="T19" i="20"/>
  <c r="U19" i="20"/>
  <c r="V19" i="20"/>
  <c r="Y19" i="20" s="1"/>
  <c r="W19" i="20"/>
  <c r="AE19" i="20"/>
  <c r="A19" i="20" s="1"/>
  <c r="D20" i="20"/>
  <c r="G20" i="20"/>
  <c r="I20" i="20"/>
  <c r="K20" i="20"/>
  <c r="M20" i="20"/>
  <c r="O20" i="20"/>
  <c r="Q20" i="20"/>
  <c r="R20" i="20"/>
  <c r="S20" i="20"/>
  <c r="T20" i="20"/>
  <c r="U20" i="20"/>
  <c r="V20" i="20"/>
  <c r="W20" i="20"/>
  <c r="AA20" i="20"/>
  <c r="AE20" i="20"/>
  <c r="A20" i="20" s="1"/>
  <c r="D21" i="20"/>
  <c r="G21" i="20"/>
  <c r="I21" i="20"/>
  <c r="K21" i="20"/>
  <c r="M21" i="20"/>
  <c r="O21" i="20"/>
  <c r="Q21" i="20"/>
  <c r="R21" i="20"/>
  <c r="S21" i="20"/>
  <c r="T21" i="20"/>
  <c r="U21" i="20"/>
  <c r="AA21" i="20" s="1"/>
  <c r="V21" i="20"/>
  <c r="W21" i="20"/>
  <c r="AE21" i="20"/>
  <c r="A21" i="20" s="1"/>
  <c r="D22" i="20"/>
  <c r="G22" i="20"/>
  <c r="I22" i="20"/>
  <c r="K22" i="20"/>
  <c r="M22" i="20"/>
  <c r="O22" i="20"/>
  <c r="Q22" i="20"/>
  <c r="R22" i="20"/>
  <c r="S22" i="20"/>
  <c r="T22" i="20"/>
  <c r="U22" i="20"/>
  <c r="V22" i="20"/>
  <c r="W22" i="20"/>
  <c r="AE22" i="20"/>
  <c r="A22" i="20" s="1"/>
  <c r="D23" i="20"/>
  <c r="G23" i="20"/>
  <c r="I23" i="20"/>
  <c r="K23" i="20"/>
  <c r="M23" i="20"/>
  <c r="O23" i="20"/>
  <c r="Q23" i="20"/>
  <c r="R23" i="20"/>
  <c r="S23" i="20"/>
  <c r="T23" i="20"/>
  <c r="U23" i="20"/>
  <c r="V23" i="20"/>
  <c r="W23" i="20"/>
  <c r="AE23" i="20"/>
  <c r="A23" i="20" s="1"/>
  <c r="D24" i="20"/>
  <c r="G24" i="20"/>
  <c r="I24" i="20"/>
  <c r="K24" i="20"/>
  <c r="M24" i="20"/>
  <c r="O24" i="20"/>
  <c r="Q24" i="20"/>
  <c r="R24" i="20"/>
  <c r="S24" i="20"/>
  <c r="T24" i="20"/>
  <c r="U24" i="20"/>
  <c r="V24" i="20"/>
  <c r="W24" i="20"/>
  <c r="AE24" i="20"/>
  <c r="A24" i="20" s="1"/>
  <c r="D25" i="20"/>
  <c r="G25" i="20"/>
  <c r="I25" i="20"/>
  <c r="K25" i="20"/>
  <c r="M25" i="20"/>
  <c r="O25" i="20"/>
  <c r="Q25" i="20"/>
  <c r="R25" i="20"/>
  <c r="S25" i="20"/>
  <c r="T25" i="20"/>
  <c r="U25" i="20"/>
  <c r="V25" i="20"/>
  <c r="W25" i="20"/>
  <c r="AE25" i="20"/>
  <c r="A25" i="20" s="1"/>
  <c r="D26" i="20"/>
  <c r="G26" i="20"/>
  <c r="I26" i="20"/>
  <c r="K26" i="20"/>
  <c r="M26" i="20"/>
  <c r="O26" i="20"/>
  <c r="Q26" i="20"/>
  <c r="R26" i="20"/>
  <c r="S26" i="20"/>
  <c r="T26" i="20"/>
  <c r="U26" i="20"/>
  <c r="V26" i="20"/>
  <c r="W26" i="20"/>
  <c r="AE26" i="20"/>
  <c r="A26" i="20" s="1"/>
  <c r="D27" i="20"/>
  <c r="G27" i="20"/>
  <c r="I27" i="20"/>
  <c r="K27" i="20"/>
  <c r="M27" i="20"/>
  <c r="O27" i="20"/>
  <c r="Q27" i="20"/>
  <c r="R27" i="20"/>
  <c r="S27" i="20"/>
  <c r="T27" i="20"/>
  <c r="U27" i="20"/>
  <c r="V27" i="20"/>
  <c r="W27" i="20"/>
  <c r="AE27" i="20"/>
  <c r="A27" i="20" s="1"/>
  <c r="D28" i="20"/>
  <c r="G28" i="20"/>
  <c r="I28" i="20"/>
  <c r="K28" i="20"/>
  <c r="M28" i="20"/>
  <c r="O28" i="20"/>
  <c r="Q28" i="20"/>
  <c r="R28" i="20"/>
  <c r="S28" i="20"/>
  <c r="T28" i="20"/>
  <c r="U28" i="20"/>
  <c r="AA28" i="20" s="1"/>
  <c r="V28" i="20"/>
  <c r="W28" i="20"/>
  <c r="AE28" i="20"/>
  <c r="A28" i="20" s="1"/>
  <c r="D29" i="20"/>
  <c r="G29" i="20"/>
  <c r="I29" i="20"/>
  <c r="K29" i="20"/>
  <c r="M29" i="20"/>
  <c r="O29" i="20"/>
  <c r="Q29" i="20"/>
  <c r="R29" i="20"/>
  <c r="S29" i="20"/>
  <c r="T29" i="20"/>
  <c r="U29" i="20"/>
  <c r="V29" i="20"/>
  <c r="W29" i="20"/>
  <c r="AE29" i="20"/>
  <c r="A29" i="20" s="1"/>
  <c r="D30" i="20"/>
  <c r="G30" i="20"/>
  <c r="I30" i="20"/>
  <c r="K30" i="20"/>
  <c r="M30" i="20"/>
  <c r="O30" i="20"/>
  <c r="Q30" i="20"/>
  <c r="R30" i="20"/>
  <c r="S30" i="20"/>
  <c r="T30" i="20"/>
  <c r="U30" i="20"/>
  <c r="V30" i="20"/>
  <c r="W30" i="20"/>
  <c r="AE30" i="20"/>
  <c r="A30" i="20" s="1"/>
  <c r="D31" i="20"/>
  <c r="G31" i="20"/>
  <c r="I31" i="20"/>
  <c r="K31" i="20"/>
  <c r="M31" i="20"/>
  <c r="O31" i="20"/>
  <c r="Q31" i="20"/>
  <c r="R31" i="20"/>
  <c r="S31" i="20"/>
  <c r="T31" i="20"/>
  <c r="U31" i="20"/>
  <c r="V31" i="20"/>
  <c r="W31" i="20"/>
  <c r="AE31" i="20"/>
  <c r="A31" i="20" s="1"/>
  <c r="D32" i="20"/>
  <c r="G32" i="20"/>
  <c r="I32" i="20"/>
  <c r="K32" i="20"/>
  <c r="M32" i="20"/>
  <c r="O32" i="20"/>
  <c r="Q32" i="20"/>
  <c r="R32" i="20"/>
  <c r="S32" i="20"/>
  <c r="T32" i="20"/>
  <c r="U32" i="20"/>
  <c r="V32" i="20"/>
  <c r="W32" i="20"/>
  <c r="AE32" i="20"/>
  <c r="A32" i="20" s="1"/>
  <c r="D33" i="20"/>
  <c r="G33" i="20"/>
  <c r="I33" i="20"/>
  <c r="K33" i="20"/>
  <c r="M33" i="20"/>
  <c r="O33" i="20"/>
  <c r="Q33" i="20"/>
  <c r="R33" i="20"/>
  <c r="S33" i="20"/>
  <c r="T33" i="20"/>
  <c r="U33" i="20"/>
  <c r="V33" i="20"/>
  <c r="W33" i="20"/>
  <c r="AE33" i="20"/>
  <c r="A33" i="20" s="1"/>
  <c r="D34" i="20"/>
  <c r="G34" i="20"/>
  <c r="I34" i="20"/>
  <c r="K34" i="20"/>
  <c r="M34" i="20"/>
  <c r="O34" i="20"/>
  <c r="Q34" i="20"/>
  <c r="R34" i="20"/>
  <c r="Z34" i="20" s="1"/>
  <c r="S34" i="20"/>
  <c r="T34" i="20"/>
  <c r="U34" i="20"/>
  <c r="X34" i="20"/>
  <c r="V34" i="20"/>
  <c r="W34" i="20"/>
  <c r="AE34" i="20"/>
  <c r="A34" i="20" s="1"/>
  <c r="D35" i="20"/>
  <c r="G35" i="20"/>
  <c r="I35" i="20"/>
  <c r="K35" i="20"/>
  <c r="M35" i="20"/>
  <c r="O35" i="20"/>
  <c r="Q35" i="20"/>
  <c r="R35" i="20"/>
  <c r="S35" i="20"/>
  <c r="T35" i="20"/>
  <c r="U35" i="20"/>
  <c r="V35" i="20"/>
  <c r="W35" i="20"/>
  <c r="AE35" i="20"/>
  <c r="A35" i="20" s="1"/>
  <c r="D36" i="20"/>
  <c r="G36" i="20"/>
  <c r="I36" i="20"/>
  <c r="K36" i="20"/>
  <c r="M36" i="20"/>
  <c r="O36" i="20"/>
  <c r="Q36" i="20"/>
  <c r="R36" i="20"/>
  <c r="S36" i="20"/>
  <c r="T36" i="20"/>
  <c r="U36" i="20"/>
  <c r="V36" i="20"/>
  <c r="W36" i="20"/>
  <c r="AE36" i="20"/>
  <c r="A36" i="20" s="1"/>
  <c r="D37" i="20"/>
  <c r="G37" i="20"/>
  <c r="I37" i="20"/>
  <c r="K37" i="20"/>
  <c r="M37" i="20"/>
  <c r="O37" i="20"/>
  <c r="Q37" i="20"/>
  <c r="R37" i="20"/>
  <c r="S37" i="20"/>
  <c r="T37" i="20"/>
  <c r="U37" i="20"/>
  <c r="V37" i="20"/>
  <c r="W37" i="20"/>
  <c r="AE37" i="20"/>
  <c r="A37" i="20" s="1"/>
  <c r="D38" i="20"/>
  <c r="G38" i="20"/>
  <c r="I38" i="20"/>
  <c r="K38" i="20"/>
  <c r="M38" i="20"/>
  <c r="O38" i="20"/>
  <c r="Q38" i="20"/>
  <c r="R38" i="20"/>
  <c r="S38" i="20"/>
  <c r="T38" i="20"/>
  <c r="U38" i="20"/>
  <c r="V38" i="20"/>
  <c r="W38" i="20"/>
  <c r="AE38" i="20"/>
  <c r="A38" i="20" s="1"/>
  <c r="D39" i="20"/>
  <c r="G39" i="20"/>
  <c r="I39" i="20"/>
  <c r="K39" i="20"/>
  <c r="M39" i="20"/>
  <c r="O39" i="20"/>
  <c r="Q39" i="20"/>
  <c r="R39" i="20"/>
  <c r="S39" i="20"/>
  <c r="T39" i="20"/>
  <c r="U39" i="20"/>
  <c r="V39" i="20"/>
  <c r="W39" i="20"/>
  <c r="AE39" i="20"/>
  <c r="A39" i="20" s="1"/>
  <c r="D40" i="20"/>
  <c r="G40" i="20"/>
  <c r="I40" i="20"/>
  <c r="K40" i="20"/>
  <c r="M40" i="20"/>
  <c r="O40" i="20"/>
  <c r="Q40" i="20"/>
  <c r="R40" i="20"/>
  <c r="S40" i="20"/>
  <c r="T40" i="20"/>
  <c r="U40" i="20"/>
  <c r="V40" i="20"/>
  <c r="W40" i="20"/>
  <c r="AA40" i="20"/>
  <c r="AE40" i="20"/>
  <c r="A40" i="20" s="1"/>
  <c r="D41" i="20"/>
  <c r="G41" i="20"/>
  <c r="I41" i="20"/>
  <c r="K41" i="20"/>
  <c r="M41" i="20"/>
  <c r="O41" i="20"/>
  <c r="Q41" i="20"/>
  <c r="R41" i="20"/>
  <c r="S41" i="20"/>
  <c r="T41" i="20"/>
  <c r="U41" i="20"/>
  <c r="V41" i="20"/>
  <c r="W41" i="20"/>
  <c r="AE41" i="20"/>
  <c r="A41" i="20" s="1"/>
  <c r="D42" i="20"/>
  <c r="G42" i="20"/>
  <c r="I42" i="20"/>
  <c r="K42" i="20"/>
  <c r="M42" i="20"/>
  <c r="O42" i="20"/>
  <c r="Q42" i="20"/>
  <c r="R42" i="20"/>
  <c r="S42" i="20"/>
  <c r="T42" i="20"/>
  <c r="U42" i="20"/>
  <c r="V42" i="20"/>
  <c r="W42" i="20"/>
  <c r="AE42" i="20"/>
  <c r="A42" i="20" s="1"/>
  <c r="D43" i="20"/>
  <c r="G43" i="20"/>
  <c r="I43" i="20"/>
  <c r="K43" i="20"/>
  <c r="M43" i="20"/>
  <c r="O43" i="20"/>
  <c r="Q43" i="20"/>
  <c r="R43" i="20"/>
  <c r="S43" i="20"/>
  <c r="T43" i="20"/>
  <c r="U43" i="20"/>
  <c r="AA43" i="20" s="1"/>
  <c r="V43" i="20"/>
  <c r="W43" i="20"/>
  <c r="AE43" i="20"/>
  <c r="A43" i="20" s="1"/>
  <c r="D44" i="20"/>
  <c r="G44" i="20"/>
  <c r="I44" i="20"/>
  <c r="K44" i="20"/>
  <c r="M44" i="20"/>
  <c r="O44" i="20"/>
  <c r="Q44" i="20"/>
  <c r="R44" i="20"/>
  <c r="S44" i="20"/>
  <c r="T44" i="20"/>
  <c r="U44" i="20"/>
  <c r="V44" i="20"/>
  <c r="W44" i="20"/>
  <c r="AE44" i="20"/>
  <c r="A44" i="20" s="1"/>
  <c r="D45" i="20"/>
  <c r="G45" i="20"/>
  <c r="I45" i="20"/>
  <c r="K45" i="20"/>
  <c r="M45" i="20"/>
  <c r="O45" i="20"/>
  <c r="Q45" i="20"/>
  <c r="R45" i="20"/>
  <c r="S45" i="20"/>
  <c r="T45" i="20"/>
  <c r="U45" i="20"/>
  <c r="V45" i="20"/>
  <c r="W45" i="20"/>
  <c r="AE45" i="20"/>
  <c r="A45" i="20" s="1"/>
  <c r="D46" i="20"/>
  <c r="G46" i="20"/>
  <c r="I46" i="20"/>
  <c r="K46" i="20"/>
  <c r="M46" i="20"/>
  <c r="O46" i="20"/>
  <c r="Q46" i="20"/>
  <c r="R46" i="20"/>
  <c r="S46" i="20"/>
  <c r="T46" i="20"/>
  <c r="U46" i="20"/>
  <c r="V46" i="20"/>
  <c r="W46" i="20"/>
  <c r="AE46" i="20"/>
  <c r="A46" i="20" s="1"/>
  <c r="D47" i="20"/>
  <c r="G47" i="20"/>
  <c r="I47" i="20"/>
  <c r="K47" i="20"/>
  <c r="M47" i="20"/>
  <c r="O47" i="20"/>
  <c r="Q47" i="20"/>
  <c r="R47" i="20"/>
  <c r="S47" i="20"/>
  <c r="T47" i="20"/>
  <c r="U47" i="20"/>
  <c r="V47" i="20"/>
  <c r="W47" i="20"/>
  <c r="AE47" i="20"/>
  <c r="A47" i="20" s="1"/>
  <c r="D48" i="20"/>
  <c r="G48" i="20"/>
  <c r="I48" i="20"/>
  <c r="K48" i="20"/>
  <c r="M48" i="20"/>
  <c r="O48" i="20"/>
  <c r="Q48" i="20"/>
  <c r="R48" i="20"/>
  <c r="S48" i="20"/>
  <c r="T48" i="20"/>
  <c r="U48" i="20"/>
  <c r="V48" i="20"/>
  <c r="W48" i="20"/>
  <c r="AE48" i="20"/>
  <c r="A48" i="20" s="1"/>
  <c r="D49" i="20"/>
  <c r="G49" i="20"/>
  <c r="I49" i="20"/>
  <c r="K49" i="20"/>
  <c r="M49" i="20"/>
  <c r="O49" i="20"/>
  <c r="Q49" i="20"/>
  <c r="R49" i="20"/>
  <c r="S49" i="20"/>
  <c r="T49" i="20"/>
  <c r="U49" i="20"/>
  <c r="V49" i="20"/>
  <c r="W49" i="20"/>
  <c r="AE49" i="20"/>
  <c r="A49" i="20" s="1"/>
  <c r="D50" i="20"/>
  <c r="G50" i="20"/>
  <c r="I50" i="20"/>
  <c r="K50" i="20"/>
  <c r="M50" i="20"/>
  <c r="O50" i="20"/>
  <c r="Q50" i="20"/>
  <c r="R50" i="20"/>
  <c r="S50" i="20"/>
  <c r="T50" i="20"/>
  <c r="U50" i="20"/>
  <c r="V50" i="20"/>
  <c r="W50" i="20"/>
  <c r="AE50" i="20"/>
  <c r="A50" i="20" s="1"/>
  <c r="D51" i="20"/>
  <c r="G51" i="20"/>
  <c r="I51" i="20"/>
  <c r="K51" i="20"/>
  <c r="M51" i="20"/>
  <c r="O51" i="20"/>
  <c r="Q51" i="20"/>
  <c r="R51" i="20"/>
  <c r="S51" i="20"/>
  <c r="T51" i="20"/>
  <c r="U51" i="20"/>
  <c r="V51" i="20"/>
  <c r="W51" i="20"/>
  <c r="AE51" i="20"/>
  <c r="A51" i="20" s="1"/>
  <c r="D52" i="20"/>
  <c r="G52" i="20"/>
  <c r="I52" i="20"/>
  <c r="K52" i="20"/>
  <c r="M52" i="20"/>
  <c r="O52" i="20"/>
  <c r="Q52" i="20"/>
  <c r="R52" i="20"/>
  <c r="S52" i="20"/>
  <c r="T52" i="20"/>
  <c r="U52" i="20"/>
  <c r="V52" i="20"/>
  <c r="W52" i="20"/>
  <c r="AE52" i="20"/>
  <c r="A52" i="20" s="1"/>
  <c r="D53" i="20"/>
  <c r="G53" i="20"/>
  <c r="I53" i="20"/>
  <c r="K53" i="20"/>
  <c r="M53" i="20"/>
  <c r="O53" i="20"/>
  <c r="Q53" i="20"/>
  <c r="R53" i="20"/>
  <c r="S53" i="20"/>
  <c r="T53" i="20"/>
  <c r="U53" i="20"/>
  <c r="V53" i="20"/>
  <c r="W53" i="20"/>
  <c r="AE53" i="20"/>
  <c r="A53" i="20" s="1"/>
  <c r="D54" i="20"/>
  <c r="G54" i="20"/>
  <c r="I54" i="20"/>
  <c r="K54" i="20"/>
  <c r="M54" i="20"/>
  <c r="O54" i="20"/>
  <c r="Q54" i="20"/>
  <c r="R54" i="20"/>
  <c r="S54" i="20"/>
  <c r="Y54" i="20" s="1"/>
  <c r="T54" i="20"/>
  <c r="U54" i="20"/>
  <c r="V54" i="20"/>
  <c r="W54" i="20"/>
  <c r="AE54" i="20"/>
  <c r="A54" i="20" s="1"/>
  <c r="D4" i="20"/>
  <c r="G8" i="19"/>
  <c r="I8" i="19"/>
  <c r="S8" i="19" s="1"/>
  <c r="K8" i="19"/>
  <c r="M8" i="19"/>
  <c r="O8" i="19"/>
  <c r="Q8" i="19"/>
  <c r="R8" i="19"/>
  <c r="T8" i="19"/>
  <c r="U8" i="19"/>
  <c r="V8" i="19"/>
  <c r="W8" i="19"/>
  <c r="G12" i="19"/>
  <c r="I12" i="19"/>
  <c r="S12" i="19" s="1"/>
  <c r="K12" i="19"/>
  <c r="M12" i="19"/>
  <c r="O12" i="19"/>
  <c r="Q12" i="19"/>
  <c r="R12" i="19"/>
  <c r="T12" i="19"/>
  <c r="U12" i="19"/>
  <c r="V12" i="19"/>
  <c r="W12" i="19"/>
  <c r="G14" i="19"/>
  <c r="I14" i="19"/>
  <c r="S14" i="19" s="1"/>
  <c r="K14" i="19"/>
  <c r="M14" i="19"/>
  <c r="O14" i="19"/>
  <c r="Q14" i="19"/>
  <c r="R14" i="19"/>
  <c r="T14" i="19"/>
  <c r="U14" i="19"/>
  <c r="V14" i="19"/>
  <c r="W14" i="19"/>
  <c r="G15" i="19"/>
  <c r="I15" i="19"/>
  <c r="S15" i="19" s="1"/>
  <c r="K15" i="19"/>
  <c r="M15" i="19"/>
  <c r="O15" i="19"/>
  <c r="Q15" i="19"/>
  <c r="R15" i="19"/>
  <c r="T15" i="19"/>
  <c r="U15" i="19"/>
  <c r="V15" i="19"/>
  <c r="W15" i="19"/>
  <c r="G16" i="19"/>
  <c r="I16" i="19"/>
  <c r="S16" i="19" s="1"/>
  <c r="K16" i="19"/>
  <c r="M16" i="19"/>
  <c r="O16" i="19"/>
  <c r="Q16" i="19"/>
  <c r="R16" i="19"/>
  <c r="T16" i="19"/>
  <c r="U16" i="19"/>
  <c r="V16" i="19"/>
  <c r="W16" i="19"/>
  <c r="G17" i="19"/>
  <c r="I17" i="19"/>
  <c r="S17" i="19" s="1"/>
  <c r="K17" i="19"/>
  <c r="M17" i="19"/>
  <c r="O17" i="19"/>
  <c r="Q17" i="19"/>
  <c r="R17" i="19"/>
  <c r="T17" i="19"/>
  <c r="U17" i="19"/>
  <c r="V17" i="19"/>
  <c r="W17" i="19"/>
  <c r="G6" i="19"/>
  <c r="I6" i="19"/>
  <c r="K6" i="19"/>
  <c r="M6" i="19"/>
  <c r="U6" i="19" s="1"/>
  <c r="O6" i="19"/>
  <c r="Q6" i="19"/>
  <c r="R6" i="19"/>
  <c r="S6" i="19"/>
  <c r="T6" i="19"/>
  <c r="V6" i="19"/>
  <c r="W6" i="19"/>
  <c r="G11" i="19"/>
  <c r="I11" i="19"/>
  <c r="S11" i="19" s="1"/>
  <c r="K11" i="19"/>
  <c r="M11" i="19"/>
  <c r="O11" i="19"/>
  <c r="Q11" i="19"/>
  <c r="R11" i="19"/>
  <c r="T11" i="19"/>
  <c r="U11" i="19"/>
  <c r="V11" i="19"/>
  <c r="W11" i="19"/>
  <c r="G20" i="19"/>
  <c r="I20" i="19"/>
  <c r="S20" i="19" s="1"/>
  <c r="K20" i="19"/>
  <c r="M20" i="19"/>
  <c r="O20" i="19"/>
  <c r="Q20" i="19"/>
  <c r="R20" i="19"/>
  <c r="T20" i="19"/>
  <c r="U20" i="19"/>
  <c r="V20" i="19"/>
  <c r="W20" i="19"/>
  <c r="G21" i="19"/>
  <c r="I21" i="19"/>
  <c r="S21" i="19" s="1"/>
  <c r="K21" i="19"/>
  <c r="M21" i="19"/>
  <c r="O21" i="19"/>
  <c r="Q21" i="19"/>
  <c r="R21" i="19"/>
  <c r="T21" i="19"/>
  <c r="U21" i="19"/>
  <c r="V21" i="19"/>
  <c r="W21" i="19"/>
  <c r="G10" i="19"/>
  <c r="I10" i="19"/>
  <c r="S10" i="19" s="1"/>
  <c r="K10" i="19"/>
  <c r="M10" i="19"/>
  <c r="U10" i="19" s="1"/>
  <c r="O10" i="19"/>
  <c r="Q10" i="19"/>
  <c r="R10" i="19"/>
  <c r="T10" i="19"/>
  <c r="V10" i="19"/>
  <c r="W10" i="19"/>
  <c r="G22" i="19"/>
  <c r="I22" i="19"/>
  <c r="S22" i="19" s="1"/>
  <c r="K22" i="19"/>
  <c r="M22" i="19"/>
  <c r="O22" i="19"/>
  <c r="Q22" i="19"/>
  <c r="R22" i="19"/>
  <c r="T22" i="19"/>
  <c r="U22" i="19"/>
  <c r="V22" i="19"/>
  <c r="W22" i="19"/>
  <c r="G23" i="19"/>
  <c r="I23" i="19"/>
  <c r="S23" i="19" s="1"/>
  <c r="K23" i="19"/>
  <c r="M23" i="19"/>
  <c r="O23" i="19"/>
  <c r="Q23" i="19"/>
  <c r="R23" i="19"/>
  <c r="T23" i="19"/>
  <c r="U23" i="19"/>
  <c r="V23" i="19"/>
  <c r="W23" i="19"/>
  <c r="G5" i="19"/>
  <c r="I5" i="19"/>
  <c r="S5" i="19" s="1"/>
  <c r="K5" i="19"/>
  <c r="T5" i="19" s="1"/>
  <c r="M5" i="19"/>
  <c r="O5" i="19"/>
  <c r="Q5" i="19"/>
  <c r="R5" i="19"/>
  <c r="U5" i="19"/>
  <c r="V5" i="19"/>
  <c r="W5" i="19"/>
  <c r="G13" i="19"/>
  <c r="I13" i="19"/>
  <c r="S13" i="19" s="1"/>
  <c r="K13" i="19"/>
  <c r="M13" i="19"/>
  <c r="O13" i="19"/>
  <c r="Q13" i="19"/>
  <c r="R13" i="19"/>
  <c r="T13" i="19"/>
  <c r="V13" i="19"/>
  <c r="W13" i="19"/>
  <c r="G24" i="19"/>
  <c r="I24" i="19"/>
  <c r="S24" i="19" s="1"/>
  <c r="K24" i="19"/>
  <c r="M24" i="19"/>
  <c r="O24" i="19"/>
  <c r="Q24" i="19"/>
  <c r="R24" i="19"/>
  <c r="T24" i="19"/>
  <c r="U24" i="19"/>
  <c r="V24" i="19"/>
  <c r="W24" i="19"/>
  <c r="G25" i="19"/>
  <c r="I25" i="19"/>
  <c r="S25" i="19" s="1"/>
  <c r="K25" i="19"/>
  <c r="M25" i="19"/>
  <c r="O25" i="19"/>
  <c r="Q25" i="19"/>
  <c r="R25" i="19"/>
  <c r="T25" i="19"/>
  <c r="U25" i="19"/>
  <c r="V25" i="19"/>
  <c r="W25" i="19"/>
  <c r="G7" i="19"/>
  <c r="R7" i="19" s="1"/>
  <c r="I7" i="19"/>
  <c r="K7" i="19"/>
  <c r="M7" i="19"/>
  <c r="O7" i="19"/>
  <c r="Q7" i="19"/>
  <c r="S7" i="19"/>
  <c r="T7" i="19"/>
  <c r="U7" i="19"/>
  <c r="V7" i="19"/>
  <c r="W7" i="19"/>
  <c r="G9" i="19"/>
  <c r="I9" i="19"/>
  <c r="K9" i="19"/>
  <c r="M9" i="19"/>
  <c r="U9" i="19" s="1"/>
  <c r="O9" i="19"/>
  <c r="Q9" i="19"/>
  <c r="R9" i="19"/>
  <c r="S9" i="19"/>
  <c r="T9" i="19"/>
  <c r="V9" i="19"/>
  <c r="W9" i="19"/>
  <c r="G18" i="19"/>
  <c r="I18" i="19"/>
  <c r="K18" i="19"/>
  <c r="M18" i="19"/>
  <c r="U18" i="19" s="1"/>
  <c r="O18" i="19"/>
  <c r="Q18" i="19"/>
  <c r="R18" i="19"/>
  <c r="S18" i="19"/>
  <c r="T18" i="19"/>
  <c r="V18" i="19"/>
  <c r="W18" i="19"/>
  <c r="G19" i="19"/>
  <c r="I19" i="19"/>
  <c r="K19" i="19"/>
  <c r="M19" i="19"/>
  <c r="O19" i="19"/>
  <c r="Q19" i="19"/>
  <c r="R19" i="19"/>
  <c r="S19" i="19"/>
  <c r="T19" i="19"/>
  <c r="V19" i="19"/>
  <c r="W19" i="19"/>
  <c r="D26" i="19"/>
  <c r="G26" i="19"/>
  <c r="I26" i="19"/>
  <c r="K26" i="19"/>
  <c r="M26" i="19"/>
  <c r="O26" i="19"/>
  <c r="Q26" i="19"/>
  <c r="R26" i="19"/>
  <c r="S26" i="19"/>
  <c r="T26" i="19"/>
  <c r="U26" i="19"/>
  <c r="Y26" i="19" s="1"/>
  <c r="V26" i="19"/>
  <c r="W26" i="19"/>
  <c r="AE26" i="19"/>
  <c r="A26" i="19" s="1"/>
  <c r="D27" i="19"/>
  <c r="G27" i="19"/>
  <c r="I27" i="19"/>
  <c r="K27" i="19"/>
  <c r="M27" i="19"/>
  <c r="O27" i="19"/>
  <c r="Q27" i="19"/>
  <c r="R27" i="19"/>
  <c r="S27" i="19"/>
  <c r="T27" i="19"/>
  <c r="U27" i="19"/>
  <c r="V27" i="19"/>
  <c r="W27" i="19"/>
  <c r="AE27" i="19"/>
  <c r="A27" i="19" s="1"/>
  <c r="D28" i="19"/>
  <c r="G28" i="19"/>
  <c r="I28" i="19"/>
  <c r="K28" i="19"/>
  <c r="M28" i="19"/>
  <c r="O28" i="19"/>
  <c r="Q28" i="19"/>
  <c r="R28" i="19"/>
  <c r="S28" i="19"/>
  <c r="T28" i="19"/>
  <c r="U28" i="19"/>
  <c r="V28" i="19"/>
  <c r="W28" i="19"/>
  <c r="AE28" i="19"/>
  <c r="A28" i="19" s="1"/>
  <c r="D29" i="19"/>
  <c r="G29" i="19"/>
  <c r="I29" i="19"/>
  <c r="K29" i="19"/>
  <c r="M29" i="19"/>
  <c r="O29" i="19"/>
  <c r="Q29" i="19"/>
  <c r="R29" i="19"/>
  <c r="S29" i="19"/>
  <c r="T29" i="19"/>
  <c r="U29" i="19"/>
  <c r="V29" i="19"/>
  <c r="W29" i="19"/>
  <c r="AE29" i="19"/>
  <c r="A29" i="19" s="1"/>
  <c r="D30" i="19"/>
  <c r="G30" i="19"/>
  <c r="I30" i="19"/>
  <c r="K30" i="19"/>
  <c r="M30" i="19"/>
  <c r="O30" i="19"/>
  <c r="Q30" i="19"/>
  <c r="R30" i="19"/>
  <c r="S30" i="19"/>
  <c r="T30" i="19"/>
  <c r="U30" i="19"/>
  <c r="V30" i="19"/>
  <c r="W30" i="19"/>
  <c r="AA30" i="19" s="1"/>
  <c r="AE30" i="19"/>
  <c r="A30" i="19" s="1"/>
  <c r="D31" i="19"/>
  <c r="G31" i="19"/>
  <c r="I31" i="19"/>
  <c r="K31" i="19"/>
  <c r="M31" i="19"/>
  <c r="O31" i="19"/>
  <c r="Q31" i="19"/>
  <c r="R31" i="19"/>
  <c r="S31" i="19"/>
  <c r="T31" i="19"/>
  <c r="U31" i="19"/>
  <c r="V31" i="19"/>
  <c r="W31" i="19"/>
  <c r="AE31" i="19"/>
  <c r="A31" i="19" s="1"/>
  <c r="D32" i="19"/>
  <c r="G32" i="19"/>
  <c r="I32" i="19"/>
  <c r="K32" i="19"/>
  <c r="M32" i="19"/>
  <c r="O32" i="19"/>
  <c r="Q32" i="19"/>
  <c r="R32" i="19"/>
  <c r="S32" i="19"/>
  <c r="T32" i="19"/>
  <c r="U32" i="19"/>
  <c r="V32" i="19"/>
  <c r="W32" i="19"/>
  <c r="AE32" i="19"/>
  <c r="A32" i="19" s="1"/>
  <c r="D33" i="19"/>
  <c r="G33" i="19"/>
  <c r="I33" i="19"/>
  <c r="K33" i="19"/>
  <c r="M33" i="19"/>
  <c r="O33" i="19"/>
  <c r="Q33" i="19"/>
  <c r="R33" i="19"/>
  <c r="S33" i="19"/>
  <c r="T33" i="19"/>
  <c r="U33" i="19"/>
  <c r="V33" i="19"/>
  <c r="W33" i="19"/>
  <c r="AE33" i="19"/>
  <c r="A33" i="19" s="1"/>
  <c r="D34" i="19"/>
  <c r="G34" i="19"/>
  <c r="I34" i="19"/>
  <c r="K34" i="19"/>
  <c r="M34" i="19"/>
  <c r="O34" i="19"/>
  <c r="Q34" i="19"/>
  <c r="R34" i="19"/>
  <c r="S34" i="19"/>
  <c r="T34" i="19"/>
  <c r="U34" i="19"/>
  <c r="V34" i="19"/>
  <c r="W34" i="19"/>
  <c r="AE34" i="19"/>
  <c r="A34" i="19" s="1"/>
  <c r="D35" i="19"/>
  <c r="G35" i="19"/>
  <c r="I35" i="19"/>
  <c r="K35" i="19"/>
  <c r="M35" i="19"/>
  <c r="O35" i="19"/>
  <c r="Q35" i="19"/>
  <c r="R35" i="19"/>
  <c r="S35" i="19"/>
  <c r="T35" i="19"/>
  <c r="U35" i="19"/>
  <c r="V35" i="19"/>
  <c r="W35" i="19"/>
  <c r="AE35" i="19"/>
  <c r="A35" i="19" s="1"/>
  <c r="D36" i="19"/>
  <c r="G36" i="19"/>
  <c r="I36" i="19"/>
  <c r="K36" i="19"/>
  <c r="M36" i="19"/>
  <c r="O36" i="19"/>
  <c r="Q36" i="19"/>
  <c r="R36" i="19"/>
  <c r="S36" i="19"/>
  <c r="T36" i="19"/>
  <c r="U36" i="19"/>
  <c r="V36" i="19"/>
  <c r="W36" i="19"/>
  <c r="AE36" i="19"/>
  <c r="A36" i="19" s="1"/>
  <c r="D37" i="19"/>
  <c r="G37" i="19"/>
  <c r="I37" i="19"/>
  <c r="K37" i="19"/>
  <c r="M37" i="19"/>
  <c r="O37" i="19"/>
  <c r="Q37" i="19"/>
  <c r="R37" i="19"/>
  <c r="S37" i="19"/>
  <c r="T37" i="19"/>
  <c r="U37" i="19"/>
  <c r="V37" i="19"/>
  <c r="W37" i="19"/>
  <c r="AE37" i="19"/>
  <c r="A37" i="19" s="1"/>
  <c r="D38" i="19"/>
  <c r="G38" i="19"/>
  <c r="I38" i="19"/>
  <c r="K38" i="19"/>
  <c r="M38" i="19"/>
  <c r="O38" i="19"/>
  <c r="Q38" i="19"/>
  <c r="R38" i="19"/>
  <c r="S38" i="19"/>
  <c r="T38" i="19"/>
  <c r="U38" i="19"/>
  <c r="V38" i="19"/>
  <c r="W38" i="19"/>
  <c r="AE38" i="19"/>
  <c r="A38" i="19" s="1"/>
  <c r="D39" i="19"/>
  <c r="G39" i="19"/>
  <c r="I39" i="19"/>
  <c r="K39" i="19"/>
  <c r="M39" i="19"/>
  <c r="O39" i="19"/>
  <c r="Q39" i="19"/>
  <c r="R39" i="19"/>
  <c r="S39" i="19"/>
  <c r="T39" i="19"/>
  <c r="U39" i="19"/>
  <c r="V39" i="19"/>
  <c r="W39" i="19"/>
  <c r="AE39" i="19"/>
  <c r="A39" i="19" s="1"/>
  <c r="D40" i="19"/>
  <c r="G40" i="19"/>
  <c r="I40" i="19"/>
  <c r="K40" i="19"/>
  <c r="M40" i="19"/>
  <c r="O40" i="19"/>
  <c r="Q40" i="19"/>
  <c r="R40" i="19"/>
  <c r="S40" i="19"/>
  <c r="T40" i="19"/>
  <c r="U40" i="19"/>
  <c r="V40" i="19"/>
  <c r="W40" i="19"/>
  <c r="AE40" i="19"/>
  <c r="A40" i="19" s="1"/>
  <c r="D41" i="19"/>
  <c r="G41" i="19"/>
  <c r="I41" i="19"/>
  <c r="K41" i="19"/>
  <c r="M41" i="19"/>
  <c r="O41" i="19"/>
  <c r="Q41" i="19"/>
  <c r="R41" i="19"/>
  <c r="S41" i="19"/>
  <c r="T41" i="19"/>
  <c r="U41" i="19"/>
  <c r="V41" i="19"/>
  <c r="W41" i="19"/>
  <c r="AE41" i="19"/>
  <c r="A41" i="19" s="1"/>
  <c r="D42" i="19"/>
  <c r="G42" i="19"/>
  <c r="I42" i="19"/>
  <c r="K42" i="19"/>
  <c r="M42" i="19"/>
  <c r="O42" i="19"/>
  <c r="Q42" i="19"/>
  <c r="R42" i="19"/>
  <c r="S42" i="19"/>
  <c r="T42" i="19"/>
  <c r="U42" i="19"/>
  <c r="V42" i="19"/>
  <c r="W42" i="19"/>
  <c r="AE42" i="19"/>
  <c r="A42" i="19" s="1"/>
  <c r="D43" i="19"/>
  <c r="G43" i="19"/>
  <c r="I43" i="19"/>
  <c r="K43" i="19"/>
  <c r="M43" i="19"/>
  <c r="O43" i="19"/>
  <c r="Q43" i="19"/>
  <c r="R43" i="19"/>
  <c r="S43" i="19"/>
  <c r="T43" i="19"/>
  <c r="U43" i="19"/>
  <c r="V43" i="19"/>
  <c r="W43" i="19"/>
  <c r="AE43" i="19"/>
  <c r="A43" i="19" s="1"/>
  <c r="D44" i="19"/>
  <c r="G44" i="19"/>
  <c r="I44" i="19"/>
  <c r="K44" i="19"/>
  <c r="M44" i="19"/>
  <c r="O44" i="19"/>
  <c r="Q44" i="19"/>
  <c r="R44" i="19"/>
  <c r="S44" i="19"/>
  <c r="T44" i="19"/>
  <c r="U44" i="19"/>
  <c r="V44" i="19"/>
  <c r="W44" i="19"/>
  <c r="AE44" i="19"/>
  <c r="A44" i="19" s="1"/>
  <c r="D45" i="19"/>
  <c r="G45" i="19"/>
  <c r="I45" i="19"/>
  <c r="K45" i="19"/>
  <c r="M45" i="19"/>
  <c r="O45" i="19"/>
  <c r="Q45" i="19"/>
  <c r="R45" i="19"/>
  <c r="S45" i="19"/>
  <c r="T45" i="19"/>
  <c r="U45" i="19"/>
  <c r="V45" i="19"/>
  <c r="W45" i="19"/>
  <c r="AE45" i="19"/>
  <c r="A45" i="19" s="1"/>
  <c r="D46" i="19"/>
  <c r="G46" i="19"/>
  <c r="I46" i="19"/>
  <c r="K46" i="19"/>
  <c r="M46" i="19"/>
  <c r="O46" i="19"/>
  <c r="Q46" i="19"/>
  <c r="R46" i="19"/>
  <c r="S46" i="19"/>
  <c r="T46" i="19"/>
  <c r="U46" i="19"/>
  <c r="V46" i="19"/>
  <c r="W46" i="19"/>
  <c r="AE46" i="19"/>
  <c r="A46" i="19" s="1"/>
  <c r="D47" i="19"/>
  <c r="G47" i="19"/>
  <c r="I47" i="19"/>
  <c r="K47" i="19"/>
  <c r="M47" i="19"/>
  <c r="O47" i="19"/>
  <c r="Q47" i="19"/>
  <c r="R47" i="19"/>
  <c r="S47" i="19"/>
  <c r="T47" i="19"/>
  <c r="U47" i="19"/>
  <c r="V47" i="19"/>
  <c r="W47" i="19"/>
  <c r="AE47" i="19"/>
  <c r="A47" i="19" s="1"/>
  <c r="D48" i="19"/>
  <c r="G48" i="19"/>
  <c r="I48" i="19"/>
  <c r="K48" i="19"/>
  <c r="M48" i="19"/>
  <c r="O48" i="19"/>
  <c r="Q48" i="19"/>
  <c r="R48" i="19"/>
  <c r="S48" i="19"/>
  <c r="T48" i="19"/>
  <c r="U48" i="19"/>
  <c r="V48" i="19"/>
  <c r="W48" i="19"/>
  <c r="AE48" i="19"/>
  <c r="A48" i="19" s="1"/>
  <c r="D49" i="19"/>
  <c r="G49" i="19"/>
  <c r="I49" i="19"/>
  <c r="K49" i="19"/>
  <c r="M49" i="19"/>
  <c r="O49" i="19"/>
  <c r="Q49" i="19"/>
  <c r="R49" i="19"/>
  <c r="S49" i="19"/>
  <c r="T49" i="19"/>
  <c r="U49" i="19"/>
  <c r="V49" i="19"/>
  <c r="W49" i="19"/>
  <c r="AE49" i="19"/>
  <c r="A49" i="19" s="1"/>
  <c r="D50" i="19"/>
  <c r="G50" i="19"/>
  <c r="I50" i="19"/>
  <c r="K50" i="19"/>
  <c r="M50" i="19"/>
  <c r="O50" i="19"/>
  <c r="Q50" i="19"/>
  <c r="R50" i="19"/>
  <c r="S50" i="19"/>
  <c r="T50" i="19"/>
  <c r="U50" i="19"/>
  <c r="V50" i="19"/>
  <c r="W50" i="19"/>
  <c r="AE50" i="19"/>
  <c r="A50" i="19" s="1"/>
  <c r="D51" i="19"/>
  <c r="G51" i="19"/>
  <c r="I51" i="19"/>
  <c r="K51" i="19"/>
  <c r="M51" i="19"/>
  <c r="O51" i="19"/>
  <c r="Q51" i="19"/>
  <c r="R51" i="19"/>
  <c r="S51" i="19"/>
  <c r="T51" i="19"/>
  <c r="U51" i="19"/>
  <c r="V51" i="19"/>
  <c r="W51" i="19"/>
  <c r="AE51" i="19"/>
  <c r="A51" i="19" s="1"/>
  <c r="D52" i="19"/>
  <c r="G52" i="19"/>
  <c r="I52" i="19"/>
  <c r="K52" i="19"/>
  <c r="M52" i="19"/>
  <c r="O52" i="19"/>
  <c r="Q52" i="19"/>
  <c r="R52" i="19"/>
  <c r="S52" i="19"/>
  <c r="T52" i="19"/>
  <c r="U52" i="19"/>
  <c r="V52" i="19"/>
  <c r="W52" i="19"/>
  <c r="AE52" i="19"/>
  <c r="A52" i="19" s="1"/>
  <c r="D53" i="19"/>
  <c r="G53" i="19"/>
  <c r="I53" i="19"/>
  <c r="K53" i="19"/>
  <c r="M53" i="19"/>
  <c r="O53" i="19"/>
  <c r="Q53" i="19"/>
  <c r="R53" i="19"/>
  <c r="S53" i="19"/>
  <c r="T53" i="19"/>
  <c r="U53" i="19"/>
  <c r="V53" i="19"/>
  <c r="W53" i="19"/>
  <c r="Z53" i="19"/>
  <c r="AE53" i="19"/>
  <c r="A53" i="19" s="1"/>
  <c r="D54" i="19"/>
  <c r="G54" i="19"/>
  <c r="I54" i="19"/>
  <c r="K54" i="19"/>
  <c r="M54" i="19"/>
  <c r="O54" i="19"/>
  <c r="Q54" i="19"/>
  <c r="R54" i="19"/>
  <c r="S54" i="19"/>
  <c r="T54" i="19"/>
  <c r="U54" i="19"/>
  <c r="V54" i="19"/>
  <c r="W54" i="19"/>
  <c r="AE54" i="19"/>
  <c r="A54" i="19" s="1"/>
  <c r="D4" i="19"/>
  <c r="G6" i="18"/>
  <c r="I6" i="18"/>
  <c r="S6" i="18" s="1"/>
  <c r="K6" i="18"/>
  <c r="M6" i="18"/>
  <c r="U6" i="18" s="1"/>
  <c r="O6" i="18"/>
  <c r="V6" i="18" s="1"/>
  <c r="Q6" i="18"/>
  <c r="W6" i="18" s="1"/>
  <c r="R6" i="18"/>
  <c r="G7" i="18"/>
  <c r="R7" i="18" s="1"/>
  <c r="I7" i="18"/>
  <c r="S7" i="18" s="1"/>
  <c r="K7" i="18"/>
  <c r="M7" i="18"/>
  <c r="O7" i="18"/>
  <c r="Q7" i="18"/>
  <c r="T7" i="18"/>
  <c r="U7" i="18"/>
  <c r="V7" i="18"/>
  <c r="W7" i="18"/>
  <c r="G8" i="18"/>
  <c r="I8" i="18"/>
  <c r="S8" i="18" s="1"/>
  <c r="K8" i="18"/>
  <c r="T8" i="18" s="1"/>
  <c r="M8" i="18"/>
  <c r="O8" i="18"/>
  <c r="V8" i="18" s="1"/>
  <c r="Q8" i="18"/>
  <c r="R8" i="18"/>
  <c r="U8" i="18"/>
  <c r="W8" i="18"/>
  <c r="G11" i="18"/>
  <c r="I11" i="18"/>
  <c r="S11" i="18" s="1"/>
  <c r="K11" i="18"/>
  <c r="M11" i="18"/>
  <c r="U11" i="18" s="1"/>
  <c r="O11" i="18"/>
  <c r="Q11" i="18"/>
  <c r="R11" i="18"/>
  <c r="T11" i="18"/>
  <c r="V11" i="18"/>
  <c r="W11" i="18"/>
  <c r="G5" i="18"/>
  <c r="I5" i="18"/>
  <c r="K5" i="18"/>
  <c r="T5" i="18" s="1"/>
  <c r="M5" i="18"/>
  <c r="U5" i="18" s="1"/>
  <c r="O5" i="18"/>
  <c r="Q5" i="18"/>
  <c r="S5" i="18"/>
  <c r="V5" i="18"/>
  <c r="W5" i="18"/>
  <c r="G9" i="18"/>
  <c r="I9" i="18"/>
  <c r="K9" i="18"/>
  <c r="M9" i="18"/>
  <c r="U9" i="18" s="1"/>
  <c r="O9" i="18"/>
  <c r="Q9" i="18"/>
  <c r="S9" i="18"/>
  <c r="T9" i="18"/>
  <c r="V9" i="18"/>
  <c r="W9" i="18"/>
  <c r="G10" i="18"/>
  <c r="I10" i="18"/>
  <c r="K10" i="18"/>
  <c r="M10" i="18"/>
  <c r="O10" i="18"/>
  <c r="Q10" i="18"/>
  <c r="S10" i="18"/>
  <c r="T10" i="18"/>
  <c r="U10" i="18"/>
  <c r="V10" i="18"/>
  <c r="W10" i="18"/>
  <c r="G12" i="18"/>
  <c r="I12" i="18"/>
  <c r="K12" i="18"/>
  <c r="T12" i="18" s="1"/>
  <c r="M12" i="18"/>
  <c r="O12" i="18"/>
  <c r="Q12" i="18"/>
  <c r="R12" i="18"/>
  <c r="S12" i="18"/>
  <c r="V12" i="18"/>
  <c r="W12" i="18"/>
  <c r="G13" i="18"/>
  <c r="I13" i="18"/>
  <c r="K13" i="18"/>
  <c r="T13" i="18" s="1"/>
  <c r="M13" i="18"/>
  <c r="O13" i="18"/>
  <c r="V13" i="18" s="1"/>
  <c r="Q13" i="18"/>
  <c r="R13" i="18"/>
  <c r="S13" i="18"/>
  <c r="U13" i="18"/>
  <c r="W13" i="18"/>
  <c r="D14" i="18"/>
  <c r="G14" i="18"/>
  <c r="I14" i="18"/>
  <c r="K14" i="18"/>
  <c r="AC14" i="18" s="1"/>
  <c r="E14" i="18" s="1"/>
  <c r="M14" i="18"/>
  <c r="O14" i="18"/>
  <c r="Q14" i="18"/>
  <c r="R14" i="18"/>
  <c r="S14" i="18"/>
  <c r="T14" i="18"/>
  <c r="U14" i="18"/>
  <c r="V14" i="18"/>
  <c r="W14" i="18"/>
  <c r="AE14" i="18"/>
  <c r="A14" i="18" s="1"/>
  <c r="D15" i="18"/>
  <c r="G15" i="18"/>
  <c r="I15" i="18"/>
  <c r="K15" i="18"/>
  <c r="M15" i="18"/>
  <c r="O15" i="18"/>
  <c r="Q15" i="18"/>
  <c r="R15" i="18"/>
  <c r="S15" i="18"/>
  <c r="T15" i="18"/>
  <c r="U15" i="18"/>
  <c r="V15" i="18"/>
  <c r="W15" i="18"/>
  <c r="AE15" i="18"/>
  <c r="A15" i="18" s="1"/>
  <c r="D16" i="18"/>
  <c r="G16" i="18"/>
  <c r="I16" i="18"/>
  <c r="K16" i="18"/>
  <c r="M16" i="18"/>
  <c r="O16" i="18"/>
  <c r="Q16" i="18"/>
  <c r="R16" i="18"/>
  <c r="S16" i="18"/>
  <c r="T16" i="18"/>
  <c r="U16" i="18"/>
  <c r="V16" i="18"/>
  <c r="W16" i="18"/>
  <c r="AE16" i="18"/>
  <c r="A16" i="18" s="1"/>
  <c r="D17" i="18"/>
  <c r="G17" i="18"/>
  <c r="I17" i="18"/>
  <c r="K17" i="18"/>
  <c r="M17" i="18"/>
  <c r="O17" i="18"/>
  <c r="Q17" i="18"/>
  <c r="R17" i="18"/>
  <c r="S17" i="18"/>
  <c r="T17" i="18"/>
  <c r="U17" i="18"/>
  <c r="V17" i="18"/>
  <c r="W17" i="18"/>
  <c r="AE17" i="18"/>
  <c r="A17" i="18" s="1"/>
  <c r="D18" i="18"/>
  <c r="G18" i="18"/>
  <c r="I18" i="18"/>
  <c r="K18" i="18"/>
  <c r="M18" i="18"/>
  <c r="O18" i="18"/>
  <c r="Q18" i="18"/>
  <c r="R18" i="18"/>
  <c r="S18" i="18"/>
  <c r="T18" i="18"/>
  <c r="U18" i="18"/>
  <c r="V18" i="18"/>
  <c r="W18" i="18"/>
  <c r="AE18" i="18"/>
  <c r="A18" i="18" s="1"/>
  <c r="D19" i="18"/>
  <c r="G19" i="18"/>
  <c r="I19" i="18"/>
  <c r="K19" i="18"/>
  <c r="M19" i="18"/>
  <c r="O19" i="18"/>
  <c r="Q19" i="18"/>
  <c r="R19" i="18"/>
  <c r="S19" i="18"/>
  <c r="T19" i="18"/>
  <c r="U19" i="18"/>
  <c r="V19" i="18"/>
  <c r="W19" i="18"/>
  <c r="AE19" i="18"/>
  <c r="A19" i="18" s="1"/>
  <c r="D20" i="18"/>
  <c r="G20" i="18"/>
  <c r="I20" i="18"/>
  <c r="K20" i="18"/>
  <c r="M20" i="18"/>
  <c r="O20" i="18"/>
  <c r="Q20" i="18"/>
  <c r="R20" i="18"/>
  <c r="S20" i="18"/>
  <c r="T20" i="18"/>
  <c r="U20" i="18"/>
  <c r="V20" i="18"/>
  <c r="W20" i="18"/>
  <c r="AE20" i="18"/>
  <c r="A20" i="18" s="1"/>
  <c r="D21" i="18"/>
  <c r="G21" i="18"/>
  <c r="I21" i="18"/>
  <c r="K21" i="18"/>
  <c r="M21" i="18"/>
  <c r="O21" i="18"/>
  <c r="Q21" i="18"/>
  <c r="R21" i="18"/>
  <c r="S21" i="18"/>
  <c r="T21" i="18"/>
  <c r="U21" i="18"/>
  <c r="V21" i="18"/>
  <c r="W21" i="18"/>
  <c r="AE21" i="18"/>
  <c r="A21" i="18" s="1"/>
  <c r="D22" i="18"/>
  <c r="G22" i="18"/>
  <c r="I22" i="18"/>
  <c r="K22" i="18"/>
  <c r="M22" i="18"/>
  <c r="O22" i="18"/>
  <c r="Q22" i="18"/>
  <c r="R22" i="18"/>
  <c r="S22" i="18"/>
  <c r="T22" i="18"/>
  <c r="U22" i="18"/>
  <c r="V22" i="18"/>
  <c r="W22" i="18"/>
  <c r="AE22" i="18"/>
  <c r="A22" i="18" s="1"/>
  <c r="D23" i="18"/>
  <c r="G23" i="18"/>
  <c r="I23" i="18"/>
  <c r="K23" i="18"/>
  <c r="M23" i="18"/>
  <c r="O23" i="18"/>
  <c r="Q23" i="18"/>
  <c r="R23" i="18"/>
  <c r="S23" i="18"/>
  <c r="T23" i="18"/>
  <c r="U23" i="18"/>
  <c r="V23" i="18"/>
  <c r="W23" i="18"/>
  <c r="AE23" i="18"/>
  <c r="A23" i="18" s="1"/>
  <c r="D24" i="18"/>
  <c r="G24" i="18"/>
  <c r="I24" i="18"/>
  <c r="K24" i="18"/>
  <c r="M24" i="18"/>
  <c r="O24" i="18"/>
  <c r="AC24" i="18" s="1"/>
  <c r="E24" i="18" s="1"/>
  <c r="Q24" i="18"/>
  <c r="R24" i="18"/>
  <c r="S24" i="18"/>
  <c r="T24" i="18"/>
  <c r="U24" i="18"/>
  <c r="V24" i="18"/>
  <c r="W24" i="18"/>
  <c r="AE24" i="18"/>
  <c r="A24" i="18" s="1"/>
  <c r="D25" i="18"/>
  <c r="G25" i="18"/>
  <c r="I25" i="18"/>
  <c r="K25" i="18"/>
  <c r="M25" i="18"/>
  <c r="O25" i="18"/>
  <c r="Q25" i="18"/>
  <c r="R25" i="18"/>
  <c r="S25" i="18"/>
  <c r="T25" i="18"/>
  <c r="U25" i="18"/>
  <c r="V25" i="18"/>
  <c r="X25" i="18" s="1"/>
  <c r="W25" i="18"/>
  <c r="AE25" i="18"/>
  <c r="A25" i="18" s="1"/>
  <c r="D26" i="18"/>
  <c r="G26" i="18"/>
  <c r="I26" i="18"/>
  <c r="K26" i="18"/>
  <c r="M26" i="18"/>
  <c r="O26" i="18"/>
  <c r="AC26" i="18" s="1"/>
  <c r="E26" i="18" s="1"/>
  <c r="Q26" i="18"/>
  <c r="R26" i="18"/>
  <c r="S26" i="18"/>
  <c r="T26" i="18"/>
  <c r="Y26" i="18" s="1"/>
  <c r="U26" i="18"/>
  <c r="V26" i="18"/>
  <c r="W26" i="18"/>
  <c r="AA26" i="18"/>
  <c r="AE26" i="18"/>
  <c r="A26" i="18" s="1"/>
  <c r="D27" i="18"/>
  <c r="G27" i="18"/>
  <c r="I27" i="18"/>
  <c r="K27" i="18"/>
  <c r="M27" i="18"/>
  <c r="O27" i="18"/>
  <c r="Q27" i="18"/>
  <c r="R27" i="18"/>
  <c r="S27" i="18"/>
  <c r="T27" i="18"/>
  <c r="U27" i="18"/>
  <c r="X27" i="18" s="1"/>
  <c r="V27" i="18"/>
  <c r="W27" i="18"/>
  <c r="AE27" i="18"/>
  <c r="A27" i="18" s="1"/>
  <c r="D28" i="18"/>
  <c r="G28" i="18"/>
  <c r="I28" i="18"/>
  <c r="K28" i="18"/>
  <c r="M28" i="18"/>
  <c r="O28" i="18"/>
  <c r="Q28" i="18"/>
  <c r="R28" i="18"/>
  <c r="S28" i="18"/>
  <c r="T28" i="18"/>
  <c r="U28" i="18"/>
  <c r="V28" i="18"/>
  <c r="W28" i="18"/>
  <c r="AE28" i="18"/>
  <c r="A28" i="18" s="1"/>
  <c r="D29" i="18"/>
  <c r="G29" i="18"/>
  <c r="I29" i="18"/>
  <c r="K29" i="18"/>
  <c r="M29" i="18"/>
  <c r="O29" i="18"/>
  <c r="Q29" i="18"/>
  <c r="R29" i="18"/>
  <c r="S29" i="18"/>
  <c r="T29" i="18"/>
  <c r="U29" i="18"/>
  <c r="V29" i="18"/>
  <c r="W29" i="18"/>
  <c r="AE29" i="18"/>
  <c r="A29" i="18" s="1"/>
  <c r="D30" i="18"/>
  <c r="G30" i="18"/>
  <c r="I30" i="18"/>
  <c r="K30" i="18"/>
  <c r="M30" i="18"/>
  <c r="O30" i="18"/>
  <c r="Q30" i="18"/>
  <c r="R30" i="18"/>
  <c r="S30" i="18"/>
  <c r="T30" i="18"/>
  <c r="U30" i="18"/>
  <c r="V30" i="18"/>
  <c r="W30" i="18"/>
  <c r="AE30" i="18"/>
  <c r="A30" i="18" s="1"/>
  <c r="D31" i="18"/>
  <c r="G31" i="18"/>
  <c r="I31" i="18"/>
  <c r="K31" i="18"/>
  <c r="M31" i="18"/>
  <c r="O31" i="18"/>
  <c r="Q31" i="18"/>
  <c r="R31" i="18"/>
  <c r="S31" i="18"/>
  <c r="T31" i="18"/>
  <c r="U31" i="18"/>
  <c r="V31" i="18"/>
  <c r="W31" i="18"/>
  <c r="AE31" i="18"/>
  <c r="A31" i="18" s="1"/>
  <c r="D32" i="18"/>
  <c r="G32" i="18"/>
  <c r="I32" i="18"/>
  <c r="K32" i="18"/>
  <c r="M32" i="18"/>
  <c r="O32" i="18"/>
  <c r="Q32" i="18"/>
  <c r="R32" i="18"/>
  <c r="S32" i="18"/>
  <c r="T32" i="18"/>
  <c r="U32" i="18"/>
  <c r="V32" i="18"/>
  <c r="W32" i="18"/>
  <c r="AE32" i="18"/>
  <c r="A32" i="18" s="1"/>
  <c r="D33" i="18"/>
  <c r="G33" i="18"/>
  <c r="I33" i="18"/>
  <c r="K33" i="18"/>
  <c r="M33" i="18"/>
  <c r="O33" i="18"/>
  <c r="Q33" i="18"/>
  <c r="R33" i="18"/>
  <c r="S33" i="18"/>
  <c r="T33" i="18"/>
  <c r="U33" i="18"/>
  <c r="V33" i="18"/>
  <c r="W33" i="18"/>
  <c r="AE33" i="18"/>
  <c r="A33" i="18" s="1"/>
  <c r="D34" i="18"/>
  <c r="G34" i="18"/>
  <c r="I34" i="18"/>
  <c r="K34" i="18"/>
  <c r="M34" i="18"/>
  <c r="O34" i="18"/>
  <c r="Q34" i="18"/>
  <c r="R34" i="18"/>
  <c r="S34" i="18"/>
  <c r="T34" i="18"/>
  <c r="U34" i="18"/>
  <c r="V34" i="18"/>
  <c r="W34" i="18"/>
  <c r="AE34" i="18"/>
  <c r="A34" i="18" s="1"/>
  <c r="G5" i="17"/>
  <c r="R5" i="17" s="1"/>
  <c r="I5" i="17"/>
  <c r="S5" i="17" s="1"/>
  <c r="K5" i="17"/>
  <c r="T5" i="17" s="1"/>
  <c r="M5" i="17"/>
  <c r="U5" i="17" s="1"/>
  <c r="O5" i="17"/>
  <c r="V5" i="17" s="1"/>
  <c r="Q5" i="17"/>
  <c r="W5" i="17"/>
  <c r="G15" i="17"/>
  <c r="I15" i="17"/>
  <c r="S15" i="17" s="1"/>
  <c r="K15" i="17"/>
  <c r="T15" i="17" s="1"/>
  <c r="M15" i="17"/>
  <c r="U15" i="17" s="1"/>
  <c r="O15" i="17"/>
  <c r="Q15" i="17"/>
  <c r="R15" i="17"/>
  <c r="V15" i="17"/>
  <c r="W15" i="17"/>
  <c r="G26" i="17"/>
  <c r="I26" i="17"/>
  <c r="S26" i="17" s="1"/>
  <c r="K26" i="17"/>
  <c r="M26" i="17"/>
  <c r="O26" i="17"/>
  <c r="Q26" i="17"/>
  <c r="R26" i="17"/>
  <c r="T26" i="17"/>
  <c r="U26" i="17"/>
  <c r="V26" i="17"/>
  <c r="W26" i="17"/>
  <c r="G8" i="17"/>
  <c r="I8" i="17"/>
  <c r="K8" i="17"/>
  <c r="M8" i="17"/>
  <c r="O8" i="17"/>
  <c r="V8" i="17" s="1"/>
  <c r="Q8" i="17"/>
  <c r="R8" i="17"/>
  <c r="T8" i="17"/>
  <c r="U8" i="17"/>
  <c r="W8" i="17"/>
  <c r="G12" i="17"/>
  <c r="R12" i="17" s="1"/>
  <c r="I12" i="17"/>
  <c r="S12" i="17" s="1"/>
  <c r="K12" i="17"/>
  <c r="M12" i="17"/>
  <c r="O12" i="17"/>
  <c r="Q12" i="17"/>
  <c r="T12" i="17"/>
  <c r="U12" i="17"/>
  <c r="V12" i="17"/>
  <c r="W12" i="17"/>
  <c r="G6" i="17"/>
  <c r="R6" i="17" s="1"/>
  <c r="I6" i="17"/>
  <c r="K6" i="17"/>
  <c r="M6" i="17"/>
  <c r="U6" i="17" s="1"/>
  <c r="O6" i="17"/>
  <c r="Q6" i="17"/>
  <c r="W6" i="17" s="1"/>
  <c r="V6" i="17"/>
  <c r="G11" i="17"/>
  <c r="R11" i="17" s="1"/>
  <c r="I11" i="17"/>
  <c r="S11" i="17" s="1"/>
  <c r="K11" i="17"/>
  <c r="T11" i="17" s="1"/>
  <c r="M11" i="17"/>
  <c r="O11" i="17"/>
  <c r="V11" i="17" s="1"/>
  <c r="Q11" i="17"/>
  <c r="U11" i="17"/>
  <c r="W11" i="17"/>
  <c r="G16" i="17"/>
  <c r="R16" i="17" s="1"/>
  <c r="I16" i="17"/>
  <c r="S16" i="17" s="1"/>
  <c r="K16" i="17"/>
  <c r="M16" i="17"/>
  <c r="U16" i="17" s="1"/>
  <c r="O16" i="17"/>
  <c r="Q16" i="17"/>
  <c r="T16" i="17"/>
  <c r="V16" i="17"/>
  <c r="W16" i="17"/>
  <c r="G14" i="17"/>
  <c r="I14" i="17"/>
  <c r="S14" i="17" s="1"/>
  <c r="K14" i="17"/>
  <c r="T14" i="17" s="1"/>
  <c r="M14" i="17"/>
  <c r="U14" i="17" s="1"/>
  <c r="O14" i="17"/>
  <c r="V14" i="17" s="1"/>
  <c r="Q14" i="17"/>
  <c r="R14" i="17"/>
  <c r="W14" i="17"/>
  <c r="G17" i="17"/>
  <c r="I17" i="17"/>
  <c r="S17" i="17" s="1"/>
  <c r="K17" i="17"/>
  <c r="T17" i="17" s="1"/>
  <c r="M17" i="17"/>
  <c r="U17" i="17" s="1"/>
  <c r="O17" i="17"/>
  <c r="V17" i="17" s="1"/>
  <c r="Q17" i="17"/>
  <c r="W17" i="17" s="1"/>
  <c r="R17" i="17"/>
  <c r="G9" i="17"/>
  <c r="R9" i="17" s="1"/>
  <c r="I9" i="17"/>
  <c r="S9" i="17" s="1"/>
  <c r="K9" i="17"/>
  <c r="T9" i="17" s="1"/>
  <c r="M9" i="17"/>
  <c r="U9" i="17" s="1"/>
  <c r="O9" i="17"/>
  <c r="V9" i="17" s="1"/>
  <c r="Q9" i="17"/>
  <c r="W9" i="17" s="1"/>
  <c r="G19" i="17"/>
  <c r="I19" i="17"/>
  <c r="K19" i="17"/>
  <c r="T19" i="17" s="1"/>
  <c r="M19" i="17"/>
  <c r="U19" i="17" s="1"/>
  <c r="O19" i="17"/>
  <c r="V19" i="17" s="1"/>
  <c r="Q19" i="17"/>
  <c r="W19" i="17" s="1"/>
  <c r="R19" i="17"/>
  <c r="G13" i="17"/>
  <c r="R13" i="17" s="1"/>
  <c r="I13" i="17"/>
  <c r="S13" i="17" s="1"/>
  <c r="K13" i="17"/>
  <c r="T13" i="17" s="1"/>
  <c r="M13" i="17"/>
  <c r="U13" i="17" s="1"/>
  <c r="O13" i="17"/>
  <c r="V13" i="17" s="1"/>
  <c r="Q13" i="17"/>
  <c r="W13" i="17"/>
  <c r="G23" i="17"/>
  <c r="I23" i="17"/>
  <c r="S23" i="17" s="1"/>
  <c r="K23" i="17"/>
  <c r="M23" i="17"/>
  <c r="U23" i="17" s="1"/>
  <c r="O23" i="17"/>
  <c r="V23" i="17" s="1"/>
  <c r="Q23" i="17"/>
  <c r="R23" i="17"/>
  <c r="T23" i="17"/>
  <c r="W23" i="17"/>
  <c r="G20" i="17"/>
  <c r="R20" i="17" s="1"/>
  <c r="I20" i="17"/>
  <c r="S20" i="17" s="1"/>
  <c r="K20" i="17"/>
  <c r="M20" i="17"/>
  <c r="U20" i="17" s="1"/>
  <c r="O20" i="17"/>
  <c r="Q20" i="17"/>
  <c r="W20" i="17" s="1"/>
  <c r="V20" i="17"/>
  <c r="G22" i="17"/>
  <c r="R22" i="17" s="1"/>
  <c r="I22" i="17"/>
  <c r="S22" i="17" s="1"/>
  <c r="K22" i="17"/>
  <c r="T22" i="17" s="1"/>
  <c r="M22" i="17"/>
  <c r="U22" i="17" s="1"/>
  <c r="O22" i="17"/>
  <c r="V22" i="17" s="1"/>
  <c r="Q22" i="17"/>
  <c r="W22" i="17"/>
  <c r="G31" i="17"/>
  <c r="I31" i="17"/>
  <c r="S31" i="17" s="1"/>
  <c r="K31" i="17"/>
  <c r="M31" i="17"/>
  <c r="O31" i="17"/>
  <c r="Q31" i="17"/>
  <c r="R31" i="17"/>
  <c r="U31" i="17"/>
  <c r="V31" i="17"/>
  <c r="W31" i="17"/>
  <c r="G18" i="17"/>
  <c r="R18" i="17" s="1"/>
  <c r="I18" i="17"/>
  <c r="S18" i="17" s="1"/>
  <c r="K18" i="17"/>
  <c r="T18" i="17" s="1"/>
  <c r="M18" i="17"/>
  <c r="U18" i="17" s="1"/>
  <c r="O18" i="17"/>
  <c r="V18" i="17" s="1"/>
  <c r="Q18" i="17"/>
  <c r="W18" i="17" s="1"/>
  <c r="G28" i="17"/>
  <c r="I28" i="17"/>
  <c r="S28" i="17" s="1"/>
  <c r="K28" i="17"/>
  <c r="T28" i="17" s="1"/>
  <c r="M28" i="17"/>
  <c r="U28" i="17" s="1"/>
  <c r="O28" i="17"/>
  <c r="Q28" i="17"/>
  <c r="R28" i="17"/>
  <c r="V28" i="17"/>
  <c r="W28" i="17"/>
  <c r="G25" i="17"/>
  <c r="I25" i="17"/>
  <c r="S25" i="17" s="1"/>
  <c r="K25" i="17"/>
  <c r="M25" i="17"/>
  <c r="U25" i="17" s="1"/>
  <c r="O25" i="17"/>
  <c r="V25" i="17" s="1"/>
  <c r="Q25" i="17"/>
  <c r="R25" i="17"/>
  <c r="W25" i="17"/>
  <c r="G24" i="17"/>
  <c r="I24" i="17"/>
  <c r="S24" i="17" s="1"/>
  <c r="K24" i="17"/>
  <c r="T24" i="17" s="1"/>
  <c r="M24" i="17"/>
  <c r="U24" i="17" s="1"/>
  <c r="O24" i="17"/>
  <c r="Q24" i="17"/>
  <c r="R24" i="17"/>
  <c r="V24" i="17"/>
  <c r="W24" i="17"/>
  <c r="G21" i="17"/>
  <c r="R21" i="17" s="1"/>
  <c r="I21" i="17"/>
  <c r="K21" i="17"/>
  <c r="T21" i="17" s="1"/>
  <c r="M21" i="17"/>
  <c r="O21" i="17"/>
  <c r="V21" i="17" s="1"/>
  <c r="Q21" i="17"/>
  <c r="W21" i="17" s="1"/>
  <c r="S21" i="17"/>
  <c r="U21" i="17"/>
  <c r="G7" i="17"/>
  <c r="I7" i="17"/>
  <c r="K7" i="17"/>
  <c r="T7" i="17" s="1"/>
  <c r="M7" i="17"/>
  <c r="U7" i="17" s="1"/>
  <c r="O7" i="17"/>
  <c r="V7" i="17" s="1"/>
  <c r="Q7" i="17"/>
  <c r="W7" i="17" s="1"/>
  <c r="R7" i="17"/>
  <c r="S7" i="17"/>
  <c r="G10" i="17"/>
  <c r="I10" i="17"/>
  <c r="K10" i="17"/>
  <c r="T10" i="17" s="1"/>
  <c r="M10" i="17"/>
  <c r="U10" i="17" s="1"/>
  <c r="O10" i="17"/>
  <c r="Q10" i="17"/>
  <c r="R10" i="17"/>
  <c r="S10" i="17"/>
  <c r="V10" i="17"/>
  <c r="W10" i="17"/>
  <c r="G33" i="17"/>
  <c r="I33" i="17"/>
  <c r="K33" i="17"/>
  <c r="T33" i="17" s="1"/>
  <c r="M33" i="17"/>
  <c r="O33" i="17"/>
  <c r="Q33" i="17"/>
  <c r="R33" i="17"/>
  <c r="S33" i="17"/>
  <c r="U33" i="17"/>
  <c r="V33" i="17"/>
  <c r="W33" i="17"/>
  <c r="G27" i="17"/>
  <c r="I27" i="17"/>
  <c r="K27" i="17"/>
  <c r="T27" i="17" s="1"/>
  <c r="M27" i="17"/>
  <c r="O27" i="17"/>
  <c r="V27" i="17" s="1"/>
  <c r="Q27" i="17"/>
  <c r="R27" i="17"/>
  <c r="S27" i="17"/>
  <c r="U27" i="17"/>
  <c r="W27" i="17"/>
  <c r="G34" i="17"/>
  <c r="I34" i="17"/>
  <c r="K34" i="17"/>
  <c r="T34" i="17" s="1"/>
  <c r="M34" i="17"/>
  <c r="O34" i="17"/>
  <c r="Q34" i="17"/>
  <c r="R34" i="17"/>
  <c r="S34" i="17"/>
  <c r="U34" i="17"/>
  <c r="V34" i="17"/>
  <c r="W34" i="17"/>
  <c r="G29" i="17"/>
  <c r="I29" i="17"/>
  <c r="K29" i="17"/>
  <c r="M29" i="17"/>
  <c r="U29" i="17" s="1"/>
  <c r="O29" i="17"/>
  <c r="Q29" i="17"/>
  <c r="R29" i="17"/>
  <c r="S29" i="17"/>
  <c r="T29" i="17"/>
  <c r="V29" i="17"/>
  <c r="W29" i="17"/>
  <c r="G30" i="17"/>
  <c r="I30" i="17"/>
  <c r="K30" i="17"/>
  <c r="M30" i="17"/>
  <c r="O30" i="17"/>
  <c r="V30" i="17" s="1"/>
  <c r="Q30" i="17"/>
  <c r="R30" i="17"/>
  <c r="S30" i="17"/>
  <c r="T30" i="17"/>
  <c r="U30" i="17"/>
  <c r="W30" i="17"/>
  <c r="G32" i="17"/>
  <c r="I32" i="17"/>
  <c r="K32" i="17"/>
  <c r="M32" i="17"/>
  <c r="O32" i="17"/>
  <c r="Q32" i="17"/>
  <c r="W32" i="17" s="1"/>
  <c r="R32" i="17"/>
  <c r="S32" i="17"/>
  <c r="T32" i="17"/>
  <c r="U32" i="17"/>
  <c r="V32" i="17"/>
  <c r="A35" i="17"/>
  <c r="D35" i="17"/>
  <c r="G35" i="17"/>
  <c r="I35" i="17"/>
  <c r="K35" i="17"/>
  <c r="M35" i="17"/>
  <c r="O35" i="17"/>
  <c r="Q35" i="17"/>
  <c r="R35" i="17"/>
  <c r="S35" i="17"/>
  <c r="T35" i="17"/>
  <c r="U35" i="17"/>
  <c r="V35" i="17"/>
  <c r="W35" i="17"/>
  <c r="AE35" i="17"/>
  <c r="A36" i="17"/>
  <c r="D36" i="17"/>
  <c r="G36" i="17"/>
  <c r="I36" i="17"/>
  <c r="K36" i="17"/>
  <c r="M36" i="17"/>
  <c r="O36" i="17"/>
  <c r="Q36" i="17"/>
  <c r="R36" i="17"/>
  <c r="S36" i="17"/>
  <c r="T36" i="17"/>
  <c r="U36" i="17"/>
  <c r="V36" i="17"/>
  <c r="W36" i="17"/>
  <c r="AE36" i="17"/>
  <c r="A37" i="17"/>
  <c r="D37" i="17"/>
  <c r="G37" i="17"/>
  <c r="I37" i="17"/>
  <c r="K37" i="17"/>
  <c r="M37" i="17"/>
  <c r="O37" i="17"/>
  <c r="Q37" i="17"/>
  <c r="R37" i="17"/>
  <c r="S37" i="17"/>
  <c r="T37" i="17"/>
  <c r="U37" i="17"/>
  <c r="V37" i="17"/>
  <c r="W37" i="17"/>
  <c r="AE37" i="17"/>
  <c r="A38" i="17"/>
  <c r="D38" i="17"/>
  <c r="G38" i="17"/>
  <c r="I38" i="17"/>
  <c r="K38" i="17"/>
  <c r="M38" i="17"/>
  <c r="O38" i="17"/>
  <c r="Q38" i="17"/>
  <c r="R38" i="17"/>
  <c r="S38" i="17"/>
  <c r="T38" i="17"/>
  <c r="U38" i="17"/>
  <c r="AA38" i="17"/>
  <c r="V38" i="17"/>
  <c r="W38" i="17"/>
  <c r="AE38" i="17"/>
  <c r="A39" i="17"/>
  <c r="D39" i="17"/>
  <c r="G39" i="17"/>
  <c r="I39" i="17"/>
  <c r="K39" i="17"/>
  <c r="M39" i="17"/>
  <c r="O39" i="17"/>
  <c r="Q39" i="17"/>
  <c r="R39" i="17"/>
  <c r="S39" i="17"/>
  <c r="T39" i="17"/>
  <c r="U39" i="17"/>
  <c r="V39" i="17"/>
  <c r="W39" i="17"/>
  <c r="AE39" i="17"/>
  <c r="A40" i="17"/>
  <c r="D40" i="17"/>
  <c r="G40" i="17"/>
  <c r="I40" i="17"/>
  <c r="K40" i="17"/>
  <c r="M40" i="17"/>
  <c r="O40" i="17"/>
  <c r="Q40" i="17"/>
  <c r="R40" i="17"/>
  <c r="S40" i="17"/>
  <c r="T40" i="17"/>
  <c r="U40" i="17"/>
  <c r="V40" i="17"/>
  <c r="W40" i="17"/>
  <c r="AE40" i="17"/>
  <c r="A41" i="17"/>
  <c r="D41" i="17"/>
  <c r="G41" i="17"/>
  <c r="I41" i="17"/>
  <c r="K41" i="17"/>
  <c r="M41" i="17"/>
  <c r="O41" i="17"/>
  <c r="Q41" i="17"/>
  <c r="R41" i="17"/>
  <c r="S41" i="17"/>
  <c r="T41" i="17"/>
  <c r="U41" i="17"/>
  <c r="V41" i="17"/>
  <c r="W41" i="17"/>
  <c r="AE41" i="17"/>
  <c r="A42" i="17"/>
  <c r="D42" i="17"/>
  <c r="G42" i="17"/>
  <c r="I42" i="17"/>
  <c r="K42" i="17"/>
  <c r="M42" i="17"/>
  <c r="O42" i="17"/>
  <c r="Q42" i="17"/>
  <c r="R42" i="17"/>
  <c r="S42" i="17"/>
  <c r="T42" i="17"/>
  <c r="U42" i="17"/>
  <c r="V42" i="17"/>
  <c r="W42" i="17"/>
  <c r="AE42" i="17"/>
  <c r="A43" i="17"/>
  <c r="D43" i="17"/>
  <c r="G43" i="17"/>
  <c r="I43" i="17"/>
  <c r="K43" i="17"/>
  <c r="M43" i="17"/>
  <c r="O43" i="17"/>
  <c r="Q43" i="17"/>
  <c r="R43" i="17"/>
  <c r="S43" i="17"/>
  <c r="T43" i="17"/>
  <c r="U43" i="17"/>
  <c r="V43" i="17"/>
  <c r="W43" i="17"/>
  <c r="AE43" i="17"/>
  <c r="A44" i="17"/>
  <c r="D44" i="17"/>
  <c r="G44" i="17"/>
  <c r="I44" i="17"/>
  <c r="K44" i="17"/>
  <c r="M44" i="17"/>
  <c r="O44" i="17"/>
  <c r="Q44" i="17"/>
  <c r="R44" i="17"/>
  <c r="S44" i="17"/>
  <c r="T44" i="17"/>
  <c r="U44" i="17"/>
  <c r="V44" i="17"/>
  <c r="W44" i="17"/>
  <c r="AE44" i="17"/>
  <c r="A45" i="17"/>
  <c r="D45" i="17"/>
  <c r="G45" i="17"/>
  <c r="I45" i="17"/>
  <c r="K45" i="17"/>
  <c r="M45" i="17"/>
  <c r="O45" i="17"/>
  <c r="AC45" i="17" s="1"/>
  <c r="E45" i="17" s="1"/>
  <c r="Q45" i="17"/>
  <c r="R45" i="17"/>
  <c r="S45" i="17"/>
  <c r="T45" i="17"/>
  <c r="U45" i="17"/>
  <c r="V45" i="17"/>
  <c r="W45" i="17"/>
  <c r="AE45" i="17"/>
  <c r="A46" i="17"/>
  <c r="D46" i="17"/>
  <c r="G46" i="17"/>
  <c r="I46" i="17"/>
  <c r="K46" i="17"/>
  <c r="M46" i="17"/>
  <c r="O46" i="17"/>
  <c r="Q46" i="17"/>
  <c r="R46" i="17"/>
  <c r="S46" i="17"/>
  <c r="T46" i="17"/>
  <c r="U46" i="17"/>
  <c r="V46" i="17"/>
  <c r="W46" i="17"/>
  <c r="AE46" i="17"/>
  <c r="A47" i="17"/>
  <c r="D47" i="17"/>
  <c r="G47" i="17"/>
  <c r="I47" i="17"/>
  <c r="K47" i="17"/>
  <c r="M47" i="17"/>
  <c r="O47" i="17"/>
  <c r="Q47" i="17"/>
  <c r="R47" i="17"/>
  <c r="S47" i="17"/>
  <c r="T47" i="17"/>
  <c r="U47" i="17"/>
  <c r="V47" i="17"/>
  <c r="W47" i="17"/>
  <c r="AE47" i="17"/>
  <c r="A48" i="17"/>
  <c r="D48" i="17"/>
  <c r="G48" i="17"/>
  <c r="I48" i="17"/>
  <c r="K48" i="17"/>
  <c r="M48" i="17"/>
  <c r="O48" i="17"/>
  <c r="Q48" i="17"/>
  <c r="R48" i="17"/>
  <c r="S48" i="17"/>
  <c r="T48" i="17"/>
  <c r="U48" i="17"/>
  <c r="V48" i="17"/>
  <c r="W48" i="17"/>
  <c r="AE48" i="17"/>
  <c r="A49" i="17"/>
  <c r="D49" i="17"/>
  <c r="G49" i="17"/>
  <c r="I49" i="17"/>
  <c r="K49" i="17"/>
  <c r="M49" i="17"/>
  <c r="O49" i="17"/>
  <c r="Q49" i="17"/>
  <c r="R49" i="17"/>
  <c r="S49" i="17"/>
  <c r="T49" i="17"/>
  <c r="U49" i="17"/>
  <c r="V49" i="17"/>
  <c r="W49" i="17"/>
  <c r="AE49" i="17"/>
  <c r="A50" i="17"/>
  <c r="D50" i="17"/>
  <c r="G50" i="17"/>
  <c r="I50" i="17"/>
  <c r="K50" i="17"/>
  <c r="M50" i="17"/>
  <c r="O50" i="17"/>
  <c r="Q50" i="17"/>
  <c r="R50" i="17"/>
  <c r="X50" i="17" s="1"/>
  <c r="S50" i="17"/>
  <c r="T50" i="17"/>
  <c r="U50" i="17"/>
  <c r="V50" i="17"/>
  <c r="W50" i="17"/>
  <c r="AE50" i="17"/>
  <c r="A51" i="17"/>
  <c r="D51" i="17"/>
  <c r="G51" i="17"/>
  <c r="I51" i="17"/>
  <c r="K51" i="17"/>
  <c r="M51" i="17"/>
  <c r="O51" i="17"/>
  <c r="Q51" i="17"/>
  <c r="R51" i="17"/>
  <c r="S51" i="17"/>
  <c r="T51" i="17"/>
  <c r="U51" i="17"/>
  <c r="V51" i="17"/>
  <c r="W51" i="17"/>
  <c r="AE51" i="17"/>
  <c r="A52" i="17"/>
  <c r="D52" i="17"/>
  <c r="G52" i="17"/>
  <c r="I52" i="17"/>
  <c r="K52" i="17"/>
  <c r="M52" i="17"/>
  <c r="O52" i="17"/>
  <c r="Q52" i="17"/>
  <c r="R52" i="17"/>
  <c r="S52" i="17"/>
  <c r="T52" i="17"/>
  <c r="U52" i="17"/>
  <c r="V52" i="17"/>
  <c r="W52" i="17"/>
  <c r="AE52" i="17"/>
  <c r="A53" i="17"/>
  <c r="D53" i="17"/>
  <c r="G53" i="17"/>
  <c r="I53" i="17"/>
  <c r="K53" i="17"/>
  <c r="M53" i="17"/>
  <c r="O53" i="17"/>
  <c r="Q53" i="17"/>
  <c r="R53" i="17"/>
  <c r="S53" i="17"/>
  <c r="T53" i="17"/>
  <c r="U53" i="17"/>
  <c r="V53" i="17"/>
  <c r="W53" i="17"/>
  <c r="AE53" i="17"/>
  <c r="A54" i="17"/>
  <c r="D54" i="17"/>
  <c r="G54" i="17"/>
  <c r="I54" i="17"/>
  <c r="K54" i="17"/>
  <c r="M54" i="17"/>
  <c r="O54" i="17"/>
  <c r="Q54" i="17"/>
  <c r="R54" i="17"/>
  <c r="S54" i="17"/>
  <c r="T54" i="17"/>
  <c r="U54" i="17"/>
  <c r="Z54" i="17" s="1"/>
  <c r="V54" i="17"/>
  <c r="W54" i="17"/>
  <c r="AE54" i="17"/>
  <c r="D4" i="17"/>
  <c r="A4" i="17"/>
  <c r="G5" i="14"/>
  <c r="R5" i="14" s="1"/>
  <c r="I5" i="14"/>
  <c r="S5" i="14" s="1"/>
  <c r="K5" i="14"/>
  <c r="M5" i="14"/>
  <c r="O5" i="14"/>
  <c r="V5" i="14" s="1"/>
  <c r="Q5" i="14"/>
  <c r="W5" i="14" s="1"/>
  <c r="U5" i="14"/>
  <c r="G6" i="14"/>
  <c r="R6" i="14" s="1"/>
  <c r="I6" i="14"/>
  <c r="S6" i="14" s="1"/>
  <c r="K6" i="14"/>
  <c r="M6" i="14"/>
  <c r="U6" i="14" s="1"/>
  <c r="O6" i="14"/>
  <c r="Q6" i="14"/>
  <c r="W6" i="14" s="1"/>
  <c r="V6" i="14"/>
  <c r="G9" i="14"/>
  <c r="I9" i="14"/>
  <c r="S9" i="14" s="1"/>
  <c r="K9" i="14"/>
  <c r="M9" i="14"/>
  <c r="O9" i="14"/>
  <c r="V9" i="14" s="1"/>
  <c r="Q9" i="14"/>
  <c r="R9" i="14"/>
  <c r="T9" i="14"/>
  <c r="U9" i="14"/>
  <c r="W9" i="14"/>
  <c r="G10" i="14"/>
  <c r="R10" i="14" s="1"/>
  <c r="I10" i="14"/>
  <c r="K10" i="14"/>
  <c r="M10" i="14"/>
  <c r="O10" i="14"/>
  <c r="Q10" i="14"/>
  <c r="W10" i="14" s="1"/>
  <c r="S10" i="14"/>
  <c r="U10" i="14"/>
  <c r="V10" i="14"/>
  <c r="G8" i="14"/>
  <c r="I8" i="14"/>
  <c r="K8" i="14"/>
  <c r="T8" i="14" s="1"/>
  <c r="M8" i="14"/>
  <c r="O8" i="14"/>
  <c r="V8" i="14" s="1"/>
  <c r="Q8" i="14"/>
  <c r="R8" i="14"/>
  <c r="S8" i="14"/>
  <c r="U8" i="14"/>
  <c r="W8" i="14"/>
  <c r="G7" i="14"/>
  <c r="I7" i="14"/>
  <c r="K7" i="14"/>
  <c r="M7" i="14"/>
  <c r="U7" i="14" s="1"/>
  <c r="O7" i="14"/>
  <c r="Q7" i="14"/>
  <c r="R7" i="14"/>
  <c r="S7" i="14"/>
  <c r="V7" i="14"/>
  <c r="W7" i="14"/>
  <c r="G11" i="14"/>
  <c r="I11" i="14"/>
  <c r="K11" i="14"/>
  <c r="T11" i="14" s="1"/>
  <c r="M11" i="14"/>
  <c r="U11" i="14" s="1"/>
  <c r="O11" i="14"/>
  <c r="Q11" i="14"/>
  <c r="R11" i="14"/>
  <c r="S11" i="14"/>
  <c r="V11" i="14"/>
  <c r="W11" i="14"/>
  <c r="G12" i="14"/>
  <c r="I12" i="14"/>
  <c r="K12" i="14"/>
  <c r="M12" i="14"/>
  <c r="O12" i="14"/>
  <c r="V12" i="14" s="1"/>
  <c r="Q12" i="14"/>
  <c r="R12" i="14"/>
  <c r="S12" i="14"/>
  <c r="T12" i="14"/>
  <c r="U12" i="14"/>
  <c r="W12" i="14"/>
  <c r="D13" i="14"/>
  <c r="G13" i="14"/>
  <c r="I13" i="14"/>
  <c r="K13" i="14"/>
  <c r="M13" i="14"/>
  <c r="O13" i="14"/>
  <c r="Q13" i="14"/>
  <c r="R13" i="14"/>
  <c r="S13" i="14"/>
  <c r="T13" i="14"/>
  <c r="U13" i="14"/>
  <c r="V13" i="14"/>
  <c r="W13" i="14"/>
  <c r="AE13" i="14"/>
  <c r="A13" i="14" s="1"/>
  <c r="D14" i="14"/>
  <c r="G14" i="14"/>
  <c r="I14" i="14"/>
  <c r="K14" i="14"/>
  <c r="M14" i="14"/>
  <c r="O14" i="14"/>
  <c r="Q14" i="14"/>
  <c r="R14" i="14"/>
  <c r="S14" i="14"/>
  <c r="T14" i="14"/>
  <c r="U14" i="14"/>
  <c r="V14" i="14"/>
  <c r="W14" i="14"/>
  <c r="AE14" i="14"/>
  <c r="A14" i="14" s="1"/>
  <c r="D15" i="14"/>
  <c r="G15" i="14"/>
  <c r="I15" i="14"/>
  <c r="K15" i="14"/>
  <c r="M15" i="14"/>
  <c r="O15" i="14"/>
  <c r="Q15" i="14"/>
  <c r="R15" i="14"/>
  <c r="S15" i="14"/>
  <c r="T15" i="14"/>
  <c r="U15" i="14"/>
  <c r="V15" i="14"/>
  <c r="W15" i="14"/>
  <c r="AE15" i="14"/>
  <c r="A15" i="14" s="1"/>
  <c r="D16" i="14"/>
  <c r="G16" i="14"/>
  <c r="I16" i="14"/>
  <c r="K16" i="14"/>
  <c r="M16" i="14"/>
  <c r="O16" i="14"/>
  <c r="Q16" i="14"/>
  <c r="R16" i="14"/>
  <c r="S16" i="14"/>
  <c r="T16" i="14"/>
  <c r="U16" i="14"/>
  <c r="V16" i="14"/>
  <c r="W16" i="14"/>
  <c r="AE16" i="14"/>
  <c r="A16" i="14" s="1"/>
  <c r="D17" i="14"/>
  <c r="G17" i="14"/>
  <c r="I17" i="14"/>
  <c r="K17" i="14"/>
  <c r="M17" i="14"/>
  <c r="O17" i="14"/>
  <c r="Q17" i="14"/>
  <c r="R17" i="14"/>
  <c r="S17" i="14"/>
  <c r="T17" i="14"/>
  <c r="U17" i="14"/>
  <c r="V17" i="14"/>
  <c r="W17" i="14"/>
  <c r="AE17" i="14"/>
  <c r="A17" i="14" s="1"/>
  <c r="D18" i="14"/>
  <c r="G18" i="14"/>
  <c r="I18" i="14"/>
  <c r="K18" i="14"/>
  <c r="M18" i="14"/>
  <c r="O18" i="14"/>
  <c r="Q18" i="14"/>
  <c r="R18" i="14"/>
  <c r="S18" i="14"/>
  <c r="T18" i="14"/>
  <c r="U18" i="14"/>
  <c r="V18" i="14"/>
  <c r="W18" i="14"/>
  <c r="AE18" i="14"/>
  <c r="A18" i="14" s="1"/>
  <c r="D19" i="14"/>
  <c r="G19" i="14"/>
  <c r="I19" i="14"/>
  <c r="K19" i="14"/>
  <c r="AC19" i="14" s="1"/>
  <c r="E19" i="14" s="1"/>
  <c r="M19" i="14"/>
  <c r="O19" i="14"/>
  <c r="Q19" i="14"/>
  <c r="R19" i="14"/>
  <c r="S19" i="14"/>
  <c r="T19" i="14"/>
  <c r="U19" i="14"/>
  <c r="V19" i="14"/>
  <c r="W19" i="14"/>
  <c r="AE19" i="14"/>
  <c r="A19" i="14" s="1"/>
  <c r="D20" i="14"/>
  <c r="G20" i="14"/>
  <c r="I20" i="14"/>
  <c r="K20" i="14"/>
  <c r="M20" i="14"/>
  <c r="O20" i="14"/>
  <c r="Q20" i="14"/>
  <c r="R20" i="14"/>
  <c r="S20" i="14"/>
  <c r="T20" i="14"/>
  <c r="U20" i="14"/>
  <c r="V20" i="14"/>
  <c r="W20" i="14"/>
  <c r="AE20" i="14"/>
  <c r="A20" i="14" s="1"/>
  <c r="D21" i="14"/>
  <c r="G21" i="14"/>
  <c r="I21" i="14"/>
  <c r="K21" i="14"/>
  <c r="M21" i="14"/>
  <c r="O21" i="14"/>
  <c r="Q21" i="14"/>
  <c r="R21" i="14"/>
  <c r="S21" i="14"/>
  <c r="T21" i="14"/>
  <c r="U21" i="14"/>
  <c r="V21" i="14"/>
  <c r="W21" i="14"/>
  <c r="AE21" i="14"/>
  <c r="A21" i="14" s="1"/>
  <c r="D22" i="14"/>
  <c r="G22" i="14"/>
  <c r="I22" i="14"/>
  <c r="K22" i="14"/>
  <c r="M22" i="14"/>
  <c r="O22" i="14"/>
  <c r="Q22" i="14"/>
  <c r="R22" i="14"/>
  <c r="S22" i="14"/>
  <c r="T22" i="14"/>
  <c r="U22" i="14"/>
  <c r="V22" i="14"/>
  <c r="W22" i="14"/>
  <c r="AE22" i="14"/>
  <c r="A22" i="14" s="1"/>
  <c r="D23" i="14"/>
  <c r="G23" i="14"/>
  <c r="I23" i="14"/>
  <c r="K23" i="14"/>
  <c r="M23" i="14"/>
  <c r="O23" i="14"/>
  <c r="Q23" i="14"/>
  <c r="R23" i="14"/>
  <c r="S23" i="14"/>
  <c r="T23" i="14"/>
  <c r="U23" i="14"/>
  <c r="V23" i="14"/>
  <c r="W23" i="14"/>
  <c r="AE23" i="14"/>
  <c r="A23" i="14" s="1"/>
  <c r="D24" i="14"/>
  <c r="G24" i="14"/>
  <c r="I24" i="14"/>
  <c r="K24" i="14"/>
  <c r="M24" i="14"/>
  <c r="O24" i="14"/>
  <c r="Q24" i="14"/>
  <c r="R24" i="14"/>
  <c r="S24" i="14"/>
  <c r="T24" i="14"/>
  <c r="U24" i="14"/>
  <c r="V24" i="14"/>
  <c r="W24" i="14"/>
  <c r="AE24" i="14"/>
  <c r="A24" i="14" s="1"/>
  <c r="D25" i="14"/>
  <c r="G25" i="14"/>
  <c r="I25" i="14"/>
  <c r="K25" i="14"/>
  <c r="M25" i="14"/>
  <c r="O25" i="14"/>
  <c r="Q25" i="14"/>
  <c r="R25" i="14"/>
  <c r="S25" i="14"/>
  <c r="T25" i="14"/>
  <c r="U25" i="14"/>
  <c r="V25" i="14"/>
  <c r="W25" i="14"/>
  <c r="AE25" i="14"/>
  <c r="A25" i="14" s="1"/>
  <c r="D26" i="14"/>
  <c r="G26" i="14"/>
  <c r="I26" i="14"/>
  <c r="K26" i="14"/>
  <c r="M26" i="14"/>
  <c r="O26" i="14"/>
  <c r="Q26" i="14"/>
  <c r="R26" i="14"/>
  <c r="S26" i="14"/>
  <c r="T26" i="14"/>
  <c r="U26" i="14"/>
  <c r="V26" i="14"/>
  <c r="W26" i="14"/>
  <c r="AE26" i="14"/>
  <c r="A26" i="14" s="1"/>
  <c r="D27" i="14"/>
  <c r="G27" i="14"/>
  <c r="I27" i="14"/>
  <c r="K27" i="14"/>
  <c r="M27" i="14"/>
  <c r="O27" i="14"/>
  <c r="Q27" i="14"/>
  <c r="R27" i="14"/>
  <c r="S27" i="14"/>
  <c r="T27" i="14"/>
  <c r="U27" i="14"/>
  <c r="V27" i="14"/>
  <c r="W27" i="14"/>
  <c r="AE27" i="14"/>
  <c r="A27" i="14" s="1"/>
  <c r="D28" i="14"/>
  <c r="G28" i="14"/>
  <c r="I28" i="14"/>
  <c r="K28" i="14"/>
  <c r="M28" i="14"/>
  <c r="O28" i="14"/>
  <c r="Q28" i="14"/>
  <c r="R28" i="14"/>
  <c r="S28" i="14"/>
  <c r="T28" i="14"/>
  <c r="U28" i="14"/>
  <c r="V28" i="14"/>
  <c r="W28" i="14"/>
  <c r="AE28" i="14"/>
  <c r="A28" i="14" s="1"/>
  <c r="D29" i="14"/>
  <c r="G29" i="14"/>
  <c r="I29" i="14"/>
  <c r="K29" i="14"/>
  <c r="M29" i="14"/>
  <c r="O29" i="14"/>
  <c r="Q29" i="14"/>
  <c r="R29" i="14"/>
  <c r="S29" i="14"/>
  <c r="T29" i="14"/>
  <c r="U29" i="14"/>
  <c r="V29" i="14"/>
  <c r="W29" i="14"/>
  <c r="AE29" i="14"/>
  <c r="A29" i="14" s="1"/>
  <c r="D30" i="14"/>
  <c r="G30" i="14"/>
  <c r="I30" i="14"/>
  <c r="K30" i="14"/>
  <c r="AC30" i="14" s="1"/>
  <c r="E30" i="14" s="1"/>
  <c r="M30" i="14"/>
  <c r="O30" i="14"/>
  <c r="Q30" i="14"/>
  <c r="R30" i="14"/>
  <c r="S30" i="14"/>
  <c r="T30" i="14"/>
  <c r="U30" i="14"/>
  <c r="X30" i="14"/>
  <c r="V30" i="14"/>
  <c r="W30" i="14"/>
  <c r="AE30" i="14"/>
  <c r="A30" i="14" s="1"/>
  <c r="D31" i="14"/>
  <c r="G31" i="14"/>
  <c r="I31" i="14"/>
  <c r="K31" i="14"/>
  <c r="M31" i="14"/>
  <c r="O31" i="14"/>
  <c r="Q31" i="14"/>
  <c r="R31" i="14"/>
  <c r="S31" i="14"/>
  <c r="T31" i="14"/>
  <c r="U31" i="14"/>
  <c r="V31" i="14"/>
  <c r="W31" i="14"/>
  <c r="AE31" i="14"/>
  <c r="A31" i="14" s="1"/>
  <c r="D32" i="14"/>
  <c r="G32" i="14"/>
  <c r="I32" i="14"/>
  <c r="K32" i="14"/>
  <c r="M32" i="14"/>
  <c r="O32" i="14"/>
  <c r="Q32" i="14"/>
  <c r="R32" i="14"/>
  <c r="S32" i="14"/>
  <c r="T32" i="14"/>
  <c r="U32" i="14"/>
  <c r="V32" i="14"/>
  <c r="W32" i="14"/>
  <c r="AE32" i="14"/>
  <c r="A32" i="14" s="1"/>
  <c r="D33" i="14"/>
  <c r="G33" i="14"/>
  <c r="I33" i="14"/>
  <c r="K33" i="14"/>
  <c r="M33" i="14"/>
  <c r="O33" i="14"/>
  <c r="Q33" i="14"/>
  <c r="R33" i="14"/>
  <c r="S33" i="14"/>
  <c r="T33" i="14"/>
  <c r="U33" i="14"/>
  <c r="V33" i="14"/>
  <c r="W33" i="14"/>
  <c r="AE33" i="14"/>
  <c r="A33" i="14" s="1"/>
  <c r="D34" i="14"/>
  <c r="G34" i="14"/>
  <c r="I34" i="14"/>
  <c r="K34" i="14"/>
  <c r="M34" i="14"/>
  <c r="O34" i="14"/>
  <c r="Q34" i="14"/>
  <c r="R34" i="14"/>
  <c r="S34" i="14"/>
  <c r="T34" i="14"/>
  <c r="U34" i="14"/>
  <c r="V34" i="14"/>
  <c r="W34" i="14"/>
  <c r="AE34" i="14"/>
  <c r="A34" i="14" s="1"/>
  <c r="D35" i="14"/>
  <c r="G35" i="14"/>
  <c r="I35" i="14"/>
  <c r="K35" i="14"/>
  <c r="AC35" i="14" s="1"/>
  <c r="E35" i="14" s="1"/>
  <c r="M35" i="14"/>
  <c r="O35" i="14"/>
  <c r="Q35" i="14"/>
  <c r="R35" i="14"/>
  <c r="S35" i="14"/>
  <c r="T35" i="14"/>
  <c r="U35" i="14"/>
  <c r="V35" i="14"/>
  <c r="W35" i="14"/>
  <c r="AE35" i="14"/>
  <c r="A35" i="14" s="1"/>
  <c r="D36" i="14"/>
  <c r="G36" i="14"/>
  <c r="I36" i="14"/>
  <c r="K36" i="14"/>
  <c r="M36" i="14"/>
  <c r="O36" i="14"/>
  <c r="Q36" i="14"/>
  <c r="R36" i="14"/>
  <c r="S36" i="14"/>
  <c r="T36" i="14"/>
  <c r="U36" i="14"/>
  <c r="V36" i="14"/>
  <c r="W36" i="14"/>
  <c r="AE36" i="14"/>
  <c r="A36" i="14" s="1"/>
  <c r="D37" i="14"/>
  <c r="G37" i="14"/>
  <c r="I37" i="14"/>
  <c r="K37" i="14"/>
  <c r="M37" i="14"/>
  <c r="O37" i="14"/>
  <c r="Q37" i="14"/>
  <c r="R37" i="14"/>
  <c r="S37" i="14"/>
  <c r="T37" i="14"/>
  <c r="U37" i="14"/>
  <c r="V37" i="14"/>
  <c r="W37" i="14"/>
  <c r="AE37" i="14"/>
  <c r="A37" i="14" s="1"/>
  <c r="D38" i="14"/>
  <c r="G38" i="14"/>
  <c r="I38" i="14"/>
  <c r="K38" i="14"/>
  <c r="M38" i="14"/>
  <c r="O38" i="14"/>
  <c r="Q38" i="14"/>
  <c r="R38" i="14"/>
  <c r="S38" i="14"/>
  <c r="T38" i="14"/>
  <c r="U38" i="14"/>
  <c r="V38" i="14"/>
  <c r="W38" i="14"/>
  <c r="AE38" i="14"/>
  <c r="A38" i="14" s="1"/>
  <c r="D39" i="14"/>
  <c r="G39" i="14"/>
  <c r="I39" i="14"/>
  <c r="K39" i="14"/>
  <c r="M39" i="14"/>
  <c r="O39" i="14"/>
  <c r="Q39" i="14"/>
  <c r="R39" i="14"/>
  <c r="S39" i="14"/>
  <c r="T39" i="14"/>
  <c r="U39" i="14"/>
  <c r="V39" i="14"/>
  <c r="W39" i="14"/>
  <c r="AE39" i="14"/>
  <c r="A39" i="14" s="1"/>
  <c r="D40" i="14"/>
  <c r="G40" i="14"/>
  <c r="I40" i="14"/>
  <c r="K40" i="14"/>
  <c r="M40" i="14"/>
  <c r="O40" i="14"/>
  <c r="Q40" i="14"/>
  <c r="R40" i="14"/>
  <c r="S40" i="14"/>
  <c r="T40" i="14"/>
  <c r="U40" i="14"/>
  <c r="V40" i="14"/>
  <c r="W40" i="14"/>
  <c r="AE40" i="14"/>
  <c r="A40" i="14" s="1"/>
  <c r="D41" i="14"/>
  <c r="G41" i="14"/>
  <c r="I41" i="14"/>
  <c r="K41" i="14"/>
  <c r="M41" i="14"/>
  <c r="O41" i="14"/>
  <c r="Q41" i="14"/>
  <c r="R41" i="14"/>
  <c r="S41" i="14"/>
  <c r="T41" i="14"/>
  <c r="U41" i="14"/>
  <c r="V41" i="14"/>
  <c r="W41" i="14"/>
  <c r="AE41" i="14"/>
  <c r="A41" i="14" s="1"/>
  <c r="D42" i="14"/>
  <c r="G42" i="14"/>
  <c r="I42" i="14"/>
  <c r="K42" i="14"/>
  <c r="M42" i="14"/>
  <c r="O42" i="14"/>
  <c r="Q42" i="14"/>
  <c r="R42" i="14"/>
  <c r="S42" i="14"/>
  <c r="T42" i="14"/>
  <c r="U42" i="14"/>
  <c r="V42" i="14"/>
  <c r="W42" i="14"/>
  <c r="AE42" i="14"/>
  <c r="A42" i="14" s="1"/>
  <c r="D43" i="14"/>
  <c r="G43" i="14"/>
  <c r="I43" i="14"/>
  <c r="K43" i="14"/>
  <c r="M43" i="14"/>
  <c r="O43" i="14"/>
  <c r="Q43" i="14"/>
  <c r="R43" i="14"/>
  <c r="S43" i="14"/>
  <c r="T43" i="14"/>
  <c r="U43" i="14"/>
  <c r="V43" i="14"/>
  <c r="W43" i="14"/>
  <c r="AE43" i="14"/>
  <c r="A43" i="14" s="1"/>
  <c r="D44" i="14"/>
  <c r="G44" i="14"/>
  <c r="I44" i="14"/>
  <c r="K44" i="14"/>
  <c r="AC44" i="14" s="1"/>
  <c r="E44" i="14" s="1"/>
  <c r="M44" i="14"/>
  <c r="O44" i="14"/>
  <c r="Q44" i="14"/>
  <c r="R44" i="14"/>
  <c r="S44" i="14"/>
  <c r="T44" i="14"/>
  <c r="U44" i="14"/>
  <c r="V44" i="14"/>
  <c r="W44" i="14"/>
  <c r="AE44" i="14"/>
  <c r="A44" i="14" s="1"/>
  <c r="D45" i="14"/>
  <c r="G45" i="14"/>
  <c r="I45" i="14"/>
  <c r="K45" i="14"/>
  <c r="M45" i="14"/>
  <c r="O45" i="14"/>
  <c r="Q45" i="14"/>
  <c r="R45" i="14"/>
  <c r="S45" i="14"/>
  <c r="T45" i="14"/>
  <c r="U45" i="14"/>
  <c r="V45" i="14"/>
  <c r="W45" i="14"/>
  <c r="AE45" i="14"/>
  <c r="A45" i="14" s="1"/>
  <c r="D46" i="14"/>
  <c r="G46" i="14"/>
  <c r="I46" i="14"/>
  <c r="K46" i="14"/>
  <c r="M46" i="14"/>
  <c r="O46" i="14"/>
  <c r="Q46" i="14"/>
  <c r="R46" i="14"/>
  <c r="S46" i="14"/>
  <c r="T46" i="14"/>
  <c r="U46" i="14"/>
  <c r="V46" i="14"/>
  <c r="W46" i="14"/>
  <c r="AE46" i="14"/>
  <c r="A46" i="14" s="1"/>
  <c r="D47" i="14"/>
  <c r="G47" i="14"/>
  <c r="I47" i="14"/>
  <c r="K47" i="14"/>
  <c r="M47" i="14"/>
  <c r="O47" i="14"/>
  <c r="Q47" i="14"/>
  <c r="R47" i="14"/>
  <c r="S47" i="14"/>
  <c r="T47" i="14"/>
  <c r="U47" i="14"/>
  <c r="V47" i="14"/>
  <c r="W47" i="14"/>
  <c r="AE47" i="14"/>
  <c r="A47" i="14" s="1"/>
  <c r="D48" i="14"/>
  <c r="G48" i="14"/>
  <c r="I48" i="14"/>
  <c r="K48" i="14"/>
  <c r="M48" i="14"/>
  <c r="O48" i="14"/>
  <c r="Q48" i="14"/>
  <c r="R48" i="14"/>
  <c r="S48" i="14"/>
  <c r="T48" i="14"/>
  <c r="U48" i="14"/>
  <c r="AA48" i="14" s="1"/>
  <c r="V48" i="14"/>
  <c r="W48" i="14"/>
  <c r="AE48" i="14"/>
  <c r="A48" i="14" s="1"/>
  <c r="D49" i="14"/>
  <c r="G49" i="14"/>
  <c r="I49" i="14"/>
  <c r="K49" i="14"/>
  <c r="M49" i="14"/>
  <c r="O49" i="14"/>
  <c r="Q49" i="14"/>
  <c r="R49" i="14"/>
  <c r="S49" i="14"/>
  <c r="T49" i="14"/>
  <c r="U49" i="14"/>
  <c r="V49" i="14"/>
  <c r="W49" i="14"/>
  <c r="AE49" i="14"/>
  <c r="A49" i="14" s="1"/>
  <c r="D50" i="14"/>
  <c r="G50" i="14"/>
  <c r="I50" i="14"/>
  <c r="K50" i="14"/>
  <c r="M50" i="14"/>
  <c r="O50" i="14"/>
  <c r="Q50" i="14"/>
  <c r="R50" i="14"/>
  <c r="S50" i="14"/>
  <c r="T50" i="14"/>
  <c r="U50" i="14"/>
  <c r="V50" i="14"/>
  <c r="W50" i="14"/>
  <c r="AA50" i="14"/>
  <c r="AE50" i="14"/>
  <c r="A50" i="14" s="1"/>
  <c r="D51" i="14"/>
  <c r="G51" i="14"/>
  <c r="I51" i="14"/>
  <c r="K51" i="14"/>
  <c r="M51" i="14"/>
  <c r="O51" i="14"/>
  <c r="Q51" i="14"/>
  <c r="R51" i="14"/>
  <c r="S51" i="14"/>
  <c r="T51" i="14"/>
  <c r="U51" i="14"/>
  <c r="V51" i="14"/>
  <c r="W51" i="14"/>
  <c r="AE51" i="14"/>
  <c r="A51" i="14" s="1"/>
  <c r="D52" i="14"/>
  <c r="G52" i="14"/>
  <c r="I52" i="14"/>
  <c r="K52" i="14"/>
  <c r="M52" i="14"/>
  <c r="O52" i="14"/>
  <c r="Q52" i="14"/>
  <c r="R52" i="14"/>
  <c r="S52" i="14"/>
  <c r="T52" i="14"/>
  <c r="U52" i="14"/>
  <c r="V52" i="14"/>
  <c r="W52" i="14"/>
  <c r="AE52" i="14"/>
  <c r="A52" i="14" s="1"/>
  <c r="D53" i="14"/>
  <c r="G53" i="14"/>
  <c r="AC53" i="14" s="1"/>
  <c r="E53" i="14" s="1"/>
  <c r="I53" i="14"/>
  <c r="K53" i="14"/>
  <c r="M53" i="14"/>
  <c r="O53" i="14"/>
  <c r="Q53" i="14"/>
  <c r="R53" i="14"/>
  <c r="S53" i="14"/>
  <c r="T53" i="14"/>
  <c r="U53" i="14"/>
  <c r="V53" i="14"/>
  <c r="W53" i="14"/>
  <c r="AE53" i="14"/>
  <c r="A53" i="14" s="1"/>
  <c r="D54" i="14"/>
  <c r="G54" i="14"/>
  <c r="I54" i="14"/>
  <c r="K54" i="14"/>
  <c r="M54" i="14"/>
  <c r="O54" i="14"/>
  <c r="Q54" i="14"/>
  <c r="R54" i="14"/>
  <c r="S54" i="14"/>
  <c r="T54" i="14"/>
  <c r="U54" i="14"/>
  <c r="V54" i="14"/>
  <c r="W54" i="14"/>
  <c r="AE54" i="14"/>
  <c r="A54" i="14" s="1"/>
  <c r="D4" i="14"/>
  <c r="G6" i="13"/>
  <c r="R6" i="13" s="1"/>
  <c r="I6" i="13"/>
  <c r="S6" i="13" s="1"/>
  <c r="K6" i="13"/>
  <c r="T6" i="13" s="1"/>
  <c r="M6" i="13"/>
  <c r="U6" i="13" s="1"/>
  <c r="O6" i="13"/>
  <c r="V6" i="13" s="1"/>
  <c r="Q6" i="13"/>
  <c r="W6" i="13"/>
  <c r="G7" i="13"/>
  <c r="I7" i="13"/>
  <c r="S7" i="13" s="1"/>
  <c r="K7" i="13"/>
  <c r="T7" i="13" s="1"/>
  <c r="M7" i="13"/>
  <c r="U7" i="13" s="1"/>
  <c r="O7" i="13"/>
  <c r="V7" i="13" s="1"/>
  <c r="Q7" i="13"/>
  <c r="R7" i="13"/>
  <c r="W7" i="13"/>
  <c r="G20" i="13"/>
  <c r="I20" i="13"/>
  <c r="S20" i="13" s="1"/>
  <c r="K20" i="13"/>
  <c r="M20" i="13"/>
  <c r="O20" i="13"/>
  <c r="V20" i="13" s="1"/>
  <c r="Q20" i="13"/>
  <c r="R20" i="13"/>
  <c r="T20" i="13"/>
  <c r="U20" i="13"/>
  <c r="W20" i="13"/>
  <c r="G8" i="13"/>
  <c r="I8" i="13"/>
  <c r="S8" i="13" s="1"/>
  <c r="K8" i="13"/>
  <c r="T8" i="13" s="1"/>
  <c r="M8" i="13"/>
  <c r="U8" i="13" s="1"/>
  <c r="O8" i="13"/>
  <c r="V8" i="13" s="1"/>
  <c r="Q8" i="13"/>
  <c r="W8" i="13"/>
  <c r="G18" i="13"/>
  <c r="I18" i="13"/>
  <c r="S18" i="13" s="1"/>
  <c r="K18" i="13"/>
  <c r="M18" i="13"/>
  <c r="U18" i="13" s="1"/>
  <c r="O18" i="13"/>
  <c r="V18" i="13" s="1"/>
  <c r="Q18" i="13"/>
  <c r="R18" i="13"/>
  <c r="T18" i="13"/>
  <c r="W18" i="13"/>
  <c r="G10" i="13"/>
  <c r="R10" i="13" s="1"/>
  <c r="I10" i="13"/>
  <c r="S10" i="13" s="1"/>
  <c r="K10" i="13"/>
  <c r="T10" i="13" s="1"/>
  <c r="M10" i="13"/>
  <c r="U10" i="13" s="1"/>
  <c r="O10" i="13"/>
  <c r="V10" i="13" s="1"/>
  <c r="Q10" i="13"/>
  <c r="W10" i="13"/>
  <c r="G11" i="13"/>
  <c r="R11" i="13" s="1"/>
  <c r="I11" i="13"/>
  <c r="K11" i="13"/>
  <c r="T11" i="13" s="1"/>
  <c r="M11" i="13"/>
  <c r="O11" i="13"/>
  <c r="Q11" i="13"/>
  <c r="U11" i="13"/>
  <c r="V11" i="13"/>
  <c r="W11" i="13"/>
  <c r="G9" i="13"/>
  <c r="R9" i="13" s="1"/>
  <c r="I9" i="13"/>
  <c r="S9" i="13" s="1"/>
  <c r="K9" i="13"/>
  <c r="T9" i="13" s="1"/>
  <c r="M9" i="13"/>
  <c r="U9" i="13" s="1"/>
  <c r="O9" i="13"/>
  <c r="V9" i="13" s="1"/>
  <c r="Q9" i="13"/>
  <c r="W9" i="13" s="1"/>
  <c r="G12" i="13"/>
  <c r="I12" i="13"/>
  <c r="S12" i="13" s="1"/>
  <c r="K12" i="13"/>
  <c r="T12" i="13" s="1"/>
  <c r="M12" i="13"/>
  <c r="U12" i="13" s="1"/>
  <c r="O12" i="13"/>
  <c r="V12" i="13" s="1"/>
  <c r="Q12" i="13"/>
  <c r="W12" i="13"/>
  <c r="G5" i="13"/>
  <c r="R5" i="13" s="1"/>
  <c r="I5" i="13"/>
  <c r="S5" i="13" s="1"/>
  <c r="K5" i="13"/>
  <c r="T5" i="13" s="1"/>
  <c r="M5" i="13"/>
  <c r="U5" i="13" s="1"/>
  <c r="O5" i="13"/>
  <c r="V5" i="13" s="1"/>
  <c r="Q5" i="13"/>
  <c r="W5" i="13" s="1"/>
  <c r="G25" i="13"/>
  <c r="I25" i="13"/>
  <c r="S25" i="13" s="1"/>
  <c r="K25" i="13"/>
  <c r="M25" i="13"/>
  <c r="O25" i="13"/>
  <c r="Q25" i="13"/>
  <c r="R25" i="13"/>
  <c r="T25" i="13"/>
  <c r="U25" i="13"/>
  <c r="V25" i="13"/>
  <c r="W25" i="13"/>
  <c r="G13" i="13"/>
  <c r="R13" i="13" s="1"/>
  <c r="I13" i="13"/>
  <c r="S13" i="13" s="1"/>
  <c r="K13" i="13"/>
  <c r="T13" i="13" s="1"/>
  <c r="M13" i="13"/>
  <c r="U13" i="13" s="1"/>
  <c r="O13" i="13"/>
  <c r="V13" i="13" s="1"/>
  <c r="Q13" i="13"/>
  <c r="W13" i="13"/>
  <c r="G27" i="13"/>
  <c r="I27" i="13"/>
  <c r="S27" i="13" s="1"/>
  <c r="K27" i="13"/>
  <c r="M27" i="13"/>
  <c r="O27" i="13"/>
  <c r="Q27" i="13"/>
  <c r="R27" i="13"/>
  <c r="T27" i="13"/>
  <c r="U27" i="13"/>
  <c r="V27" i="13"/>
  <c r="W27" i="13"/>
  <c r="G28" i="13"/>
  <c r="I28" i="13"/>
  <c r="S28" i="13" s="1"/>
  <c r="K28" i="13"/>
  <c r="M28" i="13"/>
  <c r="O28" i="13"/>
  <c r="Q28" i="13"/>
  <c r="R28" i="13"/>
  <c r="T28" i="13"/>
  <c r="U28" i="13"/>
  <c r="V28" i="13"/>
  <c r="W28" i="13"/>
  <c r="G22" i="13"/>
  <c r="I22" i="13"/>
  <c r="S22" i="13" s="1"/>
  <c r="K22" i="13"/>
  <c r="M22" i="13"/>
  <c r="O22" i="13"/>
  <c r="Q22" i="13"/>
  <c r="R22" i="13"/>
  <c r="U22" i="13"/>
  <c r="V22" i="13"/>
  <c r="W22" i="13"/>
  <c r="G15" i="13"/>
  <c r="R15" i="13"/>
  <c r="I15" i="13"/>
  <c r="S15" i="13" s="1"/>
  <c r="K15" i="13"/>
  <c r="T15" i="13" s="1"/>
  <c r="M15" i="13"/>
  <c r="U15" i="13" s="1"/>
  <c r="O15" i="13"/>
  <c r="V15" i="13" s="1"/>
  <c r="Q15" i="13"/>
  <c r="W15" i="13" s="1"/>
  <c r="G14" i="13"/>
  <c r="R14" i="13" s="1"/>
  <c r="I14" i="13"/>
  <c r="S14" i="13" s="1"/>
  <c r="K14" i="13"/>
  <c r="T14" i="13" s="1"/>
  <c r="M14" i="13"/>
  <c r="U14" i="13" s="1"/>
  <c r="O14" i="13"/>
  <c r="V14" i="13" s="1"/>
  <c r="Q14" i="13"/>
  <c r="W14" i="13" s="1"/>
  <c r="G17" i="13"/>
  <c r="R17" i="13" s="1"/>
  <c r="I17" i="13"/>
  <c r="S17" i="13" s="1"/>
  <c r="K17" i="13"/>
  <c r="T17" i="13" s="1"/>
  <c r="M17" i="13"/>
  <c r="U17" i="13" s="1"/>
  <c r="O17" i="13"/>
  <c r="V17" i="13" s="1"/>
  <c r="Q17" i="13"/>
  <c r="W17" i="13"/>
  <c r="G24" i="13"/>
  <c r="I24" i="13"/>
  <c r="K24" i="13"/>
  <c r="M24" i="13"/>
  <c r="U24" i="13" s="1"/>
  <c r="O24" i="13"/>
  <c r="Q24" i="13"/>
  <c r="R24" i="13"/>
  <c r="T24" i="13"/>
  <c r="V24" i="13"/>
  <c r="W24" i="13"/>
  <c r="G19" i="13"/>
  <c r="R19" i="13" s="1"/>
  <c r="I19" i="13"/>
  <c r="S19" i="13" s="1"/>
  <c r="K19" i="13"/>
  <c r="M19" i="13"/>
  <c r="U19" i="13" s="1"/>
  <c r="O19" i="13"/>
  <c r="V19" i="13" s="1"/>
  <c r="Q19" i="13"/>
  <c r="W19" i="13"/>
  <c r="G29" i="13"/>
  <c r="I29" i="13"/>
  <c r="S29" i="13" s="1"/>
  <c r="K29" i="13"/>
  <c r="M29" i="13"/>
  <c r="O29" i="13"/>
  <c r="Q29" i="13"/>
  <c r="R29" i="13"/>
  <c r="T29" i="13"/>
  <c r="U29" i="13"/>
  <c r="V29" i="13"/>
  <c r="W29" i="13"/>
  <c r="G21" i="13"/>
  <c r="R21" i="13" s="1"/>
  <c r="I21" i="13"/>
  <c r="K21" i="13"/>
  <c r="M21" i="13"/>
  <c r="O21" i="13"/>
  <c r="Q21" i="13"/>
  <c r="S21" i="13"/>
  <c r="T21" i="13"/>
  <c r="U21" i="13"/>
  <c r="V21" i="13"/>
  <c r="W21" i="13"/>
  <c r="G16" i="13"/>
  <c r="R16" i="13" s="1"/>
  <c r="I16" i="13"/>
  <c r="K16" i="13"/>
  <c r="M16" i="13"/>
  <c r="O16" i="13"/>
  <c r="V16" i="13" s="1"/>
  <c r="Q16" i="13"/>
  <c r="S16" i="13"/>
  <c r="T16" i="13"/>
  <c r="U16" i="13"/>
  <c r="W16" i="13"/>
  <c r="G23" i="13"/>
  <c r="I23" i="13"/>
  <c r="K23" i="13"/>
  <c r="T23" i="13" s="1"/>
  <c r="M23" i="13"/>
  <c r="O23" i="13"/>
  <c r="Q23" i="13"/>
  <c r="R23" i="13"/>
  <c r="S23" i="13"/>
  <c r="U23" i="13"/>
  <c r="V23" i="13"/>
  <c r="W23" i="13"/>
  <c r="G26" i="13"/>
  <c r="I26" i="13"/>
  <c r="AC26" i="13" s="1"/>
  <c r="E26" i="13" s="1"/>
  <c r="K26" i="13"/>
  <c r="M26" i="13"/>
  <c r="O26" i="13"/>
  <c r="Q26" i="13"/>
  <c r="W26" i="13" s="1"/>
  <c r="R26" i="13"/>
  <c r="S26" i="13"/>
  <c r="T26" i="13"/>
  <c r="U26" i="13"/>
  <c r="V26" i="13"/>
  <c r="D30" i="13"/>
  <c r="G30" i="13"/>
  <c r="I30" i="13"/>
  <c r="K30" i="13"/>
  <c r="M30" i="13"/>
  <c r="O30" i="13"/>
  <c r="Q30" i="13"/>
  <c r="R30" i="13"/>
  <c r="S30" i="13"/>
  <c r="T30" i="13"/>
  <c r="U30" i="13"/>
  <c r="V30" i="13"/>
  <c r="W30" i="13"/>
  <c r="AE30" i="13"/>
  <c r="A30" i="13" s="1"/>
  <c r="D31" i="13"/>
  <c r="G31" i="13"/>
  <c r="I31" i="13"/>
  <c r="K31" i="13"/>
  <c r="M31" i="13"/>
  <c r="O31" i="13"/>
  <c r="Q31" i="13"/>
  <c r="R31" i="13"/>
  <c r="S31" i="13"/>
  <c r="T31" i="13"/>
  <c r="U31" i="13"/>
  <c r="V31" i="13"/>
  <c r="W31" i="13"/>
  <c r="AE31" i="13"/>
  <c r="A31" i="13" s="1"/>
  <c r="D32" i="13"/>
  <c r="G32" i="13"/>
  <c r="I32" i="13"/>
  <c r="K32" i="13"/>
  <c r="M32" i="13"/>
  <c r="O32" i="13"/>
  <c r="Q32" i="13"/>
  <c r="R32" i="13"/>
  <c r="S32" i="13"/>
  <c r="T32" i="13"/>
  <c r="U32" i="13"/>
  <c r="V32" i="13"/>
  <c r="W32" i="13"/>
  <c r="AE32" i="13"/>
  <c r="A32" i="13" s="1"/>
  <c r="D33" i="13"/>
  <c r="G33" i="13"/>
  <c r="I33" i="13"/>
  <c r="K33" i="13"/>
  <c r="M33" i="13"/>
  <c r="O33" i="13"/>
  <c r="Q33" i="13"/>
  <c r="R33" i="13"/>
  <c r="S33" i="13"/>
  <c r="T33" i="13"/>
  <c r="U33" i="13"/>
  <c r="V33" i="13"/>
  <c r="W33" i="13"/>
  <c r="AE33" i="13"/>
  <c r="A33" i="13" s="1"/>
  <c r="D34" i="13"/>
  <c r="G34" i="13"/>
  <c r="I34" i="13"/>
  <c r="K34" i="13"/>
  <c r="M34" i="13"/>
  <c r="O34" i="13"/>
  <c r="Q34" i="13"/>
  <c r="R34" i="13"/>
  <c r="S34" i="13"/>
  <c r="T34" i="13"/>
  <c r="U34" i="13"/>
  <c r="V34" i="13"/>
  <c r="W34" i="13"/>
  <c r="AE34" i="13"/>
  <c r="A34" i="13" s="1"/>
  <c r="D35" i="13"/>
  <c r="G35" i="13"/>
  <c r="I35" i="13"/>
  <c r="K35" i="13"/>
  <c r="M35" i="13"/>
  <c r="O35" i="13"/>
  <c r="Q35" i="13"/>
  <c r="R35" i="13"/>
  <c r="S35" i="13"/>
  <c r="T35" i="13"/>
  <c r="U35" i="13"/>
  <c r="V35" i="13"/>
  <c r="W35" i="13"/>
  <c r="AE35" i="13"/>
  <c r="A35" i="13" s="1"/>
  <c r="D36" i="13"/>
  <c r="G36" i="13"/>
  <c r="I36" i="13"/>
  <c r="K36" i="13"/>
  <c r="M36" i="13"/>
  <c r="O36" i="13"/>
  <c r="Q36" i="13"/>
  <c r="R36" i="13"/>
  <c r="S36" i="13"/>
  <c r="T36" i="13"/>
  <c r="U36" i="13"/>
  <c r="V36" i="13"/>
  <c r="W36" i="13"/>
  <c r="AE36" i="13"/>
  <c r="A36" i="13" s="1"/>
  <c r="D37" i="13"/>
  <c r="G37" i="13"/>
  <c r="I37" i="13"/>
  <c r="K37" i="13"/>
  <c r="M37" i="13"/>
  <c r="O37" i="13"/>
  <c r="Q37" i="13"/>
  <c r="R37" i="13"/>
  <c r="S37" i="13"/>
  <c r="T37" i="13"/>
  <c r="U37" i="13"/>
  <c r="V37" i="13"/>
  <c r="W37" i="13"/>
  <c r="AE37" i="13"/>
  <c r="A37" i="13" s="1"/>
  <c r="D38" i="13"/>
  <c r="G38" i="13"/>
  <c r="I38" i="13"/>
  <c r="AC38" i="13" s="1"/>
  <c r="E38" i="13" s="1"/>
  <c r="K38" i="13"/>
  <c r="M38" i="13"/>
  <c r="O38" i="13"/>
  <c r="Q38" i="13"/>
  <c r="R38" i="13"/>
  <c r="S38" i="13"/>
  <c r="T38" i="13"/>
  <c r="U38" i="13"/>
  <c r="V38" i="13"/>
  <c r="W38" i="13"/>
  <c r="AE38" i="13"/>
  <c r="A38" i="13" s="1"/>
  <c r="D39" i="13"/>
  <c r="G39" i="13"/>
  <c r="I39" i="13"/>
  <c r="K39" i="13"/>
  <c r="M39" i="13"/>
  <c r="O39" i="13"/>
  <c r="Q39" i="13"/>
  <c r="R39" i="13"/>
  <c r="S39" i="13"/>
  <c r="T39" i="13"/>
  <c r="U39" i="13"/>
  <c r="V39" i="13"/>
  <c r="W39" i="13"/>
  <c r="AE39" i="13"/>
  <c r="A39" i="13" s="1"/>
  <c r="D40" i="13"/>
  <c r="G40" i="13"/>
  <c r="I40" i="13"/>
  <c r="K40" i="13"/>
  <c r="M40" i="13"/>
  <c r="O40" i="13"/>
  <c r="Q40" i="13"/>
  <c r="R40" i="13"/>
  <c r="S40" i="13"/>
  <c r="T40" i="13"/>
  <c r="U40" i="13"/>
  <c r="V40" i="13"/>
  <c r="W40" i="13"/>
  <c r="AE40" i="13"/>
  <c r="A40" i="13" s="1"/>
  <c r="D41" i="13"/>
  <c r="G41" i="13"/>
  <c r="I41" i="13"/>
  <c r="K41" i="13"/>
  <c r="M41" i="13"/>
  <c r="O41" i="13"/>
  <c r="Q41" i="13"/>
  <c r="R41" i="13"/>
  <c r="S41" i="13"/>
  <c r="T41" i="13"/>
  <c r="U41" i="13"/>
  <c r="V41" i="13"/>
  <c r="W41" i="13"/>
  <c r="AE41" i="13"/>
  <c r="A41" i="13" s="1"/>
  <c r="D42" i="13"/>
  <c r="G42" i="13"/>
  <c r="I42" i="13"/>
  <c r="K42" i="13"/>
  <c r="M42" i="13"/>
  <c r="O42" i="13"/>
  <c r="Q42" i="13"/>
  <c r="R42" i="13"/>
  <c r="S42" i="13"/>
  <c r="T42" i="13"/>
  <c r="U42" i="13"/>
  <c r="V42" i="13"/>
  <c r="W42" i="13"/>
  <c r="AE42" i="13"/>
  <c r="A42" i="13" s="1"/>
  <c r="D43" i="13"/>
  <c r="G43" i="13"/>
  <c r="I43" i="13"/>
  <c r="K43" i="13"/>
  <c r="M43" i="13"/>
  <c r="O43" i="13"/>
  <c r="Q43" i="13"/>
  <c r="R43" i="13"/>
  <c r="S43" i="13"/>
  <c r="T43" i="13"/>
  <c r="U43" i="13"/>
  <c r="V43" i="13"/>
  <c r="W43" i="13"/>
  <c r="AE43" i="13"/>
  <c r="A43" i="13" s="1"/>
  <c r="D44" i="13"/>
  <c r="G44" i="13"/>
  <c r="I44" i="13"/>
  <c r="K44" i="13"/>
  <c r="M44" i="13"/>
  <c r="O44" i="13"/>
  <c r="Q44" i="13"/>
  <c r="R44" i="13"/>
  <c r="S44" i="13"/>
  <c r="T44" i="13"/>
  <c r="U44" i="13"/>
  <c r="V44" i="13"/>
  <c r="W44" i="13"/>
  <c r="AE44" i="13"/>
  <c r="A44" i="13" s="1"/>
  <c r="D45" i="13"/>
  <c r="G45" i="13"/>
  <c r="I45" i="13"/>
  <c r="K45" i="13"/>
  <c r="M45" i="13"/>
  <c r="O45" i="13"/>
  <c r="Q45" i="13"/>
  <c r="R45" i="13"/>
  <c r="S45" i="13"/>
  <c r="X45" i="13" s="1"/>
  <c r="T45" i="13"/>
  <c r="U45" i="13"/>
  <c r="V45" i="13"/>
  <c r="W45" i="13"/>
  <c r="AE45" i="13"/>
  <c r="A45" i="13" s="1"/>
  <c r="D46" i="13"/>
  <c r="G46" i="13"/>
  <c r="AC46" i="13" s="1"/>
  <c r="E46" i="13" s="1"/>
  <c r="I46" i="13"/>
  <c r="K46" i="13"/>
  <c r="M46" i="13"/>
  <c r="O46" i="13"/>
  <c r="Q46" i="13"/>
  <c r="R46" i="13"/>
  <c r="S46" i="13"/>
  <c r="T46" i="13"/>
  <c r="U46" i="13"/>
  <c r="V46" i="13"/>
  <c r="W46" i="13"/>
  <c r="AE46" i="13"/>
  <c r="A46" i="13" s="1"/>
  <c r="D47" i="13"/>
  <c r="G47" i="13"/>
  <c r="I47" i="13"/>
  <c r="K47" i="13"/>
  <c r="M47" i="13"/>
  <c r="O47" i="13"/>
  <c r="Q47" i="13"/>
  <c r="R47" i="13"/>
  <c r="S47" i="13"/>
  <c r="T47" i="13"/>
  <c r="U47" i="13"/>
  <c r="V47" i="13"/>
  <c r="W47" i="13"/>
  <c r="AE47" i="13"/>
  <c r="A47" i="13" s="1"/>
  <c r="D48" i="13"/>
  <c r="G48" i="13"/>
  <c r="I48" i="13"/>
  <c r="K48" i="13"/>
  <c r="M48" i="13"/>
  <c r="O48" i="13"/>
  <c r="Q48" i="13"/>
  <c r="R48" i="13"/>
  <c r="S48" i="13"/>
  <c r="T48" i="13"/>
  <c r="U48" i="13"/>
  <c r="V48" i="13"/>
  <c r="W48" i="13"/>
  <c r="AE48" i="13"/>
  <c r="A48" i="13" s="1"/>
  <c r="D49" i="13"/>
  <c r="G49" i="13"/>
  <c r="I49" i="13"/>
  <c r="K49" i="13"/>
  <c r="M49" i="13"/>
  <c r="O49" i="13"/>
  <c r="Q49" i="13"/>
  <c r="R49" i="13"/>
  <c r="S49" i="13"/>
  <c r="T49" i="13"/>
  <c r="U49" i="13"/>
  <c r="V49" i="13"/>
  <c r="W49" i="13"/>
  <c r="AE49" i="13"/>
  <c r="A49" i="13" s="1"/>
  <c r="D50" i="13"/>
  <c r="G50" i="13"/>
  <c r="I50" i="13"/>
  <c r="K50" i="13"/>
  <c r="M50" i="13"/>
  <c r="O50" i="13"/>
  <c r="Q50" i="13"/>
  <c r="R50" i="13"/>
  <c r="S50" i="13"/>
  <c r="T50" i="13"/>
  <c r="U50" i="13"/>
  <c r="V50" i="13"/>
  <c r="W50" i="13"/>
  <c r="AE50" i="13"/>
  <c r="A50" i="13" s="1"/>
  <c r="D51" i="13"/>
  <c r="G51" i="13"/>
  <c r="I51" i="13"/>
  <c r="K51" i="13"/>
  <c r="M51" i="13"/>
  <c r="O51" i="13"/>
  <c r="Q51" i="13"/>
  <c r="R51" i="13"/>
  <c r="S51" i="13"/>
  <c r="T51" i="13"/>
  <c r="U51" i="13"/>
  <c r="V51" i="13"/>
  <c r="W51" i="13"/>
  <c r="AE51" i="13"/>
  <c r="A51" i="13" s="1"/>
  <c r="D52" i="13"/>
  <c r="G52" i="13"/>
  <c r="I52" i="13"/>
  <c r="K52" i="13"/>
  <c r="M52" i="13"/>
  <c r="O52" i="13"/>
  <c r="Q52" i="13"/>
  <c r="R52" i="13"/>
  <c r="S52" i="13"/>
  <c r="T52" i="13"/>
  <c r="U52" i="13"/>
  <c r="V52" i="13"/>
  <c r="W52" i="13"/>
  <c r="AE52" i="13"/>
  <c r="A52" i="13" s="1"/>
  <c r="D53" i="13"/>
  <c r="G53" i="13"/>
  <c r="I53" i="13"/>
  <c r="K53" i="13"/>
  <c r="M53" i="13"/>
  <c r="O53" i="13"/>
  <c r="Q53" i="13"/>
  <c r="R53" i="13"/>
  <c r="S53" i="13"/>
  <c r="T53" i="13"/>
  <c r="U53" i="13"/>
  <c r="V53" i="13"/>
  <c r="W53" i="13"/>
  <c r="AE53" i="13"/>
  <c r="A53" i="13" s="1"/>
  <c r="D54" i="13"/>
  <c r="G54" i="13"/>
  <c r="I54" i="13"/>
  <c r="K54" i="13"/>
  <c r="M54" i="13"/>
  <c r="O54" i="13"/>
  <c r="Q54" i="13"/>
  <c r="R54" i="13"/>
  <c r="S54" i="13"/>
  <c r="T54" i="13"/>
  <c r="U54" i="13"/>
  <c r="V54" i="13"/>
  <c r="W54" i="13"/>
  <c r="AE54" i="13"/>
  <c r="A54" i="13" s="1"/>
  <c r="D4" i="13"/>
  <c r="G5" i="12"/>
  <c r="I5" i="12"/>
  <c r="S5" i="12" s="1"/>
  <c r="K5" i="12"/>
  <c r="T5" i="12" s="1"/>
  <c r="M5" i="12"/>
  <c r="O5" i="12"/>
  <c r="V5" i="12" s="1"/>
  <c r="Q5" i="12"/>
  <c r="W5" i="12" s="1"/>
  <c r="R5" i="12"/>
  <c r="U5" i="12"/>
  <c r="G6" i="12"/>
  <c r="R6" i="12" s="1"/>
  <c r="I6" i="12"/>
  <c r="S6" i="12" s="1"/>
  <c r="K6" i="12"/>
  <c r="T6" i="12" s="1"/>
  <c r="M6" i="12"/>
  <c r="U6" i="12" s="1"/>
  <c r="O6" i="12"/>
  <c r="V6" i="12" s="1"/>
  <c r="Q6" i="12"/>
  <c r="W6" i="12" s="1"/>
  <c r="G9" i="12"/>
  <c r="R9" i="12" s="1"/>
  <c r="I9" i="12"/>
  <c r="S9" i="12" s="1"/>
  <c r="K9" i="12"/>
  <c r="T9" i="12" s="1"/>
  <c r="M9" i="12"/>
  <c r="U9" i="12" s="1"/>
  <c r="O9" i="12"/>
  <c r="V9" i="12" s="1"/>
  <c r="Q9" i="12"/>
  <c r="W9" i="12" s="1"/>
  <c r="G8" i="12"/>
  <c r="R8" i="12" s="1"/>
  <c r="I8" i="12"/>
  <c r="K8" i="12"/>
  <c r="T8" i="12" s="1"/>
  <c r="M8" i="12"/>
  <c r="U8" i="12" s="1"/>
  <c r="O8" i="12"/>
  <c r="Q8" i="12"/>
  <c r="W8" i="12" s="1"/>
  <c r="V8" i="12"/>
  <c r="G10" i="12"/>
  <c r="R10" i="12" s="1"/>
  <c r="I10" i="12"/>
  <c r="S10" i="12" s="1"/>
  <c r="K10" i="12"/>
  <c r="M10" i="12"/>
  <c r="O10" i="12"/>
  <c r="Q10" i="12"/>
  <c r="W10" i="12" s="1"/>
  <c r="T10" i="12"/>
  <c r="U10" i="12"/>
  <c r="V10" i="12"/>
  <c r="G16" i="12"/>
  <c r="I16" i="12"/>
  <c r="K16" i="12"/>
  <c r="T16" i="12" s="1"/>
  <c r="M16" i="12"/>
  <c r="U16" i="12" s="1"/>
  <c r="O16" i="12"/>
  <c r="Q16" i="12"/>
  <c r="R16" i="12"/>
  <c r="V16" i="12"/>
  <c r="W16" i="12"/>
  <c r="G11" i="12"/>
  <c r="R11" i="12" s="1"/>
  <c r="I11" i="12"/>
  <c r="S11" i="12" s="1"/>
  <c r="K11" i="12"/>
  <c r="M11" i="12"/>
  <c r="O11" i="12"/>
  <c r="V11" i="12" s="1"/>
  <c r="Q11" i="12"/>
  <c r="W11" i="12" s="1"/>
  <c r="T11" i="12"/>
  <c r="U11" i="12"/>
  <c r="G12" i="12"/>
  <c r="R12" i="12" s="1"/>
  <c r="I12" i="12"/>
  <c r="K12" i="12"/>
  <c r="T12" i="12" s="1"/>
  <c r="M12" i="12"/>
  <c r="U12" i="12" s="1"/>
  <c r="O12" i="12"/>
  <c r="V12" i="12" s="1"/>
  <c r="Q12" i="12"/>
  <c r="W12" i="12"/>
  <c r="G13" i="12"/>
  <c r="I13" i="12"/>
  <c r="S13" i="12" s="1"/>
  <c r="K13" i="12"/>
  <c r="T13" i="12" s="1"/>
  <c r="M13" i="12"/>
  <c r="U13" i="12" s="1"/>
  <c r="O13" i="12"/>
  <c r="V13" i="12" s="1"/>
  <c r="Q13" i="12"/>
  <c r="W13" i="12" s="1"/>
  <c r="R13" i="12"/>
  <c r="G15" i="12"/>
  <c r="I15" i="12"/>
  <c r="K15" i="12"/>
  <c r="T15" i="12" s="1"/>
  <c r="M15" i="12"/>
  <c r="U15" i="12" s="1"/>
  <c r="O15" i="12"/>
  <c r="V15" i="12" s="1"/>
  <c r="Q15" i="12"/>
  <c r="W15" i="12" s="1"/>
  <c r="R15" i="12"/>
  <c r="G14" i="12"/>
  <c r="R14" i="12" s="1"/>
  <c r="I14" i="12"/>
  <c r="K14" i="12"/>
  <c r="T14" i="12" s="1"/>
  <c r="M14" i="12"/>
  <c r="U14" i="12" s="1"/>
  <c r="O14" i="12"/>
  <c r="Q14" i="12"/>
  <c r="W14" i="12" s="1"/>
  <c r="V14" i="12"/>
  <c r="G22" i="12"/>
  <c r="I22" i="12"/>
  <c r="S22" i="12" s="1"/>
  <c r="K22" i="12"/>
  <c r="M22" i="12"/>
  <c r="O22" i="12"/>
  <c r="Q22" i="12"/>
  <c r="R22" i="12"/>
  <c r="T22" i="12"/>
  <c r="U22" i="12"/>
  <c r="V22" i="12"/>
  <c r="W22" i="12"/>
  <c r="G7" i="12"/>
  <c r="R7" i="12" s="1"/>
  <c r="I7" i="12"/>
  <c r="K7" i="12"/>
  <c r="T7" i="12" s="1"/>
  <c r="M7" i="12"/>
  <c r="U7" i="12" s="1"/>
  <c r="O7" i="12"/>
  <c r="V7" i="12" s="1"/>
  <c r="Q7" i="12"/>
  <c r="W7" i="12" s="1"/>
  <c r="S7" i="12"/>
  <c r="G18" i="12"/>
  <c r="R18" i="12" s="1"/>
  <c r="I18" i="12"/>
  <c r="K18" i="12"/>
  <c r="T18" i="12" s="1"/>
  <c r="M18" i="12"/>
  <c r="O18" i="12"/>
  <c r="Q18" i="12"/>
  <c r="S18" i="12"/>
  <c r="U18" i="12"/>
  <c r="V18" i="12"/>
  <c r="W18" i="12"/>
  <c r="G19" i="12"/>
  <c r="R19" i="12" s="1"/>
  <c r="I19" i="12"/>
  <c r="K19" i="12"/>
  <c r="M19" i="12"/>
  <c r="O19" i="12"/>
  <c r="V19" i="12" s="1"/>
  <c r="Q19" i="12"/>
  <c r="S19" i="12"/>
  <c r="T19" i="12"/>
  <c r="U19" i="12"/>
  <c r="W19" i="12"/>
  <c r="G17" i="12"/>
  <c r="I17" i="12"/>
  <c r="K17" i="12"/>
  <c r="M17" i="12"/>
  <c r="U17" i="12" s="1"/>
  <c r="O17" i="12"/>
  <c r="V17" i="12" s="1"/>
  <c r="Q17" i="12"/>
  <c r="R17" i="12"/>
  <c r="S17" i="12"/>
  <c r="W17" i="12"/>
  <c r="G20" i="12"/>
  <c r="I20" i="12"/>
  <c r="K20" i="12"/>
  <c r="M20" i="12"/>
  <c r="O20" i="12"/>
  <c r="V20" i="12" s="1"/>
  <c r="Q20" i="12"/>
  <c r="R20" i="12"/>
  <c r="S20" i="12"/>
  <c r="T20" i="12"/>
  <c r="U20" i="12"/>
  <c r="W20" i="12"/>
  <c r="G21" i="12"/>
  <c r="I21" i="12"/>
  <c r="K21" i="12"/>
  <c r="M21" i="12"/>
  <c r="O21" i="12"/>
  <c r="V21" i="12" s="1"/>
  <c r="Q21" i="12"/>
  <c r="R21" i="12"/>
  <c r="S21" i="12"/>
  <c r="T21" i="12"/>
  <c r="U21" i="12"/>
  <c r="W21" i="12"/>
  <c r="G23" i="12"/>
  <c r="I23" i="12"/>
  <c r="K23" i="12"/>
  <c r="M23" i="12"/>
  <c r="O23" i="12"/>
  <c r="V23" i="12" s="1"/>
  <c r="Q23" i="12"/>
  <c r="R23" i="12"/>
  <c r="S23" i="12"/>
  <c r="T23" i="12"/>
  <c r="U23" i="12"/>
  <c r="W23" i="12"/>
  <c r="G24" i="12"/>
  <c r="I24" i="12"/>
  <c r="K24" i="12"/>
  <c r="M24" i="12"/>
  <c r="O24" i="12"/>
  <c r="Q24" i="12"/>
  <c r="R24" i="12"/>
  <c r="S24" i="12"/>
  <c r="T24" i="12"/>
  <c r="U24" i="12"/>
  <c r="V24" i="12"/>
  <c r="W24" i="12"/>
  <c r="D25" i="12"/>
  <c r="G25" i="12"/>
  <c r="I25" i="12"/>
  <c r="K25" i="12"/>
  <c r="M25" i="12"/>
  <c r="O25" i="12"/>
  <c r="Q25" i="12"/>
  <c r="R25" i="12"/>
  <c r="S25" i="12"/>
  <c r="T25" i="12"/>
  <c r="U25" i="12"/>
  <c r="V25" i="12"/>
  <c r="W25" i="12"/>
  <c r="AE25" i="12"/>
  <c r="A25" i="12" s="1"/>
  <c r="D26" i="12"/>
  <c r="G26" i="12"/>
  <c r="I26" i="12"/>
  <c r="K26" i="12"/>
  <c r="M26" i="12"/>
  <c r="O26" i="12"/>
  <c r="Q26" i="12"/>
  <c r="R26" i="12"/>
  <c r="S26" i="12"/>
  <c r="T26" i="12"/>
  <c r="U26" i="12"/>
  <c r="V26" i="12"/>
  <c r="W26" i="12"/>
  <c r="AE26" i="12"/>
  <c r="A26" i="12" s="1"/>
  <c r="D27" i="12"/>
  <c r="G27" i="12"/>
  <c r="I27" i="12"/>
  <c r="K27" i="12"/>
  <c r="M27" i="12"/>
  <c r="O27" i="12"/>
  <c r="Q27" i="12"/>
  <c r="R27" i="12"/>
  <c r="S27" i="12"/>
  <c r="T27" i="12"/>
  <c r="U27" i="12"/>
  <c r="Z27" i="12" s="1"/>
  <c r="V27" i="12"/>
  <c r="W27" i="12"/>
  <c r="AE27" i="12"/>
  <c r="A27" i="12" s="1"/>
  <c r="D28" i="12"/>
  <c r="G28" i="12"/>
  <c r="I28" i="12"/>
  <c r="K28" i="12"/>
  <c r="M28" i="12"/>
  <c r="O28" i="12"/>
  <c r="Q28" i="12"/>
  <c r="R28" i="12"/>
  <c r="S28" i="12"/>
  <c r="T28" i="12"/>
  <c r="U28" i="12"/>
  <c r="V28" i="12"/>
  <c r="W28" i="12"/>
  <c r="AE28" i="12"/>
  <c r="A28" i="12" s="1"/>
  <c r="D29" i="12"/>
  <c r="G29" i="12"/>
  <c r="I29" i="12"/>
  <c r="K29" i="12"/>
  <c r="M29" i="12"/>
  <c r="O29" i="12"/>
  <c r="Q29" i="12"/>
  <c r="R29" i="12"/>
  <c r="S29" i="12"/>
  <c r="T29" i="12"/>
  <c r="U29" i="12"/>
  <c r="V29" i="12"/>
  <c r="W29" i="12"/>
  <c r="AE29" i="12"/>
  <c r="A29" i="12" s="1"/>
  <c r="D30" i="12"/>
  <c r="G30" i="12"/>
  <c r="I30" i="12"/>
  <c r="K30" i="12"/>
  <c r="M30" i="12"/>
  <c r="O30" i="12"/>
  <c r="Q30" i="12"/>
  <c r="R30" i="12"/>
  <c r="S30" i="12"/>
  <c r="T30" i="12"/>
  <c r="U30" i="12"/>
  <c r="V30" i="12"/>
  <c r="W30" i="12"/>
  <c r="AE30" i="12"/>
  <c r="A30" i="12" s="1"/>
  <c r="D31" i="12"/>
  <c r="G31" i="12"/>
  <c r="I31" i="12"/>
  <c r="K31" i="12"/>
  <c r="M31" i="12"/>
  <c r="O31" i="12"/>
  <c r="Q31" i="12"/>
  <c r="R31" i="12"/>
  <c r="S31" i="12"/>
  <c r="T31" i="12"/>
  <c r="U31" i="12"/>
  <c r="V31" i="12"/>
  <c r="W31" i="12"/>
  <c r="AE31" i="12"/>
  <c r="A31" i="12" s="1"/>
  <c r="D32" i="12"/>
  <c r="G32" i="12"/>
  <c r="I32" i="12"/>
  <c r="K32" i="12"/>
  <c r="M32" i="12"/>
  <c r="O32" i="12"/>
  <c r="Q32" i="12"/>
  <c r="R32" i="12"/>
  <c r="S32" i="12"/>
  <c r="T32" i="12"/>
  <c r="U32" i="12"/>
  <c r="V32" i="12"/>
  <c r="W32" i="12"/>
  <c r="AE32" i="12"/>
  <c r="A32" i="12" s="1"/>
  <c r="D33" i="12"/>
  <c r="G33" i="12"/>
  <c r="I33" i="12"/>
  <c r="K33" i="12"/>
  <c r="M33" i="12"/>
  <c r="O33" i="12"/>
  <c r="Q33" i="12"/>
  <c r="R33" i="12"/>
  <c r="S33" i="12"/>
  <c r="T33" i="12"/>
  <c r="U33" i="12"/>
  <c r="V33" i="12"/>
  <c r="W33" i="12"/>
  <c r="AE33" i="12"/>
  <c r="A33" i="12" s="1"/>
  <c r="D34" i="12"/>
  <c r="G34" i="12"/>
  <c r="I34" i="12"/>
  <c r="K34" i="12"/>
  <c r="M34" i="12"/>
  <c r="O34" i="12"/>
  <c r="Q34" i="12"/>
  <c r="R34" i="12"/>
  <c r="S34" i="12"/>
  <c r="T34" i="12"/>
  <c r="U34" i="12"/>
  <c r="Y34" i="12" s="1"/>
  <c r="V34" i="12"/>
  <c r="W34" i="12"/>
  <c r="AE34" i="12"/>
  <c r="A34" i="12" s="1"/>
  <c r="D35" i="12"/>
  <c r="G35" i="12"/>
  <c r="I35" i="12"/>
  <c r="K35" i="12"/>
  <c r="M35" i="12"/>
  <c r="O35" i="12"/>
  <c r="Q35" i="12"/>
  <c r="R35" i="12"/>
  <c r="S35" i="12"/>
  <c r="T35" i="12"/>
  <c r="U35" i="12"/>
  <c r="V35" i="12"/>
  <c r="W35" i="12"/>
  <c r="AE35" i="12"/>
  <c r="A35" i="12" s="1"/>
  <c r="D36" i="12"/>
  <c r="G36" i="12"/>
  <c r="I36" i="12"/>
  <c r="K36" i="12"/>
  <c r="M36" i="12"/>
  <c r="O36" i="12"/>
  <c r="Q36" i="12"/>
  <c r="R36" i="12"/>
  <c r="S36" i="12"/>
  <c r="T36" i="12"/>
  <c r="U36" i="12"/>
  <c r="V36" i="12"/>
  <c r="W36" i="12"/>
  <c r="AE36" i="12"/>
  <c r="A36" i="12" s="1"/>
  <c r="D37" i="12"/>
  <c r="G37" i="12"/>
  <c r="I37" i="12"/>
  <c r="K37" i="12"/>
  <c r="M37" i="12"/>
  <c r="O37" i="12"/>
  <c r="Q37" i="12"/>
  <c r="R37" i="12"/>
  <c r="S37" i="12"/>
  <c r="T37" i="12"/>
  <c r="U37" i="12"/>
  <c r="V37" i="12"/>
  <c r="W37" i="12"/>
  <c r="AE37" i="12"/>
  <c r="A37" i="12" s="1"/>
  <c r="D38" i="12"/>
  <c r="G38" i="12"/>
  <c r="I38" i="12"/>
  <c r="K38" i="12"/>
  <c r="M38" i="12"/>
  <c r="O38" i="12"/>
  <c r="Q38" i="12"/>
  <c r="R38" i="12"/>
  <c r="S38" i="12"/>
  <c r="T38" i="12"/>
  <c r="U38" i="12"/>
  <c r="V38" i="12"/>
  <c r="W38" i="12"/>
  <c r="AE38" i="12"/>
  <c r="A38" i="12" s="1"/>
  <c r="D39" i="12"/>
  <c r="G39" i="12"/>
  <c r="I39" i="12"/>
  <c r="K39" i="12"/>
  <c r="M39" i="12"/>
  <c r="O39" i="12"/>
  <c r="Q39" i="12"/>
  <c r="R39" i="12"/>
  <c r="S39" i="12"/>
  <c r="T39" i="12"/>
  <c r="U39" i="12"/>
  <c r="V39" i="12"/>
  <c r="W39" i="12"/>
  <c r="AE39" i="12"/>
  <c r="A39" i="12" s="1"/>
  <c r="D40" i="12"/>
  <c r="G40" i="12"/>
  <c r="I40" i="12"/>
  <c r="K40" i="12"/>
  <c r="M40" i="12"/>
  <c r="O40" i="12"/>
  <c r="Q40" i="12"/>
  <c r="R40" i="12"/>
  <c r="S40" i="12"/>
  <c r="T40" i="12"/>
  <c r="U40" i="12"/>
  <c r="V40" i="12"/>
  <c r="W40" i="12"/>
  <c r="AE40" i="12"/>
  <c r="A40" i="12" s="1"/>
  <c r="D41" i="12"/>
  <c r="G41" i="12"/>
  <c r="I41" i="12"/>
  <c r="K41" i="12"/>
  <c r="M41" i="12"/>
  <c r="O41" i="12"/>
  <c r="Q41" i="12"/>
  <c r="R41" i="12"/>
  <c r="S41" i="12"/>
  <c r="T41" i="12"/>
  <c r="U41" i="12"/>
  <c r="V41" i="12"/>
  <c r="W41" i="12"/>
  <c r="AE41" i="12"/>
  <c r="A41" i="12" s="1"/>
  <c r="D42" i="12"/>
  <c r="G42" i="12"/>
  <c r="I42" i="12"/>
  <c r="K42" i="12"/>
  <c r="M42" i="12"/>
  <c r="O42" i="12"/>
  <c r="Q42" i="12"/>
  <c r="R42" i="12"/>
  <c r="S42" i="12"/>
  <c r="T42" i="12"/>
  <c r="U42" i="12"/>
  <c r="V42" i="12"/>
  <c r="W42" i="12"/>
  <c r="AE42" i="12"/>
  <c r="A42" i="12" s="1"/>
  <c r="D43" i="12"/>
  <c r="G43" i="12"/>
  <c r="I43" i="12"/>
  <c r="K43" i="12"/>
  <c r="M43" i="12"/>
  <c r="O43" i="12"/>
  <c r="Q43" i="12"/>
  <c r="R43" i="12"/>
  <c r="S43" i="12"/>
  <c r="T43" i="12"/>
  <c r="U43" i="12"/>
  <c r="V43" i="12"/>
  <c r="W43" i="12"/>
  <c r="AE43" i="12"/>
  <c r="A43" i="12" s="1"/>
  <c r="D44" i="12"/>
  <c r="G44" i="12"/>
  <c r="I44" i="12"/>
  <c r="K44" i="12"/>
  <c r="M44" i="12"/>
  <c r="O44" i="12"/>
  <c r="Q44" i="12"/>
  <c r="R44" i="12"/>
  <c r="S44" i="12"/>
  <c r="T44" i="12"/>
  <c r="U44" i="12"/>
  <c r="V44" i="12"/>
  <c r="W44" i="12"/>
  <c r="AE44" i="12"/>
  <c r="A44" i="12" s="1"/>
  <c r="D45" i="12"/>
  <c r="G45" i="12"/>
  <c r="I45" i="12"/>
  <c r="K45" i="12"/>
  <c r="M45" i="12"/>
  <c r="O45" i="12"/>
  <c r="Q45" i="12"/>
  <c r="R45" i="12"/>
  <c r="S45" i="12"/>
  <c r="T45" i="12"/>
  <c r="U45" i="12"/>
  <c r="V45" i="12"/>
  <c r="W45" i="12"/>
  <c r="AE45" i="12"/>
  <c r="A45" i="12" s="1"/>
  <c r="D46" i="12"/>
  <c r="G46" i="12"/>
  <c r="I46" i="12"/>
  <c r="K46" i="12"/>
  <c r="M46" i="12"/>
  <c r="O46" i="12"/>
  <c r="Q46" i="12"/>
  <c r="R46" i="12"/>
  <c r="S46" i="12"/>
  <c r="T46" i="12"/>
  <c r="U46" i="12"/>
  <c r="V46" i="12"/>
  <c r="W46" i="12"/>
  <c r="AE46" i="12"/>
  <c r="A46" i="12" s="1"/>
  <c r="D47" i="12"/>
  <c r="G47" i="12"/>
  <c r="I47" i="12"/>
  <c r="K47" i="12"/>
  <c r="M47" i="12"/>
  <c r="O47" i="12"/>
  <c r="Q47" i="12"/>
  <c r="R47" i="12"/>
  <c r="S47" i="12"/>
  <c r="T47" i="12"/>
  <c r="U47" i="12"/>
  <c r="V47" i="12"/>
  <c r="W47" i="12"/>
  <c r="AE47" i="12"/>
  <c r="A47" i="12" s="1"/>
  <c r="D48" i="12"/>
  <c r="G48" i="12"/>
  <c r="I48" i="12"/>
  <c r="K48" i="12"/>
  <c r="M48" i="12"/>
  <c r="O48" i="12"/>
  <c r="Q48" i="12"/>
  <c r="R48" i="12"/>
  <c r="S48" i="12"/>
  <c r="T48" i="12"/>
  <c r="U48" i="12"/>
  <c r="V48" i="12"/>
  <c r="W48" i="12"/>
  <c r="AE48" i="12"/>
  <c r="A48" i="12" s="1"/>
  <c r="D49" i="12"/>
  <c r="G49" i="12"/>
  <c r="I49" i="12"/>
  <c r="K49" i="12"/>
  <c r="M49" i="12"/>
  <c r="O49" i="12"/>
  <c r="Q49" i="12"/>
  <c r="R49" i="12"/>
  <c r="S49" i="12"/>
  <c r="T49" i="12"/>
  <c r="U49" i="12"/>
  <c r="V49" i="12"/>
  <c r="W49" i="12"/>
  <c r="AE49" i="12"/>
  <c r="A49" i="12" s="1"/>
  <c r="D50" i="12"/>
  <c r="G50" i="12"/>
  <c r="I50" i="12"/>
  <c r="K50" i="12"/>
  <c r="M50" i="12"/>
  <c r="O50" i="12"/>
  <c r="Q50" i="12"/>
  <c r="R50" i="12"/>
  <c r="S50" i="12"/>
  <c r="T50" i="12"/>
  <c r="U50" i="12"/>
  <c r="V50" i="12"/>
  <c r="W50" i="12"/>
  <c r="AE50" i="12"/>
  <c r="A50" i="12" s="1"/>
  <c r="D51" i="12"/>
  <c r="G51" i="12"/>
  <c r="I51" i="12"/>
  <c r="K51" i="12"/>
  <c r="M51" i="12"/>
  <c r="O51" i="12"/>
  <c r="Q51" i="12"/>
  <c r="R51" i="12"/>
  <c r="S51" i="12"/>
  <c r="T51" i="12"/>
  <c r="U51" i="12"/>
  <c r="V51" i="12"/>
  <c r="W51" i="12"/>
  <c r="AE51" i="12"/>
  <c r="A51" i="12" s="1"/>
  <c r="D52" i="12"/>
  <c r="G52" i="12"/>
  <c r="I52" i="12"/>
  <c r="K52" i="12"/>
  <c r="M52" i="12"/>
  <c r="O52" i="12"/>
  <c r="Q52" i="12"/>
  <c r="R52" i="12"/>
  <c r="S52" i="12"/>
  <c r="T52" i="12"/>
  <c r="U52" i="12"/>
  <c r="V52" i="12"/>
  <c r="W52" i="12"/>
  <c r="AE52" i="12"/>
  <c r="A52" i="12" s="1"/>
  <c r="D53" i="12"/>
  <c r="G53" i="12"/>
  <c r="I53" i="12"/>
  <c r="K53" i="12"/>
  <c r="M53" i="12"/>
  <c r="O53" i="12"/>
  <c r="Q53" i="12"/>
  <c r="R53" i="12"/>
  <c r="S53" i="12"/>
  <c r="T53" i="12"/>
  <c r="U53" i="12"/>
  <c r="V53" i="12"/>
  <c r="W53" i="12"/>
  <c r="AE53" i="12"/>
  <c r="A53" i="12" s="1"/>
  <c r="D54" i="12"/>
  <c r="G54" i="12"/>
  <c r="I54" i="12"/>
  <c r="K54" i="12"/>
  <c r="M54" i="12"/>
  <c r="O54" i="12"/>
  <c r="Q54" i="12"/>
  <c r="R54" i="12"/>
  <c r="S54" i="12"/>
  <c r="T54" i="12"/>
  <c r="U54" i="12"/>
  <c r="V54" i="12"/>
  <c r="W54" i="12"/>
  <c r="AE54" i="12"/>
  <c r="A54" i="12" s="1"/>
  <c r="D55" i="12"/>
  <c r="G55" i="12"/>
  <c r="I55" i="12"/>
  <c r="K55" i="12"/>
  <c r="M55" i="12"/>
  <c r="O55" i="12"/>
  <c r="Q55" i="12"/>
  <c r="R55" i="12"/>
  <c r="S55" i="12"/>
  <c r="T55" i="12"/>
  <c r="U55" i="12"/>
  <c r="V55" i="12"/>
  <c r="W55" i="12"/>
  <c r="AE55" i="12"/>
  <c r="A55" i="12" s="1"/>
  <c r="D56" i="12"/>
  <c r="G56" i="12"/>
  <c r="I56" i="12"/>
  <c r="K56" i="12"/>
  <c r="M56" i="12"/>
  <c r="O56" i="12"/>
  <c r="Q56" i="12"/>
  <c r="R56" i="12"/>
  <c r="S56" i="12"/>
  <c r="T56" i="12"/>
  <c r="U56" i="12"/>
  <c r="V56" i="12"/>
  <c r="W56" i="12"/>
  <c r="AE56" i="12"/>
  <c r="A56" i="12" s="1"/>
  <c r="D57" i="12"/>
  <c r="G57" i="12"/>
  <c r="I57" i="12"/>
  <c r="K57" i="12"/>
  <c r="M57" i="12"/>
  <c r="O57" i="12"/>
  <c r="Q57" i="12"/>
  <c r="R57" i="12"/>
  <c r="S57" i="12"/>
  <c r="T57" i="12"/>
  <c r="U57" i="12"/>
  <c r="V57" i="12"/>
  <c r="W57" i="12"/>
  <c r="AE57" i="12"/>
  <c r="A57" i="12" s="1"/>
  <c r="D58" i="12"/>
  <c r="G58" i="12"/>
  <c r="I58" i="12"/>
  <c r="K58" i="12"/>
  <c r="AC58" i="12" s="1"/>
  <c r="E58" i="12" s="1"/>
  <c r="M58" i="12"/>
  <c r="O58" i="12"/>
  <c r="Q58" i="12"/>
  <c r="R58" i="12"/>
  <c r="S58" i="12"/>
  <c r="T58" i="12"/>
  <c r="U58" i="12"/>
  <c r="V58" i="12"/>
  <c r="W58" i="12"/>
  <c r="AE58" i="12"/>
  <c r="A58" i="12" s="1"/>
  <c r="D59" i="12"/>
  <c r="G59" i="12"/>
  <c r="I59" i="12"/>
  <c r="K59" i="12"/>
  <c r="M59" i="12"/>
  <c r="O59" i="12"/>
  <c r="Q59" i="12"/>
  <c r="R59" i="12"/>
  <c r="S59" i="12"/>
  <c r="T59" i="12"/>
  <c r="U59" i="12"/>
  <c r="V59" i="12"/>
  <c r="W59" i="12"/>
  <c r="AE59" i="12"/>
  <c r="A59" i="12" s="1"/>
  <c r="D60" i="12"/>
  <c r="G60" i="12"/>
  <c r="I60" i="12"/>
  <c r="K60" i="12"/>
  <c r="M60" i="12"/>
  <c r="O60" i="12"/>
  <c r="Q60" i="12"/>
  <c r="R60" i="12"/>
  <c r="S60" i="12"/>
  <c r="T60" i="12"/>
  <c r="U60" i="12"/>
  <c r="V60" i="12"/>
  <c r="W60" i="12"/>
  <c r="AE60" i="12"/>
  <c r="A60" i="12" s="1"/>
  <c r="D61" i="12"/>
  <c r="G61" i="12"/>
  <c r="I61" i="12"/>
  <c r="K61" i="12"/>
  <c r="M61" i="12"/>
  <c r="O61" i="12"/>
  <c r="Q61" i="12"/>
  <c r="R61" i="12"/>
  <c r="S61" i="12"/>
  <c r="T61" i="12"/>
  <c r="U61" i="12"/>
  <c r="V61" i="12"/>
  <c r="W61" i="12"/>
  <c r="AE61" i="12"/>
  <c r="A61" i="12" s="1"/>
  <c r="D62" i="12"/>
  <c r="G62" i="12"/>
  <c r="I62" i="12"/>
  <c r="K62" i="12"/>
  <c r="M62" i="12"/>
  <c r="O62" i="12"/>
  <c r="Q62" i="12"/>
  <c r="R62" i="12"/>
  <c r="S62" i="12"/>
  <c r="T62" i="12"/>
  <c r="U62" i="12"/>
  <c r="V62" i="12"/>
  <c r="W62" i="12"/>
  <c r="AE62" i="12"/>
  <c r="A62" i="12" s="1"/>
  <c r="D63" i="12"/>
  <c r="G63" i="12"/>
  <c r="I63" i="12"/>
  <c r="K63" i="12"/>
  <c r="M63" i="12"/>
  <c r="O63" i="12"/>
  <c r="Q63" i="12"/>
  <c r="R63" i="12"/>
  <c r="S63" i="12"/>
  <c r="T63" i="12"/>
  <c r="U63" i="12"/>
  <c r="V63" i="12"/>
  <c r="W63" i="12"/>
  <c r="AE63" i="12"/>
  <c r="A63" i="12" s="1"/>
  <c r="D64" i="12"/>
  <c r="G64" i="12"/>
  <c r="I64" i="12"/>
  <c r="K64" i="12"/>
  <c r="M64" i="12"/>
  <c r="O64" i="12"/>
  <c r="Q64" i="12"/>
  <c r="R64" i="12"/>
  <c r="S64" i="12"/>
  <c r="T64" i="12"/>
  <c r="U64" i="12"/>
  <c r="V64" i="12"/>
  <c r="W64" i="12"/>
  <c r="AE64" i="12"/>
  <c r="A64" i="12" s="1"/>
  <c r="D65" i="12"/>
  <c r="G65" i="12"/>
  <c r="I65" i="12"/>
  <c r="K65" i="12"/>
  <c r="M65" i="12"/>
  <c r="O65" i="12"/>
  <c r="Q65" i="12"/>
  <c r="R65" i="12"/>
  <c r="S65" i="12"/>
  <c r="T65" i="12"/>
  <c r="U65" i="12"/>
  <c r="V65" i="12"/>
  <c r="W65" i="12"/>
  <c r="X65" i="12" s="1"/>
  <c r="AE65" i="12"/>
  <c r="A65" i="12" s="1"/>
  <c r="D66" i="12"/>
  <c r="G66" i="12"/>
  <c r="I66" i="12"/>
  <c r="K66" i="12"/>
  <c r="M66" i="12"/>
  <c r="O66" i="12"/>
  <c r="Q66" i="12"/>
  <c r="R66" i="12"/>
  <c r="S66" i="12"/>
  <c r="T66" i="12"/>
  <c r="U66" i="12"/>
  <c r="V66" i="12"/>
  <c r="W66" i="12"/>
  <c r="AE66" i="12"/>
  <c r="A66" i="12" s="1"/>
  <c r="D67" i="12"/>
  <c r="G67" i="12"/>
  <c r="I67" i="12"/>
  <c r="K67" i="12"/>
  <c r="M67" i="12"/>
  <c r="O67" i="12"/>
  <c r="Q67" i="12"/>
  <c r="R67" i="12"/>
  <c r="S67" i="12"/>
  <c r="T67" i="12"/>
  <c r="U67" i="12"/>
  <c r="V67" i="12"/>
  <c r="W67" i="12"/>
  <c r="AE67" i="12"/>
  <c r="A67" i="12" s="1"/>
  <c r="D68" i="12"/>
  <c r="G68" i="12"/>
  <c r="I68" i="12"/>
  <c r="K68" i="12"/>
  <c r="M68" i="12"/>
  <c r="O68" i="12"/>
  <c r="Q68" i="12"/>
  <c r="R68" i="12"/>
  <c r="S68" i="12"/>
  <c r="T68" i="12"/>
  <c r="U68" i="12"/>
  <c r="V68" i="12"/>
  <c r="W68" i="12"/>
  <c r="AE68" i="12"/>
  <c r="A68" i="12" s="1"/>
  <c r="D69" i="12"/>
  <c r="G69" i="12"/>
  <c r="I69" i="12"/>
  <c r="K69" i="12"/>
  <c r="M69" i="12"/>
  <c r="O69" i="12"/>
  <c r="Q69" i="12"/>
  <c r="R69" i="12"/>
  <c r="S69" i="12"/>
  <c r="T69" i="12"/>
  <c r="U69" i="12"/>
  <c r="V69" i="12"/>
  <c r="W69" i="12"/>
  <c r="AE69" i="12"/>
  <c r="A69" i="12" s="1"/>
  <c r="D70" i="12"/>
  <c r="G70" i="12"/>
  <c r="I70" i="12"/>
  <c r="K70" i="12"/>
  <c r="M70" i="12"/>
  <c r="O70" i="12"/>
  <c r="Q70" i="12"/>
  <c r="R70" i="12"/>
  <c r="S70" i="12"/>
  <c r="T70" i="12"/>
  <c r="U70" i="12"/>
  <c r="V70" i="12"/>
  <c r="W70" i="12"/>
  <c r="AE70" i="12"/>
  <c r="A70" i="12" s="1"/>
  <c r="D71" i="12"/>
  <c r="G71" i="12"/>
  <c r="I71" i="12"/>
  <c r="K71" i="12"/>
  <c r="M71" i="12"/>
  <c r="O71" i="12"/>
  <c r="Q71" i="12"/>
  <c r="R71" i="12"/>
  <c r="S71" i="12"/>
  <c r="T71" i="12"/>
  <c r="U71" i="12"/>
  <c r="V71" i="12"/>
  <c r="W71" i="12"/>
  <c r="AE71" i="12"/>
  <c r="A71" i="12" s="1"/>
  <c r="D72" i="12"/>
  <c r="G72" i="12"/>
  <c r="I72" i="12"/>
  <c r="K72" i="12"/>
  <c r="M72" i="12"/>
  <c r="O72" i="12"/>
  <c r="Q72" i="12"/>
  <c r="R72" i="12"/>
  <c r="S72" i="12"/>
  <c r="T72" i="12"/>
  <c r="U72" i="12"/>
  <c r="V72" i="12"/>
  <c r="W72" i="12"/>
  <c r="AE72" i="12"/>
  <c r="A72" i="12" s="1"/>
  <c r="D73" i="12"/>
  <c r="G73" i="12"/>
  <c r="I73" i="12"/>
  <c r="K73" i="12"/>
  <c r="M73" i="12"/>
  <c r="O73" i="12"/>
  <c r="Q73" i="12"/>
  <c r="R73" i="12"/>
  <c r="S73" i="12"/>
  <c r="T73" i="12"/>
  <c r="U73" i="12"/>
  <c r="V73" i="12"/>
  <c r="W73" i="12"/>
  <c r="AE73" i="12"/>
  <c r="A73" i="12" s="1"/>
  <c r="D74" i="12"/>
  <c r="G74" i="12"/>
  <c r="I74" i="12"/>
  <c r="K74" i="12"/>
  <c r="AC74" i="12" s="1"/>
  <c r="E74" i="12" s="1"/>
  <c r="M74" i="12"/>
  <c r="O74" i="12"/>
  <c r="Q74" i="12"/>
  <c r="R74" i="12"/>
  <c r="Y74" i="12" s="1"/>
  <c r="S74" i="12"/>
  <c r="T74" i="12"/>
  <c r="U74" i="12"/>
  <c r="X74" i="12"/>
  <c r="V74" i="12"/>
  <c r="W74" i="12"/>
  <c r="AE74" i="12"/>
  <c r="A74" i="12" s="1"/>
  <c r="D75" i="12"/>
  <c r="G75" i="12"/>
  <c r="I75" i="12"/>
  <c r="K75" i="12"/>
  <c r="M75" i="12"/>
  <c r="O75" i="12"/>
  <c r="Q75" i="12"/>
  <c r="R75" i="12"/>
  <c r="S75" i="12"/>
  <c r="T75" i="12"/>
  <c r="U75" i="12"/>
  <c r="V75" i="12"/>
  <c r="W75" i="12"/>
  <c r="AE75" i="12"/>
  <c r="A75" i="12" s="1"/>
  <c r="D76" i="12"/>
  <c r="G76" i="12"/>
  <c r="I76" i="12"/>
  <c r="K76" i="12"/>
  <c r="M76" i="12"/>
  <c r="O76" i="12"/>
  <c r="Q76" i="12"/>
  <c r="R76" i="12"/>
  <c r="S76" i="12"/>
  <c r="T76" i="12"/>
  <c r="U76" i="12"/>
  <c r="V76" i="12"/>
  <c r="W76" i="12"/>
  <c r="AE76" i="12"/>
  <c r="A76" i="12" s="1"/>
  <c r="D77" i="12"/>
  <c r="G77" i="12"/>
  <c r="I77" i="12"/>
  <c r="K77" i="12"/>
  <c r="M77" i="12"/>
  <c r="O77" i="12"/>
  <c r="Q77" i="12"/>
  <c r="R77" i="12"/>
  <c r="S77" i="12"/>
  <c r="T77" i="12"/>
  <c r="U77" i="12"/>
  <c r="V77" i="12"/>
  <c r="W77" i="12"/>
  <c r="AE77" i="12"/>
  <c r="A77" i="12" s="1"/>
  <c r="D78" i="12"/>
  <c r="G78" i="12"/>
  <c r="I78" i="12"/>
  <c r="K78" i="12"/>
  <c r="M78" i="12"/>
  <c r="O78" i="12"/>
  <c r="Q78" i="12"/>
  <c r="R78" i="12"/>
  <c r="S78" i="12"/>
  <c r="T78" i="12"/>
  <c r="U78" i="12"/>
  <c r="V78" i="12"/>
  <c r="W78" i="12"/>
  <c r="AE78" i="12"/>
  <c r="A78" i="12" s="1"/>
  <c r="D79" i="12"/>
  <c r="G79" i="12"/>
  <c r="I79" i="12"/>
  <c r="K79" i="12"/>
  <c r="M79" i="12"/>
  <c r="O79" i="12"/>
  <c r="Q79" i="12"/>
  <c r="R79" i="12"/>
  <c r="S79" i="12"/>
  <c r="T79" i="12"/>
  <c r="U79" i="12"/>
  <c r="V79" i="12"/>
  <c r="W79" i="12"/>
  <c r="AE79" i="12"/>
  <c r="A79" i="12" s="1"/>
  <c r="D80" i="12"/>
  <c r="G80" i="12"/>
  <c r="I80" i="12"/>
  <c r="K80" i="12"/>
  <c r="M80" i="12"/>
  <c r="O80" i="12"/>
  <c r="Q80" i="12"/>
  <c r="R80" i="12"/>
  <c r="S80" i="12"/>
  <c r="T80" i="12"/>
  <c r="U80" i="12"/>
  <c r="V80" i="12"/>
  <c r="W80" i="12"/>
  <c r="Z80" i="12"/>
  <c r="AE80" i="12"/>
  <c r="A80" i="12" s="1"/>
  <c r="D81" i="12"/>
  <c r="G81" i="12"/>
  <c r="I81" i="12"/>
  <c r="K81" i="12"/>
  <c r="M81" i="12"/>
  <c r="O81" i="12"/>
  <c r="AC81" i="12" s="1"/>
  <c r="E81" i="12" s="1"/>
  <c r="Q81" i="12"/>
  <c r="R81" i="12"/>
  <c r="S81" i="12"/>
  <c r="T81" i="12"/>
  <c r="U81" i="12"/>
  <c r="V81" i="12"/>
  <c r="W81" i="12"/>
  <c r="AE81" i="12"/>
  <c r="A81" i="12" s="1"/>
  <c r="D82" i="12"/>
  <c r="G82" i="12"/>
  <c r="I82" i="12"/>
  <c r="K82" i="12"/>
  <c r="AC82" i="12" s="1"/>
  <c r="E82" i="12" s="1"/>
  <c r="M82" i="12"/>
  <c r="O82" i="12"/>
  <c r="Q82" i="12"/>
  <c r="R82" i="12"/>
  <c r="S82" i="12"/>
  <c r="T82" i="12"/>
  <c r="U82" i="12"/>
  <c r="V82" i="12"/>
  <c r="W82" i="12"/>
  <c r="AE82" i="12"/>
  <c r="A82" i="12" s="1"/>
  <c r="D83" i="12"/>
  <c r="G83" i="12"/>
  <c r="I83" i="12"/>
  <c r="K83" i="12"/>
  <c r="M83" i="12"/>
  <c r="O83" i="12"/>
  <c r="Q83" i="12"/>
  <c r="R83" i="12"/>
  <c r="S83" i="12"/>
  <c r="T83" i="12"/>
  <c r="U83" i="12"/>
  <c r="V83" i="12"/>
  <c r="W83" i="12"/>
  <c r="AE83" i="12"/>
  <c r="A83" i="12" s="1"/>
  <c r="D84" i="12"/>
  <c r="G84" i="12"/>
  <c r="I84" i="12"/>
  <c r="K84" i="12"/>
  <c r="M84" i="12"/>
  <c r="O84" i="12"/>
  <c r="Q84" i="12"/>
  <c r="R84" i="12"/>
  <c r="S84" i="12"/>
  <c r="T84" i="12"/>
  <c r="U84" i="12"/>
  <c r="V84" i="12"/>
  <c r="W84" i="12"/>
  <c r="AE84" i="12"/>
  <c r="A84" i="12" s="1"/>
  <c r="D85" i="12"/>
  <c r="G85" i="12"/>
  <c r="I85" i="12"/>
  <c r="K85" i="12"/>
  <c r="M85" i="12"/>
  <c r="O85" i="12"/>
  <c r="Q85" i="12"/>
  <c r="R85" i="12"/>
  <c r="S85" i="12"/>
  <c r="T85" i="12"/>
  <c r="U85" i="12"/>
  <c r="V85" i="12"/>
  <c r="W85" i="12"/>
  <c r="AE85" i="12"/>
  <c r="A85" i="12" s="1"/>
  <c r="D86" i="12"/>
  <c r="G86" i="12"/>
  <c r="I86" i="12"/>
  <c r="K86" i="12"/>
  <c r="M86" i="12"/>
  <c r="O86" i="12"/>
  <c r="Q86" i="12"/>
  <c r="R86" i="12"/>
  <c r="S86" i="12"/>
  <c r="T86" i="12"/>
  <c r="U86" i="12"/>
  <c r="X86" i="12"/>
  <c r="V86" i="12"/>
  <c r="W86" i="12"/>
  <c r="AE86" i="12"/>
  <c r="A86" i="12" s="1"/>
  <c r="D87" i="12"/>
  <c r="G87" i="12"/>
  <c r="I87" i="12"/>
  <c r="K87" i="12"/>
  <c r="M87" i="12"/>
  <c r="O87" i="12"/>
  <c r="Q87" i="12"/>
  <c r="R87" i="12"/>
  <c r="S87" i="12"/>
  <c r="T87" i="12"/>
  <c r="U87" i="12"/>
  <c r="V87" i="12"/>
  <c r="W87" i="12"/>
  <c r="AE87" i="12"/>
  <c r="A87" i="12" s="1"/>
  <c r="D88" i="12"/>
  <c r="G88" i="12"/>
  <c r="I88" i="12"/>
  <c r="K88" i="12"/>
  <c r="M88" i="12"/>
  <c r="O88" i="12"/>
  <c r="Q88" i="12"/>
  <c r="R88" i="12"/>
  <c r="S88" i="12"/>
  <c r="T88" i="12"/>
  <c r="U88" i="12"/>
  <c r="AA88" i="12" s="1"/>
  <c r="V88" i="12"/>
  <c r="W88" i="12"/>
  <c r="AE88" i="12"/>
  <c r="A88" i="12" s="1"/>
  <c r="D89" i="12"/>
  <c r="G89" i="12"/>
  <c r="I89" i="12"/>
  <c r="K89" i="12"/>
  <c r="M89" i="12"/>
  <c r="O89" i="12"/>
  <c r="Q89" i="12"/>
  <c r="R89" i="12"/>
  <c r="S89" i="12"/>
  <c r="T89" i="12"/>
  <c r="U89" i="12"/>
  <c r="V89" i="12"/>
  <c r="W89" i="12"/>
  <c r="AE89" i="12"/>
  <c r="A89" i="12" s="1"/>
  <c r="D90" i="12"/>
  <c r="G90" i="12"/>
  <c r="I90" i="12"/>
  <c r="K90" i="12"/>
  <c r="M90" i="12"/>
  <c r="O90" i="12"/>
  <c r="Q90" i="12"/>
  <c r="R90" i="12"/>
  <c r="S90" i="12"/>
  <c r="T90" i="12"/>
  <c r="U90" i="12"/>
  <c r="V90" i="12"/>
  <c r="W90" i="12"/>
  <c r="AE90" i="12"/>
  <c r="A90" i="12" s="1"/>
  <c r="D91" i="12"/>
  <c r="G91" i="12"/>
  <c r="I91" i="12"/>
  <c r="K91" i="12"/>
  <c r="M91" i="12"/>
  <c r="O91" i="12"/>
  <c r="Q91" i="12"/>
  <c r="R91" i="12"/>
  <c r="S91" i="12"/>
  <c r="T91" i="12"/>
  <c r="U91" i="12"/>
  <c r="V91" i="12"/>
  <c r="W91" i="12"/>
  <c r="AE91" i="12"/>
  <c r="A91" i="12" s="1"/>
  <c r="D92" i="12"/>
  <c r="G92" i="12"/>
  <c r="I92" i="12"/>
  <c r="K92" i="12"/>
  <c r="M92" i="12"/>
  <c r="O92" i="12"/>
  <c r="Q92" i="12"/>
  <c r="R92" i="12"/>
  <c r="S92" i="12"/>
  <c r="T92" i="12"/>
  <c r="U92" i="12"/>
  <c r="V92" i="12"/>
  <c r="W92" i="12"/>
  <c r="AE92" i="12"/>
  <c r="A92" i="12" s="1"/>
  <c r="D93" i="12"/>
  <c r="G93" i="12"/>
  <c r="I93" i="12"/>
  <c r="K93" i="12"/>
  <c r="M93" i="12"/>
  <c r="O93" i="12"/>
  <c r="AC93" i="12" s="1"/>
  <c r="E93" i="12" s="1"/>
  <c r="Q93" i="12"/>
  <c r="R93" i="12"/>
  <c r="S93" i="12"/>
  <c r="T93" i="12"/>
  <c r="U93" i="12"/>
  <c r="V93" i="12"/>
  <c r="W93" i="12"/>
  <c r="AE93" i="12"/>
  <c r="A93" i="12" s="1"/>
  <c r="D94" i="12"/>
  <c r="G94" i="12"/>
  <c r="I94" i="12"/>
  <c r="K94" i="12"/>
  <c r="M94" i="12"/>
  <c r="O94" i="12"/>
  <c r="Q94" i="12"/>
  <c r="R94" i="12"/>
  <c r="S94" i="12"/>
  <c r="T94" i="12"/>
  <c r="U94" i="12"/>
  <c r="V94" i="12"/>
  <c r="W94" i="12"/>
  <c r="AE94" i="12"/>
  <c r="A94" i="12" s="1"/>
  <c r="D95" i="12"/>
  <c r="G95" i="12"/>
  <c r="I95" i="12"/>
  <c r="K95" i="12"/>
  <c r="M95" i="12"/>
  <c r="O95" i="12"/>
  <c r="Q95" i="12"/>
  <c r="R95" i="12"/>
  <c r="S95" i="12"/>
  <c r="T95" i="12"/>
  <c r="U95" i="12"/>
  <c r="V95" i="12"/>
  <c r="W95" i="12"/>
  <c r="AE95" i="12"/>
  <c r="A95" i="12" s="1"/>
  <c r="D96" i="12"/>
  <c r="G96" i="12"/>
  <c r="I96" i="12"/>
  <c r="K96" i="12"/>
  <c r="M96" i="12"/>
  <c r="O96" i="12"/>
  <c r="Q96" i="12"/>
  <c r="R96" i="12"/>
  <c r="S96" i="12"/>
  <c r="T96" i="12"/>
  <c r="U96" i="12"/>
  <c r="V96" i="12"/>
  <c r="W96" i="12"/>
  <c r="AE96" i="12"/>
  <c r="A96" i="12" s="1"/>
  <c r="D97" i="12"/>
  <c r="G97" i="12"/>
  <c r="I97" i="12"/>
  <c r="K97" i="12"/>
  <c r="M97" i="12"/>
  <c r="O97" i="12"/>
  <c r="Q97" i="12"/>
  <c r="R97" i="12"/>
  <c r="S97" i="12"/>
  <c r="T97" i="12"/>
  <c r="U97" i="12"/>
  <c r="V97" i="12"/>
  <c r="W97" i="12"/>
  <c r="AE97" i="12"/>
  <c r="A97" i="12" s="1"/>
  <c r="D98" i="12"/>
  <c r="G98" i="12"/>
  <c r="I98" i="12"/>
  <c r="K98" i="12"/>
  <c r="M98" i="12"/>
  <c r="O98" i="12"/>
  <c r="Q98" i="12"/>
  <c r="R98" i="12"/>
  <c r="S98" i="12"/>
  <c r="T98" i="12"/>
  <c r="U98" i="12"/>
  <c r="V98" i="12"/>
  <c r="W98" i="12"/>
  <c r="AE98" i="12"/>
  <c r="A98" i="12" s="1"/>
  <c r="D99" i="12"/>
  <c r="G99" i="12"/>
  <c r="AC99" i="12" s="1"/>
  <c r="E99" i="12" s="1"/>
  <c r="I99" i="12"/>
  <c r="K99" i="12"/>
  <c r="M99" i="12"/>
  <c r="O99" i="12"/>
  <c r="Q99" i="12"/>
  <c r="R99" i="12"/>
  <c r="S99" i="12"/>
  <c r="T99" i="12"/>
  <c r="U99" i="12"/>
  <c r="V99" i="12"/>
  <c r="W99" i="12"/>
  <c r="AE99" i="12"/>
  <c r="A99" i="12" s="1"/>
  <c r="D100" i="12"/>
  <c r="G100" i="12"/>
  <c r="I100" i="12"/>
  <c r="K100" i="12"/>
  <c r="M100" i="12"/>
  <c r="O100" i="12"/>
  <c r="Q100" i="12"/>
  <c r="R100" i="12"/>
  <c r="S100" i="12"/>
  <c r="T100" i="12"/>
  <c r="U100" i="12"/>
  <c r="V100" i="12"/>
  <c r="W100" i="12"/>
  <c r="AE100" i="12"/>
  <c r="A100" i="12" s="1"/>
  <c r="D101" i="12"/>
  <c r="G101" i="12"/>
  <c r="I101" i="12"/>
  <c r="K101" i="12"/>
  <c r="M101" i="12"/>
  <c r="O101" i="12"/>
  <c r="Q101" i="12"/>
  <c r="R101" i="12"/>
  <c r="S101" i="12"/>
  <c r="T101" i="12"/>
  <c r="U101" i="12"/>
  <c r="V101" i="12"/>
  <c r="W101" i="12"/>
  <c r="AE101" i="12"/>
  <c r="A101" i="12" s="1"/>
  <c r="D102" i="12"/>
  <c r="G102" i="12"/>
  <c r="I102" i="12"/>
  <c r="K102" i="12"/>
  <c r="M102" i="12"/>
  <c r="O102" i="12"/>
  <c r="Q102" i="12"/>
  <c r="R102" i="12"/>
  <c r="S102" i="12"/>
  <c r="T102" i="12"/>
  <c r="U102" i="12"/>
  <c r="V102" i="12"/>
  <c r="W102" i="12"/>
  <c r="AE102" i="12"/>
  <c r="A102" i="12" s="1"/>
  <c r="D103" i="12"/>
  <c r="G103" i="12"/>
  <c r="I103" i="12"/>
  <c r="K103" i="12"/>
  <c r="AC103" i="12"/>
  <c r="E103" i="12" s="1"/>
  <c r="M103" i="12"/>
  <c r="O103" i="12"/>
  <c r="Q103" i="12"/>
  <c r="R103" i="12"/>
  <c r="S103" i="12"/>
  <c r="T103" i="12"/>
  <c r="U103" i="12"/>
  <c r="V103" i="12"/>
  <c r="W103" i="12"/>
  <c r="AE103" i="12"/>
  <c r="A103" i="12" s="1"/>
  <c r="D104" i="12"/>
  <c r="G104" i="12"/>
  <c r="I104" i="12"/>
  <c r="K104" i="12"/>
  <c r="M104" i="12"/>
  <c r="O104" i="12"/>
  <c r="Q104" i="12"/>
  <c r="R104" i="12"/>
  <c r="S104" i="12"/>
  <c r="T104" i="12"/>
  <c r="U104" i="12"/>
  <c r="V104" i="12"/>
  <c r="W104" i="12"/>
  <c r="AE104" i="12"/>
  <c r="A104" i="12" s="1"/>
  <c r="D4" i="12"/>
  <c r="G5" i="10"/>
  <c r="I5" i="10"/>
  <c r="S5" i="10" s="1"/>
  <c r="K5" i="10"/>
  <c r="T5" i="10" s="1"/>
  <c r="M5" i="10"/>
  <c r="U5" i="10" s="1"/>
  <c r="O5" i="10"/>
  <c r="V5" i="10" s="1"/>
  <c r="Q5" i="10"/>
  <c r="W5" i="10" s="1"/>
  <c r="G9" i="10"/>
  <c r="I9" i="10"/>
  <c r="S8" i="10" s="1"/>
  <c r="K9" i="10"/>
  <c r="M9" i="10"/>
  <c r="O9" i="10"/>
  <c r="Q9" i="10"/>
  <c r="G10" i="10"/>
  <c r="R9" i="10" s="1"/>
  <c r="I10" i="10"/>
  <c r="S9" i="10" s="1"/>
  <c r="K10" i="10"/>
  <c r="M10" i="10"/>
  <c r="U9" i="10" s="1"/>
  <c r="O10" i="10"/>
  <c r="V9" i="10" s="1"/>
  <c r="Q10" i="10"/>
  <c r="W9" i="10" s="1"/>
  <c r="G12" i="10"/>
  <c r="R11" i="10" s="1"/>
  <c r="I12" i="10"/>
  <c r="S11" i="10" s="1"/>
  <c r="K12" i="10"/>
  <c r="M12" i="10"/>
  <c r="O12" i="10"/>
  <c r="Q12" i="10"/>
  <c r="G13" i="10"/>
  <c r="I13" i="10"/>
  <c r="S12" i="10" s="1"/>
  <c r="K13" i="10"/>
  <c r="T12" i="10" s="1"/>
  <c r="M13" i="10"/>
  <c r="O13" i="10"/>
  <c r="V12" i="10" s="1"/>
  <c r="Q13" i="10"/>
  <c r="W12" i="10" s="1"/>
  <c r="R12" i="10"/>
  <c r="G17" i="10"/>
  <c r="R16" i="10" s="1"/>
  <c r="I17" i="10"/>
  <c r="S16" i="10" s="1"/>
  <c r="K17" i="10"/>
  <c r="M17" i="10"/>
  <c r="U16" i="10" s="1"/>
  <c r="O17" i="10"/>
  <c r="Q17" i="10"/>
  <c r="G15" i="10"/>
  <c r="I15" i="10"/>
  <c r="S14" i="10" s="1"/>
  <c r="K15" i="10"/>
  <c r="T14" i="10" s="1"/>
  <c r="M15" i="10"/>
  <c r="O15" i="10"/>
  <c r="Q15" i="10"/>
  <c r="G24" i="10"/>
  <c r="I24" i="10"/>
  <c r="S23" i="10" s="1"/>
  <c r="K24" i="10"/>
  <c r="M24" i="10"/>
  <c r="O24" i="10"/>
  <c r="V23" i="10" s="1"/>
  <c r="Q24" i="10"/>
  <c r="R23" i="10"/>
  <c r="G18" i="10"/>
  <c r="R17" i="10" s="1"/>
  <c r="I18" i="10"/>
  <c r="S17" i="10" s="1"/>
  <c r="K18" i="10"/>
  <c r="T17" i="10" s="1"/>
  <c r="M18" i="10"/>
  <c r="U17" i="10" s="1"/>
  <c r="O18" i="10"/>
  <c r="V17" i="10" s="1"/>
  <c r="Q18" i="10"/>
  <c r="W17" i="10" s="1"/>
  <c r="G31" i="10"/>
  <c r="I31" i="10"/>
  <c r="S30" i="10" s="1"/>
  <c r="K31" i="10"/>
  <c r="M31" i="10"/>
  <c r="O31" i="10"/>
  <c r="Q31" i="10"/>
  <c r="T30" i="10"/>
  <c r="U30" i="10"/>
  <c r="V30" i="10"/>
  <c r="W30" i="10"/>
  <c r="G19" i="10"/>
  <c r="R18" i="10" s="1"/>
  <c r="I19" i="10"/>
  <c r="S18" i="10" s="1"/>
  <c r="K19" i="10"/>
  <c r="T18" i="10" s="1"/>
  <c r="M19" i="10"/>
  <c r="U18" i="10" s="1"/>
  <c r="O19" i="10"/>
  <c r="V18" i="10" s="1"/>
  <c r="Q19" i="10"/>
  <c r="W18" i="10"/>
  <c r="G21" i="10"/>
  <c r="I21" i="10"/>
  <c r="K21" i="10"/>
  <c r="M21" i="10"/>
  <c r="O21" i="10"/>
  <c r="Q21" i="10"/>
  <c r="G22" i="10"/>
  <c r="I22" i="10"/>
  <c r="S21" i="10" s="1"/>
  <c r="K22" i="10"/>
  <c r="T21" i="10" s="1"/>
  <c r="M22" i="10"/>
  <c r="O22" i="10"/>
  <c r="V21" i="10" s="1"/>
  <c r="Q22" i="10"/>
  <c r="W21" i="10" s="1"/>
  <c r="R21" i="10"/>
  <c r="U21" i="10"/>
  <c r="G8" i="10"/>
  <c r="I8" i="10"/>
  <c r="K8" i="10"/>
  <c r="M8" i="10"/>
  <c r="O8" i="10"/>
  <c r="Q8" i="10"/>
  <c r="S7" i="10"/>
  <c r="G7" i="10"/>
  <c r="I7" i="10"/>
  <c r="K7" i="10"/>
  <c r="M7" i="10"/>
  <c r="U6" i="10" s="1"/>
  <c r="O7" i="10"/>
  <c r="Q7" i="10"/>
  <c r="G14" i="10"/>
  <c r="R13" i="10" s="1"/>
  <c r="I14" i="10"/>
  <c r="K14" i="10"/>
  <c r="M14" i="10"/>
  <c r="U13" i="10" s="1"/>
  <c r="O14" i="10"/>
  <c r="V13" i="10" s="1"/>
  <c r="Q14" i="10"/>
  <c r="W13" i="10" s="1"/>
  <c r="S13" i="10"/>
  <c r="T13" i="10"/>
  <c r="G28" i="10"/>
  <c r="I28" i="10"/>
  <c r="K28" i="10"/>
  <c r="M28" i="10"/>
  <c r="O28" i="10"/>
  <c r="Q28" i="10"/>
  <c r="S27" i="10"/>
  <c r="T27" i="10"/>
  <c r="U27" i="10"/>
  <c r="W27" i="10"/>
  <c r="G30" i="10"/>
  <c r="R29" i="10" s="1"/>
  <c r="I30" i="10"/>
  <c r="K30" i="10"/>
  <c r="M30" i="10"/>
  <c r="O30" i="10"/>
  <c r="Q30" i="10"/>
  <c r="S29" i="10"/>
  <c r="V29" i="10"/>
  <c r="W29" i="10"/>
  <c r="G27" i="10"/>
  <c r="I27" i="10"/>
  <c r="K27" i="10"/>
  <c r="M27" i="10"/>
  <c r="O27" i="10"/>
  <c r="V26" i="10" s="1"/>
  <c r="Q27" i="10"/>
  <c r="S26" i="10"/>
  <c r="T26" i="10"/>
  <c r="U26" i="10"/>
  <c r="G26" i="10"/>
  <c r="R25" i="10" s="1"/>
  <c r="I26" i="10"/>
  <c r="K26" i="10"/>
  <c r="M26" i="10"/>
  <c r="O26" i="10"/>
  <c r="Q26" i="10"/>
  <c r="W26" i="10" s="1"/>
  <c r="S25" i="10"/>
  <c r="W25" i="10"/>
  <c r="G20" i="10"/>
  <c r="R19" i="10" s="1"/>
  <c r="I20" i="10"/>
  <c r="S19" i="10" s="1"/>
  <c r="K20" i="10"/>
  <c r="T19" i="10" s="1"/>
  <c r="M20" i="10"/>
  <c r="U19" i="10" s="1"/>
  <c r="O20" i="10"/>
  <c r="V19" i="10" s="1"/>
  <c r="Q20" i="10"/>
  <c r="W19" i="10" s="1"/>
  <c r="G16" i="10"/>
  <c r="I16" i="10"/>
  <c r="K16" i="10"/>
  <c r="T15" i="10" s="1"/>
  <c r="M16" i="10"/>
  <c r="O16" i="10"/>
  <c r="Q16" i="10"/>
  <c r="W15" i="10" s="1"/>
  <c r="R15" i="10"/>
  <c r="S15" i="10"/>
  <c r="U15" i="10"/>
  <c r="V15" i="10"/>
  <c r="G11" i="10"/>
  <c r="I11" i="10"/>
  <c r="K11" i="10"/>
  <c r="T10" i="10" s="1"/>
  <c r="M11" i="10"/>
  <c r="U10" i="10" s="1"/>
  <c r="O11" i="10"/>
  <c r="V10" i="10" s="1"/>
  <c r="Q11" i="10"/>
  <c r="W10" i="10" s="1"/>
  <c r="R10" i="10"/>
  <c r="S10" i="10"/>
  <c r="G23" i="10"/>
  <c r="I23" i="10"/>
  <c r="K23" i="10"/>
  <c r="T22" i="10" s="1"/>
  <c r="M23" i="10"/>
  <c r="U22" i="10" s="1"/>
  <c r="O23" i="10"/>
  <c r="Q23" i="10"/>
  <c r="W23" i="10" s="1"/>
  <c r="R22" i="10"/>
  <c r="S22" i="10"/>
  <c r="V22" i="10"/>
  <c r="W22" i="10"/>
  <c r="G25" i="10"/>
  <c r="I25" i="10"/>
  <c r="K25" i="10"/>
  <c r="T24" i="10" s="1"/>
  <c r="M25" i="10"/>
  <c r="U24" i="10" s="1"/>
  <c r="O25" i="10"/>
  <c r="V24" i="10" s="1"/>
  <c r="Q25" i="10"/>
  <c r="R24" i="10"/>
  <c r="S24" i="10"/>
  <c r="W24" i="10"/>
  <c r="G29" i="10"/>
  <c r="I29" i="10"/>
  <c r="K29" i="10"/>
  <c r="T28" i="10" s="1"/>
  <c r="M29" i="10"/>
  <c r="U28" i="10" s="1"/>
  <c r="O29" i="10"/>
  <c r="Q29" i="10"/>
  <c r="R28" i="10"/>
  <c r="S28" i="10"/>
  <c r="V28" i="10"/>
  <c r="W28" i="10"/>
  <c r="G32" i="10"/>
  <c r="I32" i="10"/>
  <c r="K32" i="10"/>
  <c r="M32" i="10"/>
  <c r="O32" i="10"/>
  <c r="Q32" i="10"/>
  <c r="R31" i="10"/>
  <c r="S31" i="10"/>
  <c r="U31" i="10"/>
  <c r="V31" i="10"/>
  <c r="W31" i="10"/>
  <c r="G33" i="10"/>
  <c r="I33" i="10"/>
  <c r="K33" i="10"/>
  <c r="T32" i="10" s="1"/>
  <c r="M33" i="10"/>
  <c r="O33" i="10"/>
  <c r="Q33" i="10"/>
  <c r="R32" i="10"/>
  <c r="S32" i="10"/>
  <c r="U32" i="10"/>
  <c r="V32" i="10"/>
  <c r="W32" i="10"/>
  <c r="D34" i="10"/>
  <c r="G34" i="10"/>
  <c r="I34" i="10"/>
  <c r="K34" i="10"/>
  <c r="M34" i="10"/>
  <c r="O34" i="10"/>
  <c r="Q34" i="10"/>
  <c r="R34" i="10"/>
  <c r="S34" i="10"/>
  <c r="T34" i="10"/>
  <c r="U34" i="10"/>
  <c r="X34" i="10" s="1"/>
  <c r="V34" i="10"/>
  <c r="W34" i="10"/>
  <c r="AE34" i="10"/>
  <c r="A34" i="10" s="1"/>
  <c r="D35" i="10"/>
  <c r="G35" i="10"/>
  <c r="I35" i="10"/>
  <c r="K35" i="10"/>
  <c r="M35" i="10"/>
  <c r="O35" i="10"/>
  <c r="Q35" i="10"/>
  <c r="R35" i="10"/>
  <c r="S35" i="10"/>
  <c r="T35" i="10"/>
  <c r="U35" i="10"/>
  <c r="V35" i="10"/>
  <c r="W35" i="10"/>
  <c r="AE35" i="10"/>
  <c r="A35" i="10" s="1"/>
  <c r="D36" i="10"/>
  <c r="G36" i="10"/>
  <c r="I36" i="10"/>
  <c r="K36" i="10"/>
  <c r="M36" i="10"/>
  <c r="O36" i="10"/>
  <c r="Q36" i="10"/>
  <c r="R36" i="10"/>
  <c r="S36" i="10"/>
  <c r="T36" i="10"/>
  <c r="U36" i="10"/>
  <c r="V36" i="10"/>
  <c r="W36" i="10"/>
  <c r="AE36" i="10"/>
  <c r="A36" i="10" s="1"/>
  <c r="D37" i="10"/>
  <c r="G37" i="10"/>
  <c r="I37" i="10"/>
  <c r="K37" i="10"/>
  <c r="M37" i="10"/>
  <c r="O37" i="10"/>
  <c r="Q37" i="10"/>
  <c r="R37" i="10"/>
  <c r="S37" i="10"/>
  <c r="T37" i="10"/>
  <c r="U37" i="10"/>
  <c r="V37" i="10"/>
  <c r="W37" i="10"/>
  <c r="AE37" i="10"/>
  <c r="A37" i="10" s="1"/>
  <c r="D38" i="10"/>
  <c r="G38" i="10"/>
  <c r="I38" i="10"/>
  <c r="K38" i="10"/>
  <c r="M38" i="10"/>
  <c r="O38" i="10"/>
  <c r="Q38" i="10"/>
  <c r="R38" i="10"/>
  <c r="Y38" i="10" s="1"/>
  <c r="S38" i="10"/>
  <c r="T38" i="10"/>
  <c r="U38" i="10"/>
  <c r="V38" i="10"/>
  <c r="W38" i="10"/>
  <c r="AE38" i="10"/>
  <c r="A38" i="10" s="1"/>
  <c r="D39" i="10"/>
  <c r="G39" i="10"/>
  <c r="I39" i="10"/>
  <c r="K39" i="10"/>
  <c r="M39" i="10"/>
  <c r="O39" i="10"/>
  <c r="Q39" i="10"/>
  <c r="R39" i="10"/>
  <c r="S39" i="10"/>
  <c r="T39" i="10"/>
  <c r="U39" i="10"/>
  <c r="V39" i="10"/>
  <c r="W39" i="10"/>
  <c r="AE39" i="10"/>
  <c r="A39" i="10" s="1"/>
  <c r="D40" i="10"/>
  <c r="G40" i="10"/>
  <c r="I40" i="10"/>
  <c r="K40" i="10"/>
  <c r="M40" i="10"/>
  <c r="O40" i="10"/>
  <c r="Q40" i="10"/>
  <c r="R40" i="10"/>
  <c r="S40" i="10"/>
  <c r="T40" i="10"/>
  <c r="U40" i="10"/>
  <c r="V40" i="10"/>
  <c r="W40" i="10"/>
  <c r="AE40" i="10"/>
  <c r="A40" i="10" s="1"/>
  <c r="D41" i="10"/>
  <c r="G41" i="10"/>
  <c r="I41" i="10"/>
  <c r="K41" i="10"/>
  <c r="M41" i="10"/>
  <c r="O41" i="10"/>
  <c r="Q41" i="10"/>
  <c r="R41" i="10"/>
  <c r="S41" i="10"/>
  <c r="T41" i="10"/>
  <c r="U41" i="10"/>
  <c r="V41" i="10"/>
  <c r="W41" i="10"/>
  <c r="AE41" i="10"/>
  <c r="A41" i="10" s="1"/>
  <c r="D42" i="10"/>
  <c r="G42" i="10"/>
  <c r="I42" i="10"/>
  <c r="K42" i="10"/>
  <c r="AC42" i="10" s="1"/>
  <c r="E42" i="10" s="1"/>
  <c r="M42" i="10"/>
  <c r="O42" i="10"/>
  <c r="Q42" i="10"/>
  <c r="R42" i="10"/>
  <c r="S42" i="10"/>
  <c r="T42" i="10"/>
  <c r="U42" i="10"/>
  <c r="X42" i="10"/>
  <c r="V42" i="10"/>
  <c r="W42" i="10"/>
  <c r="AE42" i="10"/>
  <c r="A42" i="10" s="1"/>
  <c r="D43" i="10"/>
  <c r="G43" i="10"/>
  <c r="I43" i="10"/>
  <c r="K43" i="10"/>
  <c r="M43" i="10"/>
  <c r="O43" i="10"/>
  <c r="Q43" i="10"/>
  <c r="R43" i="10"/>
  <c r="S43" i="10"/>
  <c r="T43" i="10"/>
  <c r="U43" i="10"/>
  <c r="V43" i="10"/>
  <c r="W43" i="10"/>
  <c r="AE43" i="10"/>
  <c r="A43" i="10" s="1"/>
  <c r="D44" i="10"/>
  <c r="G44" i="10"/>
  <c r="I44" i="10"/>
  <c r="K44" i="10"/>
  <c r="M44" i="10"/>
  <c r="O44" i="10"/>
  <c r="Q44" i="10"/>
  <c r="R44" i="10"/>
  <c r="S44" i="10"/>
  <c r="T44" i="10"/>
  <c r="U44" i="10"/>
  <c r="V44" i="10"/>
  <c r="W44" i="10"/>
  <c r="AE44" i="10"/>
  <c r="A44" i="10" s="1"/>
  <c r="D45" i="10"/>
  <c r="G45" i="10"/>
  <c r="I45" i="10"/>
  <c r="K45" i="10"/>
  <c r="M45" i="10"/>
  <c r="O45" i="10"/>
  <c r="Q45" i="10"/>
  <c r="R45" i="10"/>
  <c r="S45" i="10"/>
  <c r="T45" i="10"/>
  <c r="U45" i="10"/>
  <c r="V45" i="10"/>
  <c r="W45" i="10"/>
  <c r="AE45" i="10"/>
  <c r="A45" i="10" s="1"/>
  <c r="D46" i="10"/>
  <c r="G46" i="10"/>
  <c r="I46" i="10"/>
  <c r="K46" i="10"/>
  <c r="M46" i="10"/>
  <c r="O46" i="10"/>
  <c r="Q46" i="10"/>
  <c r="R46" i="10"/>
  <c r="S46" i="10"/>
  <c r="T46" i="10"/>
  <c r="U46" i="10"/>
  <c r="V46" i="10"/>
  <c r="W46" i="10"/>
  <c r="AE46" i="10"/>
  <c r="A46" i="10" s="1"/>
  <c r="D47" i="10"/>
  <c r="G47" i="10"/>
  <c r="I47" i="10"/>
  <c r="K47" i="10"/>
  <c r="M47" i="10"/>
  <c r="O47" i="10"/>
  <c r="Q47" i="10"/>
  <c r="R47" i="10"/>
  <c r="S47" i="10"/>
  <c r="T47" i="10"/>
  <c r="U47" i="10"/>
  <c r="V47" i="10"/>
  <c r="W47" i="10"/>
  <c r="AE47" i="10"/>
  <c r="A47" i="10" s="1"/>
  <c r="D48" i="10"/>
  <c r="G48" i="10"/>
  <c r="I48" i="10"/>
  <c r="K48" i="10"/>
  <c r="M48" i="10"/>
  <c r="O48" i="10"/>
  <c r="Q48" i="10"/>
  <c r="R48" i="10"/>
  <c r="S48" i="10"/>
  <c r="T48" i="10"/>
  <c r="U48" i="10"/>
  <c r="V48" i="10"/>
  <c r="W48" i="10"/>
  <c r="AE48" i="10"/>
  <c r="A48" i="10" s="1"/>
  <c r="D49" i="10"/>
  <c r="G49" i="10"/>
  <c r="I49" i="10"/>
  <c r="K49" i="10"/>
  <c r="M49" i="10"/>
  <c r="O49" i="10"/>
  <c r="Q49" i="10"/>
  <c r="R49" i="10"/>
  <c r="S49" i="10"/>
  <c r="T49" i="10"/>
  <c r="U49" i="10"/>
  <c r="V49" i="10"/>
  <c r="W49" i="10"/>
  <c r="AE49" i="10"/>
  <c r="A49" i="10" s="1"/>
  <c r="D50" i="10"/>
  <c r="G50" i="10"/>
  <c r="I50" i="10"/>
  <c r="K50" i="10"/>
  <c r="M50" i="10"/>
  <c r="O50" i="10"/>
  <c r="Q50" i="10"/>
  <c r="R50" i="10"/>
  <c r="S50" i="10"/>
  <c r="T50" i="10"/>
  <c r="U50" i="10"/>
  <c r="V50" i="10"/>
  <c r="W50" i="10"/>
  <c r="AE50" i="10"/>
  <c r="A50" i="10" s="1"/>
  <c r="D51" i="10"/>
  <c r="G51" i="10"/>
  <c r="I51" i="10"/>
  <c r="K51" i="10"/>
  <c r="M51" i="10"/>
  <c r="O51" i="10"/>
  <c r="Q51" i="10"/>
  <c r="R51" i="10"/>
  <c r="S51" i="10"/>
  <c r="T51" i="10"/>
  <c r="U51" i="10"/>
  <c r="V51" i="10"/>
  <c r="W51" i="10"/>
  <c r="AE51" i="10"/>
  <c r="A51" i="10" s="1"/>
  <c r="D52" i="10"/>
  <c r="G52" i="10"/>
  <c r="I52" i="10"/>
  <c r="K52" i="10"/>
  <c r="M52" i="10"/>
  <c r="O52" i="10"/>
  <c r="Q52" i="10"/>
  <c r="R52" i="10"/>
  <c r="S52" i="10"/>
  <c r="T52" i="10"/>
  <c r="U52" i="10"/>
  <c r="V52" i="10"/>
  <c r="W52" i="10"/>
  <c r="AE52" i="10"/>
  <c r="A52" i="10" s="1"/>
  <c r="D53" i="10"/>
  <c r="G53" i="10"/>
  <c r="I53" i="10"/>
  <c r="K53" i="10"/>
  <c r="M53" i="10"/>
  <c r="O53" i="10"/>
  <c r="Q53" i="10"/>
  <c r="R53" i="10"/>
  <c r="S53" i="10"/>
  <c r="T53" i="10"/>
  <c r="U53" i="10"/>
  <c r="V53" i="10"/>
  <c r="W53" i="10"/>
  <c r="AE53" i="10"/>
  <c r="A53" i="10" s="1"/>
  <c r="D54" i="10"/>
  <c r="G54" i="10"/>
  <c r="I54" i="10"/>
  <c r="K54" i="10"/>
  <c r="M54" i="10"/>
  <c r="O54" i="10"/>
  <c r="Q54" i="10"/>
  <c r="R54" i="10"/>
  <c r="S54" i="10"/>
  <c r="T54" i="10"/>
  <c r="U54" i="10"/>
  <c r="V54" i="10"/>
  <c r="W54" i="10"/>
  <c r="AE54" i="10"/>
  <c r="A54" i="10" s="1"/>
  <c r="D55" i="10"/>
  <c r="G55" i="10"/>
  <c r="I55" i="10"/>
  <c r="K55" i="10"/>
  <c r="M55" i="10"/>
  <c r="O55" i="10"/>
  <c r="Q55" i="10"/>
  <c r="R55" i="10"/>
  <c r="S55" i="10"/>
  <c r="T55" i="10"/>
  <c r="U55" i="10"/>
  <c r="V55" i="10"/>
  <c r="W55" i="10"/>
  <c r="AE55" i="10"/>
  <c r="A55" i="10" s="1"/>
  <c r="D56" i="10"/>
  <c r="G56" i="10"/>
  <c r="I56" i="10"/>
  <c r="K56" i="10"/>
  <c r="M56" i="10"/>
  <c r="O56" i="10"/>
  <c r="Q56" i="10"/>
  <c r="R56" i="10"/>
  <c r="S56" i="10"/>
  <c r="T56" i="10"/>
  <c r="U56" i="10"/>
  <c r="V56" i="10"/>
  <c r="W56" i="10"/>
  <c r="AE56" i="10"/>
  <c r="A56" i="10" s="1"/>
  <c r="D57" i="10"/>
  <c r="G57" i="10"/>
  <c r="I57" i="10"/>
  <c r="K57" i="10"/>
  <c r="M57" i="10"/>
  <c r="O57" i="10"/>
  <c r="Q57" i="10"/>
  <c r="R57" i="10"/>
  <c r="S57" i="10"/>
  <c r="T57" i="10"/>
  <c r="U57" i="10"/>
  <c r="V57" i="10"/>
  <c r="W57" i="10"/>
  <c r="AE57" i="10"/>
  <c r="A57" i="10" s="1"/>
  <c r="D58" i="10"/>
  <c r="G58" i="10"/>
  <c r="I58" i="10"/>
  <c r="K58" i="10"/>
  <c r="M58" i="10"/>
  <c r="O58" i="10"/>
  <c r="Q58" i="10"/>
  <c r="R58" i="10"/>
  <c r="S58" i="10"/>
  <c r="T58" i="10"/>
  <c r="U58" i="10"/>
  <c r="V58" i="10"/>
  <c r="W58" i="10"/>
  <c r="AE58" i="10"/>
  <c r="A58" i="10" s="1"/>
  <c r="D59" i="10"/>
  <c r="G59" i="10"/>
  <c r="I59" i="10"/>
  <c r="K59" i="10"/>
  <c r="M59" i="10"/>
  <c r="O59" i="10"/>
  <c r="Q59" i="10"/>
  <c r="R59" i="10"/>
  <c r="S59" i="10"/>
  <c r="T59" i="10"/>
  <c r="U59" i="10"/>
  <c r="V59" i="10"/>
  <c r="W59" i="10"/>
  <c r="AE59" i="10"/>
  <c r="A59" i="10" s="1"/>
  <c r="D60" i="10"/>
  <c r="G60" i="10"/>
  <c r="I60" i="10"/>
  <c r="K60" i="10"/>
  <c r="M60" i="10"/>
  <c r="O60" i="10"/>
  <c r="Q60" i="10"/>
  <c r="R60" i="10"/>
  <c r="S60" i="10"/>
  <c r="T60" i="10"/>
  <c r="U60" i="10"/>
  <c r="V60" i="10"/>
  <c r="W60" i="10"/>
  <c r="AE60" i="10"/>
  <c r="A60" i="10" s="1"/>
  <c r="D61" i="10"/>
  <c r="G61" i="10"/>
  <c r="I61" i="10"/>
  <c r="K61" i="10"/>
  <c r="M61" i="10"/>
  <c r="O61" i="10"/>
  <c r="Q61" i="10"/>
  <c r="R61" i="10"/>
  <c r="S61" i="10"/>
  <c r="T61" i="10"/>
  <c r="U61" i="10"/>
  <c r="Z61" i="10" s="1"/>
  <c r="V61" i="10"/>
  <c r="W61" i="10"/>
  <c r="AE61" i="10"/>
  <c r="A61" i="10" s="1"/>
  <c r="D62" i="10"/>
  <c r="G62" i="10"/>
  <c r="I62" i="10"/>
  <c r="K62" i="10"/>
  <c r="M62" i="10"/>
  <c r="O62" i="10"/>
  <c r="Q62" i="10"/>
  <c r="R62" i="10"/>
  <c r="S62" i="10"/>
  <c r="T62" i="10"/>
  <c r="U62" i="10"/>
  <c r="V62" i="10"/>
  <c r="W62" i="10"/>
  <c r="Z62" i="10" s="1"/>
  <c r="AE62" i="10"/>
  <c r="A62" i="10" s="1"/>
  <c r="D63" i="10"/>
  <c r="G63" i="10"/>
  <c r="I63" i="10"/>
  <c r="K63" i="10"/>
  <c r="M63" i="10"/>
  <c r="O63" i="10"/>
  <c r="Q63" i="10"/>
  <c r="R63" i="10"/>
  <c r="S63" i="10"/>
  <c r="T63" i="10"/>
  <c r="U63" i="10"/>
  <c r="V63" i="10"/>
  <c r="W63" i="10"/>
  <c r="AE63" i="10"/>
  <c r="A63" i="10" s="1"/>
  <c r="D64" i="10"/>
  <c r="G64" i="10"/>
  <c r="I64" i="10"/>
  <c r="K64" i="10"/>
  <c r="M64" i="10"/>
  <c r="O64" i="10"/>
  <c r="Q64" i="10"/>
  <c r="R64" i="10"/>
  <c r="S64" i="10"/>
  <c r="T64" i="10"/>
  <c r="U64" i="10"/>
  <c r="V64" i="10"/>
  <c r="W64" i="10"/>
  <c r="AE64" i="10"/>
  <c r="A64" i="10" s="1"/>
  <c r="D65" i="10"/>
  <c r="G65" i="10"/>
  <c r="I65" i="10"/>
  <c r="K65" i="10"/>
  <c r="M65" i="10"/>
  <c r="O65" i="10"/>
  <c r="Q65" i="10"/>
  <c r="R65" i="10"/>
  <c r="S65" i="10"/>
  <c r="T65" i="10"/>
  <c r="U65" i="10"/>
  <c r="V65" i="10"/>
  <c r="W65" i="10"/>
  <c r="AE65" i="10"/>
  <c r="A65" i="10" s="1"/>
  <c r="D66" i="10"/>
  <c r="G66" i="10"/>
  <c r="I66" i="10"/>
  <c r="K66" i="10"/>
  <c r="M66" i="10"/>
  <c r="O66" i="10"/>
  <c r="Q66" i="10"/>
  <c r="R66" i="10"/>
  <c r="S66" i="10"/>
  <c r="T66" i="10"/>
  <c r="U66" i="10"/>
  <c r="V66" i="10"/>
  <c r="W66" i="10"/>
  <c r="AE66" i="10"/>
  <c r="A66" i="10" s="1"/>
  <c r="D67" i="10"/>
  <c r="G67" i="10"/>
  <c r="I67" i="10"/>
  <c r="K67" i="10"/>
  <c r="M67" i="10"/>
  <c r="O67" i="10"/>
  <c r="Q67" i="10"/>
  <c r="R67" i="10"/>
  <c r="S67" i="10"/>
  <c r="T67" i="10"/>
  <c r="U67" i="10"/>
  <c r="V67" i="10"/>
  <c r="W67" i="10"/>
  <c r="AE67" i="10"/>
  <c r="A67" i="10" s="1"/>
  <c r="D68" i="10"/>
  <c r="G68" i="10"/>
  <c r="I68" i="10"/>
  <c r="K68" i="10"/>
  <c r="M68" i="10"/>
  <c r="O68" i="10"/>
  <c r="Q68" i="10"/>
  <c r="R68" i="10"/>
  <c r="S68" i="10"/>
  <c r="T68" i="10"/>
  <c r="U68" i="10"/>
  <c r="V68" i="10"/>
  <c r="W68" i="10"/>
  <c r="AE68" i="10"/>
  <c r="A68" i="10" s="1"/>
  <c r="D69" i="10"/>
  <c r="G69" i="10"/>
  <c r="I69" i="10"/>
  <c r="K69" i="10"/>
  <c r="M69" i="10"/>
  <c r="O69" i="10"/>
  <c r="Q69" i="10"/>
  <c r="R69" i="10"/>
  <c r="S69" i="10"/>
  <c r="T69" i="10"/>
  <c r="U69" i="10"/>
  <c r="V69" i="10"/>
  <c r="W69" i="10"/>
  <c r="AE69" i="10"/>
  <c r="A69" i="10" s="1"/>
  <c r="D70" i="10"/>
  <c r="G70" i="10"/>
  <c r="I70" i="10"/>
  <c r="K70" i="10"/>
  <c r="M70" i="10"/>
  <c r="O70" i="10"/>
  <c r="Q70" i="10"/>
  <c r="R70" i="10"/>
  <c r="S70" i="10"/>
  <c r="T70" i="10"/>
  <c r="U70" i="10"/>
  <c r="V70" i="10"/>
  <c r="W70" i="10"/>
  <c r="AE70" i="10"/>
  <c r="A70" i="10" s="1"/>
  <c r="D71" i="10"/>
  <c r="G71" i="10"/>
  <c r="I71" i="10"/>
  <c r="K71" i="10"/>
  <c r="M71" i="10"/>
  <c r="O71" i="10"/>
  <c r="Q71" i="10"/>
  <c r="R71" i="10"/>
  <c r="S71" i="10"/>
  <c r="T71" i="10"/>
  <c r="U71" i="10"/>
  <c r="V71" i="10"/>
  <c r="W71" i="10"/>
  <c r="AE71" i="10"/>
  <c r="A71" i="10" s="1"/>
  <c r="D72" i="10"/>
  <c r="G72" i="10"/>
  <c r="I72" i="10"/>
  <c r="K72" i="10"/>
  <c r="M72" i="10"/>
  <c r="O72" i="10"/>
  <c r="Q72" i="10"/>
  <c r="R72" i="10"/>
  <c r="S72" i="10"/>
  <c r="T72" i="10"/>
  <c r="U72" i="10"/>
  <c r="Y72" i="10" s="1"/>
  <c r="V72" i="10"/>
  <c r="W72" i="10"/>
  <c r="AE72" i="10"/>
  <c r="A72" i="10" s="1"/>
  <c r="D73" i="10"/>
  <c r="G73" i="10"/>
  <c r="I73" i="10"/>
  <c r="K73" i="10"/>
  <c r="M73" i="10"/>
  <c r="O73" i="10"/>
  <c r="Q73" i="10"/>
  <c r="R73" i="10"/>
  <c r="S73" i="10"/>
  <c r="T73" i="10"/>
  <c r="U73" i="10"/>
  <c r="V73" i="10"/>
  <c r="W73" i="10"/>
  <c r="AE73" i="10"/>
  <c r="A73" i="10" s="1"/>
  <c r="D74" i="10"/>
  <c r="G74" i="10"/>
  <c r="I74" i="10"/>
  <c r="K74" i="10"/>
  <c r="M74" i="10"/>
  <c r="O74" i="10"/>
  <c r="Q74" i="10"/>
  <c r="R74" i="10"/>
  <c r="S74" i="10"/>
  <c r="T74" i="10"/>
  <c r="U74" i="10"/>
  <c r="V74" i="10"/>
  <c r="W74" i="10"/>
  <c r="AE74" i="10"/>
  <c r="A74" i="10" s="1"/>
  <c r="D75" i="10"/>
  <c r="G75" i="10"/>
  <c r="I75" i="10"/>
  <c r="K75" i="10"/>
  <c r="M75" i="10"/>
  <c r="O75" i="10"/>
  <c r="Q75" i="10"/>
  <c r="R75" i="10"/>
  <c r="S75" i="10"/>
  <c r="T75" i="10"/>
  <c r="U75" i="10"/>
  <c r="V75" i="10"/>
  <c r="W75" i="10"/>
  <c r="AE75" i="10"/>
  <c r="A75" i="10" s="1"/>
  <c r="D76" i="10"/>
  <c r="G76" i="10"/>
  <c r="I76" i="10"/>
  <c r="K76" i="10"/>
  <c r="M76" i="10"/>
  <c r="O76" i="10"/>
  <c r="Q76" i="10"/>
  <c r="R76" i="10"/>
  <c r="S76" i="10"/>
  <c r="T76" i="10"/>
  <c r="U76" i="10"/>
  <c r="V76" i="10"/>
  <c r="W76" i="10"/>
  <c r="AE76" i="10"/>
  <c r="A76" i="10" s="1"/>
  <c r="D77" i="10"/>
  <c r="G77" i="10"/>
  <c r="I77" i="10"/>
  <c r="K77" i="10"/>
  <c r="M77" i="10"/>
  <c r="O77" i="10"/>
  <c r="Q77" i="10"/>
  <c r="R77" i="10"/>
  <c r="S77" i="10"/>
  <c r="T77" i="10"/>
  <c r="U77" i="10"/>
  <c r="V77" i="10"/>
  <c r="W77" i="10"/>
  <c r="AE77" i="10"/>
  <c r="A77" i="10" s="1"/>
  <c r="D78" i="10"/>
  <c r="G78" i="10"/>
  <c r="I78" i="10"/>
  <c r="K78" i="10"/>
  <c r="M78" i="10"/>
  <c r="O78" i="10"/>
  <c r="Q78" i="10"/>
  <c r="R78" i="10"/>
  <c r="S78" i="10"/>
  <c r="T78" i="10"/>
  <c r="U78" i="10"/>
  <c r="V78" i="10"/>
  <c r="W78" i="10"/>
  <c r="AE78" i="10"/>
  <c r="A78" i="10" s="1"/>
  <c r="D79" i="10"/>
  <c r="G79" i="10"/>
  <c r="I79" i="10"/>
  <c r="K79" i="10"/>
  <c r="M79" i="10"/>
  <c r="O79" i="10"/>
  <c r="Q79" i="10"/>
  <c r="R79" i="10"/>
  <c r="S79" i="10"/>
  <c r="T79" i="10"/>
  <c r="U79" i="10"/>
  <c r="V79" i="10"/>
  <c r="W79" i="10"/>
  <c r="X79" i="10" s="1"/>
  <c r="AE79" i="10"/>
  <c r="A79" i="10" s="1"/>
  <c r="D80" i="10"/>
  <c r="G80" i="10"/>
  <c r="I80" i="10"/>
  <c r="K80" i="10"/>
  <c r="M80" i="10"/>
  <c r="O80" i="10"/>
  <c r="Q80" i="10"/>
  <c r="R80" i="10"/>
  <c r="S80" i="10"/>
  <c r="T80" i="10"/>
  <c r="U80" i="10"/>
  <c r="V80" i="10"/>
  <c r="W80" i="10"/>
  <c r="AE80" i="10"/>
  <c r="A80" i="10" s="1"/>
  <c r="D81" i="10"/>
  <c r="G81" i="10"/>
  <c r="I81" i="10"/>
  <c r="K81" i="10"/>
  <c r="M81" i="10"/>
  <c r="O81" i="10"/>
  <c r="Q81" i="10"/>
  <c r="R81" i="10"/>
  <c r="S81" i="10"/>
  <c r="T81" i="10"/>
  <c r="U81" i="10"/>
  <c r="V81" i="10"/>
  <c r="W81" i="10"/>
  <c r="AE81" i="10"/>
  <c r="A81" i="10" s="1"/>
  <c r="D82" i="10"/>
  <c r="G82" i="10"/>
  <c r="I82" i="10"/>
  <c r="K82" i="10"/>
  <c r="M82" i="10"/>
  <c r="O82" i="10"/>
  <c r="Q82" i="10"/>
  <c r="R82" i="10"/>
  <c r="S82" i="10"/>
  <c r="T82" i="10"/>
  <c r="AA82" i="10" s="1"/>
  <c r="U82" i="10"/>
  <c r="V82" i="10"/>
  <c r="W82" i="10"/>
  <c r="AE82" i="10"/>
  <c r="A82" i="10" s="1"/>
  <c r="D83" i="10"/>
  <c r="G83" i="10"/>
  <c r="I83" i="10"/>
  <c r="K83" i="10"/>
  <c r="M83" i="10"/>
  <c r="O83" i="10"/>
  <c r="Q83" i="10"/>
  <c r="R83" i="10"/>
  <c r="S83" i="10"/>
  <c r="T83" i="10"/>
  <c r="U83" i="10"/>
  <c r="V83" i="10"/>
  <c r="W83" i="10"/>
  <c r="AE83" i="10"/>
  <c r="A83" i="10" s="1"/>
  <c r="D84" i="10"/>
  <c r="G84" i="10"/>
  <c r="I84" i="10"/>
  <c r="K84" i="10"/>
  <c r="M84" i="10"/>
  <c r="O84" i="10"/>
  <c r="Q84" i="10"/>
  <c r="R84" i="10"/>
  <c r="S84" i="10"/>
  <c r="T84" i="10"/>
  <c r="U84" i="10"/>
  <c r="V84" i="10"/>
  <c r="W84" i="10"/>
  <c r="AE84" i="10"/>
  <c r="A84" i="10" s="1"/>
  <c r="D85" i="10"/>
  <c r="G85" i="10"/>
  <c r="I85" i="10"/>
  <c r="AC85" i="10" s="1"/>
  <c r="E85" i="10" s="1"/>
  <c r="K85" i="10"/>
  <c r="M85" i="10"/>
  <c r="O85" i="10"/>
  <c r="Q85" i="10"/>
  <c r="R85" i="10"/>
  <c r="S85" i="10"/>
  <c r="T85" i="10"/>
  <c r="U85" i="10"/>
  <c r="V85" i="10"/>
  <c r="W85" i="10"/>
  <c r="AE85" i="10"/>
  <c r="A85" i="10" s="1"/>
  <c r="D86" i="10"/>
  <c r="G86" i="10"/>
  <c r="I86" i="10"/>
  <c r="K86" i="10"/>
  <c r="M86" i="10"/>
  <c r="O86" i="10"/>
  <c r="Q86" i="10"/>
  <c r="R86" i="10"/>
  <c r="S86" i="10"/>
  <c r="T86" i="10"/>
  <c r="U86" i="10"/>
  <c r="V86" i="10"/>
  <c r="W86" i="10"/>
  <c r="AE86" i="10"/>
  <c r="A86" i="10" s="1"/>
  <c r="D87" i="10"/>
  <c r="G87" i="10"/>
  <c r="I87" i="10"/>
  <c r="K87" i="10"/>
  <c r="M87" i="10"/>
  <c r="O87" i="10"/>
  <c r="Q87" i="10"/>
  <c r="R87" i="10"/>
  <c r="S87" i="10"/>
  <c r="T87" i="10"/>
  <c r="U87" i="10"/>
  <c r="V87" i="10"/>
  <c r="W87" i="10"/>
  <c r="AE87" i="10"/>
  <c r="A87" i="10" s="1"/>
  <c r="D88" i="10"/>
  <c r="G88" i="10"/>
  <c r="I88" i="10"/>
  <c r="K88" i="10"/>
  <c r="M88" i="10"/>
  <c r="O88" i="10"/>
  <c r="Q88" i="10"/>
  <c r="R88" i="10"/>
  <c r="S88" i="10"/>
  <c r="T88" i="10"/>
  <c r="X88" i="10" s="1"/>
  <c r="U88" i="10"/>
  <c r="V88" i="10"/>
  <c r="W88" i="10"/>
  <c r="AE88" i="10"/>
  <c r="A88" i="10" s="1"/>
  <c r="D89" i="10"/>
  <c r="G89" i="10"/>
  <c r="I89" i="10"/>
  <c r="K89" i="10"/>
  <c r="M89" i="10"/>
  <c r="O89" i="10"/>
  <c r="Q89" i="10"/>
  <c r="R89" i="10"/>
  <c r="S89" i="10"/>
  <c r="T89" i="10"/>
  <c r="U89" i="10"/>
  <c r="V89" i="10"/>
  <c r="W89" i="10"/>
  <c r="AE89" i="10"/>
  <c r="A89" i="10" s="1"/>
  <c r="D90" i="10"/>
  <c r="G90" i="10"/>
  <c r="I90" i="10"/>
  <c r="K90" i="10"/>
  <c r="M90" i="10"/>
  <c r="O90" i="10"/>
  <c r="Q90" i="10"/>
  <c r="R90" i="10"/>
  <c r="S90" i="10"/>
  <c r="T90" i="10"/>
  <c r="U90" i="10"/>
  <c r="V90" i="10"/>
  <c r="W90" i="10"/>
  <c r="AE90" i="10"/>
  <c r="A90" i="10" s="1"/>
  <c r="D91" i="10"/>
  <c r="G91" i="10"/>
  <c r="I91" i="10"/>
  <c r="K91" i="10"/>
  <c r="M91" i="10"/>
  <c r="O91" i="10"/>
  <c r="Q91" i="10"/>
  <c r="R91" i="10"/>
  <c r="S91" i="10"/>
  <c r="T91" i="10"/>
  <c r="U91" i="10"/>
  <c r="V91" i="10"/>
  <c r="W91" i="10"/>
  <c r="AE91" i="10"/>
  <c r="A91" i="10" s="1"/>
  <c r="D92" i="10"/>
  <c r="G92" i="10"/>
  <c r="I92" i="10"/>
  <c r="K92" i="10"/>
  <c r="M92" i="10"/>
  <c r="O92" i="10"/>
  <c r="Q92" i="10"/>
  <c r="R92" i="10"/>
  <c r="S92" i="10"/>
  <c r="T92" i="10"/>
  <c r="U92" i="10"/>
  <c r="V92" i="10"/>
  <c r="W92" i="10"/>
  <c r="AE92" i="10"/>
  <c r="A92" i="10" s="1"/>
  <c r="D93" i="10"/>
  <c r="G93" i="10"/>
  <c r="I93" i="10"/>
  <c r="K93" i="10"/>
  <c r="M93" i="10"/>
  <c r="O93" i="10"/>
  <c r="Q93" i="10"/>
  <c r="R93" i="10"/>
  <c r="S93" i="10"/>
  <c r="T93" i="10"/>
  <c r="U93" i="10"/>
  <c r="V93" i="10"/>
  <c r="W93" i="10"/>
  <c r="AE93" i="10"/>
  <c r="A93" i="10" s="1"/>
  <c r="D94" i="10"/>
  <c r="G94" i="10"/>
  <c r="I94" i="10"/>
  <c r="K94" i="10"/>
  <c r="M94" i="10"/>
  <c r="O94" i="10"/>
  <c r="Q94" i="10"/>
  <c r="R94" i="10"/>
  <c r="S94" i="10"/>
  <c r="T94" i="10"/>
  <c r="U94" i="10"/>
  <c r="V94" i="10"/>
  <c r="W94" i="10"/>
  <c r="AE94" i="10"/>
  <c r="A94" i="10" s="1"/>
  <c r="D95" i="10"/>
  <c r="G95" i="10"/>
  <c r="I95" i="10"/>
  <c r="K95" i="10"/>
  <c r="M95" i="10"/>
  <c r="O95" i="10"/>
  <c r="Q95" i="10"/>
  <c r="R95" i="10"/>
  <c r="S95" i="10"/>
  <c r="T95" i="10"/>
  <c r="U95" i="10"/>
  <c r="V95" i="10"/>
  <c r="W95" i="10"/>
  <c r="AE95" i="10"/>
  <c r="A95" i="10" s="1"/>
  <c r="D96" i="10"/>
  <c r="G96" i="10"/>
  <c r="I96" i="10"/>
  <c r="K96" i="10"/>
  <c r="M96" i="10"/>
  <c r="O96" i="10"/>
  <c r="Q96" i="10"/>
  <c r="R96" i="10"/>
  <c r="S96" i="10"/>
  <c r="T96" i="10"/>
  <c r="U96" i="10"/>
  <c r="V96" i="10"/>
  <c r="W96" i="10"/>
  <c r="AE96" i="10"/>
  <c r="A96" i="10" s="1"/>
  <c r="D97" i="10"/>
  <c r="G97" i="10"/>
  <c r="I97" i="10"/>
  <c r="K97" i="10"/>
  <c r="M97" i="10"/>
  <c r="O97" i="10"/>
  <c r="Q97" i="10"/>
  <c r="R97" i="10"/>
  <c r="S97" i="10"/>
  <c r="T97" i="10"/>
  <c r="U97" i="10"/>
  <c r="V97" i="10"/>
  <c r="W97" i="10"/>
  <c r="AC97" i="10"/>
  <c r="E97" i="10" s="1"/>
  <c r="AE97" i="10"/>
  <c r="A97" i="10" s="1"/>
  <c r="D98" i="10"/>
  <c r="G98" i="10"/>
  <c r="I98" i="10"/>
  <c r="K98" i="10"/>
  <c r="M98" i="10"/>
  <c r="O98" i="10"/>
  <c r="Q98" i="10"/>
  <c r="R98" i="10"/>
  <c r="S98" i="10"/>
  <c r="T98" i="10"/>
  <c r="U98" i="10"/>
  <c r="V98" i="10"/>
  <c r="W98" i="10"/>
  <c r="AE98" i="10"/>
  <c r="A98" i="10" s="1"/>
  <c r="D99" i="10"/>
  <c r="G99" i="10"/>
  <c r="I99" i="10"/>
  <c r="K99" i="10"/>
  <c r="M99" i="10"/>
  <c r="O99" i="10"/>
  <c r="Q99" i="10"/>
  <c r="R99" i="10"/>
  <c r="S99" i="10"/>
  <c r="T99" i="10"/>
  <c r="U99" i="10"/>
  <c r="V99" i="10"/>
  <c r="W99" i="10"/>
  <c r="AE99" i="10"/>
  <c r="A99" i="10" s="1"/>
  <c r="D100" i="10"/>
  <c r="G100" i="10"/>
  <c r="I100" i="10"/>
  <c r="K100" i="10"/>
  <c r="M100" i="10"/>
  <c r="O100" i="10"/>
  <c r="Q100" i="10"/>
  <c r="R100" i="10"/>
  <c r="S100" i="10"/>
  <c r="T100" i="10"/>
  <c r="U100" i="10"/>
  <c r="V100" i="10"/>
  <c r="W100" i="10"/>
  <c r="AE100" i="10"/>
  <c r="A100" i="10" s="1"/>
  <c r="D101" i="10"/>
  <c r="G101" i="10"/>
  <c r="I101" i="10"/>
  <c r="K101" i="10"/>
  <c r="AC101" i="10" s="1"/>
  <c r="E101" i="10" s="1"/>
  <c r="M101" i="10"/>
  <c r="O101" i="10"/>
  <c r="Q101" i="10"/>
  <c r="R101" i="10"/>
  <c r="Y101" i="10" s="1"/>
  <c r="S101" i="10"/>
  <c r="T101" i="10"/>
  <c r="U101" i="10"/>
  <c r="X101" i="10"/>
  <c r="V101" i="10"/>
  <c r="W101" i="10"/>
  <c r="AE101" i="10"/>
  <c r="A101" i="10" s="1"/>
  <c r="D102" i="10"/>
  <c r="G102" i="10"/>
  <c r="I102" i="10"/>
  <c r="K102" i="10"/>
  <c r="M102" i="10"/>
  <c r="O102" i="10"/>
  <c r="Q102" i="10"/>
  <c r="R102" i="10"/>
  <c r="S102" i="10"/>
  <c r="T102" i="10"/>
  <c r="U102" i="10"/>
  <c r="V102" i="10"/>
  <c r="W102" i="10"/>
  <c r="AE102" i="10"/>
  <c r="A102" i="10" s="1"/>
  <c r="D103" i="10"/>
  <c r="G103" i="10"/>
  <c r="I103" i="10"/>
  <c r="K103" i="10"/>
  <c r="M103" i="10"/>
  <c r="O103" i="10"/>
  <c r="Q103" i="10"/>
  <c r="R103" i="10"/>
  <c r="S103" i="10"/>
  <c r="T103" i="10"/>
  <c r="U103" i="10"/>
  <c r="V103" i="10"/>
  <c r="W103" i="10"/>
  <c r="AE103" i="10"/>
  <c r="A103" i="10" s="1"/>
  <c r="D104" i="10"/>
  <c r="G104" i="10"/>
  <c r="I104" i="10"/>
  <c r="K104" i="10"/>
  <c r="M104" i="10"/>
  <c r="O104" i="10"/>
  <c r="Q104" i="10"/>
  <c r="R104" i="10"/>
  <c r="S104" i="10"/>
  <c r="T104" i="10"/>
  <c r="U104" i="10"/>
  <c r="V104" i="10"/>
  <c r="W104" i="10"/>
  <c r="AE104" i="10"/>
  <c r="A104" i="10" s="1"/>
  <c r="R7" i="9"/>
  <c r="W7" i="9"/>
  <c r="R19" i="9"/>
  <c r="T19" i="9"/>
  <c r="U19" i="9"/>
  <c r="V19" i="9"/>
  <c r="W19" i="9"/>
  <c r="T11" i="9"/>
  <c r="U11" i="9"/>
  <c r="V11" i="9"/>
  <c r="T14" i="9"/>
  <c r="U14" i="9"/>
  <c r="R9" i="9"/>
  <c r="T12" i="9"/>
  <c r="U12" i="9"/>
  <c r="R13" i="9"/>
  <c r="R17" i="9"/>
  <c r="T17" i="9"/>
  <c r="U17" i="9"/>
  <c r="W17" i="9"/>
  <c r="W10" i="9"/>
  <c r="R15" i="9"/>
  <c r="T15" i="9"/>
  <c r="U15" i="9"/>
  <c r="R16" i="9"/>
  <c r="T16" i="9"/>
  <c r="U16" i="9"/>
  <c r="S6" i="9"/>
  <c r="S21" i="9"/>
  <c r="T21" i="9"/>
  <c r="U21" i="9"/>
  <c r="V21" i="9"/>
  <c r="W21" i="9"/>
  <c r="R18" i="9"/>
  <c r="S18" i="9"/>
  <c r="U18" i="9"/>
  <c r="V18" i="9"/>
  <c r="W18" i="9"/>
  <c r="R20" i="9"/>
  <c r="S20" i="9"/>
  <c r="U20" i="9"/>
  <c r="V20" i="9"/>
  <c r="W20" i="9"/>
  <c r="R22" i="9"/>
  <c r="S22" i="9"/>
  <c r="T22" i="9"/>
  <c r="U22" i="9"/>
  <c r="W22" i="9"/>
  <c r="R23" i="9"/>
  <c r="S23" i="9"/>
  <c r="T23" i="9"/>
  <c r="U23" i="9"/>
  <c r="V23" i="9"/>
  <c r="W23" i="9"/>
  <c r="AE23" i="9"/>
  <c r="A23" i="9" s="1"/>
  <c r="R24" i="9"/>
  <c r="S24" i="9"/>
  <c r="T24" i="9"/>
  <c r="U24" i="9"/>
  <c r="V24" i="9"/>
  <c r="W24" i="9"/>
  <c r="AE24" i="9"/>
  <c r="A24" i="9" s="1"/>
  <c r="R25" i="9"/>
  <c r="S25" i="9"/>
  <c r="T25" i="9"/>
  <c r="U25" i="9"/>
  <c r="V25" i="9"/>
  <c r="W25" i="9"/>
  <c r="AE25" i="9"/>
  <c r="A25" i="9" s="1"/>
  <c r="R26" i="9"/>
  <c r="S26" i="9"/>
  <c r="T26" i="9"/>
  <c r="U26" i="9"/>
  <c r="V26" i="9"/>
  <c r="W26" i="9"/>
  <c r="AE26" i="9"/>
  <c r="A26" i="9" s="1"/>
  <c r="R27" i="9"/>
  <c r="S27" i="9"/>
  <c r="T27" i="9"/>
  <c r="U27" i="9"/>
  <c r="V27" i="9"/>
  <c r="W27" i="9"/>
  <c r="AE27" i="9"/>
  <c r="A27" i="9" s="1"/>
  <c r="R28" i="9"/>
  <c r="S28" i="9"/>
  <c r="T28" i="9"/>
  <c r="U28" i="9"/>
  <c r="V28" i="9"/>
  <c r="W28" i="9"/>
  <c r="AE28" i="9"/>
  <c r="A28" i="9" s="1"/>
  <c r="R29" i="9"/>
  <c r="S29" i="9"/>
  <c r="T29" i="9"/>
  <c r="U29" i="9"/>
  <c r="V29" i="9"/>
  <c r="W29" i="9"/>
  <c r="AE29" i="9"/>
  <c r="A29" i="9" s="1"/>
  <c r="R30" i="9"/>
  <c r="S30" i="9"/>
  <c r="T30" i="9"/>
  <c r="U30" i="9"/>
  <c r="V30" i="9"/>
  <c r="W30" i="9"/>
  <c r="AE30" i="9"/>
  <c r="A30" i="9" s="1"/>
  <c r="R31" i="9"/>
  <c r="S31" i="9"/>
  <c r="T31" i="9"/>
  <c r="U31" i="9"/>
  <c r="V31" i="9"/>
  <c r="W31" i="9"/>
  <c r="AE31" i="9"/>
  <c r="A31" i="9" s="1"/>
  <c r="R32" i="9"/>
  <c r="S32" i="9"/>
  <c r="T32" i="9"/>
  <c r="U32" i="9"/>
  <c r="V32" i="9"/>
  <c r="W32" i="9"/>
  <c r="AE32" i="9"/>
  <c r="A32" i="9" s="1"/>
  <c r="R33" i="9"/>
  <c r="S33" i="9"/>
  <c r="T33" i="9"/>
  <c r="U33" i="9"/>
  <c r="V33" i="9"/>
  <c r="W33" i="9"/>
  <c r="AE33" i="9"/>
  <c r="A33" i="9" s="1"/>
  <c r="R34" i="9"/>
  <c r="S34" i="9"/>
  <c r="T34" i="9"/>
  <c r="U34" i="9"/>
  <c r="V34" i="9"/>
  <c r="W34" i="9"/>
  <c r="AE34" i="9"/>
  <c r="A34" i="9" s="1"/>
  <c r="R35" i="9"/>
  <c r="S35" i="9"/>
  <c r="T35" i="9"/>
  <c r="U35" i="9"/>
  <c r="V35" i="9"/>
  <c r="W35" i="9"/>
  <c r="AE35" i="9"/>
  <c r="A35" i="9" s="1"/>
  <c r="R36" i="9"/>
  <c r="S36" i="9"/>
  <c r="T36" i="9"/>
  <c r="U36" i="9"/>
  <c r="V36" i="9"/>
  <c r="W36" i="9"/>
  <c r="AE36" i="9"/>
  <c r="A36" i="9" s="1"/>
  <c r="R37" i="9"/>
  <c r="S37" i="9"/>
  <c r="T37" i="9"/>
  <c r="U37" i="9"/>
  <c r="V37" i="9"/>
  <c r="W37" i="9"/>
  <c r="AE37" i="9"/>
  <c r="A37" i="9" s="1"/>
  <c r="R38" i="9"/>
  <c r="S38" i="9"/>
  <c r="T38" i="9"/>
  <c r="U38" i="9"/>
  <c r="V38" i="9"/>
  <c r="W38" i="9"/>
  <c r="AE38" i="9"/>
  <c r="A38" i="9" s="1"/>
  <c r="R39" i="9"/>
  <c r="S39" i="9"/>
  <c r="T39" i="9"/>
  <c r="U39" i="9"/>
  <c r="V39" i="9"/>
  <c r="W39" i="9"/>
  <c r="AE39" i="9"/>
  <c r="A39" i="9" s="1"/>
  <c r="R40" i="9"/>
  <c r="S40" i="9"/>
  <c r="T40" i="9"/>
  <c r="U40" i="9"/>
  <c r="V40" i="9"/>
  <c r="W40" i="9"/>
  <c r="AE40" i="9"/>
  <c r="A40" i="9" s="1"/>
  <c r="R41" i="9"/>
  <c r="S41" i="9"/>
  <c r="T41" i="9"/>
  <c r="U41" i="9"/>
  <c r="V41" i="9"/>
  <c r="W41" i="9"/>
  <c r="AE41" i="9"/>
  <c r="A41" i="9" s="1"/>
  <c r="R42" i="9"/>
  <c r="S42" i="9"/>
  <c r="T42" i="9"/>
  <c r="U42" i="9"/>
  <c r="V42" i="9"/>
  <c r="W42" i="9"/>
  <c r="AE42" i="9"/>
  <c r="A42" i="9" s="1"/>
  <c r="R43" i="9"/>
  <c r="S43" i="9"/>
  <c r="T43" i="9"/>
  <c r="U43" i="9"/>
  <c r="V43" i="9"/>
  <c r="W43" i="9"/>
  <c r="AE43" i="9"/>
  <c r="A43" i="9" s="1"/>
  <c r="R44" i="9"/>
  <c r="S44" i="9"/>
  <c r="T44" i="9"/>
  <c r="U44" i="9"/>
  <c r="V44" i="9"/>
  <c r="W44" i="9"/>
  <c r="AE44" i="9"/>
  <c r="A44" i="9" s="1"/>
  <c r="R45" i="9"/>
  <c r="S45" i="9"/>
  <c r="T45" i="9"/>
  <c r="U45" i="9"/>
  <c r="V45" i="9"/>
  <c r="W45" i="9"/>
  <c r="AE45" i="9"/>
  <c r="A45" i="9" s="1"/>
  <c r="R46" i="9"/>
  <c r="S46" i="9"/>
  <c r="T46" i="9"/>
  <c r="U46" i="9"/>
  <c r="V46" i="9"/>
  <c r="W46" i="9"/>
  <c r="AE46" i="9"/>
  <c r="A46" i="9" s="1"/>
  <c r="R47" i="9"/>
  <c r="S47" i="9"/>
  <c r="T47" i="9"/>
  <c r="U47" i="9"/>
  <c r="V47" i="9"/>
  <c r="W47" i="9"/>
  <c r="AE47" i="9"/>
  <c r="A47" i="9" s="1"/>
  <c r="R48" i="9"/>
  <c r="S48" i="9"/>
  <c r="T48" i="9"/>
  <c r="U48" i="9"/>
  <c r="V48" i="9"/>
  <c r="W48" i="9"/>
  <c r="AE48" i="9"/>
  <c r="A48" i="9" s="1"/>
  <c r="R49" i="9"/>
  <c r="S49" i="9"/>
  <c r="T49" i="9"/>
  <c r="U49" i="9"/>
  <c r="V49" i="9"/>
  <c r="W49" i="9"/>
  <c r="AE49" i="9"/>
  <c r="A49" i="9" s="1"/>
  <c r="R50" i="9"/>
  <c r="S50" i="9"/>
  <c r="T50" i="9"/>
  <c r="U50" i="9"/>
  <c r="V50" i="9"/>
  <c r="W50" i="9"/>
  <c r="AE50" i="9"/>
  <c r="A50" i="9" s="1"/>
  <c r="R51" i="9"/>
  <c r="S51" i="9"/>
  <c r="T51" i="9"/>
  <c r="U51" i="9"/>
  <c r="V51" i="9"/>
  <c r="W51" i="9"/>
  <c r="AE51" i="9"/>
  <c r="A51" i="9" s="1"/>
  <c r="R52" i="9"/>
  <c r="S52" i="9"/>
  <c r="T52" i="9"/>
  <c r="U52" i="9"/>
  <c r="V52" i="9"/>
  <c r="W52" i="9"/>
  <c r="AE52" i="9"/>
  <c r="A52" i="9" s="1"/>
  <c r="R53" i="9"/>
  <c r="S53" i="9"/>
  <c r="T53" i="9"/>
  <c r="U53" i="9"/>
  <c r="V53" i="9"/>
  <c r="W53" i="9"/>
  <c r="AE53" i="9"/>
  <c r="A53" i="9" s="1"/>
  <c r="R54" i="9"/>
  <c r="S54" i="9"/>
  <c r="T54" i="9"/>
  <c r="U54" i="9"/>
  <c r="V54" i="9"/>
  <c r="W54" i="9"/>
  <c r="AE54" i="9"/>
  <c r="A54" i="9" s="1"/>
  <c r="R55" i="9"/>
  <c r="S55" i="9"/>
  <c r="T55" i="9"/>
  <c r="U55" i="9"/>
  <c r="V55" i="9"/>
  <c r="W55" i="9"/>
  <c r="AE55" i="9"/>
  <c r="A55" i="9" s="1"/>
  <c r="R56" i="9"/>
  <c r="S56" i="9"/>
  <c r="T56" i="9"/>
  <c r="U56" i="9"/>
  <c r="V56" i="9"/>
  <c r="W56" i="9"/>
  <c r="AE56" i="9"/>
  <c r="A56" i="9" s="1"/>
  <c r="R57" i="9"/>
  <c r="S57" i="9"/>
  <c r="T57" i="9"/>
  <c r="U57" i="9"/>
  <c r="V57" i="9"/>
  <c r="W57" i="9"/>
  <c r="AE57" i="9"/>
  <c r="A57" i="9" s="1"/>
  <c r="R58" i="9"/>
  <c r="S58" i="9"/>
  <c r="T58" i="9"/>
  <c r="U58" i="9"/>
  <c r="V58" i="9"/>
  <c r="W58" i="9"/>
  <c r="AE58" i="9"/>
  <c r="A58" i="9" s="1"/>
  <c r="R59" i="9"/>
  <c r="S59" i="9"/>
  <c r="T59" i="9"/>
  <c r="U59" i="9"/>
  <c r="Z59" i="9"/>
  <c r="V59" i="9"/>
  <c r="W59" i="9"/>
  <c r="AE59" i="9"/>
  <c r="A59" i="9" s="1"/>
  <c r="R60" i="9"/>
  <c r="S60" i="9"/>
  <c r="T60" i="9"/>
  <c r="U60" i="9"/>
  <c r="Z60" i="9"/>
  <c r="V60" i="9"/>
  <c r="W60" i="9"/>
  <c r="AE60" i="9"/>
  <c r="A60" i="9" s="1"/>
  <c r="R61" i="9"/>
  <c r="S61" i="9"/>
  <c r="T61" i="9"/>
  <c r="U61" i="9"/>
  <c r="V61" i="9"/>
  <c r="W61" i="9"/>
  <c r="AE61" i="9"/>
  <c r="A61" i="9" s="1"/>
  <c r="R62" i="9"/>
  <c r="S62" i="9"/>
  <c r="T62" i="9"/>
  <c r="U62" i="9"/>
  <c r="V62" i="9"/>
  <c r="W62" i="9"/>
  <c r="AE62" i="9"/>
  <c r="A62" i="9" s="1"/>
  <c r="R63" i="9"/>
  <c r="S63" i="9"/>
  <c r="T63" i="9"/>
  <c r="U63" i="9"/>
  <c r="V63" i="9"/>
  <c r="W63" i="9"/>
  <c r="AE63" i="9"/>
  <c r="A63" i="9" s="1"/>
  <c r="R64" i="9"/>
  <c r="S64" i="9"/>
  <c r="T64" i="9"/>
  <c r="U64" i="9"/>
  <c r="V64" i="9"/>
  <c r="W64" i="9"/>
  <c r="AE64" i="9"/>
  <c r="A64" i="9" s="1"/>
  <c r="R65" i="9"/>
  <c r="S65" i="9"/>
  <c r="T65" i="9"/>
  <c r="U65" i="9"/>
  <c r="V65" i="9"/>
  <c r="W65" i="9"/>
  <c r="AE65" i="9"/>
  <c r="A65" i="9" s="1"/>
  <c r="R66" i="9"/>
  <c r="S66" i="9"/>
  <c r="T66" i="9"/>
  <c r="U66" i="9"/>
  <c r="V66" i="9"/>
  <c r="W66" i="9"/>
  <c r="AE66" i="9"/>
  <c r="A66" i="9" s="1"/>
  <c r="R67" i="9"/>
  <c r="S67" i="9"/>
  <c r="T67" i="9"/>
  <c r="U67" i="9"/>
  <c r="V67" i="9"/>
  <c r="W67" i="9"/>
  <c r="AE67" i="9"/>
  <c r="A67" i="9" s="1"/>
  <c r="R68" i="9"/>
  <c r="S68" i="9"/>
  <c r="T68" i="9"/>
  <c r="U68" i="9"/>
  <c r="V68" i="9"/>
  <c r="W68" i="9"/>
  <c r="AE68" i="9"/>
  <c r="A68" i="9" s="1"/>
  <c r="R69" i="9"/>
  <c r="S69" i="9"/>
  <c r="T69" i="9"/>
  <c r="U69" i="9"/>
  <c r="V69" i="9"/>
  <c r="W69" i="9"/>
  <c r="AE69" i="9"/>
  <c r="A69" i="9" s="1"/>
  <c r="R70" i="9"/>
  <c r="S70" i="9"/>
  <c r="T70" i="9"/>
  <c r="U70" i="9"/>
  <c r="V70" i="9"/>
  <c r="W70" i="9"/>
  <c r="AE70" i="9"/>
  <c r="A70" i="9" s="1"/>
  <c r="R71" i="9"/>
  <c r="S71" i="9"/>
  <c r="T71" i="9"/>
  <c r="U71" i="9"/>
  <c r="V71" i="9"/>
  <c r="W71" i="9"/>
  <c r="AE71" i="9"/>
  <c r="A71" i="9" s="1"/>
  <c r="R72" i="9"/>
  <c r="S72" i="9"/>
  <c r="T72" i="9"/>
  <c r="U72" i="9"/>
  <c r="V72" i="9"/>
  <c r="W72" i="9"/>
  <c r="AE72" i="9"/>
  <c r="A72" i="9" s="1"/>
  <c r="R73" i="9"/>
  <c r="S73" i="9"/>
  <c r="T73" i="9"/>
  <c r="U73" i="9"/>
  <c r="V73" i="9"/>
  <c r="W73" i="9"/>
  <c r="AE73" i="9"/>
  <c r="A73" i="9" s="1"/>
  <c r="R74" i="9"/>
  <c r="S74" i="9"/>
  <c r="T74" i="9"/>
  <c r="U74" i="9"/>
  <c r="V74" i="9"/>
  <c r="W74" i="9"/>
  <c r="AE74" i="9"/>
  <c r="A74" i="9" s="1"/>
  <c r="R75" i="9"/>
  <c r="S75" i="9"/>
  <c r="T75" i="9"/>
  <c r="U75" i="9"/>
  <c r="V75" i="9"/>
  <c r="W75" i="9"/>
  <c r="AE75" i="9"/>
  <c r="A75" i="9" s="1"/>
  <c r="R76" i="9"/>
  <c r="S76" i="9"/>
  <c r="T76" i="9"/>
  <c r="U76" i="9"/>
  <c r="V76" i="9"/>
  <c r="W76" i="9"/>
  <c r="AE76" i="9"/>
  <c r="A76" i="9" s="1"/>
  <c r="R77" i="9"/>
  <c r="S77" i="9"/>
  <c r="T77" i="9"/>
  <c r="U77" i="9"/>
  <c r="V77" i="9"/>
  <c r="W77" i="9"/>
  <c r="AE77" i="9"/>
  <c r="A77" i="9" s="1"/>
  <c r="R78" i="9"/>
  <c r="S78" i="9"/>
  <c r="T78" i="9"/>
  <c r="U78" i="9"/>
  <c r="V78" i="9"/>
  <c r="W78" i="9"/>
  <c r="AE78" i="9"/>
  <c r="A78" i="9" s="1"/>
  <c r="R79" i="9"/>
  <c r="S79" i="9"/>
  <c r="T79" i="9"/>
  <c r="U79" i="9"/>
  <c r="V79" i="9"/>
  <c r="W79" i="9"/>
  <c r="AE79" i="9"/>
  <c r="A79" i="9" s="1"/>
  <c r="R80" i="9"/>
  <c r="S80" i="9"/>
  <c r="T80" i="9"/>
  <c r="X80" i="9" s="1"/>
  <c r="U80" i="9"/>
  <c r="V80" i="9"/>
  <c r="W80" i="9"/>
  <c r="AE80" i="9"/>
  <c r="A80" i="9" s="1"/>
  <c r="R81" i="9"/>
  <c r="S81" i="9"/>
  <c r="T81" i="9"/>
  <c r="U81" i="9"/>
  <c r="V81" i="9"/>
  <c r="W81" i="9"/>
  <c r="AE81" i="9"/>
  <c r="A81" i="9" s="1"/>
  <c r="R82" i="9"/>
  <c r="S82" i="9"/>
  <c r="T82" i="9"/>
  <c r="U82" i="9"/>
  <c r="V82" i="9"/>
  <c r="W82" i="9"/>
  <c r="AE82" i="9"/>
  <c r="A82" i="9" s="1"/>
  <c r="R83" i="9"/>
  <c r="S83" i="9"/>
  <c r="T83" i="9"/>
  <c r="U83" i="9"/>
  <c r="V83" i="9"/>
  <c r="W83" i="9"/>
  <c r="AE83" i="9"/>
  <c r="A83" i="9" s="1"/>
  <c r="R84" i="9"/>
  <c r="S84" i="9"/>
  <c r="T84" i="9"/>
  <c r="U84" i="9"/>
  <c r="V84" i="9"/>
  <c r="W84" i="9"/>
  <c r="X84" i="9"/>
  <c r="AE84" i="9"/>
  <c r="A84" i="9" s="1"/>
  <c r="R85" i="9"/>
  <c r="S85" i="9"/>
  <c r="T85" i="9"/>
  <c r="U85" i="9"/>
  <c r="V85" i="9"/>
  <c r="W85" i="9"/>
  <c r="AE85" i="9"/>
  <c r="A85" i="9" s="1"/>
  <c r="R86" i="9"/>
  <c r="S86" i="9"/>
  <c r="T86" i="9"/>
  <c r="U86" i="9"/>
  <c r="V86" i="9"/>
  <c r="W86" i="9"/>
  <c r="AE86" i="9"/>
  <c r="A86" i="9" s="1"/>
  <c r="R87" i="9"/>
  <c r="S87" i="9"/>
  <c r="T87" i="9"/>
  <c r="U87" i="9"/>
  <c r="Y87" i="9"/>
  <c r="V87" i="9"/>
  <c r="W87" i="9"/>
  <c r="AE87" i="9"/>
  <c r="A87" i="9" s="1"/>
  <c r="R88" i="9"/>
  <c r="S88" i="9"/>
  <c r="T88" i="9"/>
  <c r="U88" i="9"/>
  <c r="V88" i="9"/>
  <c r="W88" i="9"/>
  <c r="AE88" i="9"/>
  <c r="A88" i="9" s="1"/>
  <c r="R89" i="9"/>
  <c r="S89" i="9"/>
  <c r="T89" i="9"/>
  <c r="U89" i="9"/>
  <c r="V89" i="9"/>
  <c r="W89" i="9"/>
  <c r="AE89" i="9"/>
  <c r="A89" i="9" s="1"/>
  <c r="R90" i="9"/>
  <c r="S90" i="9"/>
  <c r="T90" i="9"/>
  <c r="U90" i="9"/>
  <c r="V90" i="9"/>
  <c r="W90" i="9"/>
  <c r="AE90" i="9"/>
  <c r="A90" i="9" s="1"/>
  <c r="R91" i="9"/>
  <c r="S91" i="9"/>
  <c r="T91" i="9"/>
  <c r="U91" i="9"/>
  <c r="V91" i="9"/>
  <c r="W91" i="9"/>
  <c r="AE91" i="9"/>
  <c r="A91" i="9" s="1"/>
  <c r="R92" i="9"/>
  <c r="S92" i="9"/>
  <c r="T92" i="9"/>
  <c r="U92" i="9"/>
  <c r="AA92" i="9"/>
  <c r="V92" i="9"/>
  <c r="W92" i="9"/>
  <c r="AE92" i="9"/>
  <c r="A92" i="9" s="1"/>
  <c r="R93" i="9"/>
  <c r="S93" i="9"/>
  <c r="T93" i="9"/>
  <c r="U93" i="9"/>
  <c r="V93" i="9"/>
  <c r="W93" i="9"/>
  <c r="AE93" i="9"/>
  <c r="A93" i="9" s="1"/>
  <c r="R94" i="9"/>
  <c r="S94" i="9"/>
  <c r="T94" i="9"/>
  <c r="U94" i="9"/>
  <c r="V94" i="9"/>
  <c r="W94" i="9"/>
  <c r="AE94" i="9"/>
  <c r="A94" i="9" s="1"/>
  <c r="R95" i="9"/>
  <c r="S95" i="9"/>
  <c r="T95" i="9"/>
  <c r="U95" i="9"/>
  <c r="V95" i="9"/>
  <c r="W95" i="9"/>
  <c r="AE95" i="9"/>
  <c r="A95" i="9" s="1"/>
  <c r="R96" i="9"/>
  <c r="S96" i="9"/>
  <c r="T96" i="9"/>
  <c r="U96" i="9"/>
  <c r="AA96" i="9" s="1"/>
  <c r="V96" i="9"/>
  <c r="W96" i="9"/>
  <c r="AE96" i="9"/>
  <c r="A96" i="9" s="1"/>
  <c r="R97" i="9"/>
  <c r="S97" i="9"/>
  <c r="T97" i="9"/>
  <c r="U97" i="9"/>
  <c r="V97" i="9"/>
  <c r="W97" i="9"/>
  <c r="AE97" i="9"/>
  <c r="A97" i="9" s="1"/>
  <c r="R98" i="9"/>
  <c r="S98" i="9"/>
  <c r="T98" i="9"/>
  <c r="U98" i="9"/>
  <c r="V98" i="9"/>
  <c r="W98" i="9"/>
  <c r="AE98" i="9"/>
  <c r="A98" i="9" s="1"/>
  <c r="R99" i="9"/>
  <c r="S99" i="9"/>
  <c r="T99" i="9"/>
  <c r="U99" i="9"/>
  <c r="V99" i="9"/>
  <c r="W99" i="9"/>
  <c r="AE99" i="9"/>
  <c r="A99" i="9" s="1"/>
  <c r="R100" i="9"/>
  <c r="S100" i="9"/>
  <c r="T100" i="9"/>
  <c r="U100" i="9"/>
  <c r="V100" i="9"/>
  <c r="W100" i="9"/>
  <c r="AE100" i="9"/>
  <c r="A100" i="9" s="1"/>
  <c r="R101" i="9"/>
  <c r="S101" i="9"/>
  <c r="T101" i="9"/>
  <c r="U101" i="9"/>
  <c r="V101" i="9"/>
  <c r="W101" i="9"/>
  <c r="AE101" i="9"/>
  <c r="A101" i="9" s="1"/>
  <c r="R102" i="9"/>
  <c r="S102" i="9"/>
  <c r="T102" i="9"/>
  <c r="U102" i="9"/>
  <c r="V102" i="9"/>
  <c r="W102" i="9"/>
  <c r="AE102" i="9"/>
  <c r="A102" i="9" s="1"/>
  <c r="R103" i="9"/>
  <c r="S103" i="9"/>
  <c r="T103" i="9"/>
  <c r="U103" i="9"/>
  <c r="V103" i="9"/>
  <c r="W103" i="9"/>
  <c r="AE103" i="9"/>
  <c r="A103" i="9" s="1"/>
  <c r="R104" i="9"/>
  <c r="S104" i="9"/>
  <c r="T104" i="9"/>
  <c r="U104" i="9"/>
  <c r="V104" i="9"/>
  <c r="W104" i="9"/>
  <c r="AE104" i="9"/>
  <c r="A104" i="9" s="1"/>
  <c r="R105" i="9"/>
  <c r="S105" i="9"/>
  <c r="T105" i="9"/>
  <c r="U105" i="9"/>
  <c r="V105" i="9"/>
  <c r="W105" i="9"/>
  <c r="AE105" i="9"/>
  <c r="A105" i="9" s="1"/>
  <c r="D77" i="9"/>
  <c r="G77" i="9"/>
  <c r="I77" i="9"/>
  <c r="K77" i="9"/>
  <c r="M77" i="9"/>
  <c r="O77" i="9"/>
  <c r="Q77" i="9"/>
  <c r="D78" i="9"/>
  <c r="G78" i="9"/>
  <c r="I78" i="9"/>
  <c r="K78" i="9"/>
  <c r="M78" i="9"/>
  <c r="O78" i="9"/>
  <c r="Q78" i="9"/>
  <c r="D79" i="9"/>
  <c r="G79" i="9"/>
  <c r="I79" i="9"/>
  <c r="K79" i="9"/>
  <c r="M79" i="9"/>
  <c r="O79" i="9"/>
  <c r="Q79" i="9"/>
  <c r="D80" i="9"/>
  <c r="G80" i="9"/>
  <c r="I80" i="9"/>
  <c r="K80" i="9"/>
  <c r="M80" i="9"/>
  <c r="O80" i="9"/>
  <c r="Q80" i="9"/>
  <c r="D81" i="9"/>
  <c r="G81" i="9"/>
  <c r="I81" i="9"/>
  <c r="K81" i="9"/>
  <c r="M81" i="9"/>
  <c r="O81" i="9"/>
  <c r="Q81" i="9"/>
  <c r="D82" i="9"/>
  <c r="G82" i="9"/>
  <c r="I82" i="9"/>
  <c r="K82" i="9"/>
  <c r="M82" i="9"/>
  <c r="O82" i="9"/>
  <c r="Q82" i="9"/>
  <c r="D83" i="9"/>
  <c r="G83" i="9"/>
  <c r="I83" i="9"/>
  <c r="K83" i="9"/>
  <c r="M83" i="9"/>
  <c r="O83" i="9"/>
  <c r="Q83" i="9"/>
  <c r="D84" i="9"/>
  <c r="G84" i="9"/>
  <c r="I84" i="9"/>
  <c r="K84" i="9"/>
  <c r="M84" i="9"/>
  <c r="O84" i="9"/>
  <c r="Q84" i="9"/>
  <c r="D85" i="9"/>
  <c r="G85" i="9"/>
  <c r="I85" i="9"/>
  <c r="K85" i="9"/>
  <c r="M85" i="9"/>
  <c r="O85" i="9"/>
  <c r="Q85" i="9"/>
  <c r="D86" i="9"/>
  <c r="G86" i="9"/>
  <c r="I86" i="9"/>
  <c r="K86" i="9"/>
  <c r="M86" i="9"/>
  <c r="O86" i="9"/>
  <c r="Q86" i="9"/>
  <c r="D87" i="9"/>
  <c r="G87" i="9"/>
  <c r="I87" i="9"/>
  <c r="K87" i="9"/>
  <c r="M87" i="9"/>
  <c r="O87" i="9"/>
  <c r="Q87" i="9"/>
  <c r="D88" i="9"/>
  <c r="G88" i="9"/>
  <c r="I88" i="9"/>
  <c r="K88" i="9"/>
  <c r="M88" i="9"/>
  <c r="O88" i="9"/>
  <c r="Q88" i="9"/>
  <c r="D89" i="9"/>
  <c r="G89" i="9"/>
  <c r="I89" i="9"/>
  <c r="K89" i="9"/>
  <c r="M89" i="9"/>
  <c r="O89" i="9"/>
  <c r="Q89" i="9"/>
  <c r="D90" i="9"/>
  <c r="G90" i="9"/>
  <c r="I90" i="9"/>
  <c r="K90" i="9"/>
  <c r="M90" i="9"/>
  <c r="O90" i="9"/>
  <c r="Q90" i="9"/>
  <c r="D91" i="9"/>
  <c r="G91" i="9"/>
  <c r="I91" i="9"/>
  <c r="K91" i="9"/>
  <c r="M91" i="9"/>
  <c r="O91" i="9"/>
  <c r="Q91" i="9"/>
  <c r="D92" i="9"/>
  <c r="G92" i="9"/>
  <c r="I92" i="9"/>
  <c r="K92" i="9"/>
  <c r="M92" i="9"/>
  <c r="O92" i="9"/>
  <c r="Q92" i="9"/>
  <c r="D93" i="9"/>
  <c r="G93" i="9"/>
  <c r="I93" i="9"/>
  <c r="K93" i="9"/>
  <c r="M93" i="9"/>
  <c r="O93" i="9"/>
  <c r="Q93" i="9"/>
  <c r="D94" i="9"/>
  <c r="G94" i="9"/>
  <c r="I94" i="9"/>
  <c r="K94" i="9"/>
  <c r="M94" i="9"/>
  <c r="O94" i="9"/>
  <c r="Q94" i="9"/>
  <c r="D95" i="9"/>
  <c r="G95" i="9"/>
  <c r="I95" i="9"/>
  <c r="K95" i="9"/>
  <c r="M95" i="9"/>
  <c r="O95" i="9"/>
  <c r="Q95" i="9"/>
  <c r="D96" i="9"/>
  <c r="G96" i="9"/>
  <c r="I96" i="9"/>
  <c r="K96" i="9"/>
  <c r="M96" i="9"/>
  <c r="O96" i="9"/>
  <c r="Q96" i="9"/>
  <c r="D97" i="9"/>
  <c r="G97" i="9"/>
  <c r="I97" i="9"/>
  <c r="K97" i="9"/>
  <c r="M97" i="9"/>
  <c r="O97" i="9"/>
  <c r="Q97" i="9"/>
  <c r="D98" i="9"/>
  <c r="G98" i="9"/>
  <c r="I98" i="9"/>
  <c r="K98" i="9"/>
  <c r="M98" i="9"/>
  <c r="O98" i="9"/>
  <c r="Q98" i="9"/>
  <c r="D99" i="9"/>
  <c r="G99" i="9"/>
  <c r="I99" i="9"/>
  <c r="K99" i="9"/>
  <c r="M99" i="9"/>
  <c r="O99" i="9"/>
  <c r="Q99" i="9"/>
  <c r="D100" i="9"/>
  <c r="G100" i="9"/>
  <c r="I100" i="9"/>
  <c r="K100" i="9"/>
  <c r="M100" i="9"/>
  <c r="O100" i="9"/>
  <c r="Q100" i="9"/>
  <c r="D101" i="9"/>
  <c r="G101" i="9"/>
  <c r="I101" i="9"/>
  <c r="K101" i="9"/>
  <c r="M101" i="9"/>
  <c r="O101" i="9"/>
  <c r="Q101" i="9"/>
  <c r="D102" i="9"/>
  <c r="G102" i="9"/>
  <c r="I102" i="9"/>
  <c r="K102" i="9"/>
  <c r="M102" i="9"/>
  <c r="O102" i="9"/>
  <c r="Q102" i="9"/>
  <c r="D103" i="9"/>
  <c r="G103" i="9"/>
  <c r="I103" i="9"/>
  <c r="K103" i="9"/>
  <c r="M103" i="9"/>
  <c r="O103" i="9"/>
  <c r="Q103" i="9"/>
  <c r="D104" i="9"/>
  <c r="G104" i="9"/>
  <c r="I104" i="9"/>
  <c r="K104" i="9"/>
  <c r="M104" i="9"/>
  <c r="O104" i="9"/>
  <c r="Q104" i="9"/>
  <c r="D105" i="9"/>
  <c r="G105" i="9"/>
  <c r="I105" i="9"/>
  <c r="K105" i="9"/>
  <c r="M105" i="9"/>
  <c r="O105" i="9"/>
  <c r="Q105" i="9"/>
  <c r="G7" i="9"/>
  <c r="I7" i="9"/>
  <c r="S7" i="9" s="1"/>
  <c r="K7" i="9"/>
  <c r="T7" i="9" s="1"/>
  <c r="M7" i="9"/>
  <c r="U7" i="9" s="1"/>
  <c r="O7" i="9"/>
  <c r="V7" i="9" s="1"/>
  <c r="Q7" i="9"/>
  <c r="G5" i="9"/>
  <c r="R5" i="9" s="1"/>
  <c r="I5" i="9"/>
  <c r="S5" i="9" s="1"/>
  <c r="K5" i="9"/>
  <c r="T5" i="9" s="1"/>
  <c r="M5" i="9"/>
  <c r="U5" i="9" s="1"/>
  <c r="O5" i="9"/>
  <c r="V5" i="9" s="1"/>
  <c r="Q5" i="9"/>
  <c r="W5" i="9" s="1"/>
  <c r="G19" i="9"/>
  <c r="I19" i="9"/>
  <c r="S19" i="9" s="1"/>
  <c r="K19" i="9"/>
  <c r="M19" i="9"/>
  <c r="O19" i="9"/>
  <c r="Q19" i="9"/>
  <c r="G11" i="9"/>
  <c r="R11" i="9" s="1"/>
  <c r="I11" i="9"/>
  <c r="S11" i="9" s="1"/>
  <c r="K11" i="9"/>
  <c r="M11" i="9"/>
  <c r="O11" i="9"/>
  <c r="Q11" i="9"/>
  <c r="W11" i="9" s="1"/>
  <c r="G14" i="9"/>
  <c r="R14" i="9" s="1"/>
  <c r="I14" i="9"/>
  <c r="S14" i="9" s="1"/>
  <c r="K14" i="9"/>
  <c r="M14" i="9"/>
  <c r="O14" i="9"/>
  <c r="V14" i="9" s="1"/>
  <c r="Q14" i="9"/>
  <c r="W14" i="9" s="1"/>
  <c r="G9" i="9"/>
  <c r="I9" i="9"/>
  <c r="S9" i="9" s="1"/>
  <c r="K9" i="9"/>
  <c r="T9" i="9" s="1"/>
  <c r="M9" i="9"/>
  <c r="U9" i="9" s="1"/>
  <c r="O9" i="9"/>
  <c r="V9" i="9" s="1"/>
  <c r="Q9" i="9"/>
  <c r="W9" i="9" s="1"/>
  <c r="G12" i="9"/>
  <c r="R12" i="9" s="1"/>
  <c r="I12" i="9"/>
  <c r="S12" i="9" s="1"/>
  <c r="K12" i="9"/>
  <c r="M12" i="9"/>
  <c r="O12" i="9"/>
  <c r="V12" i="9" s="1"/>
  <c r="Q12" i="9"/>
  <c r="W12" i="9" s="1"/>
  <c r="G8" i="9"/>
  <c r="R8" i="9" s="1"/>
  <c r="I8" i="9"/>
  <c r="S8" i="9" s="1"/>
  <c r="K8" i="9"/>
  <c r="T8" i="9" s="1"/>
  <c r="M8" i="9"/>
  <c r="U8" i="9" s="1"/>
  <c r="O8" i="9"/>
  <c r="V8" i="9" s="1"/>
  <c r="Q8" i="9"/>
  <c r="W8" i="9" s="1"/>
  <c r="G13" i="9"/>
  <c r="I13" i="9"/>
  <c r="S13" i="9" s="1"/>
  <c r="K13" i="9"/>
  <c r="M13" i="9"/>
  <c r="U13" i="9" s="1"/>
  <c r="O13" i="9"/>
  <c r="V13" i="9" s="1"/>
  <c r="Q13" i="9"/>
  <c r="W13" i="9" s="1"/>
  <c r="G17" i="9"/>
  <c r="I17" i="9"/>
  <c r="S17" i="9" s="1"/>
  <c r="K17" i="9"/>
  <c r="M17" i="9"/>
  <c r="O17" i="9"/>
  <c r="V17" i="9" s="1"/>
  <c r="Q17" i="9"/>
  <c r="G10" i="9"/>
  <c r="R10" i="9" s="1"/>
  <c r="I10" i="9"/>
  <c r="S10" i="9" s="1"/>
  <c r="K10" i="9"/>
  <c r="T10" i="9" s="1"/>
  <c r="M10" i="9"/>
  <c r="U10" i="9" s="1"/>
  <c r="O10" i="9"/>
  <c r="V10" i="9" s="1"/>
  <c r="Q10" i="9"/>
  <c r="G15" i="9"/>
  <c r="I15" i="9"/>
  <c r="S15" i="9" s="1"/>
  <c r="K15" i="9"/>
  <c r="M15" i="9"/>
  <c r="O15" i="9"/>
  <c r="V15" i="9" s="1"/>
  <c r="Q15" i="9"/>
  <c r="W15" i="9" s="1"/>
  <c r="G16" i="9"/>
  <c r="I16" i="9"/>
  <c r="S16" i="9" s="1"/>
  <c r="K16" i="9"/>
  <c r="M16" i="9"/>
  <c r="O16" i="9"/>
  <c r="V16" i="9" s="1"/>
  <c r="Q16" i="9"/>
  <c r="W16" i="9" s="1"/>
  <c r="G6" i="9"/>
  <c r="R6" i="9" s="1"/>
  <c r="I6" i="9"/>
  <c r="K6" i="9"/>
  <c r="T6" i="9" s="1"/>
  <c r="M6" i="9"/>
  <c r="U6" i="9" s="1"/>
  <c r="O6" i="9"/>
  <c r="V6" i="9" s="1"/>
  <c r="Q6" i="9"/>
  <c r="W6" i="9" s="1"/>
  <c r="G21" i="9"/>
  <c r="R21" i="9" s="1"/>
  <c r="I21" i="9"/>
  <c r="K21" i="9"/>
  <c r="M21" i="9"/>
  <c r="O21" i="9"/>
  <c r="Q21" i="9"/>
  <c r="G18" i="9"/>
  <c r="I18" i="9"/>
  <c r="K18" i="9"/>
  <c r="T18" i="9" s="1"/>
  <c r="M18" i="9"/>
  <c r="O18" i="9"/>
  <c r="Q18" i="9"/>
  <c r="G20" i="9"/>
  <c r="I20" i="9"/>
  <c r="K20" i="9"/>
  <c r="T20" i="9" s="1"/>
  <c r="M20" i="9"/>
  <c r="O20" i="9"/>
  <c r="Q20" i="9"/>
  <c r="G22" i="9"/>
  <c r="I22" i="9"/>
  <c r="K22" i="9"/>
  <c r="M22" i="9"/>
  <c r="O22" i="9"/>
  <c r="V22" i="9" s="1"/>
  <c r="Q22" i="9"/>
  <c r="D23" i="9"/>
  <c r="G23" i="9"/>
  <c r="I23" i="9"/>
  <c r="K23" i="9"/>
  <c r="M23" i="9"/>
  <c r="O23" i="9"/>
  <c r="Q23" i="9"/>
  <c r="D24" i="9"/>
  <c r="G24" i="9"/>
  <c r="I24" i="9"/>
  <c r="K24" i="9"/>
  <c r="M24" i="9"/>
  <c r="O24" i="9"/>
  <c r="Q24" i="9"/>
  <c r="D25" i="9"/>
  <c r="G25" i="9"/>
  <c r="I25" i="9"/>
  <c r="K25" i="9"/>
  <c r="M25" i="9"/>
  <c r="O25" i="9"/>
  <c r="Q25" i="9"/>
  <c r="D26" i="9"/>
  <c r="G26" i="9"/>
  <c r="I26" i="9"/>
  <c r="K26" i="9"/>
  <c r="M26" i="9"/>
  <c r="O26" i="9"/>
  <c r="Q26" i="9"/>
  <c r="D27" i="9"/>
  <c r="G27" i="9"/>
  <c r="I27" i="9"/>
  <c r="K27" i="9"/>
  <c r="M27" i="9"/>
  <c r="O27" i="9"/>
  <c r="Q27" i="9"/>
  <c r="D28" i="9"/>
  <c r="G28" i="9"/>
  <c r="I28" i="9"/>
  <c r="K28" i="9"/>
  <c r="M28" i="9"/>
  <c r="O28" i="9"/>
  <c r="Q28" i="9"/>
  <c r="D29" i="9"/>
  <c r="G29" i="9"/>
  <c r="I29" i="9"/>
  <c r="K29" i="9"/>
  <c r="M29" i="9"/>
  <c r="O29" i="9"/>
  <c r="Q29" i="9"/>
  <c r="D30" i="9"/>
  <c r="G30" i="9"/>
  <c r="I30" i="9"/>
  <c r="K30" i="9"/>
  <c r="M30" i="9"/>
  <c r="O30" i="9"/>
  <c r="Q30" i="9"/>
  <c r="D31" i="9"/>
  <c r="G31" i="9"/>
  <c r="I31" i="9"/>
  <c r="K31" i="9"/>
  <c r="M31" i="9"/>
  <c r="O31" i="9"/>
  <c r="Q31" i="9"/>
  <c r="D32" i="9"/>
  <c r="G32" i="9"/>
  <c r="I32" i="9"/>
  <c r="K32" i="9"/>
  <c r="M32" i="9"/>
  <c r="O32" i="9"/>
  <c r="Q32" i="9"/>
  <c r="D33" i="9"/>
  <c r="G33" i="9"/>
  <c r="I33" i="9"/>
  <c r="K33" i="9"/>
  <c r="M33" i="9"/>
  <c r="O33" i="9"/>
  <c r="Q33" i="9"/>
  <c r="D34" i="9"/>
  <c r="G34" i="9"/>
  <c r="I34" i="9"/>
  <c r="K34" i="9"/>
  <c r="M34" i="9"/>
  <c r="O34" i="9"/>
  <c r="Q34" i="9"/>
  <c r="D35" i="9"/>
  <c r="G35" i="9"/>
  <c r="I35" i="9"/>
  <c r="K35" i="9"/>
  <c r="M35" i="9"/>
  <c r="O35" i="9"/>
  <c r="Q35" i="9"/>
  <c r="D36" i="9"/>
  <c r="G36" i="9"/>
  <c r="I36" i="9"/>
  <c r="K36" i="9"/>
  <c r="M36" i="9"/>
  <c r="O36" i="9"/>
  <c r="Q36" i="9"/>
  <c r="D37" i="9"/>
  <c r="G37" i="9"/>
  <c r="I37" i="9"/>
  <c r="K37" i="9"/>
  <c r="M37" i="9"/>
  <c r="O37" i="9"/>
  <c r="Q37" i="9"/>
  <c r="D38" i="9"/>
  <c r="G38" i="9"/>
  <c r="I38" i="9"/>
  <c r="K38" i="9"/>
  <c r="M38" i="9"/>
  <c r="O38" i="9"/>
  <c r="Q38" i="9"/>
  <c r="D39" i="9"/>
  <c r="G39" i="9"/>
  <c r="I39" i="9"/>
  <c r="K39" i="9"/>
  <c r="M39" i="9"/>
  <c r="O39" i="9"/>
  <c r="Q39" i="9"/>
  <c r="D40" i="9"/>
  <c r="G40" i="9"/>
  <c r="I40" i="9"/>
  <c r="K40" i="9"/>
  <c r="M40" i="9"/>
  <c r="O40" i="9"/>
  <c r="Q40" i="9"/>
  <c r="D41" i="9"/>
  <c r="G41" i="9"/>
  <c r="I41" i="9"/>
  <c r="K41" i="9"/>
  <c r="M41" i="9"/>
  <c r="O41" i="9"/>
  <c r="Q41" i="9"/>
  <c r="D42" i="9"/>
  <c r="G42" i="9"/>
  <c r="I42" i="9"/>
  <c r="K42" i="9"/>
  <c r="M42" i="9"/>
  <c r="O42" i="9"/>
  <c r="Q42" i="9"/>
  <c r="D43" i="9"/>
  <c r="G43" i="9"/>
  <c r="I43" i="9"/>
  <c r="K43" i="9"/>
  <c r="M43" i="9"/>
  <c r="O43" i="9"/>
  <c r="Q43" i="9"/>
  <c r="D44" i="9"/>
  <c r="G44" i="9"/>
  <c r="I44" i="9"/>
  <c r="K44" i="9"/>
  <c r="M44" i="9"/>
  <c r="O44" i="9"/>
  <c r="Q44" i="9"/>
  <c r="D45" i="9"/>
  <c r="G45" i="9"/>
  <c r="I45" i="9"/>
  <c r="K45" i="9"/>
  <c r="M45" i="9"/>
  <c r="O45" i="9"/>
  <c r="Q45" i="9"/>
  <c r="D46" i="9"/>
  <c r="G46" i="9"/>
  <c r="I46" i="9"/>
  <c r="K46" i="9"/>
  <c r="M46" i="9"/>
  <c r="O46" i="9"/>
  <c r="Q46" i="9"/>
  <c r="D47" i="9"/>
  <c r="G47" i="9"/>
  <c r="I47" i="9"/>
  <c r="K47" i="9"/>
  <c r="M47" i="9"/>
  <c r="O47" i="9"/>
  <c r="Q47" i="9"/>
  <c r="D48" i="9"/>
  <c r="G48" i="9"/>
  <c r="I48" i="9"/>
  <c r="K48" i="9"/>
  <c r="M48" i="9"/>
  <c r="O48" i="9"/>
  <c r="Q48" i="9"/>
  <c r="D49" i="9"/>
  <c r="G49" i="9"/>
  <c r="I49" i="9"/>
  <c r="K49" i="9"/>
  <c r="M49" i="9"/>
  <c r="O49" i="9"/>
  <c r="Q49" i="9"/>
  <c r="D50" i="9"/>
  <c r="G50" i="9"/>
  <c r="I50" i="9"/>
  <c r="K50" i="9"/>
  <c r="M50" i="9"/>
  <c r="O50" i="9"/>
  <c r="Q50" i="9"/>
  <c r="D51" i="9"/>
  <c r="G51" i="9"/>
  <c r="I51" i="9"/>
  <c r="K51" i="9"/>
  <c r="M51" i="9"/>
  <c r="O51" i="9"/>
  <c r="Q51" i="9"/>
  <c r="D52" i="9"/>
  <c r="G52" i="9"/>
  <c r="I52" i="9"/>
  <c r="K52" i="9"/>
  <c r="M52" i="9"/>
  <c r="O52" i="9"/>
  <c r="Q52" i="9"/>
  <c r="D53" i="9"/>
  <c r="G53" i="9"/>
  <c r="I53" i="9"/>
  <c r="K53" i="9"/>
  <c r="M53" i="9"/>
  <c r="O53" i="9"/>
  <c r="Q53" i="9"/>
  <c r="D54" i="9"/>
  <c r="G54" i="9"/>
  <c r="I54" i="9"/>
  <c r="K54" i="9"/>
  <c r="M54" i="9"/>
  <c r="O54" i="9"/>
  <c r="Q54" i="9"/>
  <c r="D55" i="9"/>
  <c r="G55" i="9"/>
  <c r="I55" i="9"/>
  <c r="K55" i="9"/>
  <c r="M55" i="9"/>
  <c r="O55" i="9"/>
  <c r="Q55" i="9"/>
  <c r="D56" i="9"/>
  <c r="G56" i="9"/>
  <c r="I56" i="9"/>
  <c r="K56" i="9"/>
  <c r="M56" i="9"/>
  <c r="O56" i="9"/>
  <c r="Q56" i="9"/>
  <c r="D57" i="9"/>
  <c r="G57" i="9"/>
  <c r="I57" i="9"/>
  <c r="K57" i="9"/>
  <c r="M57" i="9"/>
  <c r="O57" i="9"/>
  <c r="Q57" i="9"/>
  <c r="D58" i="9"/>
  <c r="G58" i="9"/>
  <c r="I58" i="9"/>
  <c r="K58" i="9"/>
  <c r="M58" i="9"/>
  <c r="O58" i="9"/>
  <c r="Q58" i="9"/>
  <c r="D59" i="9"/>
  <c r="G59" i="9"/>
  <c r="I59" i="9"/>
  <c r="K59" i="9"/>
  <c r="M59" i="9"/>
  <c r="O59" i="9"/>
  <c r="Q59" i="9"/>
  <c r="D60" i="9"/>
  <c r="G60" i="9"/>
  <c r="I60" i="9"/>
  <c r="K60" i="9"/>
  <c r="M60" i="9"/>
  <c r="O60" i="9"/>
  <c r="Q60" i="9"/>
  <c r="D61" i="9"/>
  <c r="G61" i="9"/>
  <c r="I61" i="9"/>
  <c r="K61" i="9"/>
  <c r="M61" i="9"/>
  <c r="O61" i="9"/>
  <c r="Q61" i="9"/>
  <c r="D62" i="9"/>
  <c r="G62" i="9"/>
  <c r="I62" i="9"/>
  <c r="K62" i="9"/>
  <c r="M62" i="9"/>
  <c r="O62" i="9"/>
  <c r="Q62" i="9"/>
  <c r="D63" i="9"/>
  <c r="G63" i="9"/>
  <c r="I63" i="9"/>
  <c r="K63" i="9"/>
  <c r="M63" i="9"/>
  <c r="O63" i="9"/>
  <c r="Q63" i="9"/>
  <c r="D64" i="9"/>
  <c r="G64" i="9"/>
  <c r="I64" i="9"/>
  <c r="K64" i="9"/>
  <c r="M64" i="9"/>
  <c r="O64" i="9"/>
  <c r="Q64" i="9"/>
  <c r="D65" i="9"/>
  <c r="G65" i="9"/>
  <c r="I65" i="9"/>
  <c r="K65" i="9"/>
  <c r="M65" i="9"/>
  <c r="O65" i="9"/>
  <c r="Q65" i="9"/>
  <c r="D66" i="9"/>
  <c r="G66" i="9"/>
  <c r="I66" i="9"/>
  <c r="K66" i="9"/>
  <c r="M66" i="9"/>
  <c r="O66" i="9"/>
  <c r="Q66" i="9"/>
  <c r="D67" i="9"/>
  <c r="G67" i="9"/>
  <c r="I67" i="9"/>
  <c r="K67" i="9"/>
  <c r="M67" i="9"/>
  <c r="O67" i="9"/>
  <c r="Q67" i="9"/>
  <c r="D68" i="9"/>
  <c r="G68" i="9"/>
  <c r="I68" i="9"/>
  <c r="K68" i="9"/>
  <c r="M68" i="9"/>
  <c r="O68" i="9"/>
  <c r="Q68" i="9"/>
  <c r="D69" i="9"/>
  <c r="G69" i="9"/>
  <c r="I69" i="9"/>
  <c r="K69" i="9"/>
  <c r="M69" i="9"/>
  <c r="O69" i="9"/>
  <c r="Q69" i="9"/>
  <c r="D70" i="9"/>
  <c r="G70" i="9"/>
  <c r="I70" i="9"/>
  <c r="K70" i="9"/>
  <c r="M70" i="9"/>
  <c r="O70" i="9"/>
  <c r="Q70" i="9"/>
  <c r="D71" i="9"/>
  <c r="G71" i="9"/>
  <c r="I71" i="9"/>
  <c r="K71" i="9"/>
  <c r="M71" i="9"/>
  <c r="O71" i="9"/>
  <c r="Q71" i="9"/>
  <c r="D72" i="9"/>
  <c r="G72" i="9"/>
  <c r="I72" i="9"/>
  <c r="K72" i="9"/>
  <c r="M72" i="9"/>
  <c r="O72" i="9"/>
  <c r="Q72" i="9"/>
  <c r="D73" i="9"/>
  <c r="G73" i="9"/>
  <c r="I73" i="9"/>
  <c r="K73" i="9"/>
  <c r="M73" i="9"/>
  <c r="O73" i="9"/>
  <c r="Q73" i="9"/>
  <c r="D74" i="9"/>
  <c r="G74" i="9"/>
  <c r="I74" i="9"/>
  <c r="K74" i="9"/>
  <c r="M74" i="9"/>
  <c r="O74" i="9"/>
  <c r="Q74" i="9"/>
  <c r="D75" i="9"/>
  <c r="G75" i="9"/>
  <c r="I75" i="9"/>
  <c r="K75" i="9"/>
  <c r="M75" i="9"/>
  <c r="O75" i="9"/>
  <c r="Q75" i="9"/>
  <c r="D76" i="9"/>
  <c r="G76" i="9"/>
  <c r="I76" i="9"/>
  <c r="K76" i="9"/>
  <c r="M76" i="9"/>
  <c r="O76" i="9"/>
  <c r="Q76" i="9"/>
  <c r="D4" i="9"/>
  <c r="G6" i="8"/>
  <c r="R6" i="8" s="1"/>
  <c r="I6" i="8"/>
  <c r="S6" i="8" s="1"/>
  <c r="K6" i="8"/>
  <c r="M6" i="8"/>
  <c r="U6" i="8" s="1"/>
  <c r="O6" i="8"/>
  <c r="V6" i="8" s="1"/>
  <c r="Q6" i="8"/>
  <c r="W6" i="8" s="1"/>
  <c r="T6" i="8"/>
  <c r="G7" i="8"/>
  <c r="R7" i="8" s="1"/>
  <c r="I7" i="8"/>
  <c r="K7" i="8"/>
  <c r="T7" i="8" s="1"/>
  <c r="M7" i="8"/>
  <c r="U7" i="8" s="1"/>
  <c r="O7" i="8"/>
  <c r="V7" i="8" s="1"/>
  <c r="Q7" i="8"/>
  <c r="W7" i="8" s="1"/>
  <c r="G9" i="8"/>
  <c r="R9" i="8" s="1"/>
  <c r="I9" i="8"/>
  <c r="S9" i="8" s="1"/>
  <c r="K9" i="8"/>
  <c r="M9" i="8"/>
  <c r="O9" i="8"/>
  <c r="Q9" i="8"/>
  <c r="T9" i="8"/>
  <c r="U9" i="8"/>
  <c r="V9" i="8"/>
  <c r="W9" i="8"/>
  <c r="G5" i="8"/>
  <c r="R5" i="8" s="1"/>
  <c r="I5" i="8"/>
  <c r="S5" i="8" s="1"/>
  <c r="K5" i="8"/>
  <c r="T5" i="8" s="1"/>
  <c r="M5" i="8"/>
  <c r="U5" i="8" s="1"/>
  <c r="O5" i="8"/>
  <c r="V5" i="8" s="1"/>
  <c r="Q5" i="8"/>
  <c r="W5" i="8" s="1"/>
  <c r="G25" i="8"/>
  <c r="I25" i="8"/>
  <c r="S25" i="8" s="1"/>
  <c r="K25" i="8"/>
  <c r="M25" i="8"/>
  <c r="O25" i="8"/>
  <c r="Q25" i="8"/>
  <c r="R25" i="8"/>
  <c r="T25" i="8"/>
  <c r="U25" i="8"/>
  <c r="V25" i="8"/>
  <c r="W25" i="8"/>
  <c r="G12" i="8"/>
  <c r="R12" i="8" s="1"/>
  <c r="I12" i="8"/>
  <c r="S12" i="8" s="1"/>
  <c r="K12" i="8"/>
  <c r="T12" i="8" s="1"/>
  <c r="M12" i="8"/>
  <c r="U12" i="8" s="1"/>
  <c r="O12" i="8"/>
  <c r="Q12" i="8"/>
  <c r="W12" i="8" s="1"/>
  <c r="V12" i="8"/>
  <c r="G8" i="8"/>
  <c r="R8" i="8" s="1"/>
  <c r="I8" i="8"/>
  <c r="K8" i="8"/>
  <c r="T8" i="8" s="1"/>
  <c r="M8" i="8"/>
  <c r="U8" i="8" s="1"/>
  <c r="O8" i="8"/>
  <c r="V8" i="8" s="1"/>
  <c r="Q8" i="8"/>
  <c r="W8" i="8" s="1"/>
  <c r="G11" i="8"/>
  <c r="R11" i="8" s="1"/>
  <c r="I11" i="8"/>
  <c r="S11" i="8" s="1"/>
  <c r="K11" i="8"/>
  <c r="M11" i="8"/>
  <c r="O11" i="8"/>
  <c r="V11" i="8" s="1"/>
  <c r="Q11" i="8"/>
  <c r="W11" i="8" s="1"/>
  <c r="T11" i="8"/>
  <c r="U11" i="8"/>
  <c r="G15" i="8"/>
  <c r="R15" i="8" s="1"/>
  <c r="I15" i="8"/>
  <c r="S15" i="8" s="1"/>
  <c r="K15" i="8"/>
  <c r="M15" i="8"/>
  <c r="O15" i="8"/>
  <c r="Q15" i="8"/>
  <c r="T15" i="8"/>
  <c r="U15" i="8"/>
  <c r="V15" i="8"/>
  <c r="W15" i="8"/>
  <c r="G13" i="8"/>
  <c r="R13" i="8" s="1"/>
  <c r="I13" i="8"/>
  <c r="K13" i="8"/>
  <c r="M13" i="8"/>
  <c r="U13" i="8" s="1"/>
  <c r="O13" i="8"/>
  <c r="V13" i="8" s="1"/>
  <c r="Q13" i="8"/>
  <c r="W13" i="8" s="1"/>
  <c r="T13" i="8"/>
  <c r="G16" i="8"/>
  <c r="R16" i="8" s="1"/>
  <c r="I16" i="8"/>
  <c r="K16" i="8"/>
  <c r="T16" i="8" s="1"/>
  <c r="M16" i="8"/>
  <c r="U16" i="8" s="1"/>
  <c r="O16" i="8"/>
  <c r="V16" i="8" s="1"/>
  <c r="Q16" i="8"/>
  <c r="W16" i="8"/>
  <c r="G14" i="8"/>
  <c r="R14" i="8" s="1"/>
  <c r="I14" i="8"/>
  <c r="K14" i="8"/>
  <c r="T14" i="8" s="1"/>
  <c r="M14" i="8"/>
  <c r="U14" i="8" s="1"/>
  <c r="O14" i="8"/>
  <c r="V14" i="8" s="1"/>
  <c r="Q14" i="8"/>
  <c r="W14" i="8" s="1"/>
  <c r="G19" i="8"/>
  <c r="R19" i="8" s="1"/>
  <c r="I19" i="8"/>
  <c r="S19" i="8" s="1"/>
  <c r="K19" i="8"/>
  <c r="T19" i="8" s="1"/>
  <c r="M19" i="8"/>
  <c r="U19" i="8" s="1"/>
  <c r="O19" i="8"/>
  <c r="V19" i="8" s="1"/>
  <c r="Q19" i="8"/>
  <c r="W19" i="8" s="1"/>
  <c r="G10" i="8"/>
  <c r="R10" i="8" s="1"/>
  <c r="I10" i="8"/>
  <c r="K10" i="8"/>
  <c r="T10" i="8" s="1"/>
  <c r="M10" i="8"/>
  <c r="U10" i="8" s="1"/>
  <c r="O10" i="8"/>
  <c r="Q10" i="8"/>
  <c r="W10" i="8" s="1"/>
  <c r="V10" i="8"/>
  <c r="G18" i="8"/>
  <c r="R18" i="8" s="1"/>
  <c r="I18" i="8"/>
  <c r="K18" i="8"/>
  <c r="T18" i="8" s="1"/>
  <c r="M18" i="8"/>
  <c r="U18" i="8" s="1"/>
  <c r="O18" i="8"/>
  <c r="V18" i="8" s="1"/>
  <c r="Q18" i="8"/>
  <c r="W18" i="8" s="1"/>
  <c r="G39" i="8"/>
  <c r="I39" i="8"/>
  <c r="S39" i="8" s="1"/>
  <c r="K39" i="8"/>
  <c r="M39" i="8"/>
  <c r="O39" i="8"/>
  <c r="Q39" i="8"/>
  <c r="R39" i="8"/>
  <c r="T39" i="8"/>
  <c r="U39" i="8"/>
  <c r="V39" i="8"/>
  <c r="W39" i="8"/>
  <c r="G17" i="8"/>
  <c r="R17" i="8" s="1"/>
  <c r="I17" i="8"/>
  <c r="S17" i="8" s="1"/>
  <c r="K17" i="8"/>
  <c r="T17" i="8" s="1"/>
  <c r="M17" i="8"/>
  <c r="U17" i="8" s="1"/>
  <c r="O17" i="8"/>
  <c r="V17" i="8" s="1"/>
  <c r="Q17" i="8"/>
  <c r="W17" i="8"/>
  <c r="G30" i="8"/>
  <c r="I30" i="8"/>
  <c r="S30" i="8" s="1"/>
  <c r="K30" i="8"/>
  <c r="M30" i="8"/>
  <c r="O30" i="8"/>
  <c r="Q30" i="8"/>
  <c r="W30" i="8" s="1"/>
  <c r="R30" i="8"/>
  <c r="T30" i="8"/>
  <c r="U30" i="8"/>
  <c r="V30" i="8"/>
  <c r="G40" i="8"/>
  <c r="I40" i="8"/>
  <c r="S40" i="8" s="1"/>
  <c r="K40" i="8"/>
  <c r="M40" i="8"/>
  <c r="O40" i="8"/>
  <c r="Q40" i="8"/>
  <c r="R40" i="8"/>
  <c r="T40" i="8"/>
  <c r="U40" i="8"/>
  <c r="V40" i="8"/>
  <c r="W40" i="8"/>
  <c r="G41" i="8"/>
  <c r="I41" i="8"/>
  <c r="S41" i="8" s="1"/>
  <c r="K41" i="8"/>
  <c r="M41" i="8"/>
  <c r="O41" i="8"/>
  <c r="Q41" i="8"/>
  <c r="R41" i="8"/>
  <c r="T41" i="8"/>
  <c r="U41" i="8"/>
  <c r="V41" i="8"/>
  <c r="W41" i="8"/>
  <c r="G42" i="8"/>
  <c r="I42" i="8"/>
  <c r="S42" i="8" s="1"/>
  <c r="K42" i="8"/>
  <c r="M42" i="8"/>
  <c r="O42" i="8"/>
  <c r="Q42" i="8"/>
  <c r="R42" i="8"/>
  <c r="T42" i="8"/>
  <c r="U42" i="8"/>
  <c r="V42" i="8"/>
  <c r="W42" i="8"/>
  <c r="G21" i="8"/>
  <c r="R21" i="8" s="1"/>
  <c r="I21" i="8"/>
  <c r="K21" i="8"/>
  <c r="T21" i="8" s="1"/>
  <c r="M21" i="8"/>
  <c r="U21" i="8" s="1"/>
  <c r="O21" i="8"/>
  <c r="V21" i="8" s="1"/>
  <c r="Q21" i="8"/>
  <c r="W21" i="8"/>
  <c r="G44" i="8"/>
  <c r="I44" i="8"/>
  <c r="S44" i="8" s="1"/>
  <c r="K44" i="8"/>
  <c r="M44" i="8"/>
  <c r="O44" i="8"/>
  <c r="V44" i="8" s="1"/>
  <c r="Q44" i="8"/>
  <c r="R44" i="8"/>
  <c r="T44" i="8"/>
  <c r="U44" i="8"/>
  <c r="W44" i="8"/>
  <c r="G23" i="8"/>
  <c r="I23" i="8"/>
  <c r="S23" i="8" s="1"/>
  <c r="K23" i="8"/>
  <c r="T23" i="8" s="1"/>
  <c r="M23" i="8"/>
  <c r="U23" i="8" s="1"/>
  <c r="Q23" i="8"/>
  <c r="W23" i="8" s="1"/>
  <c r="R23" i="8"/>
  <c r="V23" i="8"/>
  <c r="G36" i="8"/>
  <c r="I36" i="8"/>
  <c r="S36" i="8" s="1"/>
  <c r="K36" i="8"/>
  <c r="T36" i="8" s="1"/>
  <c r="M36" i="8"/>
  <c r="O36" i="8"/>
  <c r="Q36" i="8"/>
  <c r="R36" i="8"/>
  <c r="U36" i="8"/>
  <c r="V36" i="8"/>
  <c r="W36" i="8"/>
  <c r="G20" i="8"/>
  <c r="I20" i="8"/>
  <c r="S20" i="8" s="1"/>
  <c r="K20" i="8"/>
  <c r="T20" i="8" s="1"/>
  <c r="M20" i="8"/>
  <c r="U20" i="8" s="1"/>
  <c r="O20" i="8"/>
  <c r="V20" i="8" s="1"/>
  <c r="Q20" i="8"/>
  <c r="W20" i="8" s="1"/>
  <c r="R20" i="8"/>
  <c r="G22" i="8"/>
  <c r="R22" i="8" s="1"/>
  <c r="I22" i="8"/>
  <c r="S22" i="8" s="1"/>
  <c r="K22" i="8"/>
  <c r="M22" i="8"/>
  <c r="U22" i="8" s="1"/>
  <c r="O22" i="8"/>
  <c r="V22" i="8" s="1"/>
  <c r="Q22" i="8"/>
  <c r="W22" i="8" s="1"/>
  <c r="G28" i="8"/>
  <c r="I28" i="8"/>
  <c r="S28" i="8" s="1"/>
  <c r="K28" i="8"/>
  <c r="M28" i="8"/>
  <c r="U28" i="8" s="1"/>
  <c r="O28" i="8"/>
  <c r="V28" i="8" s="1"/>
  <c r="Q28" i="8"/>
  <c r="W28" i="8" s="1"/>
  <c r="T28" i="8"/>
  <c r="G45" i="8"/>
  <c r="I45" i="8"/>
  <c r="S45" i="8" s="1"/>
  <c r="K45" i="8"/>
  <c r="M45" i="8"/>
  <c r="O45" i="8"/>
  <c r="Q45" i="8"/>
  <c r="R45" i="8"/>
  <c r="T45" i="8"/>
  <c r="U45" i="8"/>
  <c r="V45" i="8"/>
  <c r="W45" i="8"/>
  <c r="G27" i="8"/>
  <c r="R27" i="8" s="1"/>
  <c r="I27" i="8"/>
  <c r="S27" i="8" s="1"/>
  <c r="K27" i="8"/>
  <c r="T27" i="8" s="1"/>
  <c r="M27" i="8"/>
  <c r="U27" i="8" s="1"/>
  <c r="O27" i="8"/>
  <c r="V27" i="8" s="1"/>
  <c r="Q27" i="8"/>
  <c r="W27" i="8" s="1"/>
  <c r="G34" i="8"/>
  <c r="I34" i="8"/>
  <c r="S34" i="8" s="1"/>
  <c r="K34" i="8"/>
  <c r="T34" i="8" s="1"/>
  <c r="M34" i="8"/>
  <c r="U34" i="8" s="1"/>
  <c r="O34" i="8"/>
  <c r="V34" i="8" s="1"/>
  <c r="Q34" i="8"/>
  <c r="R34" i="8"/>
  <c r="W34" i="8"/>
  <c r="G46" i="8"/>
  <c r="I46" i="8"/>
  <c r="S46" i="8" s="1"/>
  <c r="K46" i="8"/>
  <c r="M46" i="8"/>
  <c r="O46" i="8"/>
  <c r="Q46" i="8"/>
  <c r="R46" i="8"/>
  <c r="T46" i="8"/>
  <c r="U46" i="8"/>
  <c r="V46" i="8"/>
  <c r="W46" i="8"/>
  <c r="G48" i="8"/>
  <c r="I48" i="8"/>
  <c r="S48" i="8" s="1"/>
  <c r="K48" i="8"/>
  <c r="M48" i="8"/>
  <c r="O48" i="8"/>
  <c r="Q48" i="8"/>
  <c r="R48" i="8"/>
  <c r="T48" i="8"/>
  <c r="U48" i="8"/>
  <c r="V48" i="8"/>
  <c r="W48" i="8"/>
  <c r="G24" i="8"/>
  <c r="R24" i="8" s="1"/>
  <c r="I24" i="8"/>
  <c r="S24" i="8" s="1"/>
  <c r="K24" i="8"/>
  <c r="T24" i="8" s="1"/>
  <c r="M24" i="8"/>
  <c r="U24" i="8" s="1"/>
  <c r="O24" i="8"/>
  <c r="Q24" i="8"/>
  <c r="W24" i="8" s="1"/>
  <c r="V24" i="8"/>
  <c r="G47" i="8"/>
  <c r="I47" i="8"/>
  <c r="S47" i="8" s="1"/>
  <c r="K47" i="8"/>
  <c r="M47" i="8"/>
  <c r="O47" i="8"/>
  <c r="Q47" i="8"/>
  <c r="R47" i="8"/>
  <c r="T47" i="8"/>
  <c r="U47" i="8"/>
  <c r="V47" i="8"/>
  <c r="W47" i="8"/>
  <c r="G26" i="8"/>
  <c r="I26" i="8"/>
  <c r="S26" i="8" s="1"/>
  <c r="K26" i="8"/>
  <c r="T26" i="8" s="1"/>
  <c r="M26" i="8"/>
  <c r="U26" i="8" s="1"/>
  <c r="O26" i="8"/>
  <c r="V26" i="8" s="1"/>
  <c r="Q26" i="8"/>
  <c r="W26" i="8" s="1"/>
  <c r="R26" i="8"/>
  <c r="G33" i="8"/>
  <c r="I33" i="8"/>
  <c r="S33" i="8" s="1"/>
  <c r="K33" i="8"/>
  <c r="T33" i="8" s="1"/>
  <c r="M33" i="8"/>
  <c r="U33" i="8" s="1"/>
  <c r="O33" i="8"/>
  <c r="V33" i="8" s="1"/>
  <c r="Q33" i="8"/>
  <c r="W33" i="8" s="1"/>
  <c r="R33" i="8"/>
  <c r="G32" i="8"/>
  <c r="I32" i="8"/>
  <c r="S32" i="8" s="1"/>
  <c r="K32" i="8"/>
  <c r="M32" i="8"/>
  <c r="U32" i="8" s="1"/>
  <c r="O32" i="8"/>
  <c r="Q32" i="8"/>
  <c r="R32" i="8"/>
  <c r="T32" i="8"/>
  <c r="V32" i="8"/>
  <c r="W32" i="8"/>
  <c r="G29" i="8"/>
  <c r="R29" i="8" s="1"/>
  <c r="I29" i="8"/>
  <c r="K29" i="8"/>
  <c r="T29" i="8" s="1"/>
  <c r="M29" i="8"/>
  <c r="U29" i="8" s="1"/>
  <c r="O29" i="8"/>
  <c r="V29" i="8" s="1"/>
  <c r="Q29" i="8"/>
  <c r="W29" i="8" s="1"/>
  <c r="S29" i="8"/>
  <c r="G31" i="8"/>
  <c r="I31" i="8"/>
  <c r="K31" i="8"/>
  <c r="T31" i="8" s="1"/>
  <c r="M31" i="8"/>
  <c r="U31" i="8" s="1"/>
  <c r="O31" i="8"/>
  <c r="V31" i="8" s="1"/>
  <c r="Q31" i="8"/>
  <c r="R31" i="8"/>
  <c r="S31" i="8"/>
  <c r="W31" i="8"/>
  <c r="G37" i="8"/>
  <c r="I37" i="8"/>
  <c r="M37" i="8"/>
  <c r="U37" i="8" s="1"/>
  <c r="O37" i="8"/>
  <c r="V37" i="8" s="1"/>
  <c r="Q37" i="8"/>
  <c r="R37" i="8"/>
  <c r="S37" i="8"/>
  <c r="T37" i="8"/>
  <c r="W37" i="8"/>
  <c r="G35" i="8"/>
  <c r="I35" i="8"/>
  <c r="K35" i="8"/>
  <c r="M35" i="8"/>
  <c r="O35" i="8"/>
  <c r="V35" i="8" s="1"/>
  <c r="Q35" i="8"/>
  <c r="R35" i="8"/>
  <c r="S35" i="8"/>
  <c r="T35" i="8"/>
  <c r="U35" i="8"/>
  <c r="W35" i="8"/>
  <c r="G43" i="8"/>
  <c r="I43" i="8"/>
  <c r="K43" i="8"/>
  <c r="M43" i="8"/>
  <c r="O43" i="8"/>
  <c r="V43" i="8" s="1"/>
  <c r="Q43" i="8"/>
  <c r="R43" i="8"/>
  <c r="S43" i="8"/>
  <c r="T43" i="8"/>
  <c r="U43" i="8"/>
  <c r="W43" i="8"/>
  <c r="G38" i="8"/>
  <c r="I38" i="8"/>
  <c r="K38" i="8"/>
  <c r="M38" i="8"/>
  <c r="O38" i="8"/>
  <c r="V38" i="8" s="1"/>
  <c r="Q38" i="8"/>
  <c r="W38" i="8" s="1"/>
  <c r="R38" i="8"/>
  <c r="S38" i="8"/>
  <c r="T38" i="8"/>
  <c r="U38" i="8"/>
  <c r="D49" i="8"/>
  <c r="G49" i="8"/>
  <c r="I49" i="8"/>
  <c r="K49" i="8"/>
  <c r="M49" i="8"/>
  <c r="O49" i="8"/>
  <c r="Q49" i="8"/>
  <c r="R49" i="8"/>
  <c r="S49" i="8"/>
  <c r="T49" i="8"/>
  <c r="U49" i="8"/>
  <c r="V49" i="8"/>
  <c r="W49" i="8"/>
  <c r="AE49" i="8"/>
  <c r="A49" i="8" s="1"/>
  <c r="D50" i="8"/>
  <c r="G50" i="8"/>
  <c r="I50" i="8"/>
  <c r="K50" i="8"/>
  <c r="M50" i="8"/>
  <c r="O50" i="8"/>
  <c r="Q50" i="8"/>
  <c r="R50" i="8"/>
  <c r="S50" i="8"/>
  <c r="T50" i="8"/>
  <c r="U50" i="8"/>
  <c r="V50" i="8"/>
  <c r="W50" i="8"/>
  <c r="AE50" i="8"/>
  <c r="A50" i="8" s="1"/>
  <c r="D51" i="8"/>
  <c r="G51" i="8"/>
  <c r="I51" i="8"/>
  <c r="K51" i="8"/>
  <c r="M51" i="8"/>
  <c r="O51" i="8"/>
  <c r="Q51" i="8"/>
  <c r="R51" i="8"/>
  <c r="S51" i="8"/>
  <c r="T51" i="8"/>
  <c r="U51" i="8"/>
  <c r="V51" i="8"/>
  <c r="W51" i="8"/>
  <c r="AE51" i="8"/>
  <c r="A51" i="8" s="1"/>
  <c r="D52" i="8"/>
  <c r="G52" i="8"/>
  <c r="I52" i="8"/>
  <c r="K52" i="8"/>
  <c r="M52" i="8"/>
  <c r="O52" i="8"/>
  <c r="Q52" i="8"/>
  <c r="R52" i="8"/>
  <c r="S52" i="8"/>
  <c r="T52" i="8"/>
  <c r="U52" i="8"/>
  <c r="V52" i="8"/>
  <c r="X52" i="8" s="1"/>
  <c r="W52" i="8"/>
  <c r="AE52" i="8"/>
  <c r="A52" i="8" s="1"/>
  <c r="D53" i="8"/>
  <c r="G53" i="8"/>
  <c r="I53" i="8"/>
  <c r="K53" i="8"/>
  <c r="M53" i="8"/>
  <c r="O53" i="8"/>
  <c r="Q53" i="8"/>
  <c r="R53" i="8"/>
  <c r="S53" i="8"/>
  <c r="T53" i="8"/>
  <c r="U53" i="8"/>
  <c r="V53" i="8"/>
  <c r="W53" i="8"/>
  <c r="AE53" i="8"/>
  <c r="A53" i="8" s="1"/>
  <c r="D54" i="8"/>
  <c r="G54" i="8"/>
  <c r="I54" i="8"/>
  <c r="K54" i="8"/>
  <c r="M54" i="8"/>
  <c r="O54" i="8"/>
  <c r="Q54" i="8"/>
  <c r="R54" i="8"/>
  <c r="S54" i="8"/>
  <c r="T54" i="8"/>
  <c r="U54" i="8"/>
  <c r="V54" i="8"/>
  <c r="W54" i="8"/>
  <c r="AE54" i="8"/>
  <c r="A54" i="8" s="1"/>
  <c r="D55" i="8"/>
  <c r="G55" i="8"/>
  <c r="I55" i="8"/>
  <c r="K55" i="8"/>
  <c r="M55" i="8"/>
  <c r="O55" i="8"/>
  <c r="Q55" i="8"/>
  <c r="R55" i="8"/>
  <c r="S55" i="8"/>
  <c r="T55" i="8"/>
  <c r="U55" i="8"/>
  <c r="V55" i="8"/>
  <c r="W55" i="8"/>
  <c r="AC55" i="8"/>
  <c r="E55" i="8" s="1"/>
  <c r="AE55" i="8"/>
  <c r="A55" i="8" s="1"/>
  <c r="D56" i="8"/>
  <c r="G56" i="8"/>
  <c r="I56" i="8"/>
  <c r="K56" i="8"/>
  <c r="M56" i="8"/>
  <c r="O56" i="8"/>
  <c r="Q56" i="8"/>
  <c r="R56" i="8"/>
  <c r="S56" i="8"/>
  <c r="T56" i="8"/>
  <c r="U56" i="8"/>
  <c r="X56" i="8" s="1"/>
  <c r="V56" i="8"/>
  <c r="W56" i="8"/>
  <c r="AE56" i="8"/>
  <c r="A56" i="8" s="1"/>
  <c r="D57" i="8"/>
  <c r="G57" i="8"/>
  <c r="I57" i="8"/>
  <c r="K57" i="8"/>
  <c r="M57" i="8"/>
  <c r="O57" i="8"/>
  <c r="Q57" i="8"/>
  <c r="R57" i="8"/>
  <c r="S57" i="8"/>
  <c r="T57" i="8"/>
  <c r="U57" i="8"/>
  <c r="V57" i="8"/>
  <c r="W57" i="8"/>
  <c r="AE57" i="8"/>
  <c r="A57" i="8" s="1"/>
  <c r="D58" i="8"/>
  <c r="G58" i="8"/>
  <c r="I58" i="8"/>
  <c r="K58" i="8"/>
  <c r="M58" i="8"/>
  <c r="O58" i="8"/>
  <c r="Q58" i="8"/>
  <c r="R58" i="8"/>
  <c r="S58" i="8"/>
  <c r="T58" i="8"/>
  <c r="U58" i="8"/>
  <c r="V58" i="8"/>
  <c r="W58" i="8"/>
  <c r="AE58" i="8"/>
  <c r="A58" i="8" s="1"/>
  <c r="D59" i="8"/>
  <c r="G59" i="8"/>
  <c r="I59" i="8"/>
  <c r="K59" i="8"/>
  <c r="M59" i="8"/>
  <c r="O59" i="8"/>
  <c r="Q59" i="8"/>
  <c r="R59" i="8"/>
  <c r="S59" i="8"/>
  <c r="T59" i="8"/>
  <c r="U59" i="8"/>
  <c r="V59" i="8"/>
  <c r="W59" i="8"/>
  <c r="AE59" i="8"/>
  <c r="A59" i="8" s="1"/>
  <c r="D60" i="8"/>
  <c r="G60" i="8"/>
  <c r="I60" i="8"/>
  <c r="K60" i="8"/>
  <c r="M60" i="8"/>
  <c r="O60" i="8"/>
  <c r="Q60" i="8"/>
  <c r="R60" i="8"/>
  <c r="S60" i="8"/>
  <c r="T60" i="8"/>
  <c r="U60" i="8"/>
  <c r="V60" i="8"/>
  <c r="W60" i="8"/>
  <c r="Z60" i="8"/>
  <c r="AE60" i="8"/>
  <c r="A60" i="8" s="1"/>
  <c r="D61" i="8"/>
  <c r="G61" i="8"/>
  <c r="I61" i="8"/>
  <c r="K61" i="8"/>
  <c r="M61" i="8"/>
  <c r="O61" i="8"/>
  <c r="Q61" i="8"/>
  <c r="R61" i="8"/>
  <c r="S61" i="8"/>
  <c r="T61" i="8"/>
  <c r="U61" i="8"/>
  <c r="AA61" i="8" s="1"/>
  <c r="V61" i="8"/>
  <c r="W61" i="8"/>
  <c r="AE61" i="8"/>
  <c r="A61" i="8" s="1"/>
  <c r="D62" i="8"/>
  <c r="G62" i="8"/>
  <c r="I62" i="8"/>
  <c r="K62" i="8"/>
  <c r="M62" i="8"/>
  <c r="O62" i="8"/>
  <c r="Q62" i="8"/>
  <c r="R62" i="8"/>
  <c r="S62" i="8"/>
  <c r="T62" i="8"/>
  <c r="U62" i="8"/>
  <c r="V62" i="8"/>
  <c r="W62" i="8"/>
  <c r="AE62" i="8"/>
  <c r="A62" i="8" s="1"/>
  <c r="D63" i="8"/>
  <c r="G63" i="8"/>
  <c r="I63" i="8"/>
  <c r="K63" i="8"/>
  <c r="M63" i="8"/>
  <c r="O63" i="8"/>
  <c r="Q63" i="8"/>
  <c r="R63" i="8"/>
  <c r="S63" i="8"/>
  <c r="T63" i="8"/>
  <c r="U63" i="8"/>
  <c r="V63" i="8"/>
  <c r="W63" i="8"/>
  <c r="AE63" i="8"/>
  <c r="A63" i="8" s="1"/>
  <c r="D64" i="8"/>
  <c r="G64" i="8"/>
  <c r="I64" i="8"/>
  <c r="K64" i="8"/>
  <c r="M64" i="8"/>
  <c r="O64" i="8"/>
  <c r="Q64" i="8"/>
  <c r="R64" i="8"/>
  <c r="S64" i="8"/>
  <c r="T64" i="8"/>
  <c r="U64" i="8"/>
  <c r="V64" i="8"/>
  <c r="W64" i="8"/>
  <c r="AE64" i="8"/>
  <c r="A64" i="8" s="1"/>
  <c r="D65" i="8"/>
  <c r="G65" i="8"/>
  <c r="I65" i="8"/>
  <c r="K65" i="8"/>
  <c r="M65" i="8"/>
  <c r="O65" i="8"/>
  <c r="Q65" i="8"/>
  <c r="R65" i="8"/>
  <c r="S65" i="8"/>
  <c r="T65" i="8"/>
  <c r="U65" i="8"/>
  <c r="V65" i="8"/>
  <c r="W65" i="8"/>
  <c r="AE65" i="8"/>
  <c r="A65" i="8" s="1"/>
  <c r="D66" i="8"/>
  <c r="G66" i="8"/>
  <c r="I66" i="8"/>
  <c r="K66" i="8"/>
  <c r="M66" i="8"/>
  <c r="O66" i="8"/>
  <c r="Q66" i="8"/>
  <c r="R66" i="8"/>
  <c r="S66" i="8"/>
  <c r="T66" i="8"/>
  <c r="U66" i="8"/>
  <c r="V66" i="8"/>
  <c r="W66" i="8"/>
  <c r="AE66" i="8"/>
  <c r="A66" i="8" s="1"/>
  <c r="D67" i="8"/>
  <c r="G67" i="8"/>
  <c r="I67" i="8"/>
  <c r="K67" i="8"/>
  <c r="M67" i="8"/>
  <c r="O67" i="8"/>
  <c r="Q67" i="8"/>
  <c r="R67" i="8"/>
  <c r="S67" i="8"/>
  <c r="T67" i="8"/>
  <c r="U67" i="8"/>
  <c r="V67" i="8"/>
  <c r="W67" i="8"/>
  <c r="AE67" i="8"/>
  <c r="A67" i="8" s="1"/>
  <c r="D68" i="8"/>
  <c r="G68" i="8"/>
  <c r="I68" i="8"/>
  <c r="K68" i="8"/>
  <c r="M68" i="8"/>
  <c r="O68" i="8"/>
  <c r="Q68" i="8"/>
  <c r="R68" i="8"/>
  <c r="S68" i="8"/>
  <c r="T68" i="8"/>
  <c r="U68" i="8"/>
  <c r="V68" i="8"/>
  <c r="W68" i="8"/>
  <c r="AE68" i="8"/>
  <c r="A68" i="8" s="1"/>
  <c r="D69" i="8"/>
  <c r="G69" i="8"/>
  <c r="I69" i="8"/>
  <c r="K69" i="8"/>
  <c r="M69" i="8"/>
  <c r="O69" i="8"/>
  <c r="Q69" i="8"/>
  <c r="R69" i="8"/>
  <c r="S69" i="8"/>
  <c r="T69" i="8"/>
  <c r="U69" i="8"/>
  <c r="V69" i="8"/>
  <c r="W69" i="8"/>
  <c r="AE69" i="8"/>
  <c r="A69" i="8" s="1"/>
  <c r="D70" i="8"/>
  <c r="G70" i="8"/>
  <c r="I70" i="8"/>
  <c r="K70" i="8"/>
  <c r="M70" i="8"/>
  <c r="O70" i="8"/>
  <c r="Q70" i="8"/>
  <c r="R70" i="8"/>
  <c r="S70" i="8"/>
  <c r="Y70" i="8" s="1"/>
  <c r="T70" i="8"/>
  <c r="U70" i="8"/>
  <c r="V70" i="8"/>
  <c r="W70" i="8"/>
  <c r="AE70" i="8"/>
  <c r="A70" i="8" s="1"/>
  <c r="D71" i="8"/>
  <c r="G71" i="8"/>
  <c r="I71" i="8"/>
  <c r="K71" i="8"/>
  <c r="M71" i="8"/>
  <c r="O71" i="8"/>
  <c r="Q71" i="8"/>
  <c r="R71" i="8"/>
  <c r="S71" i="8"/>
  <c r="T71" i="8"/>
  <c r="U71" i="8"/>
  <c r="V71" i="8"/>
  <c r="W71" i="8"/>
  <c r="AE71" i="8"/>
  <c r="A71" i="8" s="1"/>
  <c r="D72" i="8"/>
  <c r="G72" i="8"/>
  <c r="I72" i="8"/>
  <c r="K72" i="8"/>
  <c r="AC72" i="8" s="1"/>
  <c r="E72" i="8" s="1"/>
  <c r="M72" i="8"/>
  <c r="O72" i="8"/>
  <c r="Q72" i="8"/>
  <c r="R72" i="8"/>
  <c r="S72" i="8"/>
  <c r="T72" i="8"/>
  <c r="U72" i="8"/>
  <c r="V72" i="8"/>
  <c r="W72" i="8"/>
  <c r="AE72" i="8"/>
  <c r="A72" i="8" s="1"/>
  <c r="D73" i="8"/>
  <c r="G73" i="8"/>
  <c r="I73" i="8"/>
  <c r="K73" i="8"/>
  <c r="M73" i="8"/>
  <c r="O73" i="8"/>
  <c r="Q73" i="8"/>
  <c r="R73" i="8"/>
  <c r="S73" i="8"/>
  <c r="T73" i="8"/>
  <c r="U73" i="8"/>
  <c r="V73" i="8"/>
  <c r="W73" i="8"/>
  <c r="AE73" i="8"/>
  <c r="A73" i="8" s="1"/>
  <c r="D74" i="8"/>
  <c r="G74" i="8"/>
  <c r="I74" i="8"/>
  <c r="K74" i="8"/>
  <c r="M74" i="8"/>
  <c r="O74" i="8"/>
  <c r="Q74" i="8"/>
  <c r="R74" i="8"/>
  <c r="S74" i="8"/>
  <c r="AA74" i="8" s="1"/>
  <c r="T74" i="8"/>
  <c r="U74" i="8"/>
  <c r="V74" i="8"/>
  <c r="W74" i="8"/>
  <c r="AE74" i="8"/>
  <c r="A74" i="8" s="1"/>
  <c r="D75" i="8"/>
  <c r="G75" i="8"/>
  <c r="I75" i="8"/>
  <c r="K75" i="8"/>
  <c r="M75" i="8"/>
  <c r="O75" i="8"/>
  <c r="Q75" i="8"/>
  <c r="R75" i="8"/>
  <c r="S75" i="8"/>
  <c r="T75" i="8"/>
  <c r="U75" i="8"/>
  <c r="V75" i="8"/>
  <c r="W75" i="8"/>
  <c r="AE75" i="8"/>
  <c r="A75" i="8" s="1"/>
  <c r="D76" i="8"/>
  <c r="G76" i="8"/>
  <c r="I76" i="8"/>
  <c r="K76" i="8"/>
  <c r="M76" i="8"/>
  <c r="O76" i="8"/>
  <c r="Q76" i="8"/>
  <c r="R76" i="8"/>
  <c r="S76" i="8"/>
  <c r="T76" i="8"/>
  <c r="U76" i="8"/>
  <c r="V76" i="8"/>
  <c r="W76" i="8"/>
  <c r="AE76" i="8"/>
  <c r="A76" i="8" s="1"/>
  <c r="D77" i="8"/>
  <c r="G77" i="8"/>
  <c r="I77" i="8"/>
  <c r="K77" i="8"/>
  <c r="M77" i="8"/>
  <c r="O77" i="8"/>
  <c r="Q77" i="8"/>
  <c r="R77" i="8"/>
  <c r="S77" i="8"/>
  <c r="T77" i="8"/>
  <c r="U77" i="8"/>
  <c r="V77" i="8"/>
  <c r="W77" i="8"/>
  <c r="AE77" i="8"/>
  <c r="A77" i="8" s="1"/>
  <c r="D78" i="8"/>
  <c r="G78" i="8"/>
  <c r="I78" i="8"/>
  <c r="K78" i="8"/>
  <c r="M78" i="8"/>
  <c r="O78" i="8"/>
  <c r="Q78" i="8"/>
  <c r="R78" i="8"/>
  <c r="S78" i="8"/>
  <c r="T78" i="8"/>
  <c r="U78" i="8"/>
  <c r="V78" i="8"/>
  <c r="W78" i="8"/>
  <c r="AE78" i="8"/>
  <c r="A78" i="8" s="1"/>
  <c r="D79" i="8"/>
  <c r="G79" i="8"/>
  <c r="I79" i="8"/>
  <c r="K79" i="8"/>
  <c r="M79" i="8"/>
  <c r="O79" i="8"/>
  <c r="Q79" i="8"/>
  <c r="R79" i="8"/>
  <c r="S79" i="8"/>
  <c r="T79" i="8"/>
  <c r="U79" i="8"/>
  <c r="V79" i="8"/>
  <c r="W79" i="8"/>
  <c r="AE79" i="8"/>
  <c r="A79" i="8" s="1"/>
  <c r="D80" i="8"/>
  <c r="G80" i="8"/>
  <c r="I80" i="8"/>
  <c r="K80" i="8"/>
  <c r="M80" i="8"/>
  <c r="O80" i="8"/>
  <c r="Q80" i="8"/>
  <c r="R80" i="8"/>
  <c r="S80" i="8"/>
  <c r="T80" i="8"/>
  <c r="U80" i="8"/>
  <c r="V80" i="8"/>
  <c r="W80" i="8"/>
  <c r="AE80" i="8"/>
  <c r="A80" i="8" s="1"/>
  <c r="D81" i="8"/>
  <c r="G81" i="8"/>
  <c r="I81" i="8"/>
  <c r="K81" i="8"/>
  <c r="M81" i="8"/>
  <c r="O81" i="8"/>
  <c r="Q81" i="8"/>
  <c r="R81" i="8"/>
  <c r="S81" i="8"/>
  <c r="T81" i="8"/>
  <c r="U81" i="8"/>
  <c r="V81" i="8"/>
  <c r="W81" i="8"/>
  <c r="AE81" i="8"/>
  <c r="A81" i="8" s="1"/>
  <c r="D82" i="8"/>
  <c r="G82" i="8"/>
  <c r="I82" i="8"/>
  <c r="K82" i="8"/>
  <c r="M82" i="8"/>
  <c r="O82" i="8"/>
  <c r="Q82" i="8"/>
  <c r="R82" i="8"/>
  <c r="S82" i="8"/>
  <c r="T82" i="8"/>
  <c r="U82" i="8"/>
  <c r="V82" i="8"/>
  <c r="W82" i="8"/>
  <c r="AE82" i="8"/>
  <c r="A82" i="8" s="1"/>
  <c r="D83" i="8"/>
  <c r="G83" i="8"/>
  <c r="I83" i="8"/>
  <c r="K83" i="8"/>
  <c r="M83" i="8"/>
  <c r="O83" i="8"/>
  <c r="Q83" i="8"/>
  <c r="R83" i="8"/>
  <c r="Z83" i="8" s="1"/>
  <c r="S83" i="8"/>
  <c r="T83" i="8"/>
  <c r="U83" i="8"/>
  <c r="V83" i="8"/>
  <c r="W83" i="8"/>
  <c r="AE83" i="8"/>
  <c r="A83" i="8" s="1"/>
  <c r="D84" i="8"/>
  <c r="G84" i="8"/>
  <c r="I84" i="8"/>
  <c r="K84" i="8"/>
  <c r="M84" i="8"/>
  <c r="O84" i="8"/>
  <c r="Q84" i="8"/>
  <c r="R84" i="8"/>
  <c r="S84" i="8"/>
  <c r="T84" i="8"/>
  <c r="U84" i="8"/>
  <c r="V84" i="8"/>
  <c r="W84" i="8"/>
  <c r="AE84" i="8"/>
  <c r="A84" i="8" s="1"/>
  <c r="D85" i="8"/>
  <c r="G85" i="8"/>
  <c r="I85" i="8"/>
  <c r="K85" i="8"/>
  <c r="M85" i="8"/>
  <c r="O85" i="8"/>
  <c r="Q85" i="8"/>
  <c r="R85" i="8"/>
  <c r="S85" i="8"/>
  <c r="T85" i="8"/>
  <c r="U85" i="8"/>
  <c r="V85" i="8"/>
  <c r="W85" i="8"/>
  <c r="AE85" i="8"/>
  <c r="A85" i="8" s="1"/>
  <c r="D86" i="8"/>
  <c r="G86" i="8"/>
  <c r="I86" i="8"/>
  <c r="K86" i="8"/>
  <c r="M86" i="8"/>
  <c r="O86" i="8"/>
  <c r="Q86" i="8"/>
  <c r="R86" i="8"/>
  <c r="S86" i="8"/>
  <c r="T86" i="8"/>
  <c r="U86" i="8"/>
  <c r="V86" i="8"/>
  <c r="W86" i="8"/>
  <c r="AE86" i="8"/>
  <c r="A86" i="8" s="1"/>
  <c r="D87" i="8"/>
  <c r="G87" i="8"/>
  <c r="I87" i="8"/>
  <c r="K87" i="8"/>
  <c r="M87" i="8"/>
  <c r="O87" i="8"/>
  <c r="Q87" i="8"/>
  <c r="R87" i="8"/>
  <c r="S87" i="8"/>
  <c r="T87" i="8"/>
  <c r="U87" i="8"/>
  <c r="V87" i="8"/>
  <c r="W87" i="8"/>
  <c r="AE87" i="8"/>
  <c r="A87" i="8" s="1"/>
  <c r="D88" i="8"/>
  <c r="G88" i="8"/>
  <c r="I88" i="8"/>
  <c r="AC88" i="8" s="1"/>
  <c r="E88" i="8" s="1"/>
  <c r="K88" i="8"/>
  <c r="M88" i="8"/>
  <c r="O88" i="8"/>
  <c r="Q88" i="8"/>
  <c r="R88" i="8"/>
  <c r="S88" i="8"/>
  <c r="T88" i="8"/>
  <c r="U88" i="8"/>
  <c r="V88" i="8"/>
  <c r="W88" i="8"/>
  <c r="AE88" i="8"/>
  <c r="A88" i="8" s="1"/>
  <c r="D89" i="8"/>
  <c r="G89" i="8"/>
  <c r="I89" i="8"/>
  <c r="K89" i="8"/>
  <c r="M89" i="8"/>
  <c r="O89" i="8"/>
  <c r="Q89" i="8"/>
  <c r="R89" i="8"/>
  <c r="S89" i="8"/>
  <c r="T89" i="8"/>
  <c r="U89" i="8"/>
  <c r="V89" i="8"/>
  <c r="W89" i="8"/>
  <c r="Z89" i="8"/>
  <c r="AE89" i="8"/>
  <c r="A89" i="8" s="1"/>
  <c r="D90" i="8"/>
  <c r="G90" i="8"/>
  <c r="I90" i="8"/>
  <c r="K90" i="8"/>
  <c r="M90" i="8"/>
  <c r="O90" i="8"/>
  <c r="Q90" i="8"/>
  <c r="R90" i="8"/>
  <c r="S90" i="8"/>
  <c r="AA90" i="8" s="1"/>
  <c r="T90" i="8"/>
  <c r="U90" i="8"/>
  <c r="V90" i="8"/>
  <c r="W90" i="8"/>
  <c r="AE90" i="8"/>
  <c r="A90" i="8" s="1"/>
  <c r="D91" i="8"/>
  <c r="G91" i="8"/>
  <c r="I91" i="8"/>
  <c r="K91" i="8"/>
  <c r="M91" i="8"/>
  <c r="O91" i="8"/>
  <c r="Q91" i="8"/>
  <c r="R91" i="8"/>
  <c r="S91" i="8"/>
  <c r="T91" i="8"/>
  <c r="U91" i="8"/>
  <c r="V91" i="8"/>
  <c r="W91" i="8"/>
  <c r="AE91" i="8"/>
  <c r="A91" i="8" s="1"/>
  <c r="D92" i="8"/>
  <c r="G92" i="8"/>
  <c r="I92" i="8"/>
  <c r="K92" i="8"/>
  <c r="M92" i="8"/>
  <c r="O92" i="8"/>
  <c r="Q92" i="8"/>
  <c r="R92" i="8"/>
  <c r="S92" i="8"/>
  <c r="T92" i="8"/>
  <c r="U92" i="8"/>
  <c r="V92" i="8"/>
  <c r="W92" i="8"/>
  <c r="AE92" i="8"/>
  <c r="A92" i="8" s="1"/>
  <c r="D93" i="8"/>
  <c r="G93" i="8"/>
  <c r="I93" i="8"/>
  <c r="K93" i="8"/>
  <c r="M93" i="8"/>
  <c r="O93" i="8"/>
  <c r="Q93" i="8"/>
  <c r="R93" i="8"/>
  <c r="S93" i="8"/>
  <c r="T93" i="8"/>
  <c r="U93" i="8"/>
  <c r="V93" i="8"/>
  <c r="W93" i="8"/>
  <c r="AE93" i="8"/>
  <c r="A93" i="8" s="1"/>
  <c r="D94" i="8"/>
  <c r="G94" i="8"/>
  <c r="I94" i="8"/>
  <c r="K94" i="8"/>
  <c r="M94" i="8"/>
  <c r="O94" i="8"/>
  <c r="Q94" i="8"/>
  <c r="R94" i="8"/>
  <c r="S94" i="8"/>
  <c r="T94" i="8"/>
  <c r="U94" i="8"/>
  <c r="V94" i="8"/>
  <c r="W94" i="8"/>
  <c r="AC94" i="8"/>
  <c r="E94" i="8" s="1"/>
  <c r="AE94" i="8"/>
  <c r="A94" i="8" s="1"/>
  <c r="D95" i="8"/>
  <c r="G95" i="8"/>
  <c r="I95" i="8"/>
  <c r="K95" i="8"/>
  <c r="M95" i="8"/>
  <c r="O95" i="8"/>
  <c r="Q95" i="8"/>
  <c r="R95" i="8"/>
  <c r="S95" i="8"/>
  <c r="T95" i="8"/>
  <c r="U95" i="8"/>
  <c r="V95" i="8"/>
  <c r="W95" i="8"/>
  <c r="AE95" i="8"/>
  <c r="A95" i="8" s="1"/>
  <c r="D96" i="8"/>
  <c r="G96" i="8"/>
  <c r="I96" i="8"/>
  <c r="K96" i="8"/>
  <c r="M96" i="8"/>
  <c r="O96" i="8"/>
  <c r="Q96" i="8"/>
  <c r="R96" i="8"/>
  <c r="S96" i="8"/>
  <c r="T96" i="8"/>
  <c r="U96" i="8"/>
  <c r="V96" i="8"/>
  <c r="W96" i="8"/>
  <c r="AE96" i="8"/>
  <c r="A96" i="8" s="1"/>
  <c r="D97" i="8"/>
  <c r="G97" i="8"/>
  <c r="I97" i="8"/>
  <c r="K97" i="8"/>
  <c r="M97" i="8"/>
  <c r="O97" i="8"/>
  <c r="Q97" i="8"/>
  <c r="R97" i="8"/>
  <c r="S97" i="8"/>
  <c r="T97" i="8"/>
  <c r="U97" i="8"/>
  <c r="V97" i="8"/>
  <c r="W97" i="8"/>
  <c r="AE97" i="8"/>
  <c r="A97" i="8" s="1"/>
  <c r="D98" i="8"/>
  <c r="G98" i="8"/>
  <c r="I98" i="8"/>
  <c r="K98" i="8"/>
  <c r="M98" i="8"/>
  <c r="O98" i="8"/>
  <c r="Q98" i="8"/>
  <c r="R98" i="8"/>
  <c r="Y98" i="8" s="1"/>
  <c r="S98" i="8"/>
  <c r="T98" i="8"/>
  <c r="U98" i="8"/>
  <c r="V98" i="8"/>
  <c r="W98" i="8"/>
  <c r="AE98" i="8"/>
  <c r="A98" i="8" s="1"/>
  <c r="D99" i="8"/>
  <c r="G99" i="8"/>
  <c r="I99" i="8"/>
  <c r="K99" i="8"/>
  <c r="M99" i="8"/>
  <c r="O99" i="8"/>
  <c r="Q99" i="8"/>
  <c r="R99" i="8"/>
  <c r="S99" i="8"/>
  <c r="T99" i="8"/>
  <c r="U99" i="8"/>
  <c r="V99" i="8"/>
  <c r="W99" i="8"/>
  <c r="AE99" i="8"/>
  <c r="A99" i="8" s="1"/>
  <c r="D100" i="8"/>
  <c r="G100" i="8"/>
  <c r="I100" i="8"/>
  <c r="K100" i="8"/>
  <c r="M100" i="8"/>
  <c r="O100" i="8"/>
  <c r="Q100" i="8"/>
  <c r="R100" i="8"/>
  <c r="S100" i="8"/>
  <c r="T100" i="8"/>
  <c r="U100" i="8"/>
  <c r="AA100" i="8"/>
  <c r="V100" i="8"/>
  <c r="W100" i="8"/>
  <c r="AE100" i="8"/>
  <c r="A100" i="8" s="1"/>
  <c r="D101" i="8"/>
  <c r="G101" i="8"/>
  <c r="I101" i="8"/>
  <c r="K101" i="8"/>
  <c r="M101" i="8"/>
  <c r="O101" i="8"/>
  <c r="Q101" i="8"/>
  <c r="R101" i="8"/>
  <c r="S101" i="8"/>
  <c r="T101" i="8"/>
  <c r="U101" i="8"/>
  <c r="V101" i="8"/>
  <c r="W101" i="8"/>
  <c r="AE101" i="8"/>
  <c r="A101" i="8" s="1"/>
  <c r="D102" i="8"/>
  <c r="G102" i="8"/>
  <c r="I102" i="8"/>
  <c r="K102" i="8"/>
  <c r="M102" i="8"/>
  <c r="O102" i="8"/>
  <c r="Q102" i="8"/>
  <c r="R102" i="8"/>
  <c r="S102" i="8"/>
  <c r="T102" i="8"/>
  <c r="U102" i="8"/>
  <c r="V102" i="8"/>
  <c r="W102" i="8"/>
  <c r="AE102" i="8"/>
  <c r="A102" i="8" s="1"/>
  <c r="D103" i="8"/>
  <c r="G103" i="8"/>
  <c r="I103" i="8"/>
  <c r="K103" i="8"/>
  <c r="M103" i="8"/>
  <c r="O103" i="8"/>
  <c r="Q103" i="8"/>
  <c r="R103" i="8"/>
  <c r="S103" i="8"/>
  <c r="T103" i="8"/>
  <c r="U103" i="8"/>
  <c r="V103" i="8"/>
  <c r="W103" i="8"/>
  <c r="AE103" i="8"/>
  <c r="A103" i="8" s="1"/>
  <c r="D104" i="8"/>
  <c r="G104" i="8"/>
  <c r="I104" i="8"/>
  <c r="K104" i="8"/>
  <c r="M104" i="8"/>
  <c r="O104" i="8"/>
  <c r="Q104" i="8"/>
  <c r="R104" i="8"/>
  <c r="S104" i="8"/>
  <c r="T104" i="8"/>
  <c r="U104" i="8"/>
  <c r="V104" i="8"/>
  <c r="W104" i="8"/>
  <c r="AE104" i="8"/>
  <c r="A104" i="8" s="1"/>
  <c r="D4" i="8"/>
  <c r="G5" i="7"/>
  <c r="I5" i="7"/>
  <c r="S5" i="7" s="1"/>
  <c r="K5" i="7"/>
  <c r="M5" i="7"/>
  <c r="U5" i="7" s="1"/>
  <c r="O5" i="7"/>
  <c r="V5" i="7" s="1"/>
  <c r="Q5" i="7"/>
  <c r="T5" i="7"/>
  <c r="W5" i="7"/>
  <c r="G9" i="7"/>
  <c r="I9" i="7"/>
  <c r="S9" i="7" s="1"/>
  <c r="K9" i="7"/>
  <c r="T9" i="7" s="1"/>
  <c r="M9" i="7"/>
  <c r="O9" i="7"/>
  <c r="Q9" i="7"/>
  <c r="R9" i="7"/>
  <c r="U9" i="7"/>
  <c r="V9" i="7"/>
  <c r="W9" i="7"/>
  <c r="G7" i="7"/>
  <c r="R7" i="7" s="1"/>
  <c r="I7" i="7"/>
  <c r="S7" i="7" s="1"/>
  <c r="K7" i="7"/>
  <c r="M7" i="7"/>
  <c r="U7" i="7" s="1"/>
  <c r="O7" i="7"/>
  <c r="V7" i="7" s="1"/>
  <c r="Q7" i="7"/>
  <c r="W7" i="7" s="1"/>
  <c r="T7" i="7"/>
  <c r="G10" i="7"/>
  <c r="R10" i="7" s="1"/>
  <c r="I10" i="7"/>
  <c r="S10" i="7" s="1"/>
  <c r="K10" i="7"/>
  <c r="T10" i="7" s="1"/>
  <c r="M10" i="7"/>
  <c r="U10" i="7" s="1"/>
  <c r="O10" i="7"/>
  <c r="V10" i="7" s="1"/>
  <c r="Q10" i="7"/>
  <c r="W10" i="7"/>
  <c r="G12" i="7"/>
  <c r="I12" i="7"/>
  <c r="S12" i="7" s="1"/>
  <c r="K12" i="7"/>
  <c r="T12" i="7" s="1"/>
  <c r="M12" i="7"/>
  <c r="U12" i="7" s="1"/>
  <c r="O12" i="7"/>
  <c r="V12" i="7" s="1"/>
  <c r="Q12" i="7"/>
  <c r="R12" i="7"/>
  <c r="W12" i="7"/>
  <c r="G28" i="7"/>
  <c r="I28" i="7"/>
  <c r="S28" i="7" s="1"/>
  <c r="K28" i="7"/>
  <c r="M28" i="7"/>
  <c r="O28" i="7"/>
  <c r="V28" i="7" s="1"/>
  <c r="Q28" i="7"/>
  <c r="R28" i="7"/>
  <c r="T28" i="7"/>
  <c r="U28" i="7"/>
  <c r="W28" i="7"/>
  <c r="G8" i="7"/>
  <c r="I8" i="7"/>
  <c r="S8" i="7" s="1"/>
  <c r="K8" i="7"/>
  <c r="T8" i="7" s="1"/>
  <c r="M8" i="7"/>
  <c r="U8" i="7" s="1"/>
  <c r="O8" i="7"/>
  <c r="V8" i="7" s="1"/>
  <c r="Q8" i="7"/>
  <c r="W8" i="7" s="1"/>
  <c r="G11" i="7"/>
  <c r="I11" i="7"/>
  <c r="S11" i="7" s="1"/>
  <c r="K11" i="7"/>
  <c r="T11" i="7" s="1"/>
  <c r="M11" i="7"/>
  <c r="O11" i="7"/>
  <c r="V11" i="7" s="1"/>
  <c r="Q11" i="7"/>
  <c r="W11" i="7" s="1"/>
  <c r="U11" i="7"/>
  <c r="G23" i="7"/>
  <c r="I23" i="7"/>
  <c r="S23" i="7" s="1"/>
  <c r="K23" i="7"/>
  <c r="M23" i="7"/>
  <c r="O23" i="7"/>
  <c r="V23" i="7" s="1"/>
  <c r="Q23" i="7"/>
  <c r="R23" i="7"/>
  <c r="T23" i="7"/>
  <c r="U23" i="7"/>
  <c r="W23" i="7"/>
  <c r="G18" i="7"/>
  <c r="I18" i="7"/>
  <c r="S18" i="7" s="1"/>
  <c r="K18" i="7"/>
  <c r="T18" i="7" s="1"/>
  <c r="M18" i="7"/>
  <c r="U18" i="7" s="1"/>
  <c r="O18" i="7"/>
  <c r="V18" i="7" s="1"/>
  <c r="Q18" i="7"/>
  <c r="R18" i="7"/>
  <c r="W18" i="7"/>
  <c r="G15" i="7"/>
  <c r="I15" i="7"/>
  <c r="S15" i="7" s="1"/>
  <c r="K15" i="7"/>
  <c r="T15" i="7" s="1"/>
  <c r="M15" i="7"/>
  <c r="O15" i="7"/>
  <c r="Q15" i="7"/>
  <c r="R15" i="7"/>
  <c r="U15" i="7"/>
  <c r="V15" i="7"/>
  <c r="W15" i="7"/>
  <c r="G16" i="7"/>
  <c r="R16" i="7" s="1"/>
  <c r="I16" i="7"/>
  <c r="S16" i="7" s="1"/>
  <c r="K16" i="7"/>
  <c r="T16" i="7" s="1"/>
  <c r="M16" i="7"/>
  <c r="U16" i="7" s="1"/>
  <c r="O16" i="7"/>
  <c r="V16" i="7" s="1"/>
  <c r="Q16" i="7"/>
  <c r="W16" i="7"/>
  <c r="G17" i="7"/>
  <c r="I17" i="7"/>
  <c r="S17" i="7" s="1"/>
  <c r="K17" i="7"/>
  <c r="T17" i="7" s="1"/>
  <c r="M17" i="7"/>
  <c r="O17" i="7"/>
  <c r="V17" i="7" s="1"/>
  <c r="Q17" i="7"/>
  <c r="W17" i="7" s="1"/>
  <c r="R17" i="7"/>
  <c r="U17" i="7"/>
  <c r="G19" i="7"/>
  <c r="R19" i="7" s="1"/>
  <c r="I19" i="7"/>
  <c r="S19" i="7" s="1"/>
  <c r="K19" i="7"/>
  <c r="M19" i="7"/>
  <c r="O19" i="7"/>
  <c r="V19" i="7" s="1"/>
  <c r="Q19" i="7"/>
  <c r="T19" i="7"/>
  <c r="U19" i="7"/>
  <c r="W19" i="7"/>
  <c r="G14" i="7"/>
  <c r="I14" i="7"/>
  <c r="S14" i="7" s="1"/>
  <c r="K14" i="7"/>
  <c r="T14" i="7" s="1"/>
  <c r="M14" i="7"/>
  <c r="U14" i="7" s="1"/>
  <c r="O14" i="7"/>
  <c r="V14" i="7" s="1"/>
  <c r="Q14" i="7"/>
  <c r="W14" i="7" s="1"/>
  <c r="G20" i="7"/>
  <c r="I20" i="7"/>
  <c r="S20" i="7" s="1"/>
  <c r="K20" i="7"/>
  <c r="T20" i="7" s="1"/>
  <c r="M20" i="7"/>
  <c r="U20" i="7" s="1"/>
  <c r="O20" i="7"/>
  <c r="V20" i="7" s="1"/>
  <c r="Q20" i="7"/>
  <c r="R20" i="7"/>
  <c r="W20" i="7"/>
  <c r="G25" i="7"/>
  <c r="I25" i="7"/>
  <c r="S25" i="7" s="1"/>
  <c r="K25" i="7"/>
  <c r="M25" i="7"/>
  <c r="O25" i="7"/>
  <c r="Q25" i="7"/>
  <c r="R25" i="7"/>
  <c r="U25" i="7"/>
  <c r="V25" i="7"/>
  <c r="W25" i="7"/>
  <c r="G21" i="7"/>
  <c r="I21" i="7"/>
  <c r="S21" i="7" s="1"/>
  <c r="K21" i="7"/>
  <c r="T21" i="7" s="1"/>
  <c r="M21" i="7"/>
  <c r="U21" i="7" s="1"/>
  <c r="O21" i="7"/>
  <c r="V21" i="7" s="1"/>
  <c r="Q21" i="7"/>
  <c r="W21" i="7" s="1"/>
  <c r="G30" i="7"/>
  <c r="I30" i="7"/>
  <c r="S30" i="7" s="1"/>
  <c r="K30" i="7"/>
  <c r="M30" i="7"/>
  <c r="U30" i="7" s="1"/>
  <c r="O30" i="7"/>
  <c r="Q30" i="7"/>
  <c r="R30" i="7"/>
  <c r="T30" i="7"/>
  <c r="V30" i="7"/>
  <c r="W30" i="7"/>
  <c r="G29" i="7"/>
  <c r="I29" i="7"/>
  <c r="S29" i="7" s="1"/>
  <c r="K29" i="7"/>
  <c r="T29" i="7" s="1"/>
  <c r="M29" i="7"/>
  <c r="U29" i="7" s="1"/>
  <c r="O29" i="7"/>
  <c r="Q29" i="7"/>
  <c r="R29" i="7"/>
  <c r="V29" i="7"/>
  <c r="W29" i="7"/>
  <c r="G22" i="7"/>
  <c r="R22" i="7" s="1"/>
  <c r="I22" i="7"/>
  <c r="S22" i="7" s="1"/>
  <c r="K22" i="7"/>
  <c r="T22" i="7" s="1"/>
  <c r="M22" i="7"/>
  <c r="O22" i="7"/>
  <c r="V22" i="7" s="1"/>
  <c r="Q22" i="7"/>
  <c r="U22" i="7"/>
  <c r="W22" i="7"/>
  <c r="G26" i="7"/>
  <c r="R26" i="7" s="1"/>
  <c r="I26" i="7"/>
  <c r="S26" i="7" s="1"/>
  <c r="K26" i="7"/>
  <c r="M26" i="7"/>
  <c r="O26" i="7"/>
  <c r="Q26" i="7"/>
  <c r="T26" i="7"/>
  <c r="U26" i="7"/>
  <c r="V26" i="7"/>
  <c r="W26" i="7"/>
  <c r="G27" i="7"/>
  <c r="I27" i="7"/>
  <c r="S27" i="7" s="1"/>
  <c r="K27" i="7"/>
  <c r="T27" i="7" s="1"/>
  <c r="M27" i="7"/>
  <c r="U27" i="7" s="1"/>
  <c r="O27" i="7"/>
  <c r="V27" i="7" s="1"/>
  <c r="Q27" i="7"/>
  <c r="W27" i="7"/>
  <c r="G38" i="7"/>
  <c r="I38" i="7"/>
  <c r="S38" i="7" s="1"/>
  <c r="K38" i="7"/>
  <c r="M38" i="7"/>
  <c r="O38" i="7"/>
  <c r="V38" i="7" s="1"/>
  <c r="Q38" i="7"/>
  <c r="R38" i="7"/>
  <c r="T38" i="7"/>
  <c r="U38" i="7"/>
  <c r="W38" i="7"/>
  <c r="G33" i="7"/>
  <c r="I33" i="7"/>
  <c r="S33" i="7" s="1"/>
  <c r="K33" i="7"/>
  <c r="M33" i="7"/>
  <c r="O33" i="7"/>
  <c r="V33" i="7" s="1"/>
  <c r="Q33" i="7"/>
  <c r="R33" i="7"/>
  <c r="T33" i="7"/>
  <c r="U33" i="7"/>
  <c r="W33" i="7"/>
  <c r="G6" i="7"/>
  <c r="R6" i="7" s="1"/>
  <c r="I6" i="7"/>
  <c r="K6" i="7"/>
  <c r="T6" i="7" s="1"/>
  <c r="M6" i="7"/>
  <c r="O6" i="7"/>
  <c r="V6" i="7" s="1"/>
  <c r="Q6" i="7"/>
  <c r="W6" i="7" s="1"/>
  <c r="S6" i="7"/>
  <c r="U6" i="7"/>
  <c r="G13" i="7"/>
  <c r="I13" i="7"/>
  <c r="K13" i="7"/>
  <c r="M13" i="7"/>
  <c r="U13" i="7" s="1"/>
  <c r="O13" i="7"/>
  <c r="V13" i="7" s="1"/>
  <c r="Q13" i="7"/>
  <c r="W13" i="7" s="1"/>
  <c r="R13" i="7"/>
  <c r="S13" i="7"/>
  <c r="G32" i="7"/>
  <c r="I32" i="7"/>
  <c r="K32" i="7"/>
  <c r="T32" i="7" s="1"/>
  <c r="M32" i="7"/>
  <c r="O32" i="7"/>
  <c r="V32" i="7" s="1"/>
  <c r="Q32" i="7"/>
  <c r="R32" i="7"/>
  <c r="S32" i="7"/>
  <c r="U32" i="7"/>
  <c r="W32" i="7"/>
  <c r="G31" i="7"/>
  <c r="I31" i="7"/>
  <c r="K31" i="7"/>
  <c r="T31" i="7" s="1"/>
  <c r="M31" i="7"/>
  <c r="O31" i="7"/>
  <c r="Q31" i="7"/>
  <c r="R31" i="7"/>
  <c r="S31" i="7"/>
  <c r="U31" i="7"/>
  <c r="V31" i="7"/>
  <c r="W31" i="7"/>
  <c r="G36" i="7"/>
  <c r="I36" i="7"/>
  <c r="K36" i="7"/>
  <c r="M36" i="7"/>
  <c r="O36" i="7"/>
  <c r="Q36" i="7"/>
  <c r="R36" i="7"/>
  <c r="S36" i="7"/>
  <c r="U36" i="7"/>
  <c r="V36" i="7"/>
  <c r="W36" i="7"/>
  <c r="G34" i="7"/>
  <c r="I34" i="7"/>
  <c r="K34" i="7"/>
  <c r="M34" i="7"/>
  <c r="U34" i="7" s="1"/>
  <c r="O34" i="7"/>
  <c r="Q34" i="7"/>
  <c r="R34" i="7"/>
  <c r="S34" i="7"/>
  <c r="T34" i="7"/>
  <c r="V34" i="7"/>
  <c r="W34" i="7"/>
  <c r="G24" i="7"/>
  <c r="I24" i="7"/>
  <c r="K24" i="7"/>
  <c r="M24" i="7"/>
  <c r="O24" i="7"/>
  <c r="V24" i="7" s="1"/>
  <c r="Q24" i="7"/>
  <c r="R24" i="7"/>
  <c r="S24" i="7"/>
  <c r="T24" i="7"/>
  <c r="U24" i="7"/>
  <c r="W24" i="7"/>
  <c r="G37" i="7"/>
  <c r="I37" i="7"/>
  <c r="K37" i="7"/>
  <c r="M37" i="7"/>
  <c r="O37" i="7"/>
  <c r="V37" i="7" s="1"/>
  <c r="Q37" i="7"/>
  <c r="R37" i="7"/>
  <c r="S37" i="7"/>
  <c r="T37" i="7"/>
  <c r="U37" i="7"/>
  <c r="W37" i="7"/>
  <c r="G35" i="7"/>
  <c r="I35" i="7"/>
  <c r="K35" i="7"/>
  <c r="M35" i="7"/>
  <c r="O35" i="7"/>
  <c r="Q35" i="7"/>
  <c r="R35" i="7"/>
  <c r="S35" i="7"/>
  <c r="T35" i="7"/>
  <c r="U35" i="7"/>
  <c r="V35" i="7"/>
  <c r="W35" i="7"/>
  <c r="D39" i="7"/>
  <c r="G39" i="7"/>
  <c r="I39" i="7"/>
  <c r="K39" i="7"/>
  <c r="M39" i="7"/>
  <c r="O39" i="7"/>
  <c r="Q39" i="7"/>
  <c r="R39" i="7"/>
  <c r="S39" i="7"/>
  <c r="T39" i="7"/>
  <c r="U39" i="7"/>
  <c r="V39" i="7"/>
  <c r="W39" i="7"/>
  <c r="AE39" i="7"/>
  <c r="A39" i="7" s="1"/>
  <c r="D40" i="7"/>
  <c r="G40" i="7"/>
  <c r="I40" i="7"/>
  <c r="K40" i="7"/>
  <c r="M40" i="7"/>
  <c r="O40" i="7"/>
  <c r="Q40" i="7"/>
  <c r="R40" i="7"/>
  <c r="S40" i="7"/>
  <c r="X40" i="7" s="1"/>
  <c r="T40" i="7"/>
  <c r="U40" i="7"/>
  <c r="V40" i="7"/>
  <c r="W40" i="7"/>
  <c r="AE40" i="7"/>
  <c r="A40" i="7" s="1"/>
  <c r="D41" i="7"/>
  <c r="G41" i="7"/>
  <c r="I41" i="7"/>
  <c r="K41" i="7"/>
  <c r="M41" i="7"/>
  <c r="O41" i="7"/>
  <c r="Q41" i="7"/>
  <c r="R41" i="7"/>
  <c r="S41" i="7"/>
  <c r="T41" i="7"/>
  <c r="U41" i="7"/>
  <c r="V41" i="7"/>
  <c r="W41" i="7"/>
  <c r="AE41" i="7"/>
  <c r="A41" i="7" s="1"/>
  <c r="D42" i="7"/>
  <c r="G42" i="7"/>
  <c r="I42" i="7"/>
  <c r="K42" i="7"/>
  <c r="M42" i="7"/>
  <c r="O42" i="7"/>
  <c r="Q42" i="7"/>
  <c r="R42" i="7"/>
  <c r="S42" i="7"/>
  <c r="T42" i="7"/>
  <c r="U42" i="7"/>
  <c r="V42" i="7"/>
  <c r="W42" i="7"/>
  <c r="AE42" i="7"/>
  <c r="A42" i="7" s="1"/>
  <c r="D43" i="7"/>
  <c r="G43" i="7"/>
  <c r="I43" i="7"/>
  <c r="K43" i="7"/>
  <c r="M43" i="7"/>
  <c r="O43" i="7"/>
  <c r="Q43" i="7"/>
  <c r="R43" i="7"/>
  <c r="S43" i="7"/>
  <c r="T43" i="7"/>
  <c r="U43" i="7"/>
  <c r="V43" i="7"/>
  <c r="W43" i="7"/>
  <c r="AE43" i="7"/>
  <c r="A43" i="7" s="1"/>
  <c r="D44" i="7"/>
  <c r="G44" i="7"/>
  <c r="I44" i="7"/>
  <c r="K44" i="7"/>
  <c r="M44" i="7"/>
  <c r="O44" i="7"/>
  <c r="Q44" i="7"/>
  <c r="R44" i="7"/>
  <c r="S44" i="7"/>
  <c r="T44" i="7"/>
  <c r="U44" i="7"/>
  <c r="V44" i="7"/>
  <c r="W44" i="7"/>
  <c r="AE44" i="7"/>
  <c r="A44" i="7" s="1"/>
  <c r="D45" i="7"/>
  <c r="G45" i="7"/>
  <c r="I45" i="7"/>
  <c r="K45" i="7"/>
  <c r="M45" i="7"/>
  <c r="O45" i="7"/>
  <c r="Q45" i="7"/>
  <c r="R45" i="7"/>
  <c r="S45" i="7"/>
  <c r="T45" i="7"/>
  <c r="U45" i="7"/>
  <c r="V45" i="7"/>
  <c r="W45" i="7"/>
  <c r="AE45" i="7"/>
  <c r="A45" i="7" s="1"/>
  <c r="D46" i="7"/>
  <c r="G46" i="7"/>
  <c r="I46" i="7"/>
  <c r="K46" i="7"/>
  <c r="M46" i="7"/>
  <c r="O46" i="7"/>
  <c r="Q46" i="7"/>
  <c r="R46" i="7"/>
  <c r="S46" i="7"/>
  <c r="T46" i="7"/>
  <c r="U46" i="7"/>
  <c r="V46" i="7"/>
  <c r="W46" i="7"/>
  <c r="AE46" i="7"/>
  <c r="A46" i="7" s="1"/>
  <c r="D47" i="7"/>
  <c r="G47" i="7"/>
  <c r="I47" i="7"/>
  <c r="K47" i="7"/>
  <c r="M47" i="7"/>
  <c r="O47" i="7"/>
  <c r="Q47" i="7"/>
  <c r="R47" i="7"/>
  <c r="S47" i="7"/>
  <c r="T47" i="7"/>
  <c r="U47" i="7"/>
  <c r="V47" i="7"/>
  <c r="W47" i="7"/>
  <c r="AE47" i="7"/>
  <c r="A47" i="7" s="1"/>
  <c r="D48" i="7"/>
  <c r="G48" i="7"/>
  <c r="I48" i="7"/>
  <c r="K48" i="7"/>
  <c r="M48" i="7"/>
  <c r="O48" i="7"/>
  <c r="Q48" i="7"/>
  <c r="R48" i="7"/>
  <c r="S48" i="7"/>
  <c r="T48" i="7"/>
  <c r="U48" i="7"/>
  <c r="V48" i="7"/>
  <c r="W48" i="7"/>
  <c r="AE48" i="7"/>
  <c r="A48" i="7" s="1"/>
  <c r="D49" i="7"/>
  <c r="G49" i="7"/>
  <c r="I49" i="7"/>
  <c r="K49" i="7"/>
  <c r="M49" i="7"/>
  <c r="O49" i="7"/>
  <c r="Q49" i="7"/>
  <c r="R49" i="7"/>
  <c r="S49" i="7"/>
  <c r="T49" i="7"/>
  <c r="U49" i="7"/>
  <c r="V49" i="7"/>
  <c r="W49" i="7"/>
  <c r="AE49" i="7"/>
  <c r="A49" i="7" s="1"/>
  <c r="D50" i="7"/>
  <c r="G50" i="7"/>
  <c r="I50" i="7"/>
  <c r="K50" i="7"/>
  <c r="M50" i="7"/>
  <c r="O50" i="7"/>
  <c r="Q50" i="7"/>
  <c r="R50" i="7"/>
  <c r="S50" i="7"/>
  <c r="T50" i="7"/>
  <c r="U50" i="7"/>
  <c r="V50" i="7"/>
  <c r="W50" i="7"/>
  <c r="AE50" i="7"/>
  <c r="A50" i="7" s="1"/>
  <c r="D51" i="7"/>
  <c r="G51" i="7"/>
  <c r="I51" i="7"/>
  <c r="K51" i="7"/>
  <c r="M51" i="7"/>
  <c r="O51" i="7"/>
  <c r="Q51" i="7"/>
  <c r="R51" i="7"/>
  <c r="S51" i="7"/>
  <c r="T51" i="7"/>
  <c r="U51" i="7"/>
  <c r="V51" i="7"/>
  <c r="W51" i="7"/>
  <c r="AE51" i="7"/>
  <c r="A51" i="7" s="1"/>
  <c r="D52" i="7"/>
  <c r="G52" i="7"/>
  <c r="I52" i="7"/>
  <c r="K52" i="7"/>
  <c r="M52" i="7"/>
  <c r="O52" i="7"/>
  <c r="Q52" i="7"/>
  <c r="R52" i="7"/>
  <c r="S52" i="7"/>
  <c r="T52" i="7"/>
  <c r="U52" i="7"/>
  <c r="V52" i="7"/>
  <c r="W52" i="7"/>
  <c r="AE52" i="7"/>
  <c r="A52" i="7" s="1"/>
  <c r="D53" i="7"/>
  <c r="G53" i="7"/>
  <c r="I53" i="7"/>
  <c r="K53" i="7"/>
  <c r="M53" i="7"/>
  <c r="O53" i="7"/>
  <c r="Q53" i="7"/>
  <c r="R53" i="7"/>
  <c r="S53" i="7"/>
  <c r="T53" i="7"/>
  <c r="U53" i="7"/>
  <c r="V53" i="7"/>
  <c r="W53" i="7"/>
  <c r="AE53" i="7"/>
  <c r="A53" i="7" s="1"/>
  <c r="D54" i="7"/>
  <c r="G54" i="7"/>
  <c r="I54" i="7"/>
  <c r="K54" i="7"/>
  <c r="M54" i="7"/>
  <c r="O54" i="7"/>
  <c r="Q54" i="7"/>
  <c r="R54" i="7"/>
  <c r="X54" i="7" s="1"/>
  <c r="S54" i="7"/>
  <c r="T54" i="7"/>
  <c r="U54" i="7"/>
  <c r="V54" i="7"/>
  <c r="W54" i="7"/>
  <c r="AE54" i="7"/>
  <c r="A54" i="7" s="1"/>
  <c r="D55" i="7"/>
  <c r="G55" i="7"/>
  <c r="I55" i="7"/>
  <c r="K55" i="7"/>
  <c r="M55" i="7"/>
  <c r="O55" i="7"/>
  <c r="Q55" i="7"/>
  <c r="R55" i="7"/>
  <c r="S55" i="7"/>
  <c r="T55" i="7"/>
  <c r="U55" i="7"/>
  <c r="V55" i="7"/>
  <c r="W55" i="7"/>
  <c r="AE55" i="7"/>
  <c r="A55" i="7" s="1"/>
  <c r="D56" i="7"/>
  <c r="G56" i="7"/>
  <c r="I56" i="7"/>
  <c r="K56" i="7"/>
  <c r="AC56" i="7" s="1"/>
  <c r="E56" i="7" s="1"/>
  <c r="M56" i="7"/>
  <c r="O56" i="7"/>
  <c r="Q56" i="7"/>
  <c r="R56" i="7"/>
  <c r="S56" i="7"/>
  <c r="T56" i="7"/>
  <c r="U56" i="7"/>
  <c r="V56" i="7"/>
  <c r="W56" i="7"/>
  <c r="AE56" i="7"/>
  <c r="A56" i="7" s="1"/>
  <c r="D57" i="7"/>
  <c r="G57" i="7"/>
  <c r="I57" i="7"/>
  <c r="K57" i="7"/>
  <c r="M57" i="7"/>
  <c r="O57" i="7"/>
  <c r="Q57" i="7"/>
  <c r="R57" i="7"/>
  <c r="S57" i="7"/>
  <c r="T57" i="7"/>
  <c r="U57" i="7"/>
  <c r="V57" i="7"/>
  <c r="W57" i="7"/>
  <c r="AE57" i="7"/>
  <c r="A57" i="7" s="1"/>
  <c r="D58" i="7"/>
  <c r="G58" i="7"/>
  <c r="I58" i="7"/>
  <c r="K58" i="7"/>
  <c r="M58" i="7"/>
  <c r="O58" i="7"/>
  <c r="Q58" i="7"/>
  <c r="R58" i="7"/>
  <c r="S58" i="7"/>
  <c r="T58" i="7"/>
  <c r="U58" i="7"/>
  <c r="V58" i="7"/>
  <c r="W58" i="7"/>
  <c r="AE58" i="7"/>
  <c r="A58" i="7" s="1"/>
  <c r="D59" i="7"/>
  <c r="G59" i="7"/>
  <c r="I59" i="7"/>
  <c r="K59" i="7"/>
  <c r="M59" i="7"/>
  <c r="O59" i="7"/>
  <c r="Q59" i="7"/>
  <c r="R59" i="7"/>
  <c r="S59" i="7"/>
  <c r="T59" i="7"/>
  <c r="U59" i="7"/>
  <c r="V59" i="7"/>
  <c r="W59" i="7"/>
  <c r="AE59" i="7"/>
  <c r="A59" i="7" s="1"/>
  <c r="D60" i="7"/>
  <c r="G60" i="7"/>
  <c r="I60" i="7"/>
  <c r="K60" i="7"/>
  <c r="M60" i="7"/>
  <c r="O60" i="7"/>
  <c r="Q60" i="7"/>
  <c r="R60" i="7"/>
  <c r="X60" i="7" s="1"/>
  <c r="S60" i="7"/>
  <c r="T60" i="7"/>
  <c r="U60" i="7"/>
  <c r="Y60" i="7" s="1"/>
  <c r="V60" i="7"/>
  <c r="W60" i="7"/>
  <c r="AE60" i="7"/>
  <c r="A60" i="7" s="1"/>
  <c r="D61" i="7"/>
  <c r="G61" i="7"/>
  <c r="I61" i="7"/>
  <c r="K61" i="7"/>
  <c r="M61" i="7"/>
  <c r="O61" i="7"/>
  <c r="Q61" i="7"/>
  <c r="R61" i="7"/>
  <c r="S61" i="7"/>
  <c r="T61" i="7"/>
  <c r="U61" i="7"/>
  <c r="V61" i="7"/>
  <c r="W61" i="7"/>
  <c r="AE61" i="7"/>
  <c r="A61" i="7" s="1"/>
  <c r="D62" i="7"/>
  <c r="G62" i="7"/>
  <c r="I62" i="7"/>
  <c r="K62" i="7"/>
  <c r="M62" i="7"/>
  <c r="O62" i="7"/>
  <c r="Q62" i="7"/>
  <c r="R62" i="7"/>
  <c r="S62" i="7"/>
  <c r="T62" i="7"/>
  <c r="U62" i="7"/>
  <c r="V62" i="7"/>
  <c r="W62" i="7"/>
  <c r="AE62" i="7"/>
  <c r="A62" i="7" s="1"/>
  <c r="D63" i="7"/>
  <c r="G63" i="7"/>
  <c r="I63" i="7"/>
  <c r="K63" i="7"/>
  <c r="M63" i="7"/>
  <c r="O63" i="7"/>
  <c r="Q63" i="7"/>
  <c r="R63" i="7"/>
  <c r="S63" i="7"/>
  <c r="T63" i="7"/>
  <c r="U63" i="7"/>
  <c r="V63" i="7"/>
  <c r="W63" i="7"/>
  <c r="AE63" i="7"/>
  <c r="A63" i="7" s="1"/>
  <c r="D64" i="7"/>
  <c r="G64" i="7"/>
  <c r="I64" i="7"/>
  <c r="K64" i="7"/>
  <c r="M64" i="7"/>
  <c r="O64" i="7"/>
  <c r="Q64" i="7"/>
  <c r="R64" i="7"/>
  <c r="S64" i="7"/>
  <c r="T64" i="7"/>
  <c r="U64" i="7"/>
  <c r="V64" i="7"/>
  <c r="W64" i="7"/>
  <c r="AE64" i="7"/>
  <c r="A64" i="7" s="1"/>
  <c r="D65" i="7"/>
  <c r="G65" i="7"/>
  <c r="I65" i="7"/>
  <c r="K65" i="7"/>
  <c r="M65" i="7"/>
  <c r="O65" i="7"/>
  <c r="Q65" i="7"/>
  <c r="R65" i="7"/>
  <c r="S65" i="7"/>
  <c r="T65" i="7"/>
  <c r="U65" i="7"/>
  <c r="V65" i="7"/>
  <c r="W65" i="7"/>
  <c r="AE65" i="7"/>
  <c r="A65" i="7" s="1"/>
  <c r="D66" i="7"/>
  <c r="G66" i="7"/>
  <c r="I66" i="7"/>
  <c r="K66" i="7"/>
  <c r="M66" i="7"/>
  <c r="O66" i="7"/>
  <c r="Q66" i="7"/>
  <c r="R66" i="7"/>
  <c r="S66" i="7"/>
  <c r="T66" i="7"/>
  <c r="U66" i="7"/>
  <c r="V66" i="7"/>
  <c r="W66" i="7"/>
  <c r="AE66" i="7"/>
  <c r="A66" i="7" s="1"/>
  <c r="D67" i="7"/>
  <c r="G67" i="7"/>
  <c r="I67" i="7"/>
  <c r="K67" i="7"/>
  <c r="M67" i="7"/>
  <c r="O67" i="7"/>
  <c r="Q67" i="7"/>
  <c r="R67" i="7"/>
  <c r="S67" i="7"/>
  <c r="Z67" i="7" s="1"/>
  <c r="T67" i="7"/>
  <c r="U67" i="7"/>
  <c r="V67" i="7"/>
  <c r="W67" i="7"/>
  <c r="AE67" i="7"/>
  <c r="A67" i="7" s="1"/>
  <c r="D68" i="7"/>
  <c r="G68" i="7"/>
  <c r="I68" i="7"/>
  <c r="K68" i="7"/>
  <c r="M68" i="7"/>
  <c r="O68" i="7"/>
  <c r="Q68" i="7"/>
  <c r="R68" i="7"/>
  <c r="S68" i="7"/>
  <c r="T68" i="7"/>
  <c r="U68" i="7"/>
  <c r="V68" i="7"/>
  <c r="W68" i="7"/>
  <c r="AE68" i="7"/>
  <c r="A68" i="7" s="1"/>
  <c r="D69" i="7"/>
  <c r="G69" i="7"/>
  <c r="I69" i="7"/>
  <c r="K69" i="7"/>
  <c r="M69" i="7"/>
  <c r="O69" i="7"/>
  <c r="Q69" i="7"/>
  <c r="R69" i="7"/>
  <c r="S69" i="7"/>
  <c r="T69" i="7"/>
  <c r="U69" i="7"/>
  <c r="V69" i="7"/>
  <c r="W69" i="7"/>
  <c r="AE69" i="7"/>
  <c r="A69" i="7" s="1"/>
  <c r="D70" i="7"/>
  <c r="G70" i="7"/>
  <c r="I70" i="7"/>
  <c r="K70" i="7"/>
  <c r="M70" i="7"/>
  <c r="O70" i="7"/>
  <c r="Q70" i="7"/>
  <c r="R70" i="7"/>
  <c r="S70" i="7"/>
  <c r="T70" i="7"/>
  <c r="U70" i="7"/>
  <c r="V70" i="7"/>
  <c r="W70" i="7"/>
  <c r="AE70" i="7"/>
  <c r="A70" i="7" s="1"/>
  <c r="D71" i="7"/>
  <c r="G71" i="7"/>
  <c r="I71" i="7"/>
  <c r="K71" i="7"/>
  <c r="M71" i="7"/>
  <c r="O71" i="7"/>
  <c r="Q71" i="7"/>
  <c r="R71" i="7"/>
  <c r="S71" i="7"/>
  <c r="T71" i="7"/>
  <c r="U71" i="7"/>
  <c r="V71" i="7"/>
  <c r="W71" i="7"/>
  <c r="AE71" i="7"/>
  <c r="A71" i="7" s="1"/>
  <c r="D72" i="7"/>
  <c r="G72" i="7"/>
  <c r="I72" i="7"/>
  <c r="K72" i="7"/>
  <c r="M72" i="7"/>
  <c r="O72" i="7"/>
  <c r="Q72" i="7"/>
  <c r="R72" i="7"/>
  <c r="S72" i="7"/>
  <c r="T72" i="7"/>
  <c r="U72" i="7"/>
  <c r="V72" i="7"/>
  <c r="W72" i="7"/>
  <c r="AE72" i="7"/>
  <c r="A72" i="7" s="1"/>
  <c r="D73" i="7"/>
  <c r="G73" i="7"/>
  <c r="I73" i="7"/>
  <c r="K73" i="7"/>
  <c r="M73" i="7"/>
  <c r="O73" i="7"/>
  <c r="Q73" i="7"/>
  <c r="R73" i="7"/>
  <c r="S73" i="7"/>
  <c r="T73" i="7"/>
  <c r="U73" i="7"/>
  <c r="V73" i="7"/>
  <c r="W73" i="7"/>
  <c r="AE73" i="7"/>
  <c r="A73" i="7" s="1"/>
  <c r="D74" i="7"/>
  <c r="G74" i="7"/>
  <c r="I74" i="7"/>
  <c r="K74" i="7"/>
  <c r="M74" i="7"/>
  <c r="O74" i="7"/>
  <c r="Q74" i="7"/>
  <c r="R74" i="7"/>
  <c r="S74" i="7"/>
  <c r="T74" i="7"/>
  <c r="U74" i="7"/>
  <c r="V74" i="7"/>
  <c r="W74" i="7"/>
  <c r="AE74" i="7"/>
  <c r="A74" i="7" s="1"/>
  <c r="D75" i="7"/>
  <c r="G75" i="7"/>
  <c r="I75" i="7"/>
  <c r="K75" i="7"/>
  <c r="M75" i="7"/>
  <c r="O75" i="7"/>
  <c r="Q75" i="7"/>
  <c r="R75" i="7"/>
  <c r="S75" i="7"/>
  <c r="Z75" i="7" s="1"/>
  <c r="T75" i="7"/>
  <c r="U75" i="7"/>
  <c r="V75" i="7"/>
  <c r="W75" i="7"/>
  <c r="AE75" i="7"/>
  <c r="A75" i="7" s="1"/>
  <c r="D76" i="7"/>
  <c r="G76" i="7"/>
  <c r="I76" i="7"/>
  <c r="K76" i="7"/>
  <c r="M76" i="7"/>
  <c r="O76" i="7"/>
  <c r="Q76" i="7"/>
  <c r="R76" i="7"/>
  <c r="S76" i="7"/>
  <c r="T76" i="7"/>
  <c r="U76" i="7"/>
  <c r="V76" i="7"/>
  <c r="W76" i="7"/>
  <c r="AE76" i="7"/>
  <c r="A76" i="7" s="1"/>
  <c r="D77" i="7"/>
  <c r="G77" i="7"/>
  <c r="I77" i="7"/>
  <c r="K77" i="7"/>
  <c r="M77" i="7"/>
  <c r="O77" i="7"/>
  <c r="Q77" i="7"/>
  <c r="R77" i="7"/>
  <c r="S77" i="7"/>
  <c r="T77" i="7"/>
  <c r="U77" i="7"/>
  <c r="V77" i="7"/>
  <c r="W77" i="7"/>
  <c r="AE77" i="7"/>
  <c r="A77" i="7" s="1"/>
  <c r="D78" i="7"/>
  <c r="G78" i="7"/>
  <c r="I78" i="7"/>
  <c r="K78" i="7"/>
  <c r="M78" i="7"/>
  <c r="O78" i="7"/>
  <c r="Q78" i="7"/>
  <c r="R78" i="7"/>
  <c r="AA78" i="7" s="1"/>
  <c r="S78" i="7"/>
  <c r="T78" i="7"/>
  <c r="U78" i="7"/>
  <c r="Y78" i="7"/>
  <c r="V78" i="7"/>
  <c r="W78" i="7"/>
  <c r="AE78" i="7"/>
  <c r="A78" i="7" s="1"/>
  <c r="D79" i="7"/>
  <c r="G79" i="7"/>
  <c r="I79" i="7"/>
  <c r="K79" i="7"/>
  <c r="M79" i="7"/>
  <c r="O79" i="7"/>
  <c r="Q79" i="7"/>
  <c r="R79" i="7"/>
  <c r="S79" i="7"/>
  <c r="T79" i="7"/>
  <c r="U79" i="7"/>
  <c r="V79" i="7"/>
  <c r="W79" i="7"/>
  <c r="AE79" i="7"/>
  <c r="A79" i="7" s="1"/>
  <c r="D80" i="7"/>
  <c r="G80" i="7"/>
  <c r="I80" i="7"/>
  <c r="AC80" i="7" s="1"/>
  <c r="E80" i="7" s="1"/>
  <c r="K80" i="7"/>
  <c r="M80" i="7"/>
  <c r="O80" i="7"/>
  <c r="Q80" i="7"/>
  <c r="R80" i="7"/>
  <c r="S80" i="7"/>
  <c r="T80" i="7"/>
  <c r="U80" i="7"/>
  <c r="V80" i="7"/>
  <c r="W80" i="7"/>
  <c r="AE80" i="7"/>
  <c r="A80" i="7" s="1"/>
  <c r="D81" i="7"/>
  <c r="G81" i="7"/>
  <c r="I81" i="7"/>
  <c r="K81" i="7"/>
  <c r="M81" i="7"/>
  <c r="O81" i="7"/>
  <c r="Q81" i="7"/>
  <c r="R81" i="7"/>
  <c r="Z81" i="7" s="1"/>
  <c r="S81" i="7"/>
  <c r="T81" i="7"/>
  <c r="U81" i="7"/>
  <c r="V81" i="7"/>
  <c r="W81" i="7"/>
  <c r="AE81" i="7"/>
  <c r="A81" i="7" s="1"/>
  <c r="D82" i="7"/>
  <c r="G82" i="7"/>
  <c r="I82" i="7"/>
  <c r="AC82" i="7" s="1"/>
  <c r="E82" i="7" s="1"/>
  <c r="K82" i="7"/>
  <c r="M82" i="7"/>
  <c r="O82" i="7"/>
  <c r="Q82" i="7"/>
  <c r="R82" i="7"/>
  <c r="S82" i="7"/>
  <c r="T82" i="7"/>
  <c r="U82" i="7"/>
  <c r="V82" i="7"/>
  <c r="W82" i="7"/>
  <c r="AE82" i="7"/>
  <c r="A82" i="7" s="1"/>
  <c r="D83" i="7"/>
  <c r="G83" i="7"/>
  <c r="I83" i="7"/>
  <c r="K83" i="7"/>
  <c r="M83" i="7"/>
  <c r="O83" i="7"/>
  <c r="Q83" i="7"/>
  <c r="R83" i="7"/>
  <c r="S83" i="7"/>
  <c r="T83" i="7"/>
  <c r="U83" i="7"/>
  <c r="V83" i="7"/>
  <c r="W83" i="7"/>
  <c r="X83" i="7"/>
  <c r="AE83" i="7"/>
  <c r="A83" i="7" s="1"/>
  <c r="D84" i="7"/>
  <c r="G84" i="7"/>
  <c r="I84" i="7"/>
  <c r="K84" i="7"/>
  <c r="M84" i="7"/>
  <c r="O84" i="7"/>
  <c r="Q84" i="7"/>
  <c r="R84" i="7"/>
  <c r="S84" i="7"/>
  <c r="T84" i="7"/>
  <c r="U84" i="7"/>
  <c r="V84" i="7"/>
  <c r="W84" i="7"/>
  <c r="AE84" i="7"/>
  <c r="A84" i="7" s="1"/>
  <c r="D85" i="7"/>
  <c r="G85" i="7"/>
  <c r="I85" i="7"/>
  <c r="K85" i="7"/>
  <c r="M85" i="7"/>
  <c r="O85" i="7"/>
  <c r="Q85" i="7"/>
  <c r="R85" i="7"/>
  <c r="S85" i="7"/>
  <c r="T85" i="7"/>
  <c r="U85" i="7"/>
  <c r="V85" i="7"/>
  <c r="W85" i="7"/>
  <c r="AE85" i="7"/>
  <c r="A85" i="7" s="1"/>
  <c r="D86" i="7"/>
  <c r="G86" i="7"/>
  <c r="I86" i="7"/>
  <c r="K86" i="7"/>
  <c r="M86" i="7"/>
  <c r="O86" i="7"/>
  <c r="Q86" i="7"/>
  <c r="R86" i="7"/>
  <c r="S86" i="7"/>
  <c r="T86" i="7"/>
  <c r="U86" i="7"/>
  <c r="V86" i="7"/>
  <c r="W86" i="7"/>
  <c r="AE86" i="7"/>
  <c r="A86" i="7" s="1"/>
  <c r="D87" i="7"/>
  <c r="G87" i="7"/>
  <c r="I87" i="7"/>
  <c r="K87" i="7"/>
  <c r="M87" i="7"/>
  <c r="O87" i="7"/>
  <c r="Q87" i="7"/>
  <c r="R87" i="7"/>
  <c r="S87" i="7"/>
  <c r="T87" i="7"/>
  <c r="U87" i="7"/>
  <c r="V87" i="7"/>
  <c r="W87" i="7"/>
  <c r="AE87" i="7"/>
  <c r="A87" i="7" s="1"/>
  <c r="D88" i="7"/>
  <c r="G88" i="7"/>
  <c r="I88" i="7"/>
  <c r="K88" i="7"/>
  <c r="M88" i="7"/>
  <c r="O88" i="7"/>
  <c r="Q88" i="7"/>
  <c r="R88" i="7"/>
  <c r="S88" i="7"/>
  <c r="T88" i="7"/>
  <c r="U88" i="7"/>
  <c r="V88" i="7"/>
  <c r="W88" i="7"/>
  <c r="AE88" i="7"/>
  <c r="A88" i="7" s="1"/>
  <c r="D89" i="7"/>
  <c r="G89" i="7"/>
  <c r="I89" i="7"/>
  <c r="K89" i="7"/>
  <c r="M89" i="7"/>
  <c r="O89" i="7"/>
  <c r="Q89" i="7"/>
  <c r="R89" i="7"/>
  <c r="S89" i="7"/>
  <c r="T89" i="7"/>
  <c r="U89" i="7"/>
  <c r="V89" i="7"/>
  <c r="W89" i="7"/>
  <c r="AE89" i="7"/>
  <c r="A89" i="7" s="1"/>
  <c r="D90" i="7"/>
  <c r="G90" i="7"/>
  <c r="I90" i="7"/>
  <c r="K90" i="7"/>
  <c r="M90" i="7"/>
  <c r="O90" i="7"/>
  <c r="Q90" i="7"/>
  <c r="R90" i="7"/>
  <c r="S90" i="7"/>
  <c r="T90" i="7"/>
  <c r="U90" i="7"/>
  <c r="V90" i="7"/>
  <c r="W90" i="7"/>
  <c r="AE90" i="7"/>
  <c r="A90" i="7" s="1"/>
  <c r="D91" i="7"/>
  <c r="G91" i="7"/>
  <c r="I91" i="7"/>
  <c r="K91" i="7"/>
  <c r="M91" i="7"/>
  <c r="O91" i="7"/>
  <c r="Q91" i="7"/>
  <c r="R91" i="7"/>
  <c r="S91" i="7"/>
  <c r="T91" i="7"/>
  <c r="U91" i="7"/>
  <c r="V91" i="7"/>
  <c r="W91" i="7"/>
  <c r="AE91" i="7"/>
  <c r="A91" i="7" s="1"/>
  <c r="D92" i="7"/>
  <c r="G92" i="7"/>
  <c r="I92" i="7"/>
  <c r="K92" i="7"/>
  <c r="M92" i="7"/>
  <c r="O92" i="7"/>
  <c r="Q92" i="7"/>
  <c r="R92" i="7"/>
  <c r="S92" i="7"/>
  <c r="T92" i="7"/>
  <c r="U92" i="7"/>
  <c r="V92" i="7"/>
  <c r="W92" i="7"/>
  <c r="AE92" i="7"/>
  <c r="A92" i="7" s="1"/>
  <c r="D93" i="7"/>
  <c r="G93" i="7"/>
  <c r="I93" i="7"/>
  <c r="K93" i="7"/>
  <c r="M93" i="7"/>
  <c r="O93" i="7"/>
  <c r="Q93" i="7"/>
  <c r="R93" i="7"/>
  <c r="Z93" i="7" s="1"/>
  <c r="S93" i="7"/>
  <c r="T93" i="7"/>
  <c r="U93" i="7"/>
  <c r="V93" i="7"/>
  <c r="W93" i="7"/>
  <c r="AE93" i="7"/>
  <c r="A93" i="7" s="1"/>
  <c r="D94" i="7"/>
  <c r="G94" i="7"/>
  <c r="I94" i="7"/>
  <c r="K94" i="7"/>
  <c r="M94" i="7"/>
  <c r="O94" i="7"/>
  <c r="Q94" i="7"/>
  <c r="R94" i="7"/>
  <c r="AA94" i="7" s="1"/>
  <c r="S94" i="7"/>
  <c r="T94" i="7"/>
  <c r="U94" i="7"/>
  <c r="V94" i="7"/>
  <c r="W94" i="7"/>
  <c r="AE94" i="7"/>
  <c r="A94" i="7" s="1"/>
  <c r="D95" i="7"/>
  <c r="G95" i="7"/>
  <c r="I95" i="7"/>
  <c r="K95" i="7"/>
  <c r="M95" i="7"/>
  <c r="O95" i="7"/>
  <c r="Q95" i="7"/>
  <c r="R95" i="7"/>
  <c r="S95" i="7"/>
  <c r="T95" i="7"/>
  <c r="U95" i="7"/>
  <c r="V95" i="7"/>
  <c r="W95" i="7"/>
  <c r="AE95" i="7"/>
  <c r="A95" i="7" s="1"/>
  <c r="D96" i="7"/>
  <c r="G96" i="7"/>
  <c r="I96" i="7"/>
  <c r="K96" i="7"/>
  <c r="M96" i="7"/>
  <c r="O96" i="7"/>
  <c r="Q96" i="7"/>
  <c r="R96" i="7"/>
  <c r="S96" i="7"/>
  <c r="T96" i="7"/>
  <c r="U96" i="7"/>
  <c r="V96" i="7"/>
  <c r="W96" i="7"/>
  <c r="AE96" i="7"/>
  <c r="A96" i="7" s="1"/>
  <c r="D97" i="7"/>
  <c r="G97" i="7"/>
  <c r="I97" i="7"/>
  <c r="K97" i="7"/>
  <c r="M97" i="7"/>
  <c r="O97" i="7"/>
  <c r="Q97" i="7"/>
  <c r="R97" i="7"/>
  <c r="S97" i="7"/>
  <c r="T97" i="7"/>
  <c r="U97" i="7"/>
  <c r="V97" i="7"/>
  <c r="W97" i="7"/>
  <c r="AE97" i="7"/>
  <c r="A97" i="7" s="1"/>
  <c r="D98" i="7"/>
  <c r="G98" i="7"/>
  <c r="I98" i="7"/>
  <c r="K98" i="7"/>
  <c r="M98" i="7"/>
  <c r="O98" i="7"/>
  <c r="Q98" i="7"/>
  <c r="R98" i="7"/>
  <c r="S98" i="7"/>
  <c r="T98" i="7"/>
  <c r="U98" i="7"/>
  <c r="V98" i="7"/>
  <c r="W98" i="7"/>
  <c r="AE98" i="7"/>
  <c r="A98" i="7" s="1"/>
  <c r="D99" i="7"/>
  <c r="G99" i="7"/>
  <c r="I99" i="7"/>
  <c r="K99" i="7"/>
  <c r="M99" i="7"/>
  <c r="O99" i="7"/>
  <c r="Q99" i="7"/>
  <c r="R99" i="7"/>
  <c r="S99" i="7"/>
  <c r="T99" i="7"/>
  <c r="U99" i="7"/>
  <c r="V99" i="7"/>
  <c r="W99" i="7"/>
  <c r="AE99" i="7"/>
  <c r="A99" i="7" s="1"/>
  <c r="D100" i="7"/>
  <c r="G100" i="7"/>
  <c r="I100" i="7"/>
  <c r="AC100" i="7" s="1"/>
  <c r="E100" i="7" s="1"/>
  <c r="K100" i="7"/>
  <c r="M100" i="7"/>
  <c r="O100" i="7"/>
  <c r="Q100" i="7"/>
  <c r="R100" i="7"/>
  <c r="S100" i="7"/>
  <c r="T100" i="7"/>
  <c r="U100" i="7"/>
  <c r="V100" i="7"/>
  <c r="W100" i="7"/>
  <c r="AE100" i="7"/>
  <c r="A100" i="7" s="1"/>
  <c r="D101" i="7"/>
  <c r="G101" i="7"/>
  <c r="I101" i="7"/>
  <c r="K101" i="7"/>
  <c r="M101" i="7"/>
  <c r="O101" i="7"/>
  <c r="Q101" i="7"/>
  <c r="R101" i="7"/>
  <c r="S101" i="7"/>
  <c r="T101" i="7"/>
  <c r="U101" i="7"/>
  <c r="V101" i="7"/>
  <c r="W101" i="7"/>
  <c r="AE101" i="7"/>
  <c r="A101" i="7" s="1"/>
  <c r="D102" i="7"/>
  <c r="G102" i="7"/>
  <c r="I102" i="7"/>
  <c r="K102" i="7"/>
  <c r="M102" i="7"/>
  <c r="O102" i="7"/>
  <c r="Q102" i="7"/>
  <c r="R102" i="7"/>
  <c r="S102" i="7"/>
  <c r="T102" i="7"/>
  <c r="U102" i="7"/>
  <c r="V102" i="7"/>
  <c r="W102" i="7"/>
  <c r="AE102" i="7"/>
  <c r="A102" i="7" s="1"/>
  <c r="D103" i="7"/>
  <c r="G103" i="7"/>
  <c r="I103" i="7"/>
  <c r="K103" i="7"/>
  <c r="M103" i="7"/>
  <c r="O103" i="7"/>
  <c r="Q103" i="7"/>
  <c r="R103" i="7"/>
  <c r="S103" i="7"/>
  <c r="T103" i="7"/>
  <c r="U103" i="7"/>
  <c r="Z103" i="7" s="1"/>
  <c r="V103" i="7"/>
  <c r="W103" i="7"/>
  <c r="AE103" i="7"/>
  <c r="A103" i="7" s="1"/>
  <c r="D104" i="7"/>
  <c r="G104" i="7"/>
  <c r="I104" i="7"/>
  <c r="K104" i="7"/>
  <c r="M104" i="7"/>
  <c r="O104" i="7"/>
  <c r="Q104" i="7"/>
  <c r="R104" i="7"/>
  <c r="S104" i="7"/>
  <c r="AA104" i="7" s="1"/>
  <c r="T104" i="7"/>
  <c r="U104" i="7"/>
  <c r="V104" i="7"/>
  <c r="W104" i="7"/>
  <c r="AE104" i="7"/>
  <c r="A104" i="7" s="1"/>
  <c r="D4" i="7"/>
  <c r="G6" i="6"/>
  <c r="R6" i="6" s="1"/>
  <c r="I6" i="6"/>
  <c r="S6" i="6" s="1"/>
  <c r="K6" i="6"/>
  <c r="T6" i="6" s="1"/>
  <c r="M6" i="6"/>
  <c r="U6" i="6" s="1"/>
  <c r="O6" i="6"/>
  <c r="V6" i="6" s="1"/>
  <c r="Q6" i="6"/>
  <c r="W6" i="6"/>
  <c r="G7" i="6"/>
  <c r="R7" i="6" s="1"/>
  <c r="I7" i="6"/>
  <c r="K7" i="6"/>
  <c r="T7" i="6" s="1"/>
  <c r="M7" i="6"/>
  <c r="U7" i="6" s="1"/>
  <c r="O7" i="6"/>
  <c r="V7" i="6" s="1"/>
  <c r="Q7" i="6"/>
  <c r="W7" i="6" s="1"/>
  <c r="G5" i="6"/>
  <c r="R5" i="6" s="1"/>
  <c r="I5" i="6"/>
  <c r="S5" i="6" s="1"/>
  <c r="K5" i="6"/>
  <c r="M5" i="6"/>
  <c r="U5" i="6" s="1"/>
  <c r="O5" i="6"/>
  <c r="V5" i="6" s="1"/>
  <c r="Q5" i="6"/>
  <c r="W5" i="6" s="1"/>
  <c r="G26" i="6"/>
  <c r="I26" i="6"/>
  <c r="S26" i="6" s="1"/>
  <c r="K26" i="6"/>
  <c r="M26" i="6"/>
  <c r="O26" i="6"/>
  <c r="Q26" i="6"/>
  <c r="R26" i="6"/>
  <c r="T26" i="6"/>
  <c r="U26" i="6"/>
  <c r="V26" i="6"/>
  <c r="W26" i="6"/>
  <c r="G10" i="6"/>
  <c r="R10" i="6" s="1"/>
  <c r="I10" i="6"/>
  <c r="S10" i="6" s="1"/>
  <c r="K10" i="6"/>
  <c r="T10" i="6" s="1"/>
  <c r="M10" i="6"/>
  <c r="U10" i="6" s="1"/>
  <c r="O10" i="6"/>
  <c r="V10" i="6" s="1"/>
  <c r="Q10" i="6"/>
  <c r="W10" i="6" s="1"/>
  <c r="G8" i="6"/>
  <c r="R8" i="6" s="1"/>
  <c r="I8" i="6"/>
  <c r="K8" i="6"/>
  <c r="T8" i="6" s="1"/>
  <c r="M8" i="6"/>
  <c r="U8" i="6" s="1"/>
  <c r="O8" i="6"/>
  <c r="V8" i="6" s="1"/>
  <c r="Q8" i="6"/>
  <c r="W8" i="6"/>
  <c r="G9" i="6"/>
  <c r="R9" i="6" s="1"/>
  <c r="I9" i="6"/>
  <c r="K9" i="6"/>
  <c r="M9" i="6"/>
  <c r="O9" i="6"/>
  <c r="Q9" i="6"/>
  <c r="W9" i="6" s="1"/>
  <c r="T9" i="6"/>
  <c r="U9" i="6"/>
  <c r="V9" i="6"/>
  <c r="G13" i="6"/>
  <c r="R13" i="6" s="1"/>
  <c r="I13" i="6"/>
  <c r="K13" i="6"/>
  <c r="T13" i="6" s="1"/>
  <c r="M13" i="6"/>
  <c r="U13" i="6" s="1"/>
  <c r="O13" i="6"/>
  <c r="V13" i="6" s="1"/>
  <c r="Q13" i="6"/>
  <c r="W13" i="6" s="1"/>
  <c r="G20" i="6"/>
  <c r="I20" i="6"/>
  <c r="S20" i="6" s="1"/>
  <c r="K20" i="6"/>
  <c r="M20" i="6"/>
  <c r="O20" i="6"/>
  <c r="V20" i="6" s="1"/>
  <c r="Q20" i="6"/>
  <c r="R20" i="6"/>
  <c r="T20" i="6"/>
  <c r="U20" i="6"/>
  <c r="W20" i="6"/>
  <c r="G27" i="6"/>
  <c r="I27" i="6"/>
  <c r="S27" i="6" s="1"/>
  <c r="K27" i="6"/>
  <c r="M27" i="6"/>
  <c r="O27" i="6"/>
  <c r="V27" i="6" s="1"/>
  <c r="Q27" i="6"/>
  <c r="R27" i="6"/>
  <c r="T27" i="6"/>
  <c r="U27" i="6"/>
  <c r="W27" i="6"/>
  <c r="G19" i="6"/>
  <c r="R19" i="6" s="1"/>
  <c r="I19" i="6"/>
  <c r="S19" i="6" s="1"/>
  <c r="K19" i="6"/>
  <c r="M19" i="6"/>
  <c r="U19" i="6" s="1"/>
  <c r="O19" i="6"/>
  <c r="V19" i="6" s="1"/>
  <c r="Q19" i="6"/>
  <c r="W19" i="6" s="1"/>
  <c r="T19" i="6"/>
  <c r="G14" i="6"/>
  <c r="R14" i="6" s="1"/>
  <c r="I14" i="6"/>
  <c r="S14" i="6" s="1"/>
  <c r="K14" i="6"/>
  <c r="T14" i="6" s="1"/>
  <c r="M14" i="6"/>
  <c r="U14" i="6" s="1"/>
  <c r="O14" i="6"/>
  <c r="V14" i="6" s="1"/>
  <c r="Q14" i="6"/>
  <c r="W14" i="6"/>
  <c r="G11" i="6"/>
  <c r="R11" i="6" s="1"/>
  <c r="I11" i="6"/>
  <c r="S11" i="6" s="1"/>
  <c r="K11" i="6"/>
  <c r="T11" i="6" s="1"/>
  <c r="M11" i="6"/>
  <c r="U11" i="6" s="1"/>
  <c r="O11" i="6"/>
  <c r="V11" i="6" s="1"/>
  <c r="Q11" i="6"/>
  <c r="W11" i="6" s="1"/>
  <c r="G17" i="6"/>
  <c r="R17" i="6" s="1"/>
  <c r="I17" i="6"/>
  <c r="S17" i="6" s="1"/>
  <c r="K17" i="6"/>
  <c r="T17" i="6" s="1"/>
  <c r="M17" i="6"/>
  <c r="U17" i="6" s="1"/>
  <c r="O17" i="6"/>
  <c r="V17" i="6" s="1"/>
  <c r="Q17" i="6"/>
  <c r="W17" i="6" s="1"/>
  <c r="G15" i="6"/>
  <c r="R15" i="6" s="1"/>
  <c r="I15" i="6"/>
  <c r="S15" i="6" s="1"/>
  <c r="K15" i="6"/>
  <c r="M15" i="6"/>
  <c r="O15" i="6"/>
  <c r="V15" i="6" s="1"/>
  <c r="Q15" i="6"/>
  <c r="W15" i="6" s="1"/>
  <c r="T15" i="6"/>
  <c r="U15" i="6"/>
  <c r="G18" i="6"/>
  <c r="I18" i="6"/>
  <c r="S18" i="6" s="1"/>
  <c r="K18" i="6"/>
  <c r="T18" i="6" s="1"/>
  <c r="M18" i="6"/>
  <c r="U18" i="6" s="1"/>
  <c r="O18" i="6"/>
  <c r="V18" i="6" s="1"/>
  <c r="Q18" i="6"/>
  <c r="W18" i="6" s="1"/>
  <c r="R18" i="6"/>
  <c r="G43" i="6"/>
  <c r="I43" i="6"/>
  <c r="S43" i="6" s="1"/>
  <c r="K43" i="6"/>
  <c r="M43" i="6"/>
  <c r="O43" i="6"/>
  <c r="Q43" i="6"/>
  <c r="R43" i="6"/>
  <c r="T43" i="6"/>
  <c r="U43" i="6"/>
  <c r="V43" i="6"/>
  <c r="W43" i="6"/>
  <c r="G24" i="6"/>
  <c r="I24" i="6"/>
  <c r="S24" i="6" s="1"/>
  <c r="K24" i="6"/>
  <c r="M24" i="6"/>
  <c r="U24" i="6" s="1"/>
  <c r="O24" i="6"/>
  <c r="V24" i="6" s="1"/>
  <c r="Q24" i="6"/>
  <c r="W24" i="6" s="1"/>
  <c r="R24" i="6"/>
  <c r="T24" i="6"/>
  <c r="G23" i="6"/>
  <c r="I23" i="6"/>
  <c r="S23" i="6" s="1"/>
  <c r="K23" i="6"/>
  <c r="T23" i="6" s="1"/>
  <c r="M23" i="6"/>
  <c r="O23" i="6"/>
  <c r="V23" i="6" s="1"/>
  <c r="Q23" i="6"/>
  <c r="W23" i="6" s="1"/>
  <c r="R23" i="6"/>
  <c r="U23" i="6"/>
  <c r="G30" i="6"/>
  <c r="I30" i="6"/>
  <c r="S30" i="6" s="1"/>
  <c r="K30" i="6"/>
  <c r="M30" i="6"/>
  <c r="O30" i="6"/>
  <c r="Q30" i="6"/>
  <c r="W30" i="6" s="1"/>
  <c r="R30" i="6"/>
  <c r="T30" i="6"/>
  <c r="U30" i="6"/>
  <c r="V30" i="6"/>
  <c r="G33" i="6"/>
  <c r="I33" i="6"/>
  <c r="S33" i="6" s="1"/>
  <c r="K33" i="6"/>
  <c r="M33" i="6"/>
  <c r="U33" i="6" s="1"/>
  <c r="O33" i="6"/>
  <c r="Q33" i="6"/>
  <c r="W33" i="6" s="1"/>
  <c r="R33" i="6"/>
  <c r="T33" i="6"/>
  <c r="V33" i="6"/>
  <c r="G47" i="6"/>
  <c r="I47" i="6"/>
  <c r="S47" i="6" s="1"/>
  <c r="K47" i="6"/>
  <c r="M47" i="6"/>
  <c r="O47" i="6"/>
  <c r="Q47" i="6"/>
  <c r="R47" i="6"/>
  <c r="T47" i="6"/>
  <c r="U47" i="6"/>
  <c r="V47" i="6"/>
  <c r="W47" i="6"/>
  <c r="G34" i="6"/>
  <c r="I34" i="6"/>
  <c r="S34" i="6" s="1"/>
  <c r="K34" i="6"/>
  <c r="T34" i="6" s="1"/>
  <c r="M34" i="6"/>
  <c r="U34" i="6" s="1"/>
  <c r="O34" i="6"/>
  <c r="V34" i="6" s="1"/>
  <c r="Q34" i="6"/>
  <c r="R34" i="6"/>
  <c r="W34" i="6"/>
  <c r="G51" i="6"/>
  <c r="I51" i="6"/>
  <c r="S51" i="6" s="1"/>
  <c r="K51" i="6"/>
  <c r="M51" i="6"/>
  <c r="O51" i="6"/>
  <c r="Q51" i="6"/>
  <c r="R51" i="6"/>
  <c r="T51" i="6"/>
  <c r="U51" i="6"/>
  <c r="V51" i="6"/>
  <c r="W51" i="6"/>
  <c r="G39" i="6"/>
  <c r="I39" i="6"/>
  <c r="S39" i="6" s="1"/>
  <c r="K39" i="6"/>
  <c r="M39" i="6"/>
  <c r="O39" i="6"/>
  <c r="Q39" i="6"/>
  <c r="T39" i="6"/>
  <c r="U39" i="6"/>
  <c r="V39" i="6"/>
  <c r="W39" i="6"/>
  <c r="G32" i="6"/>
  <c r="R32" i="6" s="1"/>
  <c r="I32" i="6"/>
  <c r="S32" i="6" s="1"/>
  <c r="K32" i="6"/>
  <c r="T32" i="6" s="1"/>
  <c r="M32" i="6"/>
  <c r="U32" i="6" s="1"/>
  <c r="O32" i="6"/>
  <c r="V32" i="6" s="1"/>
  <c r="Q32" i="6"/>
  <c r="W32" i="6" s="1"/>
  <c r="G37" i="6"/>
  <c r="R37" i="6" s="1"/>
  <c r="I37" i="6"/>
  <c r="S37" i="6" s="1"/>
  <c r="K37" i="6"/>
  <c r="M37" i="6"/>
  <c r="U37" i="6" s="1"/>
  <c r="O37" i="6"/>
  <c r="V37" i="6" s="1"/>
  <c r="Q37" i="6"/>
  <c r="T37" i="6"/>
  <c r="W37" i="6"/>
  <c r="G31" i="6"/>
  <c r="I31" i="6"/>
  <c r="S31" i="6" s="1"/>
  <c r="K31" i="6"/>
  <c r="T31" i="6" s="1"/>
  <c r="M31" i="6"/>
  <c r="U31" i="6" s="1"/>
  <c r="O31" i="6"/>
  <c r="V31" i="6" s="1"/>
  <c r="Q31" i="6"/>
  <c r="W31" i="6" s="1"/>
  <c r="R31" i="6"/>
  <c r="G50" i="6"/>
  <c r="I50" i="6"/>
  <c r="S50" i="6" s="1"/>
  <c r="K50" i="6"/>
  <c r="M50" i="6"/>
  <c r="U50" i="6" s="1"/>
  <c r="O50" i="6"/>
  <c r="V50" i="6" s="1"/>
  <c r="Q50" i="6"/>
  <c r="R50" i="6"/>
  <c r="T50" i="6"/>
  <c r="W50" i="6"/>
  <c r="G36" i="6"/>
  <c r="R36" i="6" s="1"/>
  <c r="I36" i="6"/>
  <c r="K36" i="6"/>
  <c r="T36" i="6" s="1"/>
  <c r="M36" i="6"/>
  <c r="U36" i="6" s="1"/>
  <c r="O36" i="6"/>
  <c r="Q36" i="6"/>
  <c r="W36" i="6" s="1"/>
  <c r="V36" i="6"/>
  <c r="G52" i="6"/>
  <c r="I52" i="6"/>
  <c r="S52" i="6" s="1"/>
  <c r="K52" i="6"/>
  <c r="M52" i="6"/>
  <c r="O52" i="6"/>
  <c r="Q52" i="6"/>
  <c r="R52" i="6"/>
  <c r="T52" i="6"/>
  <c r="U52" i="6"/>
  <c r="V52" i="6"/>
  <c r="W52" i="6"/>
  <c r="G35" i="6"/>
  <c r="I35" i="6"/>
  <c r="S35" i="6" s="1"/>
  <c r="K35" i="6"/>
  <c r="T35" i="6" s="1"/>
  <c r="M35" i="6"/>
  <c r="U35" i="6" s="1"/>
  <c r="O35" i="6"/>
  <c r="V35" i="6" s="1"/>
  <c r="Q35" i="6"/>
  <c r="W35" i="6" s="1"/>
  <c r="R35" i="6"/>
  <c r="G54" i="6"/>
  <c r="I54" i="6"/>
  <c r="S54" i="6" s="1"/>
  <c r="K54" i="6"/>
  <c r="M54" i="6"/>
  <c r="O54" i="6"/>
  <c r="Q54" i="6"/>
  <c r="R54" i="6"/>
  <c r="T54" i="6"/>
  <c r="U54" i="6"/>
  <c r="V54" i="6"/>
  <c r="W54" i="6"/>
  <c r="G49" i="6"/>
  <c r="I49" i="6"/>
  <c r="S49" i="6" s="1"/>
  <c r="K49" i="6"/>
  <c r="M49" i="6"/>
  <c r="O49" i="6"/>
  <c r="V49" i="6" s="1"/>
  <c r="Q49" i="6"/>
  <c r="R49" i="6"/>
  <c r="T49" i="6"/>
  <c r="U49" i="6"/>
  <c r="W49" i="6"/>
  <c r="G29" i="6"/>
  <c r="R29" i="6" s="1"/>
  <c r="I29" i="6"/>
  <c r="K29" i="6"/>
  <c r="M29" i="6"/>
  <c r="O29" i="6"/>
  <c r="Q29" i="6"/>
  <c r="S29" i="6"/>
  <c r="T29" i="6"/>
  <c r="U29" i="6"/>
  <c r="V29" i="6"/>
  <c r="W29" i="6"/>
  <c r="G12" i="6"/>
  <c r="R12" i="6" s="1"/>
  <c r="I12" i="6"/>
  <c r="K12" i="6"/>
  <c r="M12" i="6"/>
  <c r="U12" i="6" s="1"/>
  <c r="O12" i="6"/>
  <c r="Q12" i="6"/>
  <c r="W12" i="6" s="1"/>
  <c r="S12" i="6"/>
  <c r="V12" i="6"/>
  <c r="G16" i="6"/>
  <c r="R16" i="6" s="1"/>
  <c r="I16" i="6"/>
  <c r="K16" i="6"/>
  <c r="M16" i="6"/>
  <c r="U16" i="6" s="1"/>
  <c r="O16" i="6"/>
  <c r="V16" i="6" s="1"/>
  <c r="Q16" i="6"/>
  <c r="W16" i="6" s="1"/>
  <c r="S16" i="6"/>
  <c r="G41" i="6"/>
  <c r="R41" i="6" s="1"/>
  <c r="I41" i="6"/>
  <c r="K41" i="6"/>
  <c r="M41" i="6"/>
  <c r="O41" i="6"/>
  <c r="Q41" i="6"/>
  <c r="S41" i="6"/>
  <c r="T41" i="6"/>
  <c r="U41" i="6"/>
  <c r="V41" i="6"/>
  <c r="W41" i="6"/>
  <c r="G28" i="6"/>
  <c r="R28" i="6" s="1"/>
  <c r="I28" i="6"/>
  <c r="K28" i="6"/>
  <c r="T28" i="6" s="1"/>
  <c r="M28" i="6"/>
  <c r="U28" i="6" s="1"/>
  <c r="O28" i="6"/>
  <c r="V28" i="6" s="1"/>
  <c r="Q28" i="6"/>
  <c r="S28" i="6"/>
  <c r="W28" i="6"/>
  <c r="G38" i="6"/>
  <c r="I38" i="6"/>
  <c r="K38" i="6"/>
  <c r="M38" i="6"/>
  <c r="O38" i="6"/>
  <c r="V38" i="6" s="1"/>
  <c r="Q38" i="6"/>
  <c r="R38" i="6"/>
  <c r="S38" i="6"/>
  <c r="U38" i="6"/>
  <c r="W38" i="6"/>
  <c r="G21" i="6"/>
  <c r="I21" i="6"/>
  <c r="K21" i="6"/>
  <c r="T21" i="6" s="1"/>
  <c r="M21" i="6"/>
  <c r="U21" i="6" s="1"/>
  <c r="O21" i="6"/>
  <c r="V21" i="6" s="1"/>
  <c r="Q21" i="6"/>
  <c r="W21" i="6" s="1"/>
  <c r="R21" i="6"/>
  <c r="S21" i="6"/>
  <c r="G22" i="6"/>
  <c r="I22" i="6"/>
  <c r="K22" i="6"/>
  <c r="T22" i="6" s="1"/>
  <c r="M22" i="6"/>
  <c r="U22" i="6" s="1"/>
  <c r="O22" i="6"/>
  <c r="V22" i="6" s="1"/>
  <c r="Q22" i="6"/>
  <c r="W22" i="6" s="1"/>
  <c r="R22" i="6"/>
  <c r="S22" i="6"/>
  <c r="G42" i="6"/>
  <c r="I42" i="6"/>
  <c r="K42" i="6"/>
  <c r="T42" i="6" s="1"/>
  <c r="M42" i="6"/>
  <c r="O42" i="6"/>
  <c r="Q42" i="6"/>
  <c r="R42" i="6"/>
  <c r="S42" i="6"/>
  <c r="U42" i="6"/>
  <c r="V42" i="6"/>
  <c r="W42" i="6"/>
  <c r="G48" i="6"/>
  <c r="I48" i="6"/>
  <c r="K48" i="6"/>
  <c r="T48" i="6" s="1"/>
  <c r="M48" i="6"/>
  <c r="O48" i="6"/>
  <c r="Q48" i="6"/>
  <c r="R48" i="6"/>
  <c r="S48" i="6"/>
  <c r="U48" i="6"/>
  <c r="V48" i="6"/>
  <c r="W48" i="6"/>
  <c r="G45" i="6"/>
  <c r="I45" i="6"/>
  <c r="K45" i="6"/>
  <c r="M45" i="6"/>
  <c r="U45" i="6" s="1"/>
  <c r="O45" i="6"/>
  <c r="V45" i="6" s="1"/>
  <c r="Q45" i="6"/>
  <c r="R45" i="6"/>
  <c r="S45" i="6"/>
  <c r="T45" i="6"/>
  <c r="W45" i="6"/>
  <c r="G25" i="6"/>
  <c r="I25" i="6"/>
  <c r="K25" i="6"/>
  <c r="M25" i="6"/>
  <c r="O25" i="6"/>
  <c r="V25" i="6" s="1"/>
  <c r="Q25" i="6"/>
  <c r="W25" i="6" s="1"/>
  <c r="R25" i="6"/>
  <c r="S25" i="6"/>
  <c r="T25" i="6"/>
  <c r="U25" i="6"/>
  <c r="G40" i="6"/>
  <c r="I40" i="6"/>
  <c r="K40" i="6"/>
  <c r="M40" i="6"/>
  <c r="O40" i="6"/>
  <c r="V40" i="6" s="1"/>
  <c r="Q40" i="6"/>
  <c r="R40" i="6"/>
  <c r="S40" i="6"/>
  <c r="T40" i="6"/>
  <c r="U40" i="6"/>
  <c r="W40" i="6"/>
  <c r="G44" i="6"/>
  <c r="I44" i="6"/>
  <c r="K44" i="6"/>
  <c r="M44" i="6"/>
  <c r="O44" i="6"/>
  <c r="Q44" i="6"/>
  <c r="R44" i="6"/>
  <c r="S44" i="6"/>
  <c r="T44" i="6"/>
  <c r="U44" i="6"/>
  <c r="W44" i="6"/>
  <c r="G53" i="6"/>
  <c r="I53" i="6"/>
  <c r="K53" i="6"/>
  <c r="M53" i="6"/>
  <c r="O53" i="6"/>
  <c r="V53" i="6" s="1"/>
  <c r="Q53" i="6"/>
  <c r="R53" i="6"/>
  <c r="S53" i="6"/>
  <c r="T53" i="6"/>
  <c r="U53" i="6"/>
  <c r="W53" i="6"/>
  <c r="G46" i="6"/>
  <c r="I46" i="6"/>
  <c r="K46" i="6"/>
  <c r="M46" i="6"/>
  <c r="O46" i="6"/>
  <c r="Q46" i="6"/>
  <c r="W46" i="6" s="1"/>
  <c r="R46" i="6"/>
  <c r="S46" i="6"/>
  <c r="T46" i="6"/>
  <c r="U46" i="6"/>
  <c r="V46" i="6"/>
  <c r="D55" i="6"/>
  <c r="G55" i="6"/>
  <c r="I55" i="6"/>
  <c r="AC55" i="6" s="1"/>
  <c r="E55" i="6" s="1"/>
  <c r="K55" i="6"/>
  <c r="M55" i="6"/>
  <c r="O55" i="6"/>
  <c r="Q55" i="6"/>
  <c r="R55" i="6"/>
  <c r="S55" i="6"/>
  <c r="T55" i="6"/>
  <c r="U55" i="6"/>
  <c r="Y55" i="6" s="1"/>
  <c r="V55" i="6"/>
  <c r="W55" i="6"/>
  <c r="AE55" i="6"/>
  <c r="A55" i="6" s="1"/>
  <c r="D56" i="6"/>
  <c r="G56" i="6"/>
  <c r="I56" i="6"/>
  <c r="K56" i="6"/>
  <c r="M56" i="6"/>
  <c r="O56" i="6"/>
  <c r="Q56" i="6"/>
  <c r="R56" i="6"/>
  <c r="S56" i="6"/>
  <c r="Y56" i="6" s="1"/>
  <c r="T56" i="6"/>
  <c r="U56" i="6"/>
  <c r="V56" i="6"/>
  <c r="W56" i="6"/>
  <c r="AE56" i="6"/>
  <c r="A56" i="6" s="1"/>
  <c r="D57" i="6"/>
  <c r="G57" i="6"/>
  <c r="I57" i="6"/>
  <c r="K57" i="6"/>
  <c r="M57" i="6"/>
  <c r="O57" i="6"/>
  <c r="Q57" i="6"/>
  <c r="R57" i="6"/>
  <c r="S57" i="6"/>
  <c r="T57" i="6"/>
  <c r="U57" i="6"/>
  <c r="AA57" i="6" s="1"/>
  <c r="V57" i="6"/>
  <c r="W57" i="6"/>
  <c r="AE57" i="6"/>
  <c r="A57" i="6" s="1"/>
  <c r="D58" i="6"/>
  <c r="G58" i="6"/>
  <c r="I58" i="6"/>
  <c r="K58" i="6"/>
  <c r="M58" i="6"/>
  <c r="O58" i="6"/>
  <c r="Q58" i="6"/>
  <c r="R58" i="6"/>
  <c r="S58" i="6"/>
  <c r="X58" i="6" s="1"/>
  <c r="T58" i="6"/>
  <c r="U58" i="6"/>
  <c r="V58" i="6"/>
  <c r="W58" i="6"/>
  <c r="AE58" i="6"/>
  <c r="A58" i="6" s="1"/>
  <c r="D59" i="6"/>
  <c r="G59" i="6"/>
  <c r="I59" i="6"/>
  <c r="K59" i="6"/>
  <c r="M59" i="6"/>
  <c r="O59" i="6"/>
  <c r="Q59" i="6"/>
  <c r="R59" i="6"/>
  <c r="S59" i="6"/>
  <c r="T59" i="6"/>
  <c r="U59" i="6"/>
  <c r="Y59" i="6" s="1"/>
  <c r="V59" i="6"/>
  <c r="W59" i="6"/>
  <c r="AE59" i="6"/>
  <c r="A59" i="6" s="1"/>
  <c r="D60" i="6"/>
  <c r="G60" i="6"/>
  <c r="I60" i="6"/>
  <c r="K60" i="6"/>
  <c r="M60" i="6"/>
  <c r="O60" i="6"/>
  <c r="Q60" i="6"/>
  <c r="R60" i="6"/>
  <c r="S60" i="6"/>
  <c r="AA60" i="6" s="1"/>
  <c r="T60" i="6"/>
  <c r="U60" i="6"/>
  <c r="V60" i="6"/>
  <c r="W60" i="6"/>
  <c r="AE60" i="6"/>
  <c r="A60" i="6" s="1"/>
  <c r="D61" i="6"/>
  <c r="G61" i="6"/>
  <c r="I61" i="6"/>
  <c r="K61" i="6"/>
  <c r="M61" i="6"/>
  <c r="O61" i="6"/>
  <c r="Q61" i="6"/>
  <c r="R61" i="6"/>
  <c r="S61" i="6"/>
  <c r="T61" i="6"/>
  <c r="U61" i="6"/>
  <c r="Y61" i="6" s="1"/>
  <c r="V61" i="6"/>
  <c r="W61" i="6"/>
  <c r="AE61" i="6"/>
  <c r="A61" i="6" s="1"/>
  <c r="D62" i="6"/>
  <c r="G62" i="6"/>
  <c r="I62" i="6"/>
  <c r="K62" i="6"/>
  <c r="M62" i="6"/>
  <c r="O62" i="6"/>
  <c r="Q62" i="6"/>
  <c r="R62" i="6"/>
  <c r="Y62" i="6" s="1"/>
  <c r="S62" i="6"/>
  <c r="T62" i="6"/>
  <c r="U62" i="6"/>
  <c r="V62" i="6"/>
  <c r="W62" i="6"/>
  <c r="AE62" i="6"/>
  <c r="A62" i="6" s="1"/>
  <c r="D63" i="6"/>
  <c r="G63" i="6"/>
  <c r="I63" i="6"/>
  <c r="K63" i="6"/>
  <c r="M63" i="6"/>
  <c r="O63" i="6"/>
  <c r="Q63" i="6"/>
  <c r="R63" i="6"/>
  <c r="S63" i="6"/>
  <c r="T63" i="6"/>
  <c r="Z63" i="6" s="1"/>
  <c r="U63" i="6"/>
  <c r="V63" i="6"/>
  <c r="W63" i="6"/>
  <c r="AE63" i="6"/>
  <c r="A63" i="6" s="1"/>
  <c r="D64" i="6"/>
  <c r="G64" i="6"/>
  <c r="I64" i="6"/>
  <c r="K64" i="6"/>
  <c r="M64" i="6"/>
  <c r="O64" i="6"/>
  <c r="Q64" i="6"/>
  <c r="R64" i="6"/>
  <c r="AA64" i="6" s="1"/>
  <c r="S64" i="6"/>
  <c r="T64" i="6"/>
  <c r="U64" i="6"/>
  <c r="V64" i="6"/>
  <c r="W64" i="6"/>
  <c r="AE64" i="6"/>
  <c r="A64" i="6" s="1"/>
  <c r="D65" i="6"/>
  <c r="G65" i="6"/>
  <c r="I65" i="6"/>
  <c r="K65" i="6"/>
  <c r="M65" i="6"/>
  <c r="O65" i="6"/>
  <c r="Q65" i="6"/>
  <c r="R65" i="6"/>
  <c r="S65" i="6"/>
  <c r="T65" i="6"/>
  <c r="X65" i="6" s="1"/>
  <c r="U65" i="6"/>
  <c r="V65" i="6"/>
  <c r="W65" i="6"/>
  <c r="AE65" i="6"/>
  <c r="A65" i="6" s="1"/>
  <c r="D66" i="6"/>
  <c r="G66" i="6"/>
  <c r="I66" i="6"/>
  <c r="K66" i="6"/>
  <c r="M66" i="6"/>
  <c r="O66" i="6"/>
  <c r="Q66" i="6"/>
  <c r="R66" i="6"/>
  <c r="X66" i="6" s="1"/>
  <c r="S66" i="6"/>
  <c r="T66" i="6"/>
  <c r="U66" i="6"/>
  <c r="V66" i="6"/>
  <c r="W66" i="6"/>
  <c r="AE66" i="6"/>
  <c r="A66" i="6" s="1"/>
  <c r="D67" i="6"/>
  <c r="G67" i="6"/>
  <c r="I67" i="6"/>
  <c r="K67" i="6"/>
  <c r="M67" i="6"/>
  <c r="O67" i="6"/>
  <c r="Q67" i="6"/>
  <c r="R67" i="6"/>
  <c r="S67" i="6"/>
  <c r="T67" i="6"/>
  <c r="Z67" i="6" s="1"/>
  <c r="U67" i="6"/>
  <c r="V67" i="6"/>
  <c r="W67" i="6"/>
  <c r="AE67" i="6"/>
  <c r="A67" i="6" s="1"/>
  <c r="D68" i="6"/>
  <c r="G68" i="6"/>
  <c r="I68" i="6"/>
  <c r="K68" i="6"/>
  <c r="M68" i="6"/>
  <c r="O68" i="6"/>
  <c r="Q68" i="6"/>
  <c r="R68" i="6"/>
  <c r="X68" i="6" s="1"/>
  <c r="S68" i="6"/>
  <c r="T68" i="6"/>
  <c r="U68" i="6"/>
  <c r="V68" i="6"/>
  <c r="W68" i="6"/>
  <c r="AE68" i="6"/>
  <c r="A68" i="6" s="1"/>
  <c r="D69" i="6"/>
  <c r="G69" i="6"/>
  <c r="I69" i="6"/>
  <c r="K69" i="6"/>
  <c r="M69" i="6"/>
  <c r="O69" i="6"/>
  <c r="Q69" i="6"/>
  <c r="R69" i="6"/>
  <c r="S69" i="6"/>
  <c r="T69" i="6"/>
  <c r="Z69" i="6" s="1"/>
  <c r="U69" i="6"/>
  <c r="V69" i="6"/>
  <c r="W69" i="6"/>
  <c r="AE69" i="6"/>
  <c r="A69" i="6" s="1"/>
  <c r="D70" i="6"/>
  <c r="G70" i="6"/>
  <c r="I70" i="6"/>
  <c r="K70" i="6"/>
  <c r="AC70" i="6" s="1"/>
  <c r="E70" i="6" s="1"/>
  <c r="M70" i="6"/>
  <c r="O70" i="6"/>
  <c r="Q70" i="6"/>
  <c r="R70" i="6"/>
  <c r="Z70" i="6" s="1"/>
  <c r="S70" i="6"/>
  <c r="T70" i="6"/>
  <c r="U70" i="6"/>
  <c r="V70" i="6"/>
  <c r="W70" i="6"/>
  <c r="AE70" i="6"/>
  <c r="A70" i="6" s="1"/>
  <c r="D71" i="6"/>
  <c r="G71" i="6"/>
  <c r="I71" i="6"/>
  <c r="K71" i="6"/>
  <c r="M71" i="6"/>
  <c r="O71" i="6"/>
  <c r="Q71" i="6"/>
  <c r="R71" i="6"/>
  <c r="S71" i="6"/>
  <c r="T71" i="6"/>
  <c r="Z71" i="6" s="1"/>
  <c r="U71" i="6"/>
  <c r="V71" i="6"/>
  <c r="W71" i="6"/>
  <c r="AE71" i="6"/>
  <c r="A71" i="6" s="1"/>
  <c r="D72" i="6"/>
  <c r="G72" i="6"/>
  <c r="I72" i="6"/>
  <c r="K72" i="6"/>
  <c r="M72" i="6"/>
  <c r="O72" i="6"/>
  <c r="Q72" i="6"/>
  <c r="R72" i="6"/>
  <c r="Z72" i="6" s="1"/>
  <c r="S72" i="6"/>
  <c r="T72" i="6"/>
  <c r="U72" i="6"/>
  <c r="V72" i="6"/>
  <c r="W72" i="6"/>
  <c r="AE72" i="6"/>
  <c r="A72" i="6" s="1"/>
  <c r="D73" i="6"/>
  <c r="G73" i="6"/>
  <c r="I73" i="6"/>
  <c r="K73" i="6"/>
  <c r="M73" i="6"/>
  <c r="O73" i="6"/>
  <c r="Q73" i="6"/>
  <c r="R73" i="6"/>
  <c r="S73" i="6"/>
  <c r="AA73" i="6" s="1"/>
  <c r="T73" i="6"/>
  <c r="U73" i="6"/>
  <c r="V73" i="6"/>
  <c r="W73" i="6"/>
  <c r="AE73" i="6"/>
  <c r="A73" i="6" s="1"/>
  <c r="D74" i="6"/>
  <c r="G74" i="6"/>
  <c r="I74" i="6"/>
  <c r="K74" i="6"/>
  <c r="M74" i="6"/>
  <c r="O74" i="6"/>
  <c r="Q74" i="6"/>
  <c r="R74" i="6"/>
  <c r="S74" i="6"/>
  <c r="T74" i="6"/>
  <c r="U74" i="6"/>
  <c r="AA74" i="6" s="1"/>
  <c r="V74" i="6"/>
  <c r="W74" i="6"/>
  <c r="AE74" i="6"/>
  <c r="A74" i="6" s="1"/>
  <c r="D75" i="6"/>
  <c r="G75" i="6"/>
  <c r="I75" i="6"/>
  <c r="K75" i="6"/>
  <c r="M75" i="6"/>
  <c r="O75" i="6"/>
  <c r="Q75" i="6"/>
  <c r="R75" i="6"/>
  <c r="S75" i="6"/>
  <c r="X75" i="6" s="1"/>
  <c r="T75" i="6"/>
  <c r="U75" i="6"/>
  <c r="V75" i="6"/>
  <c r="W75" i="6"/>
  <c r="AE75" i="6"/>
  <c r="A75" i="6" s="1"/>
  <c r="D76" i="6"/>
  <c r="G76" i="6"/>
  <c r="I76" i="6"/>
  <c r="K76" i="6"/>
  <c r="M76" i="6"/>
  <c r="O76" i="6"/>
  <c r="Q76" i="6"/>
  <c r="R76" i="6"/>
  <c r="S76" i="6"/>
  <c r="T76" i="6"/>
  <c r="U76" i="6"/>
  <c r="AA76" i="6" s="1"/>
  <c r="V76" i="6"/>
  <c r="W76" i="6"/>
  <c r="AE76" i="6"/>
  <c r="A76" i="6" s="1"/>
  <c r="D77" i="6"/>
  <c r="G77" i="6"/>
  <c r="I77" i="6"/>
  <c r="K77" i="6"/>
  <c r="M77" i="6"/>
  <c r="O77" i="6"/>
  <c r="Q77" i="6"/>
  <c r="R77" i="6"/>
  <c r="S77" i="6"/>
  <c r="Y77" i="6" s="1"/>
  <c r="T77" i="6"/>
  <c r="U77" i="6"/>
  <c r="V77" i="6"/>
  <c r="W77" i="6"/>
  <c r="AE77" i="6"/>
  <c r="A77" i="6" s="1"/>
  <c r="D78" i="6"/>
  <c r="G78" i="6"/>
  <c r="I78" i="6"/>
  <c r="K78" i="6"/>
  <c r="M78" i="6"/>
  <c r="O78" i="6"/>
  <c r="Q78" i="6"/>
  <c r="R78" i="6"/>
  <c r="S78" i="6"/>
  <c r="T78" i="6"/>
  <c r="U78" i="6"/>
  <c r="Z78" i="6" s="1"/>
  <c r="V78" i="6"/>
  <c r="W78" i="6"/>
  <c r="AE78" i="6"/>
  <c r="A78" i="6" s="1"/>
  <c r="D79" i="6"/>
  <c r="G79" i="6"/>
  <c r="I79" i="6"/>
  <c r="K79" i="6"/>
  <c r="M79" i="6"/>
  <c r="O79" i="6"/>
  <c r="Q79" i="6"/>
  <c r="R79" i="6"/>
  <c r="S79" i="6"/>
  <c r="T79" i="6"/>
  <c r="U79" i="6"/>
  <c r="V79" i="6"/>
  <c r="W79" i="6"/>
  <c r="AE79" i="6"/>
  <c r="A79" i="6" s="1"/>
  <c r="D80" i="6"/>
  <c r="G80" i="6"/>
  <c r="I80" i="6"/>
  <c r="K80" i="6"/>
  <c r="M80" i="6"/>
  <c r="O80" i="6"/>
  <c r="Q80" i="6"/>
  <c r="R80" i="6"/>
  <c r="S80" i="6"/>
  <c r="T80" i="6"/>
  <c r="U80" i="6"/>
  <c r="X80" i="6" s="1"/>
  <c r="V80" i="6"/>
  <c r="W80" i="6"/>
  <c r="AE80" i="6"/>
  <c r="A80" i="6" s="1"/>
  <c r="D81" i="6"/>
  <c r="G81" i="6"/>
  <c r="I81" i="6"/>
  <c r="K81" i="6"/>
  <c r="M81" i="6"/>
  <c r="O81" i="6"/>
  <c r="Q81" i="6"/>
  <c r="R81" i="6"/>
  <c r="S81" i="6"/>
  <c r="T81" i="6"/>
  <c r="U81" i="6"/>
  <c r="V81" i="6"/>
  <c r="W81" i="6"/>
  <c r="AE81" i="6"/>
  <c r="A81" i="6" s="1"/>
  <c r="D82" i="6"/>
  <c r="G82" i="6"/>
  <c r="I82" i="6"/>
  <c r="K82" i="6"/>
  <c r="M82" i="6"/>
  <c r="O82" i="6"/>
  <c r="Q82" i="6"/>
  <c r="R82" i="6"/>
  <c r="S82" i="6"/>
  <c r="T82" i="6"/>
  <c r="U82" i="6"/>
  <c r="Z82" i="6" s="1"/>
  <c r="V82" i="6"/>
  <c r="W82" i="6"/>
  <c r="AE82" i="6"/>
  <c r="A82" i="6" s="1"/>
  <c r="D83" i="6"/>
  <c r="G83" i="6"/>
  <c r="I83" i="6"/>
  <c r="K83" i="6"/>
  <c r="M83" i="6"/>
  <c r="O83" i="6"/>
  <c r="Q83" i="6"/>
  <c r="R83" i="6"/>
  <c r="Z83" i="6" s="1"/>
  <c r="S83" i="6"/>
  <c r="T83" i="6"/>
  <c r="U83" i="6"/>
  <c r="V83" i="6"/>
  <c r="W83" i="6"/>
  <c r="AE83" i="6"/>
  <c r="A83" i="6" s="1"/>
  <c r="D84" i="6"/>
  <c r="G84" i="6"/>
  <c r="I84" i="6"/>
  <c r="K84" i="6"/>
  <c r="M84" i="6"/>
  <c r="O84" i="6"/>
  <c r="Q84" i="6"/>
  <c r="R84" i="6"/>
  <c r="S84" i="6"/>
  <c r="T84" i="6"/>
  <c r="X84" i="6" s="1"/>
  <c r="U84" i="6"/>
  <c r="V84" i="6"/>
  <c r="W84" i="6"/>
  <c r="AE84" i="6"/>
  <c r="A84" i="6" s="1"/>
  <c r="D85" i="6"/>
  <c r="G85" i="6"/>
  <c r="I85" i="6"/>
  <c r="K85" i="6"/>
  <c r="M85" i="6"/>
  <c r="O85" i="6"/>
  <c r="Q85" i="6"/>
  <c r="R85" i="6"/>
  <c r="X85" i="6" s="1"/>
  <c r="S85" i="6"/>
  <c r="T85" i="6"/>
  <c r="U85" i="6"/>
  <c r="V85" i="6"/>
  <c r="W85" i="6"/>
  <c r="AE85" i="6"/>
  <c r="A85" i="6" s="1"/>
  <c r="D86" i="6"/>
  <c r="G86" i="6"/>
  <c r="AC86" i="6" s="1"/>
  <c r="E86" i="6" s="1"/>
  <c r="I86" i="6"/>
  <c r="K86" i="6"/>
  <c r="M86" i="6"/>
  <c r="O86" i="6"/>
  <c r="Q86" i="6"/>
  <c r="R86" i="6"/>
  <c r="S86" i="6"/>
  <c r="T86" i="6"/>
  <c r="U86" i="6"/>
  <c r="V86" i="6"/>
  <c r="W86" i="6"/>
  <c r="AE86" i="6"/>
  <c r="A86" i="6" s="1"/>
  <c r="D87" i="6"/>
  <c r="G87" i="6"/>
  <c r="I87" i="6"/>
  <c r="K87" i="6"/>
  <c r="M87" i="6"/>
  <c r="O87" i="6"/>
  <c r="Q87" i="6"/>
  <c r="R87" i="6"/>
  <c r="AA87" i="6" s="1"/>
  <c r="S87" i="6"/>
  <c r="T87" i="6"/>
  <c r="U87" i="6"/>
  <c r="V87" i="6"/>
  <c r="W87" i="6"/>
  <c r="AE87" i="6"/>
  <c r="A87" i="6" s="1"/>
  <c r="D88" i="6"/>
  <c r="G88" i="6"/>
  <c r="AC88" i="6" s="1"/>
  <c r="E88" i="6" s="1"/>
  <c r="I88" i="6"/>
  <c r="K88" i="6"/>
  <c r="M88" i="6"/>
  <c r="O88" i="6"/>
  <c r="Q88" i="6"/>
  <c r="R88" i="6"/>
  <c r="S88" i="6"/>
  <c r="T88" i="6"/>
  <c r="X88" i="6" s="1"/>
  <c r="U88" i="6"/>
  <c r="V88" i="6"/>
  <c r="W88" i="6"/>
  <c r="AE88" i="6"/>
  <c r="A88" i="6" s="1"/>
  <c r="D89" i="6"/>
  <c r="G89" i="6"/>
  <c r="I89" i="6"/>
  <c r="K89" i="6"/>
  <c r="AC89" i="6" s="1"/>
  <c r="E89" i="6" s="1"/>
  <c r="M89" i="6"/>
  <c r="O89" i="6"/>
  <c r="Q89" i="6"/>
  <c r="R89" i="6"/>
  <c r="Z89" i="6" s="1"/>
  <c r="S89" i="6"/>
  <c r="T89" i="6"/>
  <c r="U89" i="6"/>
  <c r="V89" i="6"/>
  <c r="W89" i="6"/>
  <c r="AE89" i="6"/>
  <c r="A89" i="6" s="1"/>
  <c r="D90" i="6"/>
  <c r="G90" i="6"/>
  <c r="AC90" i="6" s="1"/>
  <c r="E90" i="6" s="1"/>
  <c r="I90" i="6"/>
  <c r="K90" i="6"/>
  <c r="M90" i="6"/>
  <c r="O90" i="6"/>
  <c r="Q90" i="6"/>
  <c r="R90" i="6"/>
  <c r="S90" i="6"/>
  <c r="T90" i="6"/>
  <c r="Z90" i="6" s="1"/>
  <c r="U90" i="6"/>
  <c r="V90" i="6"/>
  <c r="W90" i="6"/>
  <c r="AE90" i="6"/>
  <c r="A90" i="6" s="1"/>
  <c r="D91" i="6"/>
  <c r="G91" i="6"/>
  <c r="I91" i="6"/>
  <c r="K91" i="6"/>
  <c r="M91" i="6"/>
  <c r="O91" i="6"/>
  <c r="Q91" i="6"/>
  <c r="R91" i="6"/>
  <c r="Z91" i="6" s="1"/>
  <c r="S91" i="6"/>
  <c r="T91" i="6"/>
  <c r="U91" i="6"/>
  <c r="V91" i="6"/>
  <c r="W91" i="6"/>
  <c r="AE91" i="6"/>
  <c r="A91" i="6" s="1"/>
  <c r="D92" i="6"/>
  <c r="G92" i="6"/>
  <c r="I92" i="6"/>
  <c r="K92" i="6"/>
  <c r="M92" i="6"/>
  <c r="O92" i="6"/>
  <c r="Q92" i="6"/>
  <c r="R92" i="6"/>
  <c r="S92" i="6"/>
  <c r="T92" i="6"/>
  <c r="AA92" i="6" s="1"/>
  <c r="U92" i="6"/>
  <c r="V92" i="6"/>
  <c r="W92" i="6"/>
  <c r="AE92" i="6"/>
  <c r="A92" i="6" s="1"/>
  <c r="D93" i="6"/>
  <c r="G93" i="6"/>
  <c r="I93" i="6"/>
  <c r="K93" i="6"/>
  <c r="M93" i="6"/>
  <c r="O93" i="6"/>
  <c r="Q93" i="6"/>
  <c r="R93" i="6"/>
  <c r="AA93" i="6" s="1"/>
  <c r="S93" i="6"/>
  <c r="T93" i="6"/>
  <c r="U93" i="6"/>
  <c r="V93" i="6"/>
  <c r="W93" i="6"/>
  <c r="AE93" i="6"/>
  <c r="A93" i="6" s="1"/>
  <c r="D94" i="6"/>
  <c r="G94" i="6"/>
  <c r="AC94" i="6" s="1"/>
  <c r="E94" i="6" s="1"/>
  <c r="I94" i="6"/>
  <c r="K94" i="6"/>
  <c r="M94" i="6"/>
  <c r="O94" i="6"/>
  <c r="Q94" i="6"/>
  <c r="R94" i="6"/>
  <c r="S94" i="6"/>
  <c r="T94" i="6"/>
  <c r="Y94" i="6" s="1"/>
  <c r="U94" i="6"/>
  <c r="V94" i="6"/>
  <c r="W94" i="6"/>
  <c r="AE94" i="6"/>
  <c r="A94" i="6" s="1"/>
  <c r="D95" i="6"/>
  <c r="G95" i="6"/>
  <c r="I95" i="6"/>
  <c r="K95" i="6"/>
  <c r="M95" i="6"/>
  <c r="O95" i="6"/>
  <c r="Q95" i="6"/>
  <c r="R95" i="6"/>
  <c r="AA95" i="6" s="1"/>
  <c r="S95" i="6"/>
  <c r="T95" i="6"/>
  <c r="U95" i="6"/>
  <c r="V95" i="6"/>
  <c r="W95" i="6"/>
  <c r="AE95" i="6"/>
  <c r="A95" i="6" s="1"/>
  <c r="D96" i="6"/>
  <c r="G96" i="6"/>
  <c r="I96" i="6"/>
  <c r="K96" i="6"/>
  <c r="M96" i="6"/>
  <c r="O96" i="6"/>
  <c r="Q96" i="6"/>
  <c r="R96" i="6"/>
  <c r="S96" i="6"/>
  <c r="T96" i="6"/>
  <c r="AA96" i="6" s="1"/>
  <c r="U96" i="6"/>
  <c r="V96" i="6"/>
  <c r="W96" i="6"/>
  <c r="AE96" i="6"/>
  <c r="A96" i="6" s="1"/>
  <c r="D97" i="6"/>
  <c r="G97" i="6"/>
  <c r="I97" i="6"/>
  <c r="K97" i="6"/>
  <c r="M97" i="6"/>
  <c r="O97" i="6"/>
  <c r="Q97" i="6"/>
  <c r="R97" i="6"/>
  <c r="Y97" i="6" s="1"/>
  <c r="S97" i="6"/>
  <c r="T97" i="6"/>
  <c r="U97" i="6"/>
  <c r="V97" i="6"/>
  <c r="W97" i="6"/>
  <c r="AE97" i="6"/>
  <c r="A97" i="6" s="1"/>
  <c r="D98" i="6"/>
  <c r="G98" i="6"/>
  <c r="AC98" i="6" s="1"/>
  <c r="E98" i="6" s="1"/>
  <c r="I98" i="6"/>
  <c r="K98" i="6"/>
  <c r="M98" i="6"/>
  <c r="O98" i="6"/>
  <c r="Q98" i="6"/>
  <c r="R98" i="6"/>
  <c r="S98" i="6"/>
  <c r="T98" i="6"/>
  <c r="Z98" i="6" s="1"/>
  <c r="U98" i="6"/>
  <c r="V98" i="6"/>
  <c r="W98" i="6"/>
  <c r="AE98" i="6"/>
  <c r="A98" i="6" s="1"/>
  <c r="D99" i="6"/>
  <c r="G99" i="6"/>
  <c r="I99" i="6"/>
  <c r="K99" i="6"/>
  <c r="M99" i="6"/>
  <c r="O99" i="6"/>
  <c r="Q99" i="6"/>
  <c r="R99" i="6"/>
  <c r="Y99" i="6" s="1"/>
  <c r="S99" i="6"/>
  <c r="T99" i="6"/>
  <c r="U99" i="6"/>
  <c r="V99" i="6"/>
  <c r="W99" i="6"/>
  <c r="AE99" i="6"/>
  <c r="A99" i="6" s="1"/>
  <c r="D100" i="6"/>
  <c r="G100" i="6"/>
  <c r="AC100" i="6" s="1"/>
  <c r="E100" i="6" s="1"/>
  <c r="I100" i="6"/>
  <c r="K100" i="6"/>
  <c r="M100" i="6"/>
  <c r="O100" i="6"/>
  <c r="Q100" i="6"/>
  <c r="R100" i="6"/>
  <c r="S100" i="6"/>
  <c r="T100" i="6"/>
  <c r="Y100" i="6" s="1"/>
  <c r="U100" i="6"/>
  <c r="V100" i="6"/>
  <c r="W100" i="6"/>
  <c r="AE100" i="6"/>
  <c r="A100" i="6" s="1"/>
  <c r="D101" i="6"/>
  <c r="G101" i="6"/>
  <c r="I101" i="6"/>
  <c r="K101" i="6"/>
  <c r="M101" i="6"/>
  <c r="O101" i="6"/>
  <c r="Q101" i="6"/>
  <c r="R101" i="6"/>
  <c r="X101" i="6" s="1"/>
  <c r="S101" i="6"/>
  <c r="T101" i="6"/>
  <c r="U101" i="6"/>
  <c r="V101" i="6"/>
  <c r="W101" i="6"/>
  <c r="AE101" i="6"/>
  <c r="A101" i="6" s="1"/>
  <c r="D102" i="6"/>
  <c r="G102" i="6"/>
  <c r="AC102" i="6" s="1"/>
  <c r="E102" i="6" s="1"/>
  <c r="I102" i="6"/>
  <c r="K102" i="6"/>
  <c r="M102" i="6"/>
  <c r="O102" i="6"/>
  <c r="Q102" i="6"/>
  <c r="R102" i="6"/>
  <c r="S102" i="6"/>
  <c r="T102" i="6"/>
  <c r="U102" i="6"/>
  <c r="V102" i="6"/>
  <c r="W102" i="6"/>
  <c r="AE102" i="6"/>
  <c r="A102" i="6" s="1"/>
  <c r="D103" i="6"/>
  <c r="G103" i="6"/>
  <c r="I103" i="6"/>
  <c r="K103" i="6"/>
  <c r="M103" i="6"/>
  <c r="O103" i="6"/>
  <c r="Q103" i="6"/>
  <c r="R103" i="6"/>
  <c r="AA103" i="6" s="1"/>
  <c r="S103" i="6"/>
  <c r="T103" i="6"/>
  <c r="U103" i="6"/>
  <c r="V103" i="6"/>
  <c r="W103" i="6"/>
  <c r="AE103" i="6"/>
  <c r="A103" i="6" s="1"/>
  <c r="D53" i="22"/>
  <c r="G53" i="22"/>
  <c r="I53" i="22"/>
  <c r="K53" i="22"/>
  <c r="M53" i="22"/>
  <c r="O53" i="22"/>
  <c r="Q53" i="22"/>
  <c r="R53" i="22"/>
  <c r="S53" i="22"/>
  <c r="T53" i="22"/>
  <c r="U53" i="22"/>
  <c r="V53" i="22"/>
  <c r="W53" i="22"/>
  <c r="AE53" i="22"/>
  <c r="A53" i="22" s="1"/>
  <c r="D54" i="22"/>
  <c r="G54" i="22"/>
  <c r="I54" i="22"/>
  <c r="K54" i="22"/>
  <c r="M54" i="22"/>
  <c r="O54" i="22"/>
  <c r="Q54" i="22"/>
  <c r="R54" i="22"/>
  <c r="S54" i="22"/>
  <c r="Z54" i="22" s="1"/>
  <c r="T54" i="22"/>
  <c r="U54" i="22"/>
  <c r="V54" i="22"/>
  <c r="W54" i="22"/>
  <c r="AE54" i="22"/>
  <c r="A54" i="22" s="1"/>
  <c r="D55" i="22"/>
  <c r="G55" i="22"/>
  <c r="I55" i="22"/>
  <c r="K55" i="22"/>
  <c r="M55" i="22"/>
  <c r="O55" i="22"/>
  <c r="Q55" i="22"/>
  <c r="R55" i="22"/>
  <c r="S55" i="22"/>
  <c r="T55" i="22"/>
  <c r="U55" i="22"/>
  <c r="V55" i="22"/>
  <c r="Z55" i="22" s="1"/>
  <c r="W55" i="22"/>
  <c r="AE55" i="22"/>
  <c r="A55" i="22" s="1"/>
  <c r="D56" i="22"/>
  <c r="G56" i="22"/>
  <c r="I56" i="22"/>
  <c r="K56" i="22"/>
  <c r="M56" i="22"/>
  <c r="O56" i="22"/>
  <c r="Q56" i="22"/>
  <c r="R56" i="22"/>
  <c r="S56" i="22"/>
  <c r="T56" i="22"/>
  <c r="U56" i="22"/>
  <c r="V56" i="22"/>
  <c r="W56" i="22"/>
  <c r="AE56" i="22"/>
  <c r="A56" i="22" s="1"/>
  <c r="D57" i="22"/>
  <c r="G57" i="22"/>
  <c r="I57" i="22"/>
  <c r="K57" i="22"/>
  <c r="M57" i="22"/>
  <c r="O57" i="22"/>
  <c r="Q57" i="22"/>
  <c r="R57" i="22"/>
  <c r="S57" i="22"/>
  <c r="T57" i="22"/>
  <c r="U57" i="22"/>
  <c r="V57" i="22"/>
  <c r="W57" i="22"/>
  <c r="AE57" i="22"/>
  <c r="A57" i="22" s="1"/>
  <c r="D58" i="22"/>
  <c r="G58" i="22"/>
  <c r="I58" i="22"/>
  <c r="K58" i="22"/>
  <c r="M58" i="22"/>
  <c r="O58" i="22"/>
  <c r="Q58" i="22"/>
  <c r="R58" i="22"/>
  <c r="S58" i="22"/>
  <c r="T58" i="22"/>
  <c r="U58" i="22"/>
  <c r="V58" i="22"/>
  <c r="W58" i="22"/>
  <c r="AE58" i="22"/>
  <c r="A58" i="22" s="1"/>
  <c r="D59" i="22"/>
  <c r="G59" i="22"/>
  <c r="I59" i="22"/>
  <c r="K59" i="22"/>
  <c r="M59" i="22"/>
  <c r="O59" i="22"/>
  <c r="Q59" i="22"/>
  <c r="R59" i="22"/>
  <c r="S59" i="22"/>
  <c r="T59" i="22"/>
  <c r="U59" i="22"/>
  <c r="V59" i="22"/>
  <c r="W59" i="22"/>
  <c r="AE59" i="22"/>
  <c r="A59" i="22" s="1"/>
  <c r="D60" i="22"/>
  <c r="G60" i="22"/>
  <c r="I60" i="22"/>
  <c r="K60" i="22"/>
  <c r="M60" i="22"/>
  <c r="O60" i="22"/>
  <c r="Q60" i="22"/>
  <c r="R60" i="22"/>
  <c r="S60" i="22"/>
  <c r="T60" i="22"/>
  <c r="U60" i="22"/>
  <c r="V60" i="22"/>
  <c r="W60" i="22"/>
  <c r="AE60" i="22"/>
  <c r="A60" i="22" s="1"/>
  <c r="D61" i="22"/>
  <c r="G61" i="22"/>
  <c r="I61" i="22"/>
  <c r="K61" i="22"/>
  <c r="M61" i="22"/>
  <c r="O61" i="22"/>
  <c r="Q61" i="22"/>
  <c r="R61" i="22"/>
  <c r="S61" i="22"/>
  <c r="T61" i="22"/>
  <c r="U61" i="22"/>
  <c r="V61" i="22"/>
  <c r="W61" i="22"/>
  <c r="AE61" i="22"/>
  <c r="A61" i="22" s="1"/>
  <c r="D62" i="22"/>
  <c r="G62" i="22"/>
  <c r="I62" i="22"/>
  <c r="K62" i="22"/>
  <c r="M62" i="22"/>
  <c r="O62" i="22"/>
  <c r="Q62" i="22"/>
  <c r="R62" i="22"/>
  <c r="S62" i="22"/>
  <c r="T62" i="22"/>
  <c r="U62" i="22"/>
  <c r="V62" i="22"/>
  <c r="W62" i="22"/>
  <c r="AC62" i="22"/>
  <c r="E62" i="22" s="1"/>
  <c r="AE62" i="22"/>
  <c r="A62" i="22" s="1"/>
  <c r="D63" i="22"/>
  <c r="G63" i="22"/>
  <c r="I63" i="22"/>
  <c r="K63" i="22"/>
  <c r="M63" i="22"/>
  <c r="O63" i="22"/>
  <c r="Q63" i="22"/>
  <c r="R63" i="22"/>
  <c r="S63" i="22"/>
  <c r="T63" i="22"/>
  <c r="U63" i="22"/>
  <c r="V63" i="22"/>
  <c r="W63" i="22"/>
  <c r="AE63" i="22"/>
  <c r="A63" i="22" s="1"/>
  <c r="D64" i="22"/>
  <c r="G64" i="22"/>
  <c r="I64" i="22"/>
  <c r="K64" i="22"/>
  <c r="M64" i="22"/>
  <c r="O64" i="22"/>
  <c r="Q64" i="22"/>
  <c r="R64" i="22"/>
  <c r="S64" i="22"/>
  <c r="T64" i="22"/>
  <c r="U64" i="22"/>
  <c r="V64" i="22"/>
  <c r="W64" i="22"/>
  <c r="AE64" i="22"/>
  <c r="A64" i="22" s="1"/>
  <c r="D65" i="22"/>
  <c r="G65" i="22"/>
  <c r="I65" i="22"/>
  <c r="K65" i="22"/>
  <c r="M65" i="22"/>
  <c r="O65" i="22"/>
  <c r="Q65" i="22"/>
  <c r="R65" i="22"/>
  <c r="S65" i="22"/>
  <c r="T65" i="22"/>
  <c r="U65" i="22"/>
  <c r="V65" i="22"/>
  <c r="W65" i="22"/>
  <c r="AE65" i="22"/>
  <c r="A65" i="22" s="1"/>
  <c r="D66" i="22"/>
  <c r="G66" i="22"/>
  <c r="I66" i="22"/>
  <c r="K66" i="22"/>
  <c r="M66" i="22"/>
  <c r="O66" i="22"/>
  <c r="Q66" i="22"/>
  <c r="R66" i="22"/>
  <c r="S66" i="22"/>
  <c r="T66" i="22"/>
  <c r="U66" i="22"/>
  <c r="Y66" i="22"/>
  <c r="V66" i="22"/>
  <c r="W66" i="22"/>
  <c r="AE66" i="22"/>
  <c r="A66" i="22" s="1"/>
  <c r="D67" i="22"/>
  <c r="G67" i="22"/>
  <c r="I67" i="22"/>
  <c r="K67" i="22"/>
  <c r="M67" i="22"/>
  <c r="O67" i="22"/>
  <c r="Q67" i="22"/>
  <c r="R67" i="22"/>
  <c r="S67" i="22"/>
  <c r="T67" i="22"/>
  <c r="U67" i="22"/>
  <c r="V67" i="22"/>
  <c r="W67" i="22"/>
  <c r="AE67" i="22"/>
  <c r="A67" i="22" s="1"/>
  <c r="D68" i="22"/>
  <c r="G68" i="22"/>
  <c r="I68" i="22"/>
  <c r="AC68" i="22" s="1"/>
  <c r="E68" i="22" s="1"/>
  <c r="K68" i="22"/>
  <c r="M68" i="22"/>
  <c r="O68" i="22"/>
  <c r="Q68" i="22"/>
  <c r="R68" i="22"/>
  <c r="S68" i="22"/>
  <c r="T68" i="22"/>
  <c r="U68" i="22"/>
  <c r="V68" i="22"/>
  <c r="W68" i="22"/>
  <c r="AE68" i="22"/>
  <c r="A68" i="22" s="1"/>
  <c r="D69" i="22"/>
  <c r="G69" i="22"/>
  <c r="I69" i="22"/>
  <c r="K69" i="22"/>
  <c r="M69" i="22"/>
  <c r="O69" i="22"/>
  <c r="Q69" i="22"/>
  <c r="R69" i="22"/>
  <c r="S69" i="22"/>
  <c r="T69" i="22"/>
  <c r="U69" i="22"/>
  <c r="V69" i="22"/>
  <c r="W69" i="22"/>
  <c r="AE69" i="22"/>
  <c r="A69" i="22" s="1"/>
  <c r="D70" i="22"/>
  <c r="G70" i="22"/>
  <c r="I70" i="22"/>
  <c r="AC70" i="22" s="1"/>
  <c r="E70" i="22" s="1"/>
  <c r="K70" i="22"/>
  <c r="M70" i="22"/>
  <c r="O70" i="22"/>
  <c r="Q70" i="22"/>
  <c r="R70" i="22"/>
  <c r="S70" i="22"/>
  <c r="T70" i="22"/>
  <c r="U70" i="22"/>
  <c r="V70" i="22"/>
  <c r="W70" i="22"/>
  <c r="AE70" i="22"/>
  <c r="A70" i="22" s="1"/>
  <c r="D71" i="22"/>
  <c r="G71" i="22"/>
  <c r="I71" i="22"/>
  <c r="K71" i="22"/>
  <c r="M71" i="22"/>
  <c r="O71" i="22"/>
  <c r="Q71" i="22"/>
  <c r="R71" i="22"/>
  <c r="S71" i="22"/>
  <c r="T71" i="22"/>
  <c r="U71" i="22"/>
  <c r="V71" i="22"/>
  <c r="W71" i="22"/>
  <c r="AE71" i="22"/>
  <c r="A71" i="22" s="1"/>
  <c r="D72" i="22"/>
  <c r="G72" i="22"/>
  <c r="I72" i="22"/>
  <c r="K72" i="22"/>
  <c r="M72" i="22"/>
  <c r="O72" i="22"/>
  <c r="Q72" i="22"/>
  <c r="R72" i="22"/>
  <c r="S72" i="22"/>
  <c r="T72" i="22"/>
  <c r="U72" i="22"/>
  <c r="V72" i="22"/>
  <c r="W72" i="22"/>
  <c r="AE72" i="22"/>
  <c r="A72" i="22" s="1"/>
  <c r="D73" i="22"/>
  <c r="G73" i="22"/>
  <c r="I73" i="22"/>
  <c r="K73" i="22"/>
  <c r="M73" i="22"/>
  <c r="O73" i="22"/>
  <c r="Q73" i="22"/>
  <c r="R73" i="22"/>
  <c r="S73" i="22"/>
  <c r="T73" i="22"/>
  <c r="U73" i="22"/>
  <c r="V73" i="22"/>
  <c r="W73" i="22"/>
  <c r="AE73" i="22"/>
  <c r="A73" i="22" s="1"/>
  <c r="D74" i="22"/>
  <c r="G74" i="22"/>
  <c r="I74" i="22"/>
  <c r="K74" i="22"/>
  <c r="M74" i="22"/>
  <c r="O74" i="22"/>
  <c r="Q74" i="22"/>
  <c r="R74" i="22"/>
  <c r="S74" i="22"/>
  <c r="T74" i="22"/>
  <c r="U74" i="22"/>
  <c r="Y74" i="22"/>
  <c r="V74" i="22"/>
  <c r="W74" i="22"/>
  <c r="AE74" i="22"/>
  <c r="A74" i="22" s="1"/>
  <c r="D75" i="22"/>
  <c r="G75" i="22"/>
  <c r="I75" i="22"/>
  <c r="K75" i="22"/>
  <c r="AC75" i="22"/>
  <c r="E75" i="22" s="1"/>
  <c r="M75" i="22"/>
  <c r="O75" i="22"/>
  <c r="Q75" i="22"/>
  <c r="R75" i="22"/>
  <c r="S75" i="22"/>
  <c r="T75" i="22"/>
  <c r="U75" i="22"/>
  <c r="V75" i="22"/>
  <c r="W75" i="22"/>
  <c r="AE75" i="22"/>
  <c r="A75" i="22" s="1"/>
  <c r="D76" i="22"/>
  <c r="G76" i="22"/>
  <c r="I76" i="22"/>
  <c r="K76" i="22"/>
  <c r="M76" i="22"/>
  <c r="AC76" i="22"/>
  <c r="E76" i="22" s="1"/>
  <c r="O76" i="22"/>
  <c r="Q76" i="22"/>
  <c r="R76" i="22"/>
  <c r="S76" i="22"/>
  <c r="T76" i="22"/>
  <c r="U76" i="22"/>
  <c r="V76" i="22"/>
  <c r="W76" i="22"/>
  <c r="AE76" i="22"/>
  <c r="A76" i="22" s="1"/>
  <c r="D77" i="22"/>
  <c r="G77" i="22"/>
  <c r="I77" i="22"/>
  <c r="K77" i="22"/>
  <c r="M77" i="22"/>
  <c r="O77" i="22"/>
  <c r="Q77" i="22"/>
  <c r="R77" i="22"/>
  <c r="S77" i="22"/>
  <c r="T77" i="22"/>
  <c r="U77" i="22"/>
  <c r="V77" i="22"/>
  <c r="W77" i="22"/>
  <c r="AE77" i="22"/>
  <c r="A77" i="22" s="1"/>
  <c r="D78" i="22"/>
  <c r="G78" i="22"/>
  <c r="I78" i="22"/>
  <c r="K78" i="22"/>
  <c r="M78" i="22"/>
  <c r="O78" i="22"/>
  <c r="Q78" i="22"/>
  <c r="R78" i="22"/>
  <c r="S78" i="22"/>
  <c r="T78" i="22"/>
  <c r="U78" i="22"/>
  <c r="V78" i="22"/>
  <c r="W78" i="22"/>
  <c r="AE78" i="22"/>
  <c r="A78" i="22" s="1"/>
  <c r="D79" i="22"/>
  <c r="G79" i="22"/>
  <c r="I79" i="22"/>
  <c r="K79" i="22"/>
  <c r="M79" i="22"/>
  <c r="O79" i="22"/>
  <c r="Q79" i="22"/>
  <c r="R79" i="22"/>
  <c r="S79" i="22"/>
  <c r="T79" i="22"/>
  <c r="U79" i="22"/>
  <c r="V79" i="22"/>
  <c r="W79" i="22"/>
  <c r="AE79" i="22"/>
  <c r="A79" i="22" s="1"/>
  <c r="D80" i="22"/>
  <c r="G80" i="22"/>
  <c r="I80" i="22"/>
  <c r="K80" i="22"/>
  <c r="AC80" i="22" s="1"/>
  <c r="E80" i="22" s="1"/>
  <c r="M80" i="22"/>
  <c r="O80" i="22"/>
  <c r="Q80" i="22"/>
  <c r="R80" i="22"/>
  <c r="S80" i="22"/>
  <c r="T80" i="22"/>
  <c r="U80" i="22"/>
  <c r="V80" i="22"/>
  <c r="W80" i="22"/>
  <c r="AE80" i="22"/>
  <c r="A80" i="22" s="1"/>
  <c r="D81" i="22"/>
  <c r="G81" i="22"/>
  <c r="I81" i="22"/>
  <c r="K81" i="22"/>
  <c r="M81" i="22"/>
  <c r="O81" i="22"/>
  <c r="Q81" i="22"/>
  <c r="R81" i="22"/>
  <c r="Y81" i="22" s="1"/>
  <c r="S81" i="22"/>
  <c r="T81" i="22"/>
  <c r="U81" i="22"/>
  <c r="V81" i="22"/>
  <c r="W81" i="22"/>
  <c r="AE81" i="22"/>
  <c r="A81" i="22" s="1"/>
  <c r="D82" i="22"/>
  <c r="G82" i="22"/>
  <c r="I82" i="22"/>
  <c r="K82" i="22"/>
  <c r="M82" i="22"/>
  <c r="O82" i="22"/>
  <c r="Q82" i="22"/>
  <c r="R82" i="22"/>
  <c r="S82" i="22"/>
  <c r="T82" i="22"/>
  <c r="U82" i="22"/>
  <c r="V82" i="22"/>
  <c r="W82" i="22"/>
  <c r="AE82" i="22"/>
  <c r="A82" i="22" s="1"/>
  <c r="D83" i="22"/>
  <c r="G83" i="22"/>
  <c r="I83" i="22"/>
  <c r="K83" i="22"/>
  <c r="M83" i="22"/>
  <c r="O83" i="22"/>
  <c r="Q83" i="22"/>
  <c r="R83" i="22"/>
  <c r="S83" i="22"/>
  <c r="T83" i="22"/>
  <c r="U83" i="22"/>
  <c r="V83" i="22"/>
  <c r="W83" i="22"/>
  <c r="AE83" i="22"/>
  <c r="A83" i="22" s="1"/>
  <c r="D84" i="22"/>
  <c r="G84" i="22"/>
  <c r="I84" i="22"/>
  <c r="K84" i="22"/>
  <c r="M84" i="22"/>
  <c r="O84" i="22"/>
  <c r="Q84" i="22"/>
  <c r="R84" i="22"/>
  <c r="S84" i="22"/>
  <c r="T84" i="22"/>
  <c r="U84" i="22"/>
  <c r="V84" i="22"/>
  <c r="W84" i="22"/>
  <c r="AE84" i="22"/>
  <c r="A84" i="22" s="1"/>
  <c r="D85" i="22"/>
  <c r="G85" i="22"/>
  <c r="I85" i="22"/>
  <c r="K85" i="22"/>
  <c r="M85" i="22"/>
  <c r="O85" i="22"/>
  <c r="Q85" i="22"/>
  <c r="R85" i="22"/>
  <c r="S85" i="22"/>
  <c r="T85" i="22"/>
  <c r="U85" i="22"/>
  <c r="V85" i="22"/>
  <c r="W85" i="22"/>
  <c r="AE85" i="22"/>
  <c r="A85" i="22" s="1"/>
  <c r="D86" i="22"/>
  <c r="G86" i="22"/>
  <c r="I86" i="22"/>
  <c r="K86" i="22"/>
  <c r="M86" i="22"/>
  <c r="O86" i="22"/>
  <c r="Q86" i="22"/>
  <c r="R86" i="22"/>
  <c r="S86" i="22"/>
  <c r="T86" i="22"/>
  <c r="U86" i="22"/>
  <c r="V86" i="22"/>
  <c r="W86" i="22"/>
  <c r="AC86" i="22"/>
  <c r="E86" i="22" s="1"/>
  <c r="AE86" i="22"/>
  <c r="A86" i="22" s="1"/>
  <c r="D87" i="22"/>
  <c r="G87" i="22"/>
  <c r="I87" i="22"/>
  <c r="K87" i="22"/>
  <c r="M87" i="22"/>
  <c r="O87" i="22"/>
  <c r="Q87" i="22"/>
  <c r="R87" i="22"/>
  <c r="S87" i="22"/>
  <c r="T87" i="22"/>
  <c r="U87" i="22"/>
  <c r="V87" i="22"/>
  <c r="W87" i="22"/>
  <c r="AE87" i="22"/>
  <c r="A87" i="22" s="1"/>
  <c r="D88" i="22"/>
  <c r="G88" i="22"/>
  <c r="I88" i="22"/>
  <c r="K88" i="22"/>
  <c r="M88" i="22"/>
  <c r="O88" i="22"/>
  <c r="Q88" i="22"/>
  <c r="R88" i="22"/>
  <c r="S88" i="22"/>
  <c r="T88" i="22"/>
  <c r="U88" i="22"/>
  <c r="V88" i="22"/>
  <c r="W88" i="22"/>
  <c r="AE88" i="22"/>
  <c r="A88" i="22" s="1"/>
  <c r="D89" i="22"/>
  <c r="G89" i="22"/>
  <c r="I89" i="22"/>
  <c r="K89" i="22"/>
  <c r="M89" i="22"/>
  <c r="O89" i="22"/>
  <c r="Q89" i="22"/>
  <c r="R89" i="22"/>
  <c r="S89" i="22"/>
  <c r="T89" i="22"/>
  <c r="U89" i="22"/>
  <c r="V89" i="22"/>
  <c r="W89" i="22"/>
  <c r="AE89" i="22"/>
  <c r="A89" i="22" s="1"/>
  <c r="D90" i="22"/>
  <c r="G90" i="22"/>
  <c r="I90" i="22"/>
  <c r="K90" i="22"/>
  <c r="M90" i="22"/>
  <c r="O90" i="22"/>
  <c r="Q90" i="22"/>
  <c r="R90" i="22"/>
  <c r="S90" i="22"/>
  <c r="T90" i="22"/>
  <c r="U90" i="22"/>
  <c r="V90" i="22"/>
  <c r="W90" i="22"/>
  <c r="AE90" i="22"/>
  <c r="A90" i="22" s="1"/>
  <c r="D91" i="22"/>
  <c r="G91" i="22"/>
  <c r="I91" i="22"/>
  <c r="K91" i="22"/>
  <c r="M91" i="22"/>
  <c r="O91" i="22"/>
  <c r="Q91" i="22"/>
  <c r="R91" i="22"/>
  <c r="S91" i="22"/>
  <c r="T91" i="22"/>
  <c r="U91" i="22"/>
  <c r="V91" i="22"/>
  <c r="W91" i="22"/>
  <c r="AE91" i="22"/>
  <c r="A91" i="22" s="1"/>
  <c r="D92" i="22"/>
  <c r="G92" i="22"/>
  <c r="I92" i="22"/>
  <c r="K92" i="22"/>
  <c r="M92" i="22"/>
  <c r="O92" i="22"/>
  <c r="Q92" i="22"/>
  <c r="R92" i="22"/>
  <c r="S92" i="22"/>
  <c r="T92" i="22"/>
  <c r="U92" i="22"/>
  <c r="V92" i="22"/>
  <c r="W92" i="22"/>
  <c r="AE92" i="22"/>
  <c r="A92" i="22" s="1"/>
  <c r="D93" i="22"/>
  <c r="G93" i="22"/>
  <c r="I93" i="22"/>
  <c r="K93" i="22"/>
  <c r="M93" i="22"/>
  <c r="O93" i="22"/>
  <c r="Q93" i="22"/>
  <c r="R93" i="22"/>
  <c r="S93" i="22"/>
  <c r="T93" i="22"/>
  <c r="U93" i="22"/>
  <c r="V93" i="22"/>
  <c r="W93" i="22"/>
  <c r="AE93" i="22"/>
  <c r="A93" i="22" s="1"/>
  <c r="D94" i="22"/>
  <c r="G94" i="22"/>
  <c r="I94" i="22"/>
  <c r="K94" i="22"/>
  <c r="M94" i="22"/>
  <c r="O94" i="22"/>
  <c r="Q94" i="22"/>
  <c r="R94" i="22"/>
  <c r="S94" i="22"/>
  <c r="T94" i="22"/>
  <c r="U94" i="22"/>
  <c r="V94" i="22"/>
  <c r="W94" i="22"/>
  <c r="AE94" i="22"/>
  <c r="A94" i="22" s="1"/>
  <c r="D95" i="22"/>
  <c r="G95" i="22"/>
  <c r="I95" i="22"/>
  <c r="K95" i="22"/>
  <c r="M95" i="22"/>
  <c r="O95" i="22"/>
  <c r="Q95" i="22"/>
  <c r="R95" i="22"/>
  <c r="S95" i="22"/>
  <c r="T95" i="22"/>
  <c r="U95" i="22"/>
  <c r="V95" i="22"/>
  <c r="W95" i="22"/>
  <c r="Z95" i="22" s="1"/>
  <c r="AE95" i="22"/>
  <c r="A95" i="22" s="1"/>
  <c r="D96" i="22"/>
  <c r="G96" i="22"/>
  <c r="I96" i="22"/>
  <c r="K96" i="22"/>
  <c r="M96" i="22"/>
  <c r="O96" i="22"/>
  <c r="AC96" i="22" s="1"/>
  <c r="E96" i="22" s="1"/>
  <c r="Q96" i="22"/>
  <c r="R96" i="22"/>
  <c r="S96" i="22"/>
  <c r="T96" i="22"/>
  <c r="AA96" i="22" s="1"/>
  <c r="U96" i="22"/>
  <c r="V96" i="22"/>
  <c r="W96" i="22"/>
  <c r="Z96" i="22"/>
  <c r="AE96" i="22"/>
  <c r="A96" i="22" s="1"/>
  <c r="D97" i="22"/>
  <c r="G97" i="22"/>
  <c r="I97" i="22"/>
  <c r="K97" i="22"/>
  <c r="M97" i="22"/>
  <c r="O97" i="22"/>
  <c r="Q97" i="22"/>
  <c r="R97" i="22"/>
  <c r="S97" i="22"/>
  <c r="T97" i="22"/>
  <c r="U97" i="22"/>
  <c r="V97" i="22"/>
  <c r="W97" i="22"/>
  <c r="AE97" i="22"/>
  <c r="A97" i="22" s="1"/>
  <c r="D98" i="22"/>
  <c r="G98" i="22"/>
  <c r="I98" i="22"/>
  <c r="K98" i="22"/>
  <c r="M98" i="22"/>
  <c r="O98" i="22"/>
  <c r="Q98" i="22"/>
  <c r="R98" i="22"/>
  <c r="S98" i="22"/>
  <c r="T98" i="22"/>
  <c r="U98" i="22"/>
  <c r="V98" i="22"/>
  <c r="W98" i="22"/>
  <c r="AE98" i="22"/>
  <c r="A98" i="22" s="1"/>
  <c r="D99" i="22"/>
  <c r="G99" i="22"/>
  <c r="I99" i="22"/>
  <c r="K99" i="22"/>
  <c r="M99" i="22"/>
  <c r="O99" i="22"/>
  <c r="Q99" i="22"/>
  <c r="R99" i="22"/>
  <c r="S99" i="22"/>
  <c r="T99" i="22"/>
  <c r="U99" i="22"/>
  <c r="V99" i="22"/>
  <c r="W99" i="22"/>
  <c r="AE99" i="22"/>
  <c r="A99" i="22" s="1"/>
  <c r="D100" i="22"/>
  <c r="G100" i="22"/>
  <c r="I100" i="22"/>
  <c r="K100" i="22"/>
  <c r="M100" i="22"/>
  <c r="O100" i="22"/>
  <c r="Q100" i="22"/>
  <c r="R100" i="22"/>
  <c r="S100" i="22"/>
  <c r="T100" i="22"/>
  <c r="U100" i="22"/>
  <c r="V100" i="22"/>
  <c r="W100" i="22"/>
  <c r="AE100" i="22"/>
  <c r="A100" i="22" s="1"/>
  <c r="D101" i="22"/>
  <c r="G101" i="22"/>
  <c r="I101" i="22"/>
  <c r="K101" i="22"/>
  <c r="M101" i="22"/>
  <c r="O101" i="22"/>
  <c r="Q101" i="22"/>
  <c r="R101" i="22"/>
  <c r="S101" i="22"/>
  <c r="T101" i="22"/>
  <c r="U101" i="22"/>
  <c r="V101" i="22"/>
  <c r="W101" i="22"/>
  <c r="AE101" i="22"/>
  <c r="A101" i="22" s="1"/>
  <c r="D102" i="22"/>
  <c r="G102" i="22"/>
  <c r="AC102" i="22" s="1"/>
  <c r="E102" i="22" s="1"/>
  <c r="I102" i="22"/>
  <c r="K102" i="22"/>
  <c r="M102" i="22"/>
  <c r="O102" i="22"/>
  <c r="Q102" i="22"/>
  <c r="R102" i="22"/>
  <c r="S102" i="22"/>
  <c r="T102" i="22"/>
  <c r="U102" i="22"/>
  <c r="Y102" i="22" s="1"/>
  <c r="V102" i="22"/>
  <c r="W102" i="22"/>
  <c r="AE102" i="22"/>
  <c r="A102" i="22" s="1"/>
  <c r="D103" i="22"/>
  <c r="G103" i="22"/>
  <c r="I103" i="22"/>
  <c r="K103" i="22"/>
  <c r="M103" i="22"/>
  <c r="AC103" i="22" s="1"/>
  <c r="E103" i="22" s="1"/>
  <c r="O103" i="22"/>
  <c r="Q103" i="22"/>
  <c r="R103" i="22"/>
  <c r="S103" i="22"/>
  <c r="AA103" i="22" s="1"/>
  <c r="T103" i="22"/>
  <c r="U103" i="22"/>
  <c r="V103" i="22"/>
  <c r="W103" i="22"/>
  <c r="AE103" i="22"/>
  <c r="A103" i="22" s="1"/>
  <c r="D104" i="22"/>
  <c r="G104" i="22"/>
  <c r="I104" i="22"/>
  <c r="K104" i="22"/>
  <c r="M104" i="22"/>
  <c r="O104" i="22"/>
  <c r="Q104" i="22"/>
  <c r="R104" i="22"/>
  <c r="S104" i="22"/>
  <c r="T104" i="22"/>
  <c r="U104" i="22"/>
  <c r="V104" i="22"/>
  <c r="W104" i="22"/>
  <c r="AE104" i="22"/>
  <c r="A104" i="22" s="1"/>
  <c r="G5" i="22"/>
  <c r="R5" i="22" s="1"/>
  <c r="I5" i="22"/>
  <c r="S5" i="22" s="1"/>
  <c r="K5" i="22"/>
  <c r="T5" i="22" s="1"/>
  <c r="M5" i="22"/>
  <c r="U5" i="22" s="1"/>
  <c r="O5" i="22"/>
  <c r="V5" i="22" s="1"/>
  <c r="Q5" i="22"/>
  <c r="W5" i="22" s="1"/>
  <c r="G6" i="22"/>
  <c r="I6" i="22"/>
  <c r="S6" i="22" s="1"/>
  <c r="K6" i="22"/>
  <c r="T6" i="22" s="1"/>
  <c r="M6" i="22"/>
  <c r="U6" i="22" s="1"/>
  <c r="O6" i="22"/>
  <c r="Q6" i="22"/>
  <c r="G7" i="22"/>
  <c r="R7" i="22" s="1"/>
  <c r="I7" i="22"/>
  <c r="S7" i="22" s="1"/>
  <c r="K7" i="22"/>
  <c r="M7" i="22"/>
  <c r="O7" i="22"/>
  <c r="V7" i="22" s="1"/>
  <c r="Q7" i="22"/>
  <c r="W7" i="22" s="1"/>
  <c r="G9" i="22"/>
  <c r="R9" i="22" s="1"/>
  <c r="I9" i="22"/>
  <c r="S9" i="22" s="1"/>
  <c r="K9" i="22"/>
  <c r="T9" i="22" s="1"/>
  <c r="M9" i="22"/>
  <c r="U9" i="22" s="1"/>
  <c r="O9" i="22"/>
  <c r="V9" i="22" s="1"/>
  <c r="Q9" i="22"/>
  <c r="G18" i="22"/>
  <c r="I18" i="22"/>
  <c r="S18" i="22" s="1"/>
  <c r="K18" i="22"/>
  <c r="T18" i="22" s="1"/>
  <c r="M18" i="22"/>
  <c r="U18" i="22" s="1"/>
  <c r="O18" i="22"/>
  <c r="Q18" i="22"/>
  <c r="W18" i="22" s="1"/>
  <c r="G14" i="22"/>
  <c r="I14" i="22"/>
  <c r="S14" i="22" s="1"/>
  <c r="K14" i="22"/>
  <c r="T14" i="22" s="1"/>
  <c r="M14" i="22"/>
  <c r="U14" i="22" s="1"/>
  <c r="O14" i="22"/>
  <c r="V14" i="22" s="1"/>
  <c r="Q14" i="22"/>
  <c r="G12" i="22"/>
  <c r="R12" i="22" s="1"/>
  <c r="I12" i="22"/>
  <c r="S12" i="22" s="1"/>
  <c r="K12" i="22"/>
  <c r="T12" i="22" s="1"/>
  <c r="M12" i="22"/>
  <c r="O12" i="22"/>
  <c r="V12" i="22" s="1"/>
  <c r="Q12" i="22"/>
  <c r="G11" i="22"/>
  <c r="R11" i="22" s="1"/>
  <c r="I11" i="22"/>
  <c r="S11" i="22" s="1"/>
  <c r="K11" i="22"/>
  <c r="T11" i="22" s="1"/>
  <c r="M11" i="22"/>
  <c r="U11" i="22" s="1"/>
  <c r="O11" i="22"/>
  <c r="V11" i="22" s="1"/>
  <c r="Q11" i="22"/>
  <c r="G17" i="22"/>
  <c r="R17" i="22" s="1"/>
  <c r="I17" i="22"/>
  <c r="S17" i="22" s="1"/>
  <c r="K17" i="22"/>
  <c r="M17" i="22"/>
  <c r="O17" i="22"/>
  <c r="Q17" i="22"/>
  <c r="W17" i="22" s="1"/>
  <c r="G10" i="22"/>
  <c r="R10" i="22" s="1"/>
  <c r="I10" i="22"/>
  <c r="S10" i="22" s="1"/>
  <c r="K10" i="22"/>
  <c r="T10" i="22" s="1"/>
  <c r="M10" i="22"/>
  <c r="U10" i="22" s="1"/>
  <c r="O10" i="22"/>
  <c r="V10" i="22" s="1"/>
  <c r="Q10" i="22"/>
  <c r="G16" i="22"/>
  <c r="R16" i="22" s="1"/>
  <c r="I16" i="22"/>
  <c r="S16" i="22" s="1"/>
  <c r="K16" i="22"/>
  <c r="T16" i="22" s="1"/>
  <c r="M16" i="22"/>
  <c r="U16" i="22" s="1"/>
  <c r="O16" i="22"/>
  <c r="V16" i="22" s="1"/>
  <c r="Q16" i="22"/>
  <c r="W16" i="22" s="1"/>
  <c r="G13" i="22"/>
  <c r="R13" i="22" s="1"/>
  <c r="I13" i="22"/>
  <c r="S13" i="22" s="1"/>
  <c r="K13" i="22"/>
  <c r="M13" i="22"/>
  <c r="O13" i="22"/>
  <c r="V13" i="22" s="1"/>
  <c r="Q13" i="22"/>
  <c r="G8" i="22"/>
  <c r="I8" i="22"/>
  <c r="S8" i="22" s="1"/>
  <c r="K8" i="22"/>
  <c r="T8" i="22" s="1"/>
  <c r="M8" i="22"/>
  <c r="U8" i="22" s="1"/>
  <c r="O8" i="22"/>
  <c r="V8" i="22" s="1"/>
  <c r="Q8" i="22"/>
  <c r="W8" i="22" s="1"/>
  <c r="G15" i="22"/>
  <c r="R15" i="22" s="1"/>
  <c r="I15" i="22"/>
  <c r="K15" i="22"/>
  <c r="T15" i="22" s="1"/>
  <c r="M15" i="22"/>
  <c r="U15" i="22" s="1"/>
  <c r="O15" i="22"/>
  <c r="V15" i="22" s="1"/>
  <c r="Q15" i="22"/>
  <c r="G22" i="22"/>
  <c r="I22" i="22"/>
  <c r="S22" i="22" s="1"/>
  <c r="K22" i="22"/>
  <c r="T22" i="22" s="1"/>
  <c r="M22" i="22"/>
  <c r="U22" i="22" s="1"/>
  <c r="O22" i="22"/>
  <c r="V22" i="22" s="1"/>
  <c r="Q22" i="22"/>
  <c r="G21" i="22"/>
  <c r="I21" i="22"/>
  <c r="S21" i="22" s="1"/>
  <c r="K21" i="22"/>
  <c r="T21" i="22" s="1"/>
  <c r="M21" i="22"/>
  <c r="U21" i="22" s="1"/>
  <c r="O21" i="22"/>
  <c r="V21" i="22" s="1"/>
  <c r="Q21" i="22"/>
  <c r="W21" i="22" s="1"/>
  <c r="G25" i="22"/>
  <c r="R25" i="22" s="1"/>
  <c r="I25" i="22"/>
  <c r="S25" i="22" s="1"/>
  <c r="K25" i="22"/>
  <c r="T25" i="22" s="1"/>
  <c r="M25" i="22"/>
  <c r="U25" i="22" s="1"/>
  <c r="O25" i="22"/>
  <c r="Q25" i="22"/>
  <c r="W25" i="22" s="1"/>
  <c r="G23" i="22"/>
  <c r="R23" i="22" s="1"/>
  <c r="I23" i="22"/>
  <c r="K23" i="22"/>
  <c r="T23" i="22" s="1"/>
  <c r="M23" i="22"/>
  <c r="U23" i="22" s="1"/>
  <c r="O23" i="22"/>
  <c r="V23" i="22" s="1"/>
  <c r="Q23" i="22"/>
  <c r="G26" i="22"/>
  <c r="I26" i="22"/>
  <c r="S26" i="22" s="1"/>
  <c r="K26" i="22"/>
  <c r="T26" i="22" s="1"/>
  <c r="M26" i="22"/>
  <c r="U26" i="22" s="1"/>
  <c r="O26" i="22"/>
  <c r="Q26" i="22"/>
  <c r="G24" i="22"/>
  <c r="R24" i="22" s="1"/>
  <c r="I24" i="22"/>
  <c r="S24" i="22" s="1"/>
  <c r="K24" i="22"/>
  <c r="M24" i="22"/>
  <c r="U24" i="22" s="1"/>
  <c r="O24" i="22"/>
  <c r="Q24" i="22"/>
  <c r="G19" i="22"/>
  <c r="I19" i="22"/>
  <c r="S19" i="22" s="1"/>
  <c r="K19" i="22"/>
  <c r="T19" i="22" s="1"/>
  <c r="M19" i="22"/>
  <c r="U19" i="22" s="1"/>
  <c r="O19" i="22"/>
  <c r="V19" i="22" s="1"/>
  <c r="Q19" i="22"/>
  <c r="W19" i="22" s="1"/>
  <c r="G31" i="22"/>
  <c r="I31" i="22"/>
  <c r="S31" i="22" s="1"/>
  <c r="K31" i="22"/>
  <c r="T31" i="22" s="1"/>
  <c r="M31" i="22"/>
  <c r="O31" i="22"/>
  <c r="Q31" i="22"/>
  <c r="G20" i="22"/>
  <c r="R20" i="22" s="1"/>
  <c r="I20" i="22"/>
  <c r="S20" i="22" s="1"/>
  <c r="K20" i="22"/>
  <c r="T20" i="22" s="1"/>
  <c r="M20" i="22"/>
  <c r="U20" i="22" s="1"/>
  <c r="O20" i="22"/>
  <c r="V20" i="22" s="1"/>
  <c r="Q20" i="22"/>
  <c r="W20" i="22" s="1"/>
  <c r="G29" i="22"/>
  <c r="I29" i="22"/>
  <c r="S29" i="22" s="1"/>
  <c r="K29" i="22"/>
  <c r="T29" i="22" s="1"/>
  <c r="M29" i="22"/>
  <c r="U29" i="22" s="1"/>
  <c r="O29" i="22"/>
  <c r="V29" i="22" s="1"/>
  <c r="Q29" i="22"/>
  <c r="G33" i="22"/>
  <c r="I33" i="22"/>
  <c r="S33" i="22" s="1"/>
  <c r="K33" i="22"/>
  <c r="M33" i="22"/>
  <c r="O33" i="22"/>
  <c r="Q33" i="22"/>
  <c r="G27" i="22"/>
  <c r="I27" i="22"/>
  <c r="K27" i="22"/>
  <c r="T27" i="22" s="1"/>
  <c r="M27" i="22"/>
  <c r="U27" i="22" s="1"/>
  <c r="O27" i="22"/>
  <c r="V27" i="22" s="1"/>
  <c r="Q27" i="22"/>
  <c r="G28" i="22"/>
  <c r="I28" i="22"/>
  <c r="S28" i="22" s="1"/>
  <c r="K28" i="22"/>
  <c r="M28" i="22"/>
  <c r="O28" i="22"/>
  <c r="V28" i="22" s="1"/>
  <c r="Q28" i="22"/>
  <c r="W28" i="22" s="1"/>
  <c r="G34" i="22"/>
  <c r="I34" i="22"/>
  <c r="S34" i="22" s="1"/>
  <c r="K34" i="22"/>
  <c r="M34" i="22"/>
  <c r="O34" i="22"/>
  <c r="Q34" i="22"/>
  <c r="G32" i="22"/>
  <c r="I32" i="22"/>
  <c r="S32" i="22" s="1"/>
  <c r="K32" i="22"/>
  <c r="T32" i="22" s="1"/>
  <c r="M32" i="22"/>
  <c r="O32" i="22"/>
  <c r="Q32" i="22"/>
  <c r="G30" i="22"/>
  <c r="I30" i="22"/>
  <c r="K30" i="22"/>
  <c r="T30" i="22" s="1"/>
  <c r="M30" i="22"/>
  <c r="U30" i="22" s="1"/>
  <c r="O30" i="22"/>
  <c r="Q30" i="22"/>
  <c r="D35" i="22"/>
  <c r="G35" i="22"/>
  <c r="I35" i="22"/>
  <c r="K35" i="22"/>
  <c r="M35" i="22"/>
  <c r="O35" i="22"/>
  <c r="Q35" i="22"/>
  <c r="D36" i="22"/>
  <c r="G36" i="22"/>
  <c r="I36" i="22"/>
  <c r="K36" i="22"/>
  <c r="M36" i="22"/>
  <c r="O36" i="22"/>
  <c r="Q36" i="22"/>
  <c r="D37" i="22"/>
  <c r="G37" i="22"/>
  <c r="I37" i="22"/>
  <c r="K37" i="22"/>
  <c r="M37" i="22"/>
  <c r="O37" i="22"/>
  <c r="Q37" i="22"/>
  <c r="D38" i="22"/>
  <c r="G38" i="22"/>
  <c r="I38" i="22"/>
  <c r="K38" i="22"/>
  <c r="M38" i="22"/>
  <c r="O38" i="22"/>
  <c r="Q38" i="22"/>
  <c r="D39" i="22"/>
  <c r="G39" i="22"/>
  <c r="I39" i="22"/>
  <c r="K39" i="22"/>
  <c r="M39" i="22"/>
  <c r="O39" i="22"/>
  <c r="Q39" i="22"/>
  <c r="D40" i="22"/>
  <c r="G40" i="22"/>
  <c r="I40" i="22"/>
  <c r="K40" i="22"/>
  <c r="M40" i="22"/>
  <c r="O40" i="22"/>
  <c r="Q40" i="22"/>
  <c r="D41" i="22"/>
  <c r="G41" i="22"/>
  <c r="I41" i="22"/>
  <c r="K41" i="22"/>
  <c r="M41" i="22"/>
  <c r="O41" i="22"/>
  <c r="Q41" i="22"/>
  <c r="D42" i="22"/>
  <c r="G42" i="22"/>
  <c r="I42" i="22"/>
  <c r="K42" i="22"/>
  <c r="M42" i="22"/>
  <c r="O42" i="22"/>
  <c r="Q42" i="22"/>
  <c r="D43" i="22"/>
  <c r="G43" i="22"/>
  <c r="I43" i="22"/>
  <c r="K43" i="22"/>
  <c r="M43" i="22"/>
  <c r="O43" i="22"/>
  <c r="Q43" i="22"/>
  <c r="D44" i="22"/>
  <c r="G44" i="22"/>
  <c r="I44" i="22"/>
  <c r="K44" i="22"/>
  <c r="M44" i="22"/>
  <c r="O44" i="22"/>
  <c r="Q44" i="22"/>
  <c r="D45" i="22"/>
  <c r="G45" i="22"/>
  <c r="I45" i="22"/>
  <c r="K45" i="22"/>
  <c r="M45" i="22"/>
  <c r="O45" i="22"/>
  <c r="Q45" i="22"/>
  <c r="D46" i="22"/>
  <c r="G46" i="22"/>
  <c r="I46" i="22"/>
  <c r="K46" i="22"/>
  <c r="M46" i="22"/>
  <c r="O46" i="22"/>
  <c r="Q46" i="22"/>
  <c r="D47" i="22"/>
  <c r="G47" i="22"/>
  <c r="I47" i="22"/>
  <c r="K47" i="22"/>
  <c r="M47" i="22"/>
  <c r="O47" i="22"/>
  <c r="Q47" i="22"/>
  <c r="AC47" i="22" s="1"/>
  <c r="E47" i="22" s="1"/>
  <c r="D48" i="22"/>
  <c r="G48" i="22"/>
  <c r="I48" i="22"/>
  <c r="K48" i="22"/>
  <c r="M48" i="22"/>
  <c r="O48" i="22"/>
  <c r="Q48" i="22"/>
  <c r="D49" i="22"/>
  <c r="G49" i="22"/>
  <c r="I49" i="22"/>
  <c r="K49" i="22"/>
  <c r="M49" i="22"/>
  <c r="O49" i="22"/>
  <c r="Q49" i="22"/>
  <c r="D50" i="22"/>
  <c r="G50" i="22"/>
  <c r="I50" i="22"/>
  <c r="K50" i="22"/>
  <c r="M50" i="22"/>
  <c r="AC50" i="22"/>
  <c r="E50" i="22" s="1"/>
  <c r="O50" i="22"/>
  <c r="Q50" i="22"/>
  <c r="D51" i="22"/>
  <c r="G51" i="22"/>
  <c r="I51" i="22"/>
  <c r="K51" i="22"/>
  <c r="M51" i="22"/>
  <c r="O51" i="22"/>
  <c r="Q51" i="22"/>
  <c r="D52" i="22"/>
  <c r="G52" i="22"/>
  <c r="I52" i="22"/>
  <c r="K52" i="22"/>
  <c r="M52" i="22"/>
  <c r="O52" i="22"/>
  <c r="Q52" i="22"/>
  <c r="D4" i="22"/>
  <c r="G7" i="4"/>
  <c r="I7" i="4"/>
  <c r="S7" i="4" s="1"/>
  <c r="K7" i="4"/>
  <c r="T7" i="4" s="1"/>
  <c r="M7" i="4"/>
  <c r="U7" i="4" s="1"/>
  <c r="O7" i="4"/>
  <c r="Q7" i="4"/>
  <c r="W7" i="4" s="1"/>
  <c r="G6" i="4"/>
  <c r="I6" i="4"/>
  <c r="S6" i="4" s="1"/>
  <c r="K6" i="4"/>
  <c r="T6" i="4" s="1"/>
  <c r="M6" i="4"/>
  <c r="U6" i="4" s="1"/>
  <c r="O6" i="4"/>
  <c r="V6" i="4" s="1"/>
  <c r="Q6" i="4"/>
  <c r="G12" i="4"/>
  <c r="R12" i="4" s="1"/>
  <c r="I12" i="4"/>
  <c r="S12" i="4" s="1"/>
  <c r="K12" i="4"/>
  <c r="T12" i="4" s="1"/>
  <c r="M12" i="4"/>
  <c r="U12" i="4" s="1"/>
  <c r="O12" i="4"/>
  <c r="Q12" i="4"/>
  <c r="W12" i="4" s="1"/>
  <c r="G18" i="4"/>
  <c r="I18" i="4"/>
  <c r="S18" i="4" s="1"/>
  <c r="K18" i="4"/>
  <c r="T18" i="4" s="1"/>
  <c r="M18" i="4"/>
  <c r="U18" i="4" s="1"/>
  <c r="O18" i="4"/>
  <c r="V18" i="4" s="1"/>
  <c r="Q18" i="4"/>
  <c r="G16" i="4"/>
  <c r="R16" i="4" s="1"/>
  <c r="I16" i="4"/>
  <c r="S16" i="4" s="1"/>
  <c r="K16" i="4"/>
  <c r="M16" i="4"/>
  <c r="O16" i="4"/>
  <c r="Q16" i="4"/>
  <c r="W16" i="4" s="1"/>
  <c r="G9" i="4"/>
  <c r="R9" i="4" s="1"/>
  <c r="I9" i="4"/>
  <c r="S9" i="4" s="1"/>
  <c r="K9" i="4"/>
  <c r="T9" i="4" s="1"/>
  <c r="M9" i="4"/>
  <c r="U9" i="4" s="1"/>
  <c r="O9" i="4"/>
  <c r="V9" i="4" s="1"/>
  <c r="Q9" i="4"/>
  <c r="G8" i="4"/>
  <c r="R8" i="4" s="1"/>
  <c r="I8" i="4"/>
  <c r="S8" i="4" s="1"/>
  <c r="K8" i="4"/>
  <c r="T8" i="4" s="1"/>
  <c r="M8" i="4"/>
  <c r="U8" i="4" s="1"/>
  <c r="O8" i="4"/>
  <c r="Q8" i="4"/>
  <c r="G15" i="4"/>
  <c r="R15" i="4" s="1"/>
  <c r="I15" i="4"/>
  <c r="S15" i="4" s="1"/>
  <c r="K15" i="4"/>
  <c r="T15" i="4" s="1"/>
  <c r="M15" i="4"/>
  <c r="O15" i="4"/>
  <c r="V15" i="4" s="1"/>
  <c r="Q15" i="4"/>
  <c r="G17" i="4"/>
  <c r="I17" i="4"/>
  <c r="K17" i="4"/>
  <c r="M17" i="4"/>
  <c r="U17" i="4" s="1"/>
  <c r="O17" i="4"/>
  <c r="V17" i="4" s="1"/>
  <c r="Q17" i="4"/>
  <c r="W17" i="4" s="1"/>
  <c r="G14" i="4"/>
  <c r="I14" i="4"/>
  <c r="S14" i="4" s="1"/>
  <c r="K14" i="4"/>
  <c r="T14" i="4" s="1"/>
  <c r="M14" i="4"/>
  <c r="U14" i="4" s="1"/>
  <c r="O14" i="4"/>
  <c r="V14" i="4" s="1"/>
  <c r="Q14" i="4"/>
  <c r="G22" i="4"/>
  <c r="I22" i="4"/>
  <c r="S22" i="4" s="1"/>
  <c r="K22" i="4"/>
  <c r="T22" i="4" s="1"/>
  <c r="M22" i="4"/>
  <c r="U22" i="4" s="1"/>
  <c r="O22" i="4"/>
  <c r="V22" i="4" s="1"/>
  <c r="Q22" i="4"/>
  <c r="W22" i="4" s="1"/>
  <c r="G19" i="4"/>
  <c r="I19" i="4"/>
  <c r="S19" i="4" s="1"/>
  <c r="K19" i="4"/>
  <c r="T19" i="4" s="1"/>
  <c r="M19" i="4"/>
  <c r="U19" i="4" s="1"/>
  <c r="O19" i="4"/>
  <c r="V19" i="4" s="1"/>
  <c r="Q19" i="4"/>
  <c r="G39" i="4"/>
  <c r="I39" i="4"/>
  <c r="K39" i="4"/>
  <c r="M39" i="4"/>
  <c r="O39" i="4"/>
  <c r="Q39" i="4"/>
  <c r="G11" i="4"/>
  <c r="R11" i="4" s="1"/>
  <c r="I11" i="4"/>
  <c r="S11" i="4" s="1"/>
  <c r="K11" i="4"/>
  <c r="M11" i="4"/>
  <c r="U11" i="4" s="1"/>
  <c r="O11" i="4"/>
  <c r="V11" i="4" s="1"/>
  <c r="Q11" i="4"/>
  <c r="G21" i="4"/>
  <c r="R21" i="4" s="1"/>
  <c r="I21" i="4"/>
  <c r="S21" i="4" s="1"/>
  <c r="K21" i="4"/>
  <c r="T21" i="4" s="1"/>
  <c r="M21" i="4"/>
  <c r="U21" i="4" s="1"/>
  <c r="O21" i="4"/>
  <c r="V21" i="4" s="1"/>
  <c r="Q21" i="4"/>
  <c r="G25" i="4"/>
  <c r="R25" i="4" s="1"/>
  <c r="I25" i="4"/>
  <c r="S25" i="4" s="1"/>
  <c r="K25" i="4"/>
  <c r="T25" i="4" s="1"/>
  <c r="M25" i="4"/>
  <c r="U25" i="4" s="1"/>
  <c r="O25" i="4"/>
  <c r="V25" i="4" s="1"/>
  <c r="Q25" i="4"/>
  <c r="G26" i="4"/>
  <c r="R26" i="4" s="1"/>
  <c r="I26" i="4"/>
  <c r="S26" i="4" s="1"/>
  <c r="K26" i="4"/>
  <c r="T26" i="4" s="1"/>
  <c r="M26" i="4"/>
  <c r="U26" i="4" s="1"/>
  <c r="O26" i="4"/>
  <c r="Q26" i="4"/>
  <c r="W26" i="4" s="1"/>
  <c r="G35" i="4"/>
  <c r="I35" i="4"/>
  <c r="S35" i="4" s="1"/>
  <c r="K35" i="4"/>
  <c r="M35" i="4"/>
  <c r="O35" i="4"/>
  <c r="Q35" i="4"/>
  <c r="G29" i="4"/>
  <c r="I29" i="4"/>
  <c r="S29" i="4" s="1"/>
  <c r="K29" i="4"/>
  <c r="M29" i="4"/>
  <c r="O29" i="4"/>
  <c r="V29" i="4" s="1"/>
  <c r="Q29" i="4"/>
  <c r="W29" i="4" s="1"/>
  <c r="G37" i="4"/>
  <c r="I37" i="4"/>
  <c r="S37" i="4" s="1"/>
  <c r="K37" i="4"/>
  <c r="M37" i="4"/>
  <c r="O37" i="4"/>
  <c r="V37" i="4" s="1"/>
  <c r="Q37" i="4"/>
  <c r="G31" i="4"/>
  <c r="I31" i="4"/>
  <c r="S31" i="4" s="1"/>
  <c r="K31" i="4"/>
  <c r="T31" i="4" s="1"/>
  <c r="M31" i="4"/>
  <c r="U31" i="4" s="1"/>
  <c r="O31" i="4"/>
  <c r="Q31" i="4"/>
  <c r="W31" i="4" s="1"/>
  <c r="G42" i="4"/>
  <c r="I42" i="4"/>
  <c r="S42" i="4" s="1"/>
  <c r="K42" i="4"/>
  <c r="T42" i="4" s="1"/>
  <c r="M42" i="4"/>
  <c r="O42" i="4"/>
  <c r="Q42" i="4"/>
  <c r="G28" i="4"/>
  <c r="I28" i="4"/>
  <c r="S28" i="4" s="1"/>
  <c r="K28" i="4"/>
  <c r="T28" i="4" s="1"/>
  <c r="M28" i="4"/>
  <c r="U28" i="4" s="1"/>
  <c r="O28" i="4"/>
  <c r="Q28" i="4"/>
  <c r="W28" i="4" s="1"/>
  <c r="G43" i="4"/>
  <c r="I43" i="4"/>
  <c r="S43" i="4" s="1"/>
  <c r="K43" i="4"/>
  <c r="M43" i="4"/>
  <c r="O43" i="4"/>
  <c r="Q43" i="4"/>
  <c r="G33" i="4"/>
  <c r="I33" i="4"/>
  <c r="S33" i="4" s="1"/>
  <c r="K33" i="4"/>
  <c r="T33" i="4" s="1"/>
  <c r="M33" i="4"/>
  <c r="U33" i="4" s="1"/>
  <c r="O33" i="4"/>
  <c r="V33" i="4" s="1"/>
  <c r="Q33" i="4"/>
  <c r="G32" i="4"/>
  <c r="R32" i="4" s="1"/>
  <c r="I32" i="4"/>
  <c r="S32" i="4" s="1"/>
  <c r="K32" i="4"/>
  <c r="M32" i="4"/>
  <c r="O32" i="4"/>
  <c r="V32" i="4" s="1"/>
  <c r="Q32" i="4"/>
  <c r="G34" i="4"/>
  <c r="I34" i="4"/>
  <c r="S34" i="4" s="1"/>
  <c r="K34" i="4"/>
  <c r="T34" i="4" s="1"/>
  <c r="M34" i="4"/>
  <c r="U34" i="4" s="1"/>
  <c r="O34" i="4"/>
  <c r="Q34" i="4"/>
  <c r="G49" i="4"/>
  <c r="I49" i="4"/>
  <c r="S49" i="4" s="1"/>
  <c r="K49" i="4"/>
  <c r="M49" i="4"/>
  <c r="O49" i="4"/>
  <c r="Q49" i="4"/>
  <c r="G50" i="4"/>
  <c r="I50" i="4"/>
  <c r="S50" i="4" s="1"/>
  <c r="K50" i="4"/>
  <c r="M50" i="4"/>
  <c r="O50" i="4"/>
  <c r="Q50" i="4"/>
  <c r="G36" i="4"/>
  <c r="I36" i="4"/>
  <c r="S36" i="4" s="1"/>
  <c r="K36" i="4"/>
  <c r="T36" i="4" s="1"/>
  <c r="M36" i="4"/>
  <c r="U36" i="4" s="1"/>
  <c r="O36" i="4"/>
  <c r="V36" i="4" s="1"/>
  <c r="Q36" i="4"/>
  <c r="G40" i="4"/>
  <c r="R40" i="4" s="1"/>
  <c r="I40" i="4"/>
  <c r="S40" i="4" s="1"/>
  <c r="K40" i="4"/>
  <c r="M40" i="4"/>
  <c r="O40" i="4"/>
  <c r="Q40" i="4"/>
  <c r="G38" i="4"/>
  <c r="I38" i="4"/>
  <c r="S38" i="4" s="1"/>
  <c r="K38" i="4"/>
  <c r="T38" i="4" s="1"/>
  <c r="M38" i="4"/>
  <c r="U38" i="4" s="1"/>
  <c r="O38" i="4"/>
  <c r="V38" i="4" s="1"/>
  <c r="Q38" i="4"/>
  <c r="G5" i="4"/>
  <c r="R5" i="4" s="1"/>
  <c r="I5" i="4"/>
  <c r="K5" i="4"/>
  <c r="T5" i="4" s="1"/>
  <c r="M5" i="4"/>
  <c r="U5" i="4" s="1"/>
  <c r="O5" i="4"/>
  <c r="V5" i="4" s="1"/>
  <c r="Q5" i="4"/>
  <c r="W5" i="4" s="1"/>
  <c r="G13" i="4"/>
  <c r="R13" i="4" s="1"/>
  <c r="I13" i="4"/>
  <c r="K13" i="4"/>
  <c r="T13" i="4" s="1"/>
  <c r="M13" i="4"/>
  <c r="U13" i="4" s="1"/>
  <c r="O13" i="4"/>
  <c r="V13" i="4" s="1"/>
  <c r="Q13" i="4"/>
  <c r="G24" i="4"/>
  <c r="I24" i="4"/>
  <c r="K24" i="4"/>
  <c r="T24" i="4" s="1"/>
  <c r="M24" i="4"/>
  <c r="U24" i="4" s="1"/>
  <c r="O24" i="4"/>
  <c r="Q24" i="4"/>
  <c r="W24" i="4" s="1"/>
  <c r="G10" i="4"/>
  <c r="I10" i="4"/>
  <c r="K10" i="4"/>
  <c r="T10" i="4" s="1"/>
  <c r="M10" i="4"/>
  <c r="U10" i="4" s="1"/>
  <c r="O10" i="4"/>
  <c r="V10" i="4" s="1"/>
  <c r="Q10" i="4"/>
  <c r="G23" i="4"/>
  <c r="I23" i="4"/>
  <c r="K23" i="4"/>
  <c r="T23" i="4" s="1"/>
  <c r="M23" i="4"/>
  <c r="U23" i="4" s="1"/>
  <c r="O23" i="4"/>
  <c r="Q23" i="4"/>
  <c r="W23" i="4" s="1"/>
  <c r="G20" i="4"/>
  <c r="K20" i="4"/>
  <c r="T20" i="4" s="1"/>
  <c r="M20" i="4"/>
  <c r="U20" i="4" s="1"/>
  <c r="O20" i="4"/>
  <c r="V20" i="4" s="1"/>
  <c r="Q20" i="4"/>
  <c r="G27" i="4"/>
  <c r="I27" i="4"/>
  <c r="K27" i="4"/>
  <c r="T27" i="4" s="1"/>
  <c r="M27" i="4"/>
  <c r="O27" i="4"/>
  <c r="Q27" i="4"/>
  <c r="G45" i="4"/>
  <c r="I45" i="4"/>
  <c r="K45" i="4"/>
  <c r="M45" i="4"/>
  <c r="O45" i="4"/>
  <c r="Q45" i="4"/>
  <c r="G30" i="4"/>
  <c r="I30" i="4"/>
  <c r="K30" i="4"/>
  <c r="M30" i="4"/>
  <c r="O30" i="4"/>
  <c r="Q30" i="4"/>
  <c r="G44" i="4"/>
  <c r="I44" i="4"/>
  <c r="K44" i="4"/>
  <c r="M44" i="4"/>
  <c r="O44" i="4"/>
  <c r="V44" i="4" s="1"/>
  <c r="Q44" i="4"/>
  <c r="G46" i="4"/>
  <c r="I46" i="4"/>
  <c r="K46" i="4"/>
  <c r="M46" i="4"/>
  <c r="O46" i="4"/>
  <c r="Q46" i="4"/>
  <c r="G47" i="4"/>
  <c r="I47" i="4"/>
  <c r="K47" i="4"/>
  <c r="M47" i="4"/>
  <c r="O47" i="4"/>
  <c r="V47" i="4" s="1"/>
  <c r="Q47" i="4"/>
  <c r="G48" i="4"/>
  <c r="I48" i="4"/>
  <c r="K48" i="4"/>
  <c r="M48" i="4"/>
  <c r="O48" i="4"/>
  <c r="V48" i="4" s="1"/>
  <c r="Q48" i="4"/>
  <c r="G41" i="4"/>
  <c r="I41" i="4"/>
  <c r="K41" i="4"/>
  <c r="M41" i="4"/>
  <c r="O41" i="4"/>
  <c r="Q41" i="4"/>
  <c r="W41" i="4" s="1"/>
  <c r="D51" i="4"/>
  <c r="G51" i="4"/>
  <c r="I51" i="4"/>
  <c r="K51" i="4"/>
  <c r="M51" i="4"/>
  <c r="O51" i="4"/>
  <c r="Q51" i="4"/>
  <c r="D52" i="4"/>
  <c r="G52" i="4"/>
  <c r="I52" i="4"/>
  <c r="K52" i="4"/>
  <c r="M52" i="4"/>
  <c r="O52" i="4"/>
  <c r="Q52" i="4"/>
  <c r="D53" i="4"/>
  <c r="G53" i="4"/>
  <c r="I53" i="4"/>
  <c r="K53" i="4"/>
  <c r="M53" i="4"/>
  <c r="O53" i="4"/>
  <c r="Q53" i="4"/>
  <c r="D54" i="4"/>
  <c r="G54" i="4"/>
  <c r="I54" i="4"/>
  <c r="K54" i="4"/>
  <c r="M54" i="4"/>
  <c r="O54" i="4"/>
  <c r="Q54" i="4"/>
  <c r="D55" i="4"/>
  <c r="G55" i="4"/>
  <c r="I55" i="4"/>
  <c r="K55" i="4"/>
  <c r="M55" i="4"/>
  <c r="O55" i="4"/>
  <c r="Q55" i="4"/>
  <c r="D56" i="4"/>
  <c r="G56" i="4"/>
  <c r="I56" i="4"/>
  <c r="K56" i="4"/>
  <c r="M56" i="4"/>
  <c r="O56" i="4"/>
  <c r="Q56" i="4"/>
  <c r="D57" i="4"/>
  <c r="G57" i="4"/>
  <c r="I57" i="4"/>
  <c r="K57" i="4"/>
  <c r="M57" i="4"/>
  <c r="O57" i="4"/>
  <c r="Q57" i="4"/>
  <c r="D58" i="4"/>
  <c r="G58" i="4"/>
  <c r="I58" i="4"/>
  <c r="K58" i="4"/>
  <c r="M58" i="4"/>
  <c r="O58" i="4"/>
  <c r="Q58" i="4"/>
  <c r="D59" i="4"/>
  <c r="E59" i="4"/>
  <c r="G59" i="4"/>
  <c r="I59" i="4"/>
  <c r="K59" i="4"/>
  <c r="M59" i="4"/>
  <c r="O59" i="4"/>
  <c r="Q59" i="4"/>
  <c r="D60" i="4"/>
  <c r="E60" i="4"/>
  <c r="G60" i="4"/>
  <c r="I60" i="4"/>
  <c r="K60" i="4"/>
  <c r="M60" i="4"/>
  <c r="O60" i="4"/>
  <c r="Q60" i="4"/>
  <c r="D61" i="4"/>
  <c r="E61" i="4"/>
  <c r="G61" i="4"/>
  <c r="I61" i="4"/>
  <c r="K61" i="4"/>
  <c r="M61" i="4"/>
  <c r="O61" i="4"/>
  <c r="Q61" i="4"/>
  <c r="D62" i="4"/>
  <c r="E62" i="4"/>
  <c r="G62" i="4"/>
  <c r="I62" i="4"/>
  <c r="K62" i="4"/>
  <c r="M62" i="4"/>
  <c r="O62" i="4"/>
  <c r="Q62" i="4"/>
  <c r="D63" i="4"/>
  <c r="E63" i="4"/>
  <c r="G63" i="4"/>
  <c r="I63" i="4"/>
  <c r="K63" i="4"/>
  <c r="M63" i="4"/>
  <c r="O63" i="4"/>
  <c r="Q63" i="4"/>
  <c r="D64" i="4"/>
  <c r="E64" i="4"/>
  <c r="G64" i="4"/>
  <c r="I64" i="4"/>
  <c r="K64" i="4"/>
  <c r="M64" i="4"/>
  <c r="O64" i="4"/>
  <c r="Q64" i="4"/>
  <c r="D65" i="4"/>
  <c r="E65" i="4"/>
  <c r="G65" i="4"/>
  <c r="I65" i="4"/>
  <c r="K65" i="4"/>
  <c r="M65" i="4"/>
  <c r="O65" i="4"/>
  <c r="Q65" i="4"/>
  <c r="D66" i="4"/>
  <c r="E66" i="4"/>
  <c r="G66" i="4"/>
  <c r="I66" i="4"/>
  <c r="K66" i="4"/>
  <c r="M66" i="4"/>
  <c r="O66" i="4"/>
  <c r="Q66" i="4"/>
  <c r="D67" i="4"/>
  <c r="E67" i="4"/>
  <c r="G67" i="4"/>
  <c r="I67" i="4"/>
  <c r="K67" i="4"/>
  <c r="M67" i="4"/>
  <c r="O67" i="4"/>
  <c r="Q67" i="4"/>
  <c r="D68" i="4"/>
  <c r="E68" i="4"/>
  <c r="G68" i="4"/>
  <c r="I68" i="4"/>
  <c r="K68" i="4"/>
  <c r="M68" i="4"/>
  <c r="O68" i="4"/>
  <c r="Q68" i="4"/>
  <c r="D69" i="4"/>
  <c r="E69" i="4"/>
  <c r="G69" i="4"/>
  <c r="I69" i="4"/>
  <c r="K69" i="4"/>
  <c r="M69" i="4"/>
  <c r="O69" i="4"/>
  <c r="Q69" i="4"/>
  <c r="D70" i="4"/>
  <c r="E70" i="4"/>
  <c r="G70" i="4"/>
  <c r="I70" i="4"/>
  <c r="K70" i="4"/>
  <c r="M70" i="4"/>
  <c r="O70" i="4"/>
  <c r="Q70" i="4"/>
  <c r="D71" i="4"/>
  <c r="E71" i="4"/>
  <c r="G71" i="4"/>
  <c r="I71" i="4"/>
  <c r="K71" i="4"/>
  <c r="M71" i="4"/>
  <c r="O71" i="4"/>
  <c r="Q71" i="4"/>
  <c r="D72" i="4"/>
  <c r="E72" i="4"/>
  <c r="G72" i="4"/>
  <c r="I72" i="4"/>
  <c r="K72" i="4"/>
  <c r="M72" i="4"/>
  <c r="O72" i="4"/>
  <c r="Q72" i="4"/>
  <c r="D73" i="4"/>
  <c r="E73" i="4"/>
  <c r="G73" i="4"/>
  <c r="I73" i="4"/>
  <c r="K73" i="4"/>
  <c r="M73" i="4"/>
  <c r="O73" i="4"/>
  <c r="Q73" i="4"/>
  <c r="D74" i="4"/>
  <c r="E74" i="4"/>
  <c r="G74" i="4"/>
  <c r="I74" i="4"/>
  <c r="K74" i="4"/>
  <c r="M74" i="4"/>
  <c r="O74" i="4"/>
  <c r="Q74" i="4"/>
  <c r="D75" i="4"/>
  <c r="E75" i="4"/>
  <c r="G75" i="4"/>
  <c r="I75" i="4"/>
  <c r="K75" i="4"/>
  <c r="M75" i="4"/>
  <c r="O75" i="4"/>
  <c r="Q75" i="4"/>
  <c r="D76" i="4"/>
  <c r="E76" i="4"/>
  <c r="G76" i="4"/>
  <c r="I76" i="4"/>
  <c r="K76" i="4"/>
  <c r="M76" i="4"/>
  <c r="O76" i="4"/>
  <c r="Q76" i="4"/>
  <c r="D77" i="4"/>
  <c r="E77" i="4"/>
  <c r="G77" i="4"/>
  <c r="I77" i="4"/>
  <c r="K77" i="4"/>
  <c r="M77" i="4"/>
  <c r="O77" i="4"/>
  <c r="Q77" i="4"/>
  <c r="D78" i="4"/>
  <c r="E78" i="4"/>
  <c r="G78" i="4"/>
  <c r="I78" i="4"/>
  <c r="K78" i="4"/>
  <c r="M78" i="4"/>
  <c r="O78" i="4"/>
  <c r="Q78" i="4"/>
  <c r="D79" i="4"/>
  <c r="E79" i="4"/>
  <c r="G79" i="4"/>
  <c r="I79" i="4"/>
  <c r="K79" i="4"/>
  <c r="M79" i="4"/>
  <c r="O79" i="4"/>
  <c r="Q79" i="4"/>
  <c r="D80" i="4"/>
  <c r="E80" i="4"/>
  <c r="G80" i="4"/>
  <c r="I80" i="4"/>
  <c r="K80" i="4"/>
  <c r="M80" i="4"/>
  <c r="O80" i="4"/>
  <c r="Q80" i="4"/>
  <c r="D81" i="4"/>
  <c r="E81" i="4"/>
  <c r="G81" i="4"/>
  <c r="I81" i="4"/>
  <c r="K81" i="4"/>
  <c r="M81" i="4"/>
  <c r="O81" i="4"/>
  <c r="Q81" i="4"/>
  <c r="D82" i="4"/>
  <c r="E82" i="4"/>
  <c r="G82" i="4"/>
  <c r="I82" i="4"/>
  <c r="K82" i="4"/>
  <c r="M82" i="4"/>
  <c r="O82" i="4"/>
  <c r="Q82" i="4"/>
  <c r="D83" i="4"/>
  <c r="E83" i="4"/>
  <c r="G83" i="4"/>
  <c r="I83" i="4"/>
  <c r="K83" i="4"/>
  <c r="M83" i="4"/>
  <c r="O83" i="4"/>
  <c r="Q83" i="4"/>
  <c r="D84" i="4"/>
  <c r="E84" i="4"/>
  <c r="G84" i="4"/>
  <c r="I84" i="4"/>
  <c r="K84" i="4"/>
  <c r="M84" i="4"/>
  <c r="O84" i="4"/>
  <c r="Q84" i="4"/>
  <c r="D85" i="4"/>
  <c r="E85" i="4"/>
  <c r="G85" i="4"/>
  <c r="I85" i="4"/>
  <c r="K85" i="4"/>
  <c r="M85" i="4"/>
  <c r="O85" i="4"/>
  <c r="Q85" i="4"/>
  <c r="D86" i="4"/>
  <c r="E86" i="4"/>
  <c r="G86" i="4"/>
  <c r="I86" i="4"/>
  <c r="K86" i="4"/>
  <c r="M86" i="4"/>
  <c r="O86" i="4"/>
  <c r="Q86" i="4"/>
  <c r="D87" i="4"/>
  <c r="E87" i="4"/>
  <c r="G87" i="4"/>
  <c r="I87" i="4"/>
  <c r="K87" i="4"/>
  <c r="M87" i="4"/>
  <c r="O87" i="4"/>
  <c r="Q87" i="4"/>
  <c r="D88" i="4"/>
  <c r="E88" i="4"/>
  <c r="G88" i="4"/>
  <c r="I88" i="4"/>
  <c r="K88" i="4"/>
  <c r="M88" i="4"/>
  <c r="O88" i="4"/>
  <c r="Q88" i="4"/>
  <c r="D89" i="4"/>
  <c r="E89" i="4"/>
  <c r="G89" i="4"/>
  <c r="I89" i="4"/>
  <c r="K89" i="4"/>
  <c r="M89" i="4"/>
  <c r="O89" i="4"/>
  <c r="Q89" i="4"/>
  <c r="D90" i="4"/>
  <c r="E90" i="4"/>
  <c r="G90" i="4"/>
  <c r="I90" i="4"/>
  <c r="K90" i="4"/>
  <c r="M90" i="4"/>
  <c r="O90" i="4"/>
  <c r="Q90" i="4"/>
  <c r="D91" i="4"/>
  <c r="E91" i="4"/>
  <c r="G91" i="4"/>
  <c r="I91" i="4"/>
  <c r="K91" i="4"/>
  <c r="M91" i="4"/>
  <c r="O91" i="4"/>
  <c r="Q91" i="4"/>
  <c r="D92" i="4"/>
  <c r="E92" i="4"/>
  <c r="G92" i="4"/>
  <c r="I92" i="4"/>
  <c r="K92" i="4"/>
  <c r="M92" i="4"/>
  <c r="O92" i="4"/>
  <c r="Q92" i="4"/>
  <c r="D93" i="4"/>
  <c r="E93" i="4"/>
  <c r="G93" i="4"/>
  <c r="I93" i="4"/>
  <c r="K93" i="4"/>
  <c r="M93" i="4"/>
  <c r="O93" i="4"/>
  <c r="Q93" i="4"/>
  <c r="D94" i="4"/>
  <c r="E94" i="4"/>
  <c r="G94" i="4"/>
  <c r="I94" i="4"/>
  <c r="K94" i="4"/>
  <c r="M94" i="4"/>
  <c r="O94" i="4"/>
  <c r="Q94" i="4"/>
  <c r="D95" i="4"/>
  <c r="E95" i="4"/>
  <c r="G95" i="4"/>
  <c r="I95" i="4"/>
  <c r="K95" i="4"/>
  <c r="M95" i="4"/>
  <c r="O95" i="4"/>
  <c r="Q95" i="4"/>
  <c r="D96" i="4"/>
  <c r="E96" i="4"/>
  <c r="G96" i="4"/>
  <c r="I96" i="4"/>
  <c r="K96" i="4"/>
  <c r="M96" i="4"/>
  <c r="O96" i="4"/>
  <c r="Q96" i="4"/>
  <c r="D97" i="4"/>
  <c r="E97" i="4"/>
  <c r="G97" i="4"/>
  <c r="I97" i="4"/>
  <c r="K97" i="4"/>
  <c r="M97" i="4"/>
  <c r="O97" i="4"/>
  <c r="Q97" i="4"/>
  <c r="D98" i="4"/>
  <c r="E98" i="4"/>
  <c r="G98" i="4"/>
  <c r="I98" i="4"/>
  <c r="K98" i="4"/>
  <c r="M98" i="4"/>
  <c r="O98" i="4"/>
  <c r="Q98" i="4"/>
  <c r="D99" i="4"/>
  <c r="E99" i="4"/>
  <c r="G99" i="4"/>
  <c r="I99" i="4"/>
  <c r="K99" i="4"/>
  <c r="M99" i="4"/>
  <c r="O99" i="4"/>
  <c r="Q99" i="4"/>
  <c r="D4" i="4"/>
  <c r="G5" i="5"/>
  <c r="R5" i="5" s="1"/>
  <c r="I5" i="5"/>
  <c r="S5" i="5" s="1"/>
  <c r="K5" i="5"/>
  <c r="T5" i="5" s="1"/>
  <c r="M5" i="5"/>
  <c r="U5" i="5" s="1"/>
  <c r="O5" i="5"/>
  <c r="V5" i="5" s="1"/>
  <c r="Q5" i="5"/>
  <c r="G6" i="5"/>
  <c r="R6" i="5" s="1"/>
  <c r="I6" i="5"/>
  <c r="K6" i="5"/>
  <c r="M6" i="5"/>
  <c r="U6" i="5" s="1"/>
  <c r="O6" i="5"/>
  <c r="V6" i="5" s="1"/>
  <c r="Q6" i="5"/>
  <c r="G7" i="5"/>
  <c r="R7" i="5" s="1"/>
  <c r="I7" i="5"/>
  <c r="S7" i="5" s="1"/>
  <c r="K7" i="5"/>
  <c r="M7" i="5"/>
  <c r="U7" i="5" s="1"/>
  <c r="O7" i="5"/>
  <c r="V7" i="5" s="1"/>
  <c r="Q7" i="5"/>
  <c r="W7" i="5" s="1"/>
  <c r="G10" i="5"/>
  <c r="I10" i="5"/>
  <c r="S10" i="5" s="1"/>
  <c r="K10" i="5"/>
  <c r="T10" i="5" s="1"/>
  <c r="M10" i="5"/>
  <c r="U10" i="5" s="1"/>
  <c r="O10" i="5"/>
  <c r="V10" i="5" s="1"/>
  <c r="Q10" i="5"/>
  <c r="G18" i="5"/>
  <c r="R18" i="5" s="1"/>
  <c r="I18" i="5"/>
  <c r="S18" i="5" s="1"/>
  <c r="K18" i="5"/>
  <c r="M18" i="5"/>
  <c r="O18" i="5"/>
  <c r="V18" i="5" s="1"/>
  <c r="Q18" i="5"/>
  <c r="W18" i="5" s="1"/>
  <c r="G32" i="5"/>
  <c r="I32" i="5"/>
  <c r="S32" i="5" s="1"/>
  <c r="K32" i="5"/>
  <c r="M32" i="5"/>
  <c r="O32" i="5"/>
  <c r="Q32" i="5"/>
  <c r="G16" i="5"/>
  <c r="I16" i="5"/>
  <c r="S16" i="5" s="1"/>
  <c r="K16" i="5"/>
  <c r="T16" i="5" s="1"/>
  <c r="M16" i="5"/>
  <c r="U16" i="5" s="1"/>
  <c r="O16" i="5"/>
  <c r="V16" i="5" s="1"/>
  <c r="Q16" i="5"/>
  <c r="W16" i="5" s="1"/>
  <c r="G9" i="5"/>
  <c r="I9" i="5"/>
  <c r="S9" i="5" s="1"/>
  <c r="K9" i="5"/>
  <c r="T9" i="5" s="1"/>
  <c r="M9" i="5"/>
  <c r="U9" i="5" s="1"/>
  <c r="O9" i="5"/>
  <c r="V9" i="5" s="1"/>
  <c r="Q9" i="5"/>
  <c r="G30" i="5"/>
  <c r="I30" i="5"/>
  <c r="S30" i="5" s="1"/>
  <c r="K30" i="5"/>
  <c r="T30" i="5" s="1"/>
  <c r="M30" i="5"/>
  <c r="U30" i="5" s="1"/>
  <c r="O30" i="5"/>
  <c r="V30" i="5" s="1"/>
  <c r="Q30" i="5"/>
  <c r="W30" i="5" s="1"/>
  <c r="G13" i="5"/>
  <c r="I13" i="5"/>
  <c r="S13" i="5" s="1"/>
  <c r="K13" i="5"/>
  <c r="T13" i="5" s="1"/>
  <c r="M13" i="5"/>
  <c r="U13" i="5" s="1"/>
  <c r="O13" i="5"/>
  <c r="V13" i="5" s="1"/>
  <c r="Q13" i="5"/>
  <c r="G14" i="5"/>
  <c r="I14" i="5"/>
  <c r="S14" i="5" s="1"/>
  <c r="K14" i="5"/>
  <c r="M14" i="5"/>
  <c r="U14" i="5" s="1"/>
  <c r="O14" i="5"/>
  <c r="V14" i="5" s="1"/>
  <c r="Q14" i="5"/>
  <c r="W14" i="5" s="1"/>
  <c r="G23" i="5"/>
  <c r="R23" i="5" s="1"/>
  <c r="I23" i="5"/>
  <c r="K23" i="5"/>
  <c r="T23" i="5" s="1"/>
  <c r="M23" i="5"/>
  <c r="U23" i="5" s="1"/>
  <c r="O23" i="5"/>
  <c r="V23" i="5" s="1"/>
  <c r="Q23" i="5"/>
  <c r="G35" i="5"/>
  <c r="I35" i="5"/>
  <c r="S35" i="5" s="1"/>
  <c r="K35" i="5"/>
  <c r="T35" i="5" s="1"/>
  <c r="M35" i="5"/>
  <c r="U35" i="5" s="1"/>
  <c r="O35" i="5"/>
  <c r="Q35" i="5"/>
  <c r="G28" i="5"/>
  <c r="I28" i="5"/>
  <c r="S28" i="5" s="1"/>
  <c r="K28" i="5"/>
  <c r="M28" i="5"/>
  <c r="O28" i="5"/>
  <c r="Q28" i="5"/>
  <c r="G24" i="5"/>
  <c r="R24" i="5" s="1"/>
  <c r="I24" i="5"/>
  <c r="S24" i="5" s="1"/>
  <c r="K24" i="5"/>
  <c r="T24" i="5" s="1"/>
  <c r="M24" i="5"/>
  <c r="O24" i="5"/>
  <c r="V24" i="5" s="1"/>
  <c r="Q24" i="5"/>
  <c r="W24" i="5" s="1"/>
  <c r="G20" i="5"/>
  <c r="R20" i="5" s="1"/>
  <c r="I20" i="5"/>
  <c r="S20" i="5" s="1"/>
  <c r="K20" i="5"/>
  <c r="T20" i="5" s="1"/>
  <c r="M20" i="5"/>
  <c r="U20" i="5" s="1"/>
  <c r="O20" i="5"/>
  <c r="V20" i="5" s="1"/>
  <c r="Q20" i="5"/>
  <c r="G29" i="5"/>
  <c r="I29" i="5"/>
  <c r="S29" i="5" s="1"/>
  <c r="K29" i="5"/>
  <c r="T29" i="5" s="1"/>
  <c r="M29" i="5"/>
  <c r="O29" i="5"/>
  <c r="V29" i="5" s="1"/>
  <c r="Q29" i="5"/>
  <c r="W29" i="5" s="1"/>
  <c r="G8" i="5"/>
  <c r="I8" i="5"/>
  <c r="S8" i="5" s="1"/>
  <c r="K8" i="5"/>
  <c r="T8" i="5" s="1"/>
  <c r="M8" i="5"/>
  <c r="U8" i="5" s="1"/>
  <c r="O8" i="5"/>
  <c r="V8" i="5" s="1"/>
  <c r="Q8" i="5"/>
  <c r="G26" i="5"/>
  <c r="R26" i="5" s="1"/>
  <c r="I26" i="5"/>
  <c r="S26" i="5" s="1"/>
  <c r="K26" i="5"/>
  <c r="T26" i="5" s="1"/>
  <c r="M26" i="5"/>
  <c r="U26" i="5" s="1"/>
  <c r="O26" i="5"/>
  <c r="Q26" i="5"/>
  <c r="W26" i="5" s="1"/>
  <c r="G22" i="5"/>
  <c r="R22" i="5" s="1"/>
  <c r="I22" i="5"/>
  <c r="K22" i="5"/>
  <c r="T22" i="5" s="1"/>
  <c r="M22" i="5"/>
  <c r="U22" i="5" s="1"/>
  <c r="O22" i="5"/>
  <c r="V22" i="5" s="1"/>
  <c r="Q22" i="5"/>
  <c r="G11" i="5"/>
  <c r="I11" i="5"/>
  <c r="S11" i="5" s="1"/>
  <c r="K11" i="5"/>
  <c r="M11" i="5"/>
  <c r="U11" i="5" s="1"/>
  <c r="O11" i="5"/>
  <c r="V11" i="5" s="1"/>
  <c r="Q11" i="5"/>
  <c r="W11" i="5" s="1"/>
  <c r="G27" i="5"/>
  <c r="I27" i="5"/>
  <c r="K27" i="5"/>
  <c r="T27" i="5" s="1"/>
  <c r="M27" i="5"/>
  <c r="U27" i="5" s="1"/>
  <c r="O27" i="5"/>
  <c r="V27" i="5" s="1"/>
  <c r="Q27" i="5"/>
  <c r="G15" i="5"/>
  <c r="I15" i="5"/>
  <c r="S15" i="5" s="1"/>
  <c r="K15" i="5"/>
  <c r="T15" i="5" s="1"/>
  <c r="M15" i="5"/>
  <c r="U15" i="5" s="1"/>
  <c r="O15" i="5"/>
  <c r="V15" i="5" s="1"/>
  <c r="Q15" i="5"/>
  <c r="W15" i="5" s="1"/>
  <c r="G33" i="5"/>
  <c r="R33" i="5" s="1"/>
  <c r="I33" i="5"/>
  <c r="K33" i="5"/>
  <c r="T33" i="5" s="1"/>
  <c r="M33" i="5"/>
  <c r="U33" i="5" s="1"/>
  <c r="O33" i="5"/>
  <c r="V33" i="5" s="1"/>
  <c r="Q33" i="5"/>
  <c r="G39" i="5"/>
  <c r="I39" i="5"/>
  <c r="S39" i="5" s="1"/>
  <c r="K39" i="5"/>
  <c r="T39" i="5" s="1"/>
  <c r="M39" i="5"/>
  <c r="U39" i="5" s="1"/>
  <c r="O39" i="5"/>
  <c r="V39" i="5" s="1"/>
  <c r="Q39" i="5"/>
  <c r="W39" i="5" s="1"/>
  <c r="G17" i="5"/>
  <c r="I17" i="5"/>
  <c r="S17" i="5" s="1"/>
  <c r="K17" i="5"/>
  <c r="T17" i="5" s="1"/>
  <c r="M17" i="5"/>
  <c r="U17" i="5" s="1"/>
  <c r="O17" i="5"/>
  <c r="V17" i="5" s="1"/>
  <c r="Q17" i="5"/>
  <c r="G19" i="5"/>
  <c r="R19" i="5" s="1"/>
  <c r="I19" i="5"/>
  <c r="S19" i="5" s="1"/>
  <c r="K19" i="5"/>
  <c r="T19" i="5" s="1"/>
  <c r="M19" i="5"/>
  <c r="U19" i="5" s="1"/>
  <c r="O19" i="5"/>
  <c r="V19" i="5" s="1"/>
  <c r="Q19" i="5"/>
  <c r="W19" i="5" s="1"/>
  <c r="G41" i="5"/>
  <c r="I41" i="5"/>
  <c r="S41" i="5" s="1"/>
  <c r="K41" i="5"/>
  <c r="T41" i="5" s="1"/>
  <c r="M41" i="5"/>
  <c r="U41" i="5" s="1"/>
  <c r="O41" i="5"/>
  <c r="V41" i="5" s="1"/>
  <c r="Q41" i="5"/>
  <c r="G47" i="5"/>
  <c r="R47" i="5" s="1"/>
  <c r="I47" i="5"/>
  <c r="S47" i="5" s="1"/>
  <c r="K47" i="5"/>
  <c r="T47" i="5" s="1"/>
  <c r="M47" i="5"/>
  <c r="U47" i="5" s="1"/>
  <c r="O47" i="5"/>
  <c r="V47" i="5" s="1"/>
  <c r="Q47" i="5"/>
  <c r="W47" i="5" s="1"/>
  <c r="G71" i="5"/>
  <c r="I71" i="5"/>
  <c r="S71" i="5" s="1"/>
  <c r="K71" i="5"/>
  <c r="T71" i="5" s="1"/>
  <c r="M71" i="5"/>
  <c r="O71" i="5"/>
  <c r="Q71" i="5"/>
  <c r="G52" i="5"/>
  <c r="I52" i="5"/>
  <c r="S52" i="5" s="1"/>
  <c r="K52" i="5"/>
  <c r="T52" i="5" s="1"/>
  <c r="M52" i="5"/>
  <c r="O52" i="5"/>
  <c r="Q52" i="5"/>
  <c r="G37" i="5"/>
  <c r="I37" i="5"/>
  <c r="K37" i="5"/>
  <c r="T37" i="5" s="1"/>
  <c r="M37" i="5"/>
  <c r="U37" i="5" s="1"/>
  <c r="O37" i="5"/>
  <c r="V37" i="5" s="1"/>
  <c r="Q37" i="5"/>
  <c r="G48" i="5"/>
  <c r="I48" i="5"/>
  <c r="S48" i="5" s="1"/>
  <c r="K48" i="5"/>
  <c r="T48" i="5" s="1"/>
  <c r="M48" i="5"/>
  <c r="U48" i="5" s="1"/>
  <c r="O48" i="5"/>
  <c r="Q48" i="5"/>
  <c r="G58" i="5"/>
  <c r="I58" i="5"/>
  <c r="K58" i="5"/>
  <c r="M58" i="5"/>
  <c r="U58" i="5" s="1"/>
  <c r="O58" i="5"/>
  <c r="V58" i="5" s="1"/>
  <c r="Q58" i="5"/>
  <c r="G66" i="5"/>
  <c r="I66" i="5"/>
  <c r="S66" i="5" s="1"/>
  <c r="K66" i="5"/>
  <c r="M66" i="5"/>
  <c r="O66" i="5"/>
  <c r="Q66" i="5"/>
  <c r="G45" i="5"/>
  <c r="R45" i="5" s="1"/>
  <c r="I45" i="5"/>
  <c r="S45" i="5" s="1"/>
  <c r="K45" i="5"/>
  <c r="M45" i="5"/>
  <c r="O45" i="5"/>
  <c r="V45" i="5" s="1"/>
  <c r="Q45" i="5"/>
  <c r="G31" i="5"/>
  <c r="R31" i="5" s="1"/>
  <c r="I31" i="5"/>
  <c r="S31" i="5" s="1"/>
  <c r="K31" i="5"/>
  <c r="T31" i="5" s="1"/>
  <c r="M31" i="5"/>
  <c r="O31" i="5"/>
  <c r="V31" i="5" s="1"/>
  <c r="Q31" i="5"/>
  <c r="G36" i="5"/>
  <c r="I36" i="5"/>
  <c r="S36" i="5" s="1"/>
  <c r="K36" i="5"/>
  <c r="T36" i="5" s="1"/>
  <c r="M36" i="5"/>
  <c r="U36" i="5" s="1"/>
  <c r="O36" i="5"/>
  <c r="V36" i="5" s="1"/>
  <c r="Q36" i="5"/>
  <c r="G38" i="5"/>
  <c r="R38" i="5" s="1"/>
  <c r="I38" i="5"/>
  <c r="S38" i="5" s="1"/>
  <c r="K38" i="5"/>
  <c r="T38" i="5" s="1"/>
  <c r="M38" i="5"/>
  <c r="U38" i="5" s="1"/>
  <c r="O38" i="5"/>
  <c r="V38" i="5" s="1"/>
  <c r="Q38" i="5"/>
  <c r="W38" i="5" s="1"/>
  <c r="G53" i="5"/>
  <c r="R53" i="5" s="1"/>
  <c r="I53" i="5"/>
  <c r="S53" i="5" s="1"/>
  <c r="K53" i="5"/>
  <c r="T53" i="5" s="1"/>
  <c r="M53" i="5"/>
  <c r="O53" i="5"/>
  <c r="V53" i="5" s="1"/>
  <c r="Q53" i="5"/>
  <c r="W53" i="5" s="1"/>
  <c r="G73" i="5"/>
  <c r="I73" i="5"/>
  <c r="S73" i="5" s="1"/>
  <c r="K73" i="5"/>
  <c r="M73" i="5"/>
  <c r="O73" i="5"/>
  <c r="Q73" i="5"/>
  <c r="G42" i="5"/>
  <c r="I42" i="5"/>
  <c r="S42" i="5" s="1"/>
  <c r="K42" i="5"/>
  <c r="T42" i="5" s="1"/>
  <c r="M42" i="5"/>
  <c r="U42" i="5" s="1"/>
  <c r="O42" i="5"/>
  <c r="V42" i="5" s="1"/>
  <c r="Q42" i="5"/>
  <c r="G44" i="5"/>
  <c r="R44" i="5" s="1"/>
  <c r="I44" i="5"/>
  <c r="S44" i="5" s="1"/>
  <c r="K44" i="5"/>
  <c r="M44" i="5"/>
  <c r="U44" i="5" s="1"/>
  <c r="O44" i="5"/>
  <c r="V44" i="5" s="1"/>
  <c r="Q44" i="5"/>
  <c r="W44" i="5" s="1"/>
  <c r="G67" i="5"/>
  <c r="I67" i="5"/>
  <c r="S67" i="5" s="1"/>
  <c r="K67" i="5"/>
  <c r="M67" i="5"/>
  <c r="O67" i="5"/>
  <c r="Q67" i="5"/>
  <c r="G65" i="5"/>
  <c r="I65" i="5"/>
  <c r="S65" i="5" s="1"/>
  <c r="K65" i="5"/>
  <c r="M65" i="5"/>
  <c r="O65" i="5"/>
  <c r="Q65" i="5"/>
  <c r="G43" i="5"/>
  <c r="I43" i="5"/>
  <c r="S43" i="5" s="1"/>
  <c r="K43" i="5"/>
  <c r="T43" i="5" s="1"/>
  <c r="M43" i="5"/>
  <c r="U43" i="5" s="1"/>
  <c r="O43" i="5"/>
  <c r="V43" i="5" s="1"/>
  <c r="Q43" i="5"/>
  <c r="G55" i="5"/>
  <c r="R55" i="5" s="1"/>
  <c r="I55" i="5"/>
  <c r="S55" i="5" s="1"/>
  <c r="K55" i="5"/>
  <c r="T55" i="5" s="1"/>
  <c r="M55" i="5"/>
  <c r="U55" i="5" s="1"/>
  <c r="O55" i="5"/>
  <c r="V55" i="5" s="1"/>
  <c r="Q55" i="5"/>
  <c r="W55" i="5" s="1"/>
  <c r="G62" i="5"/>
  <c r="I62" i="5"/>
  <c r="S62" i="5" s="1"/>
  <c r="K62" i="5"/>
  <c r="M62" i="5"/>
  <c r="O62" i="5"/>
  <c r="Q62" i="5"/>
  <c r="G54" i="5"/>
  <c r="I54" i="5"/>
  <c r="S54" i="5" s="1"/>
  <c r="K54" i="5"/>
  <c r="T54" i="5" s="1"/>
  <c r="M54" i="5"/>
  <c r="O54" i="5"/>
  <c r="V54" i="5" s="1"/>
  <c r="Q54" i="5"/>
  <c r="W54" i="5" s="1"/>
  <c r="G57" i="5"/>
  <c r="I57" i="5"/>
  <c r="S57" i="5" s="1"/>
  <c r="K57" i="5"/>
  <c r="T57" i="5" s="1"/>
  <c r="M57" i="5"/>
  <c r="U57" i="5" s="1"/>
  <c r="O57" i="5"/>
  <c r="V57" i="5" s="1"/>
  <c r="Q57" i="5"/>
  <c r="G56" i="5"/>
  <c r="I56" i="5"/>
  <c r="S56" i="5" s="1"/>
  <c r="K56" i="5"/>
  <c r="T56" i="5" s="1"/>
  <c r="M56" i="5"/>
  <c r="O56" i="5"/>
  <c r="Q56" i="5"/>
  <c r="W56" i="5" s="1"/>
  <c r="G61" i="5"/>
  <c r="I61" i="5"/>
  <c r="S61" i="5" s="1"/>
  <c r="K61" i="5"/>
  <c r="T61" i="5" s="1"/>
  <c r="M61" i="5"/>
  <c r="U61" i="5" s="1"/>
  <c r="O61" i="5"/>
  <c r="Q61" i="5"/>
  <c r="G60" i="5"/>
  <c r="I60" i="5"/>
  <c r="S60" i="5" s="1"/>
  <c r="K60" i="5"/>
  <c r="T60" i="5" s="1"/>
  <c r="M60" i="5"/>
  <c r="U60" i="5" s="1"/>
  <c r="O60" i="5"/>
  <c r="Q60" i="5"/>
  <c r="G12" i="5"/>
  <c r="I12" i="5"/>
  <c r="K12" i="5"/>
  <c r="M12" i="5"/>
  <c r="O12" i="5"/>
  <c r="V12" i="5" s="1"/>
  <c r="Q12" i="5"/>
  <c r="G21" i="5"/>
  <c r="I21" i="5"/>
  <c r="K21" i="5"/>
  <c r="T21" i="5" s="1"/>
  <c r="M21" i="5"/>
  <c r="U21" i="5" s="1"/>
  <c r="O21" i="5"/>
  <c r="V21" i="5" s="1"/>
  <c r="Q21" i="5"/>
  <c r="W21" i="5" s="1"/>
  <c r="G25" i="5"/>
  <c r="R25" i="5" s="1"/>
  <c r="I25" i="5"/>
  <c r="K25" i="5"/>
  <c r="T25" i="5" s="1"/>
  <c r="M25" i="5"/>
  <c r="U25" i="5" s="1"/>
  <c r="O25" i="5"/>
  <c r="V25" i="5" s="1"/>
  <c r="Q25" i="5"/>
  <c r="G34" i="5"/>
  <c r="I34" i="5"/>
  <c r="K34" i="5"/>
  <c r="T34" i="5" s="1"/>
  <c r="M34" i="5"/>
  <c r="U34" i="5" s="1"/>
  <c r="O34" i="5"/>
  <c r="V34" i="5" s="1"/>
  <c r="Q34" i="5"/>
  <c r="G49" i="5"/>
  <c r="R49" i="5" s="1"/>
  <c r="I49" i="5"/>
  <c r="K49" i="5"/>
  <c r="M49" i="5"/>
  <c r="O49" i="5"/>
  <c r="Q49" i="5"/>
  <c r="G50" i="5"/>
  <c r="R50" i="5" s="1"/>
  <c r="I50" i="5"/>
  <c r="S50" i="5" s="1"/>
  <c r="K50" i="5"/>
  <c r="T50" i="5" s="1"/>
  <c r="M50" i="5"/>
  <c r="U50" i="5" s="1"/>
  <c r="O50" i="5"/>
  <c r="V50" i="5" s="1"/>
  <c r="Q50" i="5"/>
  <c r="W50" i="5" s="1"/>
  <c r="G51" i="5"/>
  <c r="R51" i="5" s="1"/>
  <c r="I51" i="5"/>
  <c r="K51" i="5"/>
  <c r="M51" i="5"/>
  <c r="O51" i="5"/>
  <c r="Q51" i="5"/>
  <c r="G59" i="5"/>
  <c r="I59" i="5"/>
  <c r="K59" i="5"/>
  <c r="T59" i="5" s="1"/>
  <c r="M59" i="5"/>
  <c r="O59" i="5"/>
  <c r="V59" i="5" s="1"/>
  <c r="Q59" i="5"/>
  <c r="G40" i="5"/>
  <c r="I40" i="5"/>
  <c r="K40" i="5"/>
  <c r="M40" i="5"/>
  <c r="U40" i="5" s="1"/>
  <c r="O40" i="5"/>
  <c r="V40" i="5" s="1"/>
  <c r="Q40" i="5"/>
  <c r="G63" i="5"/>
  <c r="I63" i="5"/>
  <c r="K63" i="5"/>
  <c r="M63" i="5"/>
  <c r="O63" i="5"/>
  <c r="V63" i="5" s="1"/>
  <c r="Q63" i="5"/>
  <c r="G68" i="5"/>
  <c r="I68" i="5"/>
  <c r="K68" i="5"/>
  <c r="M68" i="5"/>
  <c r="O68" i="5"/>
  <c r="Q68" i="5"/>
  <c r="G74" i="5"/>
  <c r="I74" i="5"/>
  <c r="K74" i="5"/>
  <c r="M74" i="5"/>
  <c r="U74" i="5" s="1"/>
  <c r="O74" i="5"/>
  <c r="Q74" i="5"/>
  <c r="G69" i="5"/>
  <c r="I69" i="5"/>
  <c r="K69" i="5"/>
  <c r="M69" i="5"/>
  <c r="U69" i="5" s="1"/>
  <c r="O69" i="5"/>
  <c r="Q69" i="5"/>
  <c r="G46" i="5"/>
  <c r="I46" i="5"/>
  <c r="K46" i="5"/>
  <c r="M46" i="5"/>
  <c r="U46" i="5" s="1"/>
  <c r="O46" i="5"/>
  <c r="V46" i="5" s="1"/>
  <c r="Q46" i="5"/>
  <c r="G64" i="5"/>
  <c r="I64" i="5"/>
  <c r="K64" i="5"/>
  <c r="M64" i="5"/>
  <c r="O64" i="5"/>
  <c r="V64" i="5" s="1"/>
  <c r="Q64" i="5"/>
  <c r="G70" i="5"/>
  <c r="I70" i="5"/>
  <c r="K70" i="5"/>
  <c r="M70" i="5"/>
  <c r="O70" i="5"/>
  <c r="V70" i="5" s="1"/>
  <c r="Q70" i="5"/>
  <c r="G72" i="5"/>
  <c r="I72" i="5"/>
  <c r="K72" i="5"/>
  <c r="M72" i="5"/>
  <c r="O72" i="5"/>
  <c r="V72" i="5" s="1"/>
  <c r="Q72" i="5"/>
  <c r="G75" i="5"/>
  <c r="I75" i="5"/>
  <c r="K75" i="5"/>
  <c r="M75" i="5"/>
  <c r="O75" i="5"/>
  <c r="V75" i="5" s="1"/>
  <c r="Q75" i="5"/>
  <c r="D76" i="5"/>
  <c r="G76" i="5"/>
  <c r="I76" i="5"/>
  <c r="K76" i="5"/>
  <c r="M76" i="5"/>
  <c r="O76" i="5"/>
  <c r="Q76" i="5"/>
  <c r="D77" i="5"/>
  <c r="G77" i="5"/>
  <c r="I77" i="5"/>
  <c r="K77" i="5"/>
  <c r="M77" i="5"/>
  <c r="O77" i="5"/>
  <c r="Q77" i="5"/>
  <c r="D78" i="5"/>
  <c r="G78" i="5"/>
  <c r="I78" i="5"/>
  <c r="K78" i="5"/>
  <c r="M78" i="5"/>
  <c r="O78" i="5"/>
  <c r="Q78" i="5"/>
  <c r="D79" i="5"/>
  <c r="G79" i="5"/>
  <c r="I79" i="5"/>
  <c r="K79" i="5"/>
  <c r="AC79" i="5" s="1"/>
  <c r="E79" i="5" s="1"/>
  <c r="M79" i="5"/>
  <c r="O79" i="5"/>
  <c r="Q79" i="5"/>
  <c r="D80" i="5"/>
  <c r="G80" i="5"/>
  <c r="I80" i="5"/>
  <c r="K80" i="5"/>
  <c r="M80" i="5"/>
  <c r="O80" i="5"/>
  <c r="Q80" i="5"/>
  <c r="D81" i="5"/>
  <c r="G81" i="5"/>
  <c r="I81" i="5"/>
  <c r="K81" i="5"/>
  <c r="M81" i="5"/>
  <c r="O81" i="5"/>
  <c r="Q81" i="5"/>
  <c r="D82" i="5"/>
  <c r="G82" i="5"/>
  <c r="I82" i="5"/>
  <c r="K82" i="5"/>
  <c r="M82" i="5"/>
  <c r="O82" i="5"/>
  <c r="Q82" i="5"/>
  <c r="D83" i="5"/>
  <c r="G83" i="5"/>
  <c r="I83" i="5"/>
  <c r="K83" i="5"/>
  <c r="M83" i="5"/>
  <c r="O83" i="5"/>
  <c r="Q83" i="5"/>
  <c r="D84" i="5"/>
  <c r="G84" i="5"/>
  <c r="I84" i="5"/>
  <c r="K84" i="5"/>
  <c r="M84" i="5"/>
  <c r="AC84" i="5" s="1"/>
  <c r="O84" i="5"/>
  <c r="Q84" i="5"/>
  <c r="D85" i="5"/>
  <c r="G85" i="5"/>
  <c r="I85" i="5"/>
  <c r="K85" i="5"/>
  <c r="M85" i="5"/>
  <c r="O85" i="5"/>
  <c r="Q85" i="5"/>
  <c r="D86" i="5"/>
  <c r="G86" i="5"/>
  <c r="I86" i="5"/>
  <c r="K86" i="5"/>
  <c r="M86" i="5"/>
  <c r="O86" i="5"/>
  <c r="Q86" i="5"/>
  <c r="D87" i="5"/>
  <c r="G87" i="5"/>
  <c r="I87" i="5"/>
  <c r="K87" i="5"/>
  <c r="AC87" i="5" s="1"/>
  <c r="E87" i="5" s="1"/>
  <c r="M87" i="5"/>
  <c r="O87" i="5"/>
  <c r="Q87" i="5"/>
  <c r="D88" i="5"/>
  <c r="G88" i="5"/>
  <c r="I88" i="5"/>
  <c r="K88" i="5"/>
  <c r="M88" i="5"/>
  <c r="O88" i="5"/>
  <c r="Q88" i="5"/>
  <c r="D89" i="5"/>
  <c r="G89" i="5"/>
  <c r="I89" i="5"/>
  <c r="K89" i="5"/>
  <c r="M89" i="5"/>
  <c r="O89" i="5"/>
  <c r="Q89" i="5"/>
  <c r="D90" i="5"/>
  <c r="G90" i="5"/>
  <c r="I90" i="5"/>
  <c r="AC90" i="5" s="1"/>
  <c r="E90" i="5" s="1"/>
  <c r="K90" i="5"/>
  <c r="M90" i="5"/>
  <c r="O90" i="5"/>
  <c r="Q90" i="5"/>
  <c r="D91" i="5"/>
  <c r="G91" i="5"/>
  <c r="I91" i="5"/>
  <c r="K91" i="5"/>
  <c r="M91" i="5"/>
  <c r="O91" i="5"/>
  <c r="Q91" i="5"/>
  <c r="D92" i="5"/>
  <c r="G92" i="5"/>
  <c r="I92" i="5"/>
  <c r="K92" i="5"/>
  <c r="M92" i="5"/>
  <c r="O92" i="5"/>
  <c r="Q92" i="5"/>
  <c r="D93" i="5"/>
  <c r="G93" i="5"/>
  <c r="I93" i="5"/>
  <c r="K93" i="5"/>
  <c r="M93" i="5"/>
  <c r="O93" i="5"/>
  <c r="Q93" i="5"/>
  <c r="D94" i="5"/>
  <c r="G94" i="5"/>
  <c r="I94" i="5"/>
  <c r="K94" i="5"/>
  <c r="M94" i="5"/>
  <c r="O94" i="5"/>
  <c r="Q94" i="5"/>
  <c r="D95" i="5"/>
  <c r="G95" i="5"/>
  <c r="I95" i="5"/>
  <c r="K95" i="5"/>
  <c r="M95" i="5"/>
  <c r="O95" i="5"/>
  <c r="Q95" i="5"/>
  <c r="D96" i="5"/>
  <c r="G96" i="5"/>
  <c r="I96" i="5"/>
  <c r="K96" i="5"/>
  <c r="M96" i="5"/>
  <c r="O96" i="5"/>
  <c r="Q96" i="5"/>
  <c r="D97" i="5"/>
  <c r="G97" i="5"/>
  <c r="I97" i="5"/>
  <c r="K97" i="5"/>
  <c r="M97" i="5"/>
  <c r="O97" i="5"/>
  <c r="Q97" i="5"/>
  <c r="D98" i="5"/>
  <c r="G98" i="5"/>
  <c r="I98" i="5"/>
  <c r="K98" i="5"/>
  <c r="M98" i="5"/>
  <c r="O98" i="5"/>
  <c r="Q98" i="5"/>
  <c r="D99" i="5"/>
  <c r="G99" i="5"/>
  <c r="I99" i="5"/>
  <c r="K99" i="5"/>
  <c r="AC99" i="5" s="1"/>
  <c r="E99" i="5" s="1"/>
  <c r="M99" i="5"/>
  <c r="O99" i="5"/>
  <c r="Q99" i="5"/>
  <c r="D100" i="5"/>
  <c r="G100" i="5"/>
  <c r="I100" i="5"/>
  <c r="K100" i="5"/>
  <c r="M100" i="5"/>
  <c r="O100" i="5"/>
  <c r="Q100" i="5"/>
  <c r="D101" i="5"/>
  <c r="G101" i="5"/>
  <c r="AC101" i="5" s="1"/>
  <c r="E101" i="5" s="1"/>
  <c r="I101" i="5"/>
  <c r="K101" i="5"/>
  <c r="M101" i="5"/>
  <c r="O101" i="5"/>
  <c r="Q101" i="5"/>
  <c r="D102" i="5"/>
  <c r="G102" i="5"/>
  <c r="I102" i="5"/>
  <c r="AC102" i="5" s="1"/>
  <c r="E102" i="5" s="1"/>
  <c r="K102" i="5"/>
  <c r="M102" i="5"/>
  <c r="O102" i="5"/>
  <c r="Q102" i="5"/>
  <c r="D103" i="5"/>
  <c r="G103" i="5"/>
  <c r="I103" i="5"/>
  <c r="K103" i="5"/>
  <c r="M103" i="5"/>
  <c r="O103" i="5"/>
  <c r="Q103" i="5"/>
  <c r="T38" i="22"/>
  <c r="R37" i="4"/>
  <c r="AE52" i="22"/>
  <c r="A52" i="22" s="1"/>
  <c r="W52" i="22"/>
  <c r="V52" i="22"/>
  <c r="U52" i="22"/>
  <c r="T52" i="22"/>
  <c r="S52" i="22"/>
  <c r="R52" i="22"/>
  <c r="AE51" i="22"/>
  <c r="A51" i="22" s="1"/>
  <c r="W51" i="22"/>
  <c r="V51" i="22"/>
  <c r="U51" i="22"/>
  <c r="T51" i="22"/>
  <c r="S51" i="22"/>
  <c r="R51" i="22"/>
  <c r="AE50" i="22"/>
  <c r="A50" i="22" s="1"/>
  <c r="W50" i="22"/>
  <c r="V50" i="22"/>
  <c r="U50" i="22"/>
  <c r="X50" i="22"/>
  <c r="T50" i="22"/>
  <c r="S50" i="22"/>
  <c r="R50" i="22"/>
  <c r="Z50" i="22"/>
  <c r="AE49" i="22"/>
  <c r="A49" i="22" s="1"/>
  <c r="W49" i="22"/>
  <c r="V49" i="22"/>
  <c r="U49" i="22"/>
  <c r="T49" i="22"/>
  <c r="S49" i="22"/>
  <c r="R49" i="22"/>
  <c r="AE48" i="22"/>
  <c r="A48" i="22" s="1"/>
  <c r="W48" i="22"/>
  <c r="V48" i="22"/>
  <c r="U48" i="22"/>
  <c r="T48" i="22"/>
  <c r="S48" i="22"/>
  <c r="R48" i="22"/>
  <c r="AC48" i="22"/>
  <c r="E48" i="22" s="1"/>
  <c r="AE47" i="22"/>
  <c r="A47" i="22" s="1"/>
  <c r="W47" i="22"/>
  <c r="V47" i="22"/>
  <c r="U47" i="22"/>
  <c r="X47" i="22"/>
  <c r="T47" i="22"/>
  <c r="S47" i="22"/>
  <c r="R47" i="22"/>
  <c r="Z47" i="22"/>
  <c r="AE46" i="22"/>
  <c r="A46" i="22" s="1"/>
  <c r="W46" i="22"/>
  <c r="V46" i="22"/>
  <c r="AA46" i="22"/>
  <c r="U46" i="22"/>
  <c r="T46" i="22"/>
  <c r="S46" i="22"/>
  <c r="Y46" i="22"/>
  <c r="R46" i="22"/>
  <c r="AE45" i="22"/>
  <c r="A45" i="22" s="1"/>
  <c r="W45" i="22"/>
  <c r="V45" i="22"/>
  <c r="U45" i="22"/>
  <c r="T45" i="22"/>
  <c r="S45" i="22"/>
  <c r="R45" i="22"/>
  <c r="Z45" i="22" s="1"/>
  <c r="AE44" i="22"/>
  <c r="A44" i="22" s="1"/>
  <c r="W44" i="22"/>
  <c r="V44" i="22"/>
  <c r="U44" i="22"/>
  <c r="T44" i="22"/>
  <c r="S44" i="22"/>
  <c r="R44" i="22"/>
  <c r="Z44" i="22" s="1"/>
  <c r="AE43" i="22"/>
  <c r="A43" i="22" s="1"/>
  <c r="W43" i="22"/>
  <c r="V43" i="22"/>
  <c r="U43" i="22"/>
  <c r="T43" i="22"/>
  <c r="S43" i="22"/>
  <c r="R43" i="22"/>
  <c r="AE42" i="22"/>
  <c r="A42" i="22" s="1"/>
  <c r="W42" i="22"/>
  <c r="V42" i="22"/>
  <c r="U42" i="22"/>
  <c r="T42" i="22"/>
  <c r="S42" i="22"/>
  <c r="R42" i="22"/>
  <c r="AE41" i="22"/>
  <c r="A41" i="22" s="1"/>
  <c r="W41" i="22"/>
  <c r="V41" i="22"/>
  <c r="U41" i="22"/>
  <c r="T41" i="22"/>
  <c r="S41" i="22"/>
  <c r="R41" i="22"/>
  <c r="AE40" i="22"/>
  <c r="A40" i="22" s="1"/>
  <c r="W40" i="22"/>
  <c r="V40" i="22"/>
  <c r="U40" i="22"/>
  <c r="T40" i="22"/>
  <c r="S40" i="22"/>
  <c r="R40" i="22"/>
  <c r="AE39" i="22"/>
  <c r="A39" i="22" s="1"/>
  <c r="W39" i="22"/>
  <c r="V39" i="22"/>
  <c r="U39" i="22"/>
  <c r="T39" i="22"/>
  <c r="S39" i="22"/>
  <c r="R39" i="22"/>
  <c r="V31" i="22"/>
  <c r="U31" i="22"/>
  <c r="R31" i="22"/>
  <c r="W31" i="22"/>
  <c r="V32" i="22"/>
  <c r="U32" i="22"/>
  <c r="R32" i="22"/>
  <c r="W32" i="22"/>
  <c r="T33" i="22"/>
  <c r="R33" i="22"/>
  <c r="V33" i="22"/>
  <c r="U33" i="22"/>
  <c r="W38" i="22"/>
  <c r="V38" i="22"/>
  <c r="U38" i="22"/>
  <c r="S38" i="22"/>
  <c r="R38" i="22"/>
  <c r="W35" i="22"/>
  <c r="V35" i="22"/>
  <c r="U35" i="22"/>
  <c r="S35" i="22"/>
  <c r="R35" i="22"/>
  <c r="T35" i="22"/>
  <c r="U34" i="22"/>
  <c r="R34" i="22"/>
  <c r="W34" i="22"/>
  <c r="V34" i="22"/>
  <c r="T34" i="22"/>
  <c r="R27" i="22"/>
  <c r="W27" i="22"/>
  <c r="W37" i="22"/>
  <c r="V37" i="22"/>
  <c r="U37" i="22"/>
  <c r="T37" i="22"/>
  <c r="S37" i="22"/>
  <c r="R37" i="22"/>
  <c r="R21" i="22"/>
  <c r="W24" i="22"/>
  <c r="V24" i="22"/>
  <c r="W23" i="22"/>
  <c r="W14" i="22"/>
  <c r="R14" i="22"/>
  <c r="T28" i="22"/>
  <c r="U28" i="22"/>
  <c r="W29" i="22"/>
  <c r="R19" i="22"/>
  <c r="U36" i="22"/>
  <c r="T36" i="22"/>
  <c r="W36" i="22"/>
  <c r="V36" i="22"/>
  <c r="S36" i="22"/>
  <c r="R36" i="22"/>
  <c r="V25" i="22"/>
  <c r="R8" i="22"/>
  <c r="W30" i="22"/>
  <c r="V30" i="22"/>
  <c r="S30" i="22"/>
  <c r="R30" i="22"/>
  <c r="W15" i="22"/>
  <c r="V17" i="22"/>
  <c r="T17" i="22"/>
  <c r="W13" i="22"/>
  <c r="U13" i="22"/>
  <c r="T13" i="22"/>
  <c r="W11" i="22"/>
  <c r="W10" i="22"/>
  <c r="W22" i="22"/>
  <c r="W6" i="22"/>
  <c r="V6" i="22"/>
  <c r="W12" i="22"/>
  <c r="U12" i="22"/>
  <c r="W26" i="22"/>
  <c r="V26" i="22"/>
  <c r="V18" i="22"/>
  <c r="R18" i="22"/>
  <c r="W9" i="22"/>
  <c r="U7" i="22"/>
  <c r="T7" i="22"/>
  <c r="AE4" i="22"/>
  <c r="A4" i="22" s="1"/>
  <c r="W4" i="22"/>
  <c r="V4" i="22"/>
  <c r="U4" i="22"/>
  <c r="T4" i="22"/>
  <c r="S4" i="22"/>
  <c r="R4" i="22"/>
  <c r="Q4" i="22"/>
  <c r="O4" i="22"/>
  <c r="M4" i="22"/>
  <c r="K4" i="22"/>
  <c r="I4" i="22"/>
  <c r="G4" i="22"/>
  <c r="AC4" i="22" s="1"/>
  <c r="E4" i="22" s="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A102" i="21"/>
  <c r="Q102" i="21"/>
  <c r="O102" i="21"/>
  <c r="M102" i="21"/>
  <c r="K102" i="21"/>
  <c r="I102" i="21"/>
  <c r="G102" i="21"/>
  <c r="D102" i="21"/>
  <c r="A101" i="21"/>
  <c r="Q101" i="21"/>
  <c r="O101" i="21"/>
  <c r="M101" i="21"/>
  <c r="K101" i="21"/>
  <c r="I101" i="21"/>
  <c r="G101" i="21"/>
  <c r="D101" i="21"/>
  <c r="A100" i="21"/>
  <c r="Q100" i="21"/>
  <c r="O100" i="21"/>
  <c r="M100" i="21"/>
  <c r="K100" i="21"/>
  <c r="I100" i="21"/>
  <c r="G100" i="21"/>
  <c r="D100" i="21"/>
  <c r="A99" i="21"/>
  <c r="Q99" i="21"/>
  <c r="O99" i="21"/>
  <c r="M99" i="21"/>
  <c r="K99" i="21"/>
  <c r="I99" i="21"/>
  <c r="G99" i="21"/>
  <c r="D99" i="21"/>
  <c r="A98" i="21"/>
  <c r="Q98" i="21"/>
  <c r="O98" i="21"/>
  <c r="M98" i="21"/>
  <c r="K98" i="21"/>
  <c r="I98" i="21"/>
  <c r="G98" i="21"/>
  <c r="D98" i="21"/>
  <c r="A97" i="21"/>
  <c r="Q97" i="21"/>
  <c r="O97" i="21"/>
  <c r="M97" i="21"/>
  <c r="K97" i="21"/>
  <c r="I97" i="21"/>
  <c r="G97" i="21"/>
  <c r="D97" i="21"/>
  <c r="A96" i="21"/>
  <c r="Q96" i="21"/>
  <c r="O96" i="21"/>
  <c r="M96" i="21"/>
  <c r="K96" i="21"/>
  <c r="I96" i="21"/>
  <c r="G96" i="21"/>
  <c r="D96" i="21"/>
  <c r="A95" i="21"/>
  <c r="Q95" i="21"/>
  <c r="O95" i="21"/>
  <c r="M95" i="21"/>
  <c r="K95" i="21"/>
  <c r="I95" i="21"/>
  <c r="G95" i="21"/>
  <c r="D95" i="21"/>
  <c r="A94" i="21"/>
  <c r="Q94" i="21"/>
  <c r="O94" i="21"/>
  <c r="M94" i="21"/>
  <c r="K94" i="21"/>
  <c r="I94" i="21"/>
  <c r="G94" i="21"/>
  <c r="D94" i="21"/>
  <c r="A93" i="21"/>
  <c r="Q93" i="21"/>
  <c r="O93" i="21"/>
  <c r="M93" i="21"/>
  <c r="K93" i="21"/>
  <c r="I93" i="21"/>
  <c r="G93" i="21"/>
  <c r="D93" i="21"/>
  <c r="A92" i="21"/>
  <c r="Q92" i="21"/>
  <c r="O92" i="21"/>
  <c r="M92" i="21"/>
  <c r="K92" i="21"/>
  <c r="I92" i="21"/>
  <c r="G92" i="21"/>
  <c r="D92" i="21"/>
  <c r="A91" i="21"/>
  <c r="Q91" i="21"/>
  <c r="O91" i="21"/>
  <c r="M91" i="21"/>
  <c r="K91" i="21"/>
  <c r="I91" i="21"/>
  <c r="G91" i="21"/>
  <c r="D91" i="21"/>
  <c r="A90" i="21"/>
  <c r="Q90" i="21"/>
  <c r="O90" i="21"/>
  <c r="M90" i="21"/>
  <c r="K90" i="21"/>
  <c r="I90" i="21"/>
  <c r="G90" i="21"/>
  <c r="D90" i="21"/>
  <c r="A89" i="21"/>
  <c r="Q89" i="21"/>
  <c r="O89" i="21"/>
  <c r="M89" i="21"/>
  <c r="K89" i="21"/>
  <c r="I89" i="21"/>
  <c r="G89" i="21"/>
  <c r="D89" i="21"/>
  <c r="A88" i="21"/>
  <c r="Q88" i="21"/>
  <c r="O88" i="21"/>
  <c r="M88" i="21"/>
  <c r="K88" i="21"/>
  <c r="I88" i="21"/>
  <c r="G88" i="21"/>
  <c r="D88" i="21"/>
  <c r="A87" i="21"/>
  <c r="Q87" i="21"/>
  <c r="O87" i="21"/>
  <c r="M87" i="21"/>
  <c r="K87" i="21"/>
  <c r="I87" i="21"/>
  <c r="G87" i="21"/>
  <c r="D87" i="21"/>
  <c r="A86" i="21"/>
  <c r="Q86" i="21"/>
  <c r="O86" i="21"/>
  <c r="M86" i="21"/>
  <c r="K86" i="21"/>
  <c r="I86" i="21"/>
  <c r="G86" i="21"/>
  <c r="D86" i="21"/>
  <c r="A85" i="21"/>
  <c r="Q85" i="21"/>
  <c r="O85" i="21"/>
  <c r="M85" i="21"/>
  <c r="K85" i="21"/>
  <c r="I85" i="21"/>
  <c r="G85" i="21"/>
  <c r="D85" i="21"/>
  <c r="A84" i="21"/>
  <c r="Q84" i="21"/>
  <c r="O84" i="21"/>
  <c r="M84" i="21"/>
  <c r="K84" i="21"/>
  <c r="I84" i="21"/>
  <c r="G84" i="21"/>
  <c r="D84" i="21"/>
  <c r="A83" i="21"/>
  <c r="Q83" i="21"/>
  <c r="O83" i="21"/>
  <c r="M83" i="21"/>
  <c r="K83" i="21"/>
  <c r="I83" i="21"/>
  <c r="G83" i="21"/>
  <c r="D83" i="21"/>
  <c r="A82" i="21"/>
  <c r="Q82" i="21"/>
  <c r="O82" i="21"/>
  <c r="M82" i="21"/>
  <c r="K82" i="21"/>
  <c r="I82" i="21"/>
  <c r="G82" i="21"/>
  <c r="D82" i="21"/>
  <c r="A81" i="21"/>
  <c r="Q81" i="21"/>
  <c r="O81" i="21"/>
  <c r="M81" i="21"/>
  <c r="K81" i="21"/>
  <c r="I81" i="21"/>
  <c r="G81" i="21"/>
  <c r="D81" i="21"/>
  <c r="A80" i="21"/>
  <c r="Q80" i="21"/>
  <c r="O80" i="21"/>
  <c r="M80" i="21"/>
  <c r="K80" i="21"/>
  <c r="I80" i="21"/>
  <c r="G80" i="21"/>
  <c r="D80" i="21"/>
  <c r="A79" i="21"/>
  <c r="Q79" i="21"/>
  <c r="O79" i="21"/>
  <c r="M79" i="21"/>
  <c r="K79" i="21"/>
  <c r="I79" i="21"/>
  <c r="G79" i="21"/>
  <c r="D79" i="21"/>
  <c r="A78" i="21"/>
  <c r="Q78" i="21"/>
  <c r="O78" i="21"/>
  <c r="M78" i="21"/>
  <c r="K78" i="21"/>
  <c r="I78" i="21"/>
  <c r="G78" i="21"/>
  <c r="D78" i="21"/>
  <c r="Q56" i="21"/>
  <c r="W56" i="21" s="1"/>
  <c r="O56" i="21"/>
  <c r="V56" i="21" s="1"/>
  <c r="M56" i="21"/>
  <c r="K56" i="21"/>
  <c r="T56" i="21" s="1"/>
  <c r="I56" i="21"/>
  <c r="G56" i="21"/>
  <c r="Q58" i="21"/>
  <c r="W58" i="21" s="1"/>
  <c r="O58" i="21"/>
  <c r="M58" i="21"/>
  <c r="K58" i="21"/>
  <c r="T58" i="21" s="1"/>
  <c r="I58" i="21"/>
  <c r="G58" i="21"/>
  <c r="Q77" i="21"/>
  <c r="O77" i="21"/>
  <c r="M77" i="21"/>
  <c r="K77" i="21"/>
  <c r="I77" i="21"/>
  <c r="G77" i="21"/>
  <c r="Q70" i="21"/>
  <c r="O70" i="21"/>
  <c r="V70" i="21" s="1"/>
  <c r="AA70" i="21" s="1"/>
  <c r="M70" i="21"/>
  <c r="K70" i="21"/>
  <c r="I70" i="21"/>
  <c r="G70" i="21"/>
  <c r="Q27" i="21"/>
  <c r="W27" i="21" s="1"/>
  <c r="O27" i="21"/>
  <c r="V27" i="21" s="1"/>
  <c r="M27" i="21"/>
  <c r="U27" i="21" s="1"/>
  <c r="K27" i="21"/>
  <c r="T27" i="21" s="1"/>
  <c r="I27" i="21"/>
  <c r="G27" i="21"/>
  <c r="Q44" i="21"/>
  <c r="W44" i="21" s="1"/>
  <c r="O44" i="21"/>
  <c r="V44" i="21" s="1"/>
  <c r="M44" i="21"/>
  <c r="U44" i="21" s="1"/>
  <c r="K44" i="21"/>
  <c r="T44" i="21" s="1"/>
  <c r="I44" i="21"/>
  <c r="S44" i="21" s="1"/>
  <c r="G44" i="21"/>
  <c r="R44" i="21" s="1"/>
  <c r="Q76" i="21"/>
  <c r="O76" i="21"/>
  <c r="M76" i="21"/>
  <c r="K76" i="21"/>
  <c r="I76" i="21"/>
  <c r="G76" i="21"/>
  <c r="Q65" i="21"/>
  <c r="O65" i="21"/>
  <c r="M65" i="21"/>
  <c r="U65" i="21" s="1"/>
  <c r="Y65" i="21" s="1"/>
  <c r="K65" i="21"/>
  <c r="I65" i="21"/>
  <c r="G65" i="21"/>
  <c r="Q28" i="21"/>
  <c r="W28" i="21" s="1"/>
  <c r="O28" i="21"/>
  <c r="V28" i="21" s="1"/>
  <c r="M28" i="21"/>
  <c r="U28" i="21" s="1"/>
  <c r="K28" i="21"/>
  <c r="T28" i="21" s="1"/>
  <c r="I28" i="21"/>
  <c r="G28" i="21"/>
  <c r="Q73" i="21"/>
  <c r="O73" i="21"/>
  <c r="M73" i="21"/>
  <c r="K73" i="21"/>
  <c r="I73" i="21"/>
  <c r="G73" i="21"/>
  <c r="Q47" i="21"/>
  <c r="O47" i="21"/>
  <c r="M47" i="21"/>
  <c r="U47" i="21" s="1"/>
  <c r="K47" i="21"/>
  <c r="I47" i="21"/>
  <c r="S47" i="21" s="1"/>
  <c r="G47" i="21"/>
  <c r="Q62" i="21"/>
  <c r="O62" i="21"/>
  <c r="M62" i="21"/>
  <c r="K62" i="21"/>
  <c r="T62" i="21" s="1"/>
  <c r="AA62" i="21" s="1"/>
  <c r="I62" i="21"/>
  <c r="G62" i="21"/>
  <c r="Q60" i="21"/>
  <c r="O60" i="21"/>
  <c r="M60" i="21"/>
  <c r="K60" i="21"/>
  <c r="T60" i="21" s="1"/>
  <c r="X60" i="21" s="1"/>
  <c r="I60" i="21"/>
  <c r="G60" i="21"/>
  <c r="Q72" i="21"/>
  <c r="O72" i="21"/>
  <c r="M72" i="21"/>
  <c r="K72" i="21"/>
  <c r="I72" i="21"/>
  <c r="G72" i="21"/>
  <c r="Q71" i="21"/>
  <c r="O71" i="21"/>
  <c r="M71" i="21"/>
  <c r="U71" i="21" s="1"/>
  <c r="AA71" i="21" s="1"/>
  <c r="K71" i="21"/>
  <c r="I71" i="21"/>
  <c r="G71" i="21"/>
  <c r="Q74" i="21"/>
  <c r="O74" i="21"/>
  <c r="M74" i="21"/>
  <c r="K74" i="21"/>
  <c r="I74" i="21"/>
  <c r="G74" i="21"/>
  <c r="Q50" i="21"/>
  <c r="W50" i="21" s="1"/>
  <c r="O50" i="21"/>
  <c r="V50" i="21" s="1"/>
  <c r="M50" i="21"/>
  <c r="U50" i="21" s="1"/>
  <c r="K50" i="21"/>
  <c r="I50" i="21"/>
  <c r="S50" i="21" s="1"/>
  <c r="G50" i="21"/>
  <c r="Q29" i="21"/>
  <c r="W29" i="21" s="1"/>
  <c r="O29" i="21"/>
  <c r="V29" i="21" s="1"/>
  <c r="M29" i="21"/>
  <c r="U29" i="21" s="1"/>
  <c r="K29" i="21"/>
  <c r="T29" i="21" s="1"/>
  <c r="I29" i="21"/>
  <c r="S29" i="21" s="1"/>
  <c r="G29" i="21"/>
  <c r="Q46" i="21"/>
  <c r="O46" i="21"/>
  <c r="M46" i="21"/>
  <c r="U46" i="21" s="1"/>
  <c r="K46" i="21"/>
  <c r="T46" i="21" s="1"/>
  <c r="I46" i="21"/>
  <c r="G46" i="21"/>
  <c r="Q75" i="21"/>
  <c r="O75" i="21"/>
  <c r="M75" i="21"/>
  <c r="K75" i="21"/>
  <c r="I75" i="21"/>
  <c r="G75" i="21"/>
  <c r="Q42" i="21"/>
  <c r="W42" i="21" s="1"/>
  <c r="O42" i="21"/>
  <c r="V42" i="21" s="1"/>
  <c r="M42" i="21"/>
  <c r="U42" i="21" s="1"/>
  <c r="K42" i="21"/>
  <c r="T42" i="21" s="1"/>
  <c r="I42" i="21"/>
  <c r="S42" i="21" s="1"/>
  <c r="G42" i="21"/>
  <c r="Q48" i="21"/>
  <c r="O48" i="21"/>
  <c r="V48" i="21" s="1"/>
  <c r="Y48" i="21" s="1"/>
  <c r="M48" i="21"/>
  <c r="K48" i="21"/>
  <c r="I48" i="21"/>
  <c r="G48" i="21"/>
  <c r="Q40" i="21"/>
  <c r="O40" i="21"/>
  <c r="M40" i="21"/>
  <c r="K40" i="21"/>
  <c r="T40" i="21" s="1"/>
  <c r="I40" i="21"/>
  <c r="S40" i="21" s="1"/>
  <c r="G40" i="21"/>
  <c r="Q16" i="21"/>
  <c r="W16" i="21" s="1"/>
  <c r="O16" i="21"/>
  <c r="V16" i="21" s="1"/>
  <c r="M16" i="21"/>
  <c r="U16" i="21" s="1"/>
  <c r="K16" i="21"/>
  <c r="T16" i="21" s="1"/>
  <c r="I16" i="21"/>
  <c r="S16" i="21" s="1"/>
  <c r="G16" i="21"/>
  <c r="Q61" i="21"/>
  <c r="O61" i="21"/>
  <c r="M61" i="21"/>
  <c r="K61" i="21"/>
  <c r="I61" i="21"/>
  <c r="S61" i="21" s="1"/>
  <c r="Z61" i="21" s="1"/>
  <c r="G61" i="21"/>
  <c r="Q37" i="21"/>
  <c r="O37" i="21"/>
  <c r="V37" i="21" s="1"/>
  <c r="M37" i="21"/>
  <c r="U37" i="21" s="1"/>
  <c r="K37" i="21"/>
  <c r="T37" i="21" s="1"/>
  <c r="I37" i="21"/>
  <c r="S37" i="21" s="1"/>
  <c r="G37" i="21"/>
  <c r="Q59" i="21"/>
  <c r="O59" i="21"/>
  <c r="V59" i="21" s="1"/>
  <c r="M59" i="21"/>
  <c r="K59" i="21"/>
  <c r="I59" i="21"/>
  <c r="S59" i="21" s="1"/>
  <c r="G59" i="21"/>
  <c r="Q31" i="21"/>
  <c r="W31" i="21" s="1"/>
  <c r="O31" i="21"/>
  <c r="V31" i="21" s="1"/>
  <c r="M31" i="21"/>
  <c r="U31" i="21" s="1"/>
  <c r="K31" i="21"/>
  <c r="T31" i="21" s="1"/>
  <c r="I31" i="21"/>
  <c r="S31" i="21" s="1"/>
  <c r="G31" i="21"/>
  <c r="Q17" i="21"/>
  <c r="W17" i="21" s="1"/>
  <c r="O17" i="21"/>
  <c r="V17" i="21" s="1"/>
  <c r="M17" i="21"/>
  <c r="U17" i="21" s="1"/>
  <c r="K17" i="21"/>
  <c r="T17" i="21" s="1"/>
  <c r="I17" i="21"/>
  <c r="S17" i="21" s="1"/>
  <c r="G17" i="21"/>
  <c r="Q38" i="21"/>
  <c r="W38" i="21" s="1"/>
  <c r="O38" i="21"/>
  <c r="M38" i="21"/>
  <c r="U38" i="21" s="1"/>
  <c r="K38" i="21"/>
  <c r="I38" i="21"/>
  <c r="S38" i="21" s="1"/>
  <c r="G38" i="21"/>
  <c r="Q6" i="21"/>
  <c r="W6" i="21" s="1"/>
  <c r="O6" i="21"/>
  <c r="V6" i="21" s="1"/>
  <c r="M6" i="21"/>
  <c r="U6" i="21" s="1"/>
  <c r="K6" i="21"/>
  <c r="T6" i="21" s="1"/>
  <c r="I6" i="21"/>
  <c r="S6" i="21" s="1"/>
  <c r="G6" i="21"/>
  <c r="Q26" i="21"/>
  <c r="W26" i="21" s="1"/>
  <c r="O26" i="21"/>
  <c r="V26" i="21" s="1"/>
  <c r="M26" i="21"/>
  <c r="U26" i="21" s="1"/>
  <c r="K26" i="21"/>
  <c r="T26" i="21" s="1"/>
  <c r="I26" i="21"/>
  <c r="S26" i="21" s="1"/>
  <c r="G26" i="21"/>
  <c r="Q41" i="21"/>
  <c r="W41" i="21" s="1"/>
  <c r="O41" i="21"/>
  <c r="M41" i="21"/>
  <c r="K41" i="21"/>
  <c r="T41" i="21" s="1"/>
  <c r="I41" i="21"/>
  <c r="G41" i="21"/>
  <c r="Q25" i="21"/>
  <c r="W25" i="21" s="1"/>
  <c r="O25" i="21"/>
  <c r="V25" i="21" s="1"/>
  <c r="M25" i="21"/>
  <c r="U25" i="21" s="1"/>
  <c r="K25" i="21"/>
  <c r="T25" i="21" s="1"/>
  <c r="I25" i="21"/>
  <c r="G25" i="21"/>
  <c r="Q57" i="21"/>
  <c r="W57" i="21" s="1"/>
  <c r="O57" i="21"/>
  <c r="M57" i="21"/>
  <c r="K57" i="21"/>
  <c r="I57" i="21"/>
  <c r="S57" i="21" s="1"/>
  <c r="G57" i="21"/>
  <c r="Q51" i="21"/>
  <c r="O51" i="21"/>
  <c r="V51" i="21" s="1"/>
  <c r="M51" i="21"/>
  <c r="K51" i="21"/>
  <c r="I51" i="21"/>
  <c r="S51" i="21" s="1"/>
  <c r="G51" i="21"/>
  <c r="Q67" i="21"/>
  <c r="O67" i="21"/>
  <c r="M67" i="21"/>
  <c r="K67" i="21"/>
  <c r="I67" i="21"/>
  <c r="S67" i="21" s="1"/>
  <c r="Y67" i="21" s="1"/>
  <c r="G67" i="21"/>
  <c r="Q24" i="21"/>
  <c r="W24" i="21" s="1"/>
  <c r="O24" i="21"/>
  <c r="V24" i="21" s="1"/>
  <c r="M24" i="21"/>
  <c r="U24" i="21" s="1"/>
  <c r="K24" i="21"/>
  <c r="T24" i="21" s="1"/>
  <c r="I24" i="21"/>
  <c r="G24" i="21"/>
  <c r="Q55" i="21"/>
  <c r="W55" i="21" s="1"/>
  <c r="O55" i="21"/>
  <c r="V55" i="21" s="1"/>
  <c r="M55" i="21"/>
  <c r="U55" i="21" s="1"/>
  <c r="K55" i="21"/>
  <c r="T55" i="21" s="1"/>
  <c r="I55" i="21"/>
  <c r="S55" i="21" s="1"/>
  <c r="G55" i="21"/>
  <c r="Q66" i="21"/>
  <c r="O66" i="21"/>
  <c r="M66" i="21"/>
  <c r="K66" i="21"/>
  <c r="I66" i="21"/>
  <c r="S66" i="21" s="1"/>
  <c r="Z66" i="21" s="1"/>
  <c r="G66" i="21"/>
  <c r="Q69" i="21"/>
  <c r="O69" i="21"/>
  <c r="M69" i="21"/>
  <c r="K69" i="21"/>
  <c r="I69" i="21"/>
  <c r="S69" i="21" s="1"/>
  <c r="AA69" i="21" s="1"/>
  <c r="G69" i="21"/>
  <c r="Q63" i="21"/>
  <c r="O63" i="21"/>
  <c r="M63" i="21"/>
  <c r="K63" i="21"/>
  <c r="I63" i="21"/>
  <c r="S63" i="21" s="1"/>
  <c r="G63" i="21"/>
  <c r="Q68" i="21"/>
  <c r="O68" i="21"/>
  <c r="M68" i="21"/>
  <c r="K68" i="21"/>
  <c r="I68" i="21"/>
  <c r="S68" i="21" s="1"/>
  <c r="Y68" i="21" s="1"/>
  <c r="G68" i="21"/>
  <c r="Q54" i="21"/>
  <c r="W54" i="21" s="1"/>
  <c r="O54" i="21"/>
  <c r="M54" i="21"/>
  <c r="U54" i="21" s="1"/>
  <c r="K54" i="21"/>
  <c r="T54" i="21" s="1"/>
  <c r="I54" i="21"/>
  <c r="S54" i="21" s="1"/>
  <c r="G54" i="21"/>
  <c r="Q53" i="21"/>
  <c r="O53" i="21"/>
  <c r="M53" i="21"/>
  <c r="U53" i="21" s="1"/>
  <c r="K53" i="21"/>
  <c r="T53" i="21" s="1"/>
  <c r="I53" i="21"/>
  <c r="S53" i="21" s="1"/>
  <c r="G53" i="21"/>
  <c r="Q23" i="21"/>
  <c r="W23" i="21" s="1"/>
  <c r="O23" i="21"/>
  <c r="V23" i="21" s="1"/>
  <c r="M23" i="21"/>
  <c r="K23" i="21"/>
  <c r="T23" i="21" s="1"/>
  <c r="I23" i="21"/>
  <c r="S23" i="21" s="1"/>
  <c r="G23" i="21"/>
  <c r="Q30" i="21"/>
  <c r="O30" i="21"/>
  <c r="V30" i="21" s="1"/>
  <c r="M30" i="21"/>
  <c r="U30" i="21" s="1"/>
  <c r="K30" i="21"/>
  <c r="T30" i="21" s="1"/>
  <c r="I30" i="21"/>
  <c r="S30" i="21" s="1"/>
  <c r="G30" i="21"/>
  <c r="Q43" i="21"/>
  <c r="W43" i="21" s="1"/>
  <c r="O43" i="21"/>
  <c r="V43" i="21" s="1"/>
  <c r="M43" i="21"/>
  <c r="U43" i="21" s="1"/>
  <c r="K43" i="21"/>
  <c r="T43" i="21" s="1"/>
  <c r="I43" i="21"/>
  <c r="S43" i="21" s="1"/>
  <c r="G43" i="21"/>
  <c r="Q45" i="21"/>
  <c r="O45" i="21"/>
  <c r="V45" i="21" s="1"/>
  <c r="M45" i="21"/>
  <c r="U45" i="21" s="1"/>
  <c r="K45" i="21"/>
  <c r="T45" i="21" s="1"/>
  <c r="I45" i="21"/>
  <c r="S45" i="21" s="1"/>
  <c r="G45" i="21"/>
  <c r="Q22" i="21"/>
  <c r="W22" i="21" s="1"/>
  <c r="O22" i="21"/>
  <c r="V22" i="21" s="1"/>
  <c r="M22" i="21"/>
  <c r="U22" i="21" s="1"/>
  <c r="K22" i="21"/>
  <c r="T22" i="21" s="1"/>
  <c r="I22" i="21"/>
  <c r="S22" i="21" s="1"/>
  <c r="G22" i="21"/>
  <c r="Q49" i="21"/>
  <c r="O49" i="21"/>
  <c r="V49" i="21" s="1"/>
  <c r="M49" i="21"/>
  <c r="K49" i="21"/>
  <c r="I49" i="21"/>
  <c r="S49" i="21" s="1"/>
  <c r="G49" i="21"/>
  <c r="Q64" i="21"/>
  <c r="O64" i="21"/>
  <c r="M64" i="21"/>
  <c r="K64" i="21"/>
  <c r="I64" i="21"/>
  <c r="S64" i="21" s="1"/>
  <c r="G64" i="21"/>
  <c r="Q33" i="21"/>
  <c r="W33" i="21" s="1"/>
  <c r="O33" i="21"/>
  <c r="V33" i="21" s="1"/>
  <c r="M33" i="21"/>
  <c r="U33" i="21" s="1"/>
  <c r="K33" i="21"/>
  <c r="T33" i="21" s="1"/>
  <c r="I33" i="21"/>
  <c r="S33" i="21" s="1"/>
  <c r="G33" i="21"/>
  <c r="Q36" i="21"/>
  <c r="W36" i="21" s="1"/>
  <c r="O36" i="21"/>
  <c r="V36" i="21" s="1"/>
  <c r="M36" i="21"/>
  <c r="U36" i="21" s="1"/>
  <c r="K36" i="21"/>
  <c r="T36" i="21" s="1"/>
  <c r="I36" i="21"/>
  <c r="S36" i="21" s="1"/>
  <c r="G36" i="21"/>
  <c r="Q52" i="21"/>
  <c r="W52" i="21" s="1"/>
  <c r="O52" i="21"/>
  <c r="V52" i="21" s="1"/>
  <c r="M52" i="21"/>
  <c r="K52" i="21"/>
  <c r="T52" i="21" s="1"/>
  <c r="I52" i="21"/>
  <c r="S52" i="21" s="1"/>
  <c r="G52" i="21"/>
  <c r="Q10" i="21"/>
  <c r="W10" i="21" s="1"/>
  <c r="O10" i="21"/>
  <c r="V10" i="21" s="1"/>
  <c r="M10" i="21"/>
  <c r="U10" i="21" s="1"/>
  <c r="K10" i="21"/>
  <c r="T10" i="21" s="1"/>
  <c r="I10" i="21"/>
  <c r="S10" i="21" s="1"/>
  <c r="G10" i="21"/>
  <c r="Q11" i="21"/>
  <c r="W11" i="21" s="1"/>
  <c r="O11" i="21"/>
  <c r="V11" i="21" s="1"/>
  <c r="M11" i="21"/>
  <c r="U11" i="21" s="1"/>
  <c r="K11" i="21"/>
  <c r="T11" i="21" s="1"/>
  <c r="I11" i="21"/>
  <c r="S11" i="21" s="1"/>
  <c r="G11" i="21"/>
  <c r="Q39" i="21"/>
  <c r="W39" i="21" s="1"/>
  <c r="O39" i="21"/>
  <c r="M39" i="21"/>
  <c r="U39" i="21" s="1"/>
  <c r="K39" i="21"/>
  <c r="T39" i="21" s="1"/>
  <c r="I39" i="21"/>
  <c r="S39" i="21" s="1"/>
  <c r="G39" i="21"/>
  <c r="Q32" i="21"/>
  <c r="W32" i="21" s="1"/>
  <c r="O32" i="21"/>
  <c r="V32" i="21" s="1"/>
  <c r="M32" i="21"/>
  <c r="U32" i="21" s="1"/>
  <c r="K32" i="21"/>
  <c r="T32" i="21" s="1"/>
  <c r="I32" i="21"/>
  <c r="S32" i="21" s="1"/>
  <c r="G32" i="21"/>
  <c r="Q8" i="21"/>
  <c r="W8" i="21" s="1"/>
  <c r="O8" i="21"/>
  <c r="V8" i="21" s="1"/>
  <c r="M8" i="21"/>
  <c r="U8" i="21" s="1"/>
  <c r="K8" i="21"/>
  <c r="T8" i="21" s="1"/>
  <c r="I8" i="21"/>
  <c r="S8" i="21" s="1"/>
  <c r="G8" i="21"/>
  <c r="Q14" i="21"/>
  <c r="W14" i="21" s="1"/>
  <c r="O14" i="21"/>
  <c r="V14" i="21" s="1"/>
  <c r="M14" i="21"/>
  <c r="K14" i="21"/>
  <c r="T14" i="21" s="1"/>
  <c r="I14" i="21"/>
  <c r="S14" i="21" s="1"/>
  <c r="G14" i="21"/>
  <c r="Q35" i="21"/>
  <c r="W35" i="21" s="1"/>
  <c r="O35" i="21"/>
  <c r="V35" i="21" s="1"/>
  <c r="M35" i="21"/>
  <c r="U35" i="21" s="1"/>
  <c r="K35" i="21"/>
  <c r="T35" i="21" s="1"/>
  <c r="I35" i="21"/>
  <c r="S35" i="21" s="1"/>
  <c r="G35" i="21"/>
  <c r="Q15" i="21"/>
  <c r="O15" i="21"/>
  <c r="V15" i="21" s="1"/>
  <c r="M15" i="21"/>
  <c r="U15" i="21" s="1"/>
  <c r="K15" i="21"/>
  <c r="T15" i="21" s="1"/>
  <c r="I15" i="21"/>
  <c r="S15" i="21" s="1"/>
  <c r="G15" i="21"/>
  <c r="Q20" i="21"/>
  <c r="W20" i="21" s="1"/>
  <c r="O20" i="21"/>
  <c r="V20" i="21" s="1"/>
  <c r="M20" i="21"/>
  <c r="U20" i="21" s="1"/>
  <c r="K20" i="21"/>
  <c r="T20" i="21" s="1"/>
  <c r="I20" i="21"/>
  <c r="S20" i="21" s="1"/>
  <c r="G20" i="21"/>
  <c r="Q19" i="21"/>
  <c r="W19" i="21" s="1"/>
  <c r="O19" i="21"/>
  <c r="V19" i="21" s="1"/>
  <c r="M19" i="21"/>
  <c r="U19" i="21" s="1"/>
  <c r="K19" i="21"/>
  <c r="T19" i="21" s="1"/>
  <c r="I19" i="21"/>
  <c r="S19" i="21" s="1"/>
  <c r="G19" i="21"/>
  <c r="Q21" i="21"/>
  <c r="W21" i="21" s="1"/>
  <c r="O21" i="21"/>
  <c r="V21" i="21" s="1"/>
  <c r="M21" i="21"/>
  <c r="K21" i="21"/>
  <c r="I21" i="21"/>
  <c r="S21" i="21" s="1"/>
  <c r="G21" i="21"/>
  <c r="Q18" i="21"/>
  <c r="W18" i="21" s="1"/>
  <c r="O18" i="21"/>
  <c r="V18" i="21" s="1"/>
  <c r="M18" i="21"/>
  <c r="U18" i="21" s="1"/>
  <c r="K18" i="21"/>
  <c r="I18" i="21"/>
  <c r="S18" i="21" s="1"/>
  <c r="G18" i="21"/>
  <c r="Q34" i="21"/>
  <c r="W34" i="21" s="1"/>
  <c r="O34" i="21"/>
  <c r="M34" i="21"/>
  <c r="U34" i="21" s="1"/>
  <c r="K34" i="21"/>
  <c r="T34" i="21" s="1"/>
  <c r="I34" i="21"/>
  <c r="S34" i="21" s="1"/>
  <c r="G34" i="21"/>
  <c r="Q7" i="21"/>
  <c r="W7" i="21" s="1"/>
  <c r="O7" i="21"/>
  <c r="V7" i="21" s="1"/>
  <c r="M7" i="21"/>
  <c r="U7" i="21" s="1"/>
  <c r="K7" i="21"/>
  <c r="T7" i="21" s="1"/>
  <c r="I7" i="21"/>
  <c r="S7" i="21" s="1"/>
  <c r="G7" i="21"/>
  <c r="Q12" i="21"/>
  <c r="W12" i="21" s="1"/>
  <c r="O12" i="21"/>
  <c r="V12" i="21" s="1"/>
  <c r="M12" i="21"/>
  <c r="K12" i="21"/>
  <c r="I12" i="21"/>
  <c r="S12" i="21" s="1"/>
  <c r="G12" i="21"/>
  <c r="Q9" i="21"/>
  <c r="W9" i="21" s="1"/>
  <c r="O9" i="21"/>
  <c r="V9" i="21" s="1"/>
  <c r="M9" i="21"/>
  <c r="K9" i="21"/>
  <c r="I9" i="21"/>
  <c r="S9" i="21" s="1"/>
  <c r="G9" i="21"/>
  <c r="Q13" i="21"/>
  <c r="W13" i="21" s="1"/>
  <c r="O13" i="21"/>
  <c r="V13" i="21" s="1"/>
  <c r="M13" i="21"/>
  <c r="U13" i="21" s="1"/>
  <c r="K13" i="21"/>
  <c r="T13" i="21" s="1"/>
  <c r="I13" i="21"/>
  <c r="S13" i="21" s="1"/>
  <c r="G13" i="21"/>
  <c r="Q5" i="21"/>
  <c r="W5" i="21" s="1"/>
  <c r="O5" i="21"/>
  <c r="V5" i="21" s="1"/>
  <c r="M5" i="21"/>
  <c r="U5" i="21" s="1"/>
  <c r="K5" i="21"/>
  <c r="T5" i="21" s="1"/>
  <c r="I5" i="21"/>
  <c r="S5" i="21" s="1"/>
  <c r="G5" i="21"/>
  <c r="AE4" i="21"/>
  <c r="W4" i="21"/>
  <c r="V4" i="21"/>
  <c r="U4" i="21"/>
  <c r="T4" i="21"/>
  <c r="S4" i="21"/>
  <c r="R4" i="21"/>
  <c r="Q4" i="21"/>
  <c r="O4" i="21"/>
  <c r="M4" i="21"/>
  <c r="K4" i="21"/>
  <c r="I4" i="21"/>
  <c r="G4" i="21"/>
  <c r="AE4" i="14"/>
  <c r="A4" i="14" s="1"/>
  <c r="W4" i="14"/>
  <c r="V4" i="14"/>
  <c r="U4" i="14"/>
  <c r="T4" i="14"/>
  <c r="S4" i="14"/>
  <c r="R4" i="14"/>
  <c r="Q4" i="14"/>
  <c r="O4" i="14"/>
  <c r="M4" i="14"/>
  <c r="K4" i="14"/>
  <c r="I4" i="14"/>
  <c r="G4" i="14"/>
  <c r="AC4" i="14" s="1"/>
  <c r="E4" i="14" s="1"/>
  <c r="AE4" i="12"/>
  <c r="A4" i="12" s="1"/>
  <c r="W4" i="12"/>
  <c r="V4" i="12"/>
  <c r="U4" i="12"/>
  <c r="T4" i="12"/>
  <c r="S4" i="12"/>
  <c r="R4" i="12"/>
  <c r="Q4" i="12"/>
  <c r="O4" i="12"/>
  <c r="M4" i="12"/>
  <c r="K4" i="12"/>
  <c r="I4" i="12"/>
  <c r="G4" i="12"/>
  <c r="W33" i="10"/>
  <c r="U33" i="10"/>
  <c r="Q6" i="10"/>
  <c r="O6" i="10"/>
  <c r="V33" i="10" s="1"/>
  <c r="M6" i="10"/>
  <c r="K6" i="10"/>
  <c r="T33" i="10" s="1"/>
  <c r="I6" i="10"/>
  <c r="S33" i="10" s="1"/>
  <c r="G6" i="10"/>
  <c r="R33" i="10" s="1"/>
  <c r="AE4" i="9"/>
  <c r="A4" i="9" s="1"/>
  <c r="W4" i="9"/>
  <c r="V4" i="9"/>
  <c r="U4" i="9"/>
  <c r="T4" i="9"/>
  <c r="S4" i="9"/>
  <c r="R4" i="9"/>
  <c r="Q4" i="9"/>
  <c r="O4" i="9"/>
  <c r="M4" i="9"/>
  <c r="K4" i="9"/>
  <c r="I4" i="9"/>
  <c r="G4" i="9"/>
  <c r="AE4" i="8"/>
  <c r="A4" i="8" s="1"/>
  <c r="W4" i="8"/>
  <c r="V4" i="8"/>
  <c r="U4" i="8"/>
  <c r="T4" i="8"/>
  <c r="S4" i="8"/>
  <c r="R4" i="8"/>
  <c r="Q4" i="8"/>
  <c r="O4" i="8"/>
  <c r="M4" i="8"/>
  <c r="K4" i="8"/>
  <c r="I4" i="8"/>
  <c r="G4" i="8"/>
  <c r="AE4" i="7"/>
  <c r="A4" i="7" s="1"/>
  <c r="W4" i="7"/>
  <c r="V4" i="7"/>
  <c r="U4" i="7"/>
  <c r="T4" i="7"/>
  <c r="S4" i="7"/>
  <c r="R4" i="7"/>
  <c r="Q4" i="7"/>
  <c r="O4" i="7"/>
  <c r="M4" i="7"/>
  <c r="K4" i="7"/>
  <c r="I4" i="7"/>
  <c r="G4" i="7"/>
  <c r="AC4" i="7" s="1"/>
  <c r="W4" i="6"/>
  <c r="V4" i="6"/>
  <c r="U4" i="6"/>
  <c r="T4" i="6"/>
  <c r="R4" i="6"/>
  <c r="Z4" i="6" s="1"/>
  <c r="Q4" i="6"/>
  <c r="O4" i="6"/>
  <c r="M4" i="6"/>
  <c r="K4" i="6"/>
  <c r="AC4" i="6" s="1"/>
  <c r="E4" i="6" s="1"/>
  <c r="I4" i="6"/>
  <c r="S4" i="6"/>
  <c r="G4" i="6"/>
  <c r="AE4" i="4"/>
  <c r="A4" i="4" s="1"/>
  <c r="W4" i="4"/>
  <c r="V4" i="4"/>
  <c r="U4" i="4"/>
  <c r="T4" i="4"/>
  <c r="S4" i="4"/>
  <c r="R4" i="4"/>
  <c r="Q4" i="4"/>
  <c r="O4" i="4"/>
  <c r="M4" i="4"/>
  <c r="K4" i="4"/>
  <c r="I4" i="4"/>
  <c r="G4" i="4"/>
  <c r="W4" i="5"/>
  <c r="V4" i="5"/>
  <c r="U4" i="5"/>
  <c r="T4" i="5"/>
  <c r="R4" i="5"/>
  <c r="Z4" i="5" s="1"/>
  <c r="AB4" i="5" s="1"/>
  <c r="AD4" i="5" s="1"/>
  <c r="Q4" i="5"/>
  <c r="O4" i="5"/>
  <c r="M4" i="5"/>
  <c r="K4" i="5"/>
  <c r="AC4" i="5" s="1"/>
  <c r="E4" i="5" s="1"/>
  <c r="I4" i="5"/>
  <c r="S4" i="5"/>
  <c r="G4" i="5"/>
  <c r="AE4" i="20"/>
  <c r="A4" i="20" s="1"/>
  <c r="W4" i="20"/>
  <c r="V4" i="20"/>
  <c r="U4" i="20"/>
  <c r="T4" i="20"/>
  <c r="S4" i="20"/>
  <c r="R4" i="20"/>
  <c r="Z4" i="20" s="1"/>
  <c r="Q4" i="20"/>
  <c r="O4" i="20"/>
  <c r="M4" i="20"/>
  <c r="K4" i="20"/>
  <c r="I4" i="20"/>
  <c r="G4" i="20"/>
  <c r="AE55" i="19"/>
  <c r="A55" i="19" s="1"/>
  <c r="AE56" i="19"/>
  <c r="A56" i="19" s="1"/>
  <c r="AE57" i="19"/>
  <c r="A57" i="19" s="1"/>
  <c r="AE58" i="19"/>
  <c r="A58" i="19" s="1"/>
  <c r="AE59" i="19"/>
  <c r="A59" i="19" s="1"/>
  <c r="AE60" i="19"/>
  <c r="A60" i="19" s="1"/>
  <c r="AE61" i="19"/>
  <c r="A61" i="19" s="1"/>
  <c r="AE62" i="19"/>
  <c r="A62" i="19" s="1"/>
  <c r="AE63" i="19"/>
  <c r="A63" i="19" s="1"/>
  <c r="AE64" i="19"/>
  <c r="A64" i="19" s="1"/>
  <c r="AE65" i="19"/>
  <c r="A65" i="19" s="1"/>
  <c r="AE66" i="19"/>
  <c r="A66" i="19" s="1"/>
  <c r="AE67" i="19"/>
  <c r="A67" i="19" s="1"/>
  <c r="AE68" i="19"/>
  <c r="A68" i="19" s="1"/>
  <c r="AE4" i="19"/>
  <c r="A4" i="19" s="1"/>
  <c r="W4" i="19"/>
  <c r="V4" i="19"/>
  <c r="U4" i="19"/>
  <c r="T4" i="19"/>
  <c r="S4" i="19"/>
  <c r="R4" i="19"/>
  <c r="Z4" i="19" s="1"/>
  <c r="Q4" i="19"/>
  <c r="O4" i="19"/>
  <c r="M4" i="19"/>
  <c r="K4" i="19"/>
  <c r="I4" i="19"/>
  <c r="G4" i="19"/>
  <c r="W4" i="18"/>
  <c r="V4" i="18"/>
  <c r="U4" i="18"/>
  <c r="T4" i="18"/>
  <c r="S4" i="18"/>
  <c r="R4" i="18"/>
  <c r="Q4" i="18"/>
  <c r="O4" i="18"/>
  <c r="M4" i="18"/>
  <c r="K4" i="18"/>
  <c r="I4" i="18"/>
  <c r="AC4" i="18" s="1"/>
  <c r="E4" i="18" s="1"/>
  <c r="G4" i="18"/>
  <c r="AD55" i="17"/>
  <c r="AE55" i="17"/>
  <c r="AC55" i="17"/>
  <c r="AE4" i="17"/>
  <c r="W4" i="17"/>
  <c r="V4" i="17"/>
  <c r="U4" i="17"/>
  <c r="T4" i="17"/>
  <c r="S4" i="17"/>
  <c r="R4" i="17"/>
  <c r="Z4" i="17" s="1"/>
  <c r="Q4" i="17"/>
  <c r="O4" i="17"/>
  <c r="M4" i="17"/>
  <c r="K4" i="17"/>
  <c r="I4" i="17"/>
  <c r="G4" i="17"/>
  <c r="E57" i="13"/>
  <c r="E73" i="13"/>
  <c r="AC55" i="13"/>
  <c r="E55" i="13" s="1"/>
  <c r="AE55" i="13"/>
  <c r="A55" i="13" s="1"/>
  <c r="AC56" i="13"/>
  <c r="E56" i="13" s="1"/>
  <c r="AE56" i="13"/>
  <c r="A56" i="13" s="1"/>
  <c r="AC57" i="13"/>
  <c r="AE57" i="13"/>
  <c r="A57" i="13" s="1"/>
  <c r="AC58" i="13"/>
  <c r="E58" i="13"/>
  <c r="AE58" i="13"/>
  <c r="A58" i="13" s="1"/>
  <c r="AC59" i="13"/>
  <c r="E59" i="13" s="1"/>
  <c r="AE59" i="13"/>
  <c r="A59" i="13" s="1"/>
  <c r="AC60" i="13"/>
  <c r="E60" i="13" s="1"/>
  <c r="AE60" i="13"/>
  <c r="A60" i="13" s="1"/>
  <c r="AC61" i="13"/>
  <c r="E61" i="13" s="1"/>
  <c r="AE61" i="13"/>
  <c r="A61" i="13" s="1"/>
  <c r="AC62" i="13"/>
  <c r="E62" i="13" s="1"/>
  <c r="AE62" i="13"/>
  <c r="A62" i="13" s="1"/>
  <c r="AC63" i="13"/>
  <c r="E63" i="13" s="1"/>
  <c r="AE63" i="13"/>
  <c r="A63" i="13" s="1"/>
  <c r="AC64" i="13"/>
  <c r="E64" i="13" s="1"/>
  <c r="AE64" i="13"/>
  <c r="A64" i="13" s="1"/>
  <c r="AC65" i="13"/>
  <c r="E65" i="13" s="1"/>
  <c r="AE65" i="13"/>
  <c r="A65" i="13" s="1"/>
  <c r="AC66" i="13"/>
  <c r="E66" i="13" s="1"/>
  <c r="AE66" i="13"/>
  <c r="A66" i="13" s="1"/>
  <c r="AC67" i="13"/>
  <c r="E67" i="13" s="1"/>
  <c r="AE67" i="13"/>
  <c r="A67" i="13" s="1"/>
  <c r="AC68" i="13"/>
  <c r="E68" i="13" s="1"/>
  <c r="AE68" i="13"/>
  <c r="A68" i="13" s="1"/>
  <c r="AC69" i="13"/>
  <c r="E69" i="13" s="1"/>
  <c r="AE69" i="13"/>
  <c r="A69" i="13" s="1"/>
  <c r="AC70" i="13"/>
  <c r="E70" i="13"/>
  <c r="AE70" i="13"/>
  <c r="A70" i="13" s="1"/>
  <c r="AC71" i="13"/>
  <c r="E71" i="13" s="1"/>
  <c r="AE71" i="13"/>
  <c r="A71" i="13" s="1"/>
  <c r="AC72" i="13"/>
  <c r="E72" i="13" s="1"/>
  <c r="AE72" i="13"/>
  <c r="A72" i="13" s="1"/>
  <c r="AC73" i="13"/>
  <c r="AE73" i="13"/>
  <c r="A73" i="13" s="1"/>
  <c r="AC74" i="13"/>
  <c r="E74" i="13"/>
  <c r="AE74" i="13"/>
  <c r="A74" i="13" s="1"/>
  <c r="AC75" i="13"/>
  <c r="E75" i="13" s="1"/>
  <c r="AE75" i="13"/>
  <c r="A75" i="13" s="1"/>
  <c r="AC76" i="13"/>
  <c r="E76" i="13" s="1"/>
  <c r="AE76" i="13"/>
  <c r="A76" i="13" s="1"/>
  <c r="AC77" i="13"/>
  <c r="E77" i="13" s="1"/>
  <c r="AE77" i="13"/>
  <c r="A77" i="13" s="1"/>
  <c r="AC78" i="13"/>
  <c r="E78" i="13" s="1"/>
  <c r="AE78" i="13"/>
  <c r="A78" i="13" s="1"/>
  <c r="AC79" i="13"/>
  <c r="E79" i="13" s="1"/>
  <c r="AE79" i="13"/>
  <c r="A79" i="13" s="1"/>
  <c r="AC80" i="13"/>
  <c r="E80" i="13" s="1"/>
  <c r="AE80" i="13"/>
  <c r="A80" i="13" s="1"/>
  <c r="AC81" i="13"/>
  <c r="E81" i="13" s="1"/>
  <c r="AE81" i="13"/>
  <c r="A81" i="13" s="1"/>
  <c r="AC82" i="13"/>
  <c r="E82" i="13" s="1"/>
  <c r="AD82" i="13"/>
  <c r="AE82" i="13"/>
  <c r="A82" i="13" s="1"/>
  <c r="AC83" i="13"/>
  <c r="E83" i="13" s="1"/>
  <c r="AD83" i="13"/>
  <c r="AE83" i="13"/>
  <c r="A83" i="13" s="1"/>
  <c r="AC84" i="13"/>
  <c r="E84" i="13" s="1"/>
  <c r="AD84" i="13"/>
  <c r="AE84" i="13"/>
  <c r="A84" i="13" s="1"/>
  <c r="AC85" i="13"/>
  <c r="E85" i="13" s="1"/>
  <c r="AD85" i="13"/>
  <c r="AE85" i="13"/>
  <c r="A85" i="13" s="1"/>
  <c r="AC86" i="13"/>
  <c r="E86" i="13"/>
  <c r="AD86" i="13"/>
  <c r="AE86" i="13"/>
  <c r="A86" i="13" s="1"/>
  <c r="AC87" i="13"/>
  <c r="E87" i="13"/>
  <c r="AD87" i="13"/>
  <c r="AE87" i="13"/>
  <c r="A87" i="13" s="1"/>
  <c r="AC88" i="13"/>
  <c r="E88" i="13" s="1"/>
  <c r="AD88" i="13"/>
  <c r="AE88" i="13"/>
  <c r="A88" i="13" s="1"/>
  <c r="AC89" i="13"/>
  <c r="E89" i="13" s="1"/>
  <c r="AD89" i="13"/>
  <c r="AE89" i="13"/>
  <c r="A89" i="13" s="1"/>
  <c r="AC90" i="13"/>
  <c r="E90" i="13" s="1"/>
  <c r="AD90" i="13"/>
  <c r="AE90" i="13"/>
  <c r="A90" i="13" s="1"/>
  <c r="AC91" i="13"/>
  <c r="E91" i="13" s="1"/>
  <c r="AD91" i="13"/>
  <c r="AE91" i="13"/>
  <c r="A91" i="13" s="1"/>
  <c r="AC92" i="13"/>
  <c r="E92" i="13" s="1"/>
  <c r="AD92" i="13"/>
  <c r="AE92" i="13"/>
  <c r="A92" i="13" s="1"/>
  <c r="AC93" i="13"/>
  <c r="E93" i="13" s="1"/>
  <c r="AD93" i="13"/>
  <c r="AE93" i="13"/>
  <c r="A93" i="13" s="1"/>
  <c r="AC94" i="13"/>
  <c r="E94" i="13"/>
  <c r="AD94" i="13"/>
  <c r="AE94" i="13"/>
  <c r="A94" i="13" s="1"/>
  <c r="AC95" i="13"/>
  <c r="E95" i="13"/>
  <c r="AD95" i="13"/>
  <c r="AE95" i="13"/>
  <c r="A95" i="13" s="1"/>
  <c r="AC96" i="13"/>
  <c r="E96" i="13" s="1"/>
  <c r="AD96" i="13"/>
  <c r="AE96" i="13"/>
  <c r="A96" i="13" s="1"/>
  <c r="AC97" i="13"/>
  <c r="E97" i="13" s="1"/>
  <c r="AD97" i="13"/>
  <c r="AE97" i="13"/>
  <c r="A97" i="13" s="1"/>
  <c r="AC98" i="13"/>
  <c r="E98" i="13" s="1"/>
  <c r="AD98" i="13"/>
  <c r="AE98" i="13"/>
  <c r="A98" i="13" s="1"/>
  <c r="AC99" i="13"/>
  <c r="E99" i="13" s="1"/>
  <c r="AD99" i="13"/>
  <c r="AE99" i="13"/>
  <c r="A99" i="13" s="1"/>
  <c r="AC100" i="13"/>
  <c r="E100" i="13" s="1"/>
  <c r="AD100" i="13"/>
  <c r="AE100" i="13"/>
  <c r="A100" i="13" s="1"/>
  <c r="AC101" i="13"/>
  <c r="E101" i="13" s="1"/>
  <c r="AD101" i="13"/>
  <c r="AE101" i="13"/>
  <c r="A101" i="13" s="1"/>
  <c r="AC102" i="13"/>
  <c r="E102" i="13"/>
  <c r="AD102" i="13"/>
  <c r="AE102" i="13"/>
  <c r="A102" i="13" s="1"/>
  <c r="AC103" i="13"/>
  <c r="E103" i="13"/>
  <c r="AD103" i="13"/>
  <c r="AE103" i="13"/>
  <c r="A103" i="13" s="1"/>
  <c r="AC104" i="13"/>
  <c r="E104" i="13" s="1"/>
  <c r="AD104" i="13"/>
  <c r="AE104" i="13"/>
  <c r="A104" i="13" s="1"/>
  <c r="AE4" i="13"/>
  <c r="A4" i="13" s="1"/>
  <c r="W4" i="13"/>
  <c r="V4" i="13"/>
  <c r="U4" i="13"/>
  <c r="T4" i="13"/>
  <c r="S4" i="13"/>
  <c r="R4" i="13"/>
  <c r="Q4" i="13"/>
  <c r="O4" i="13"/>
  <c r="M4" i="13"/>
  <c r="K4" i="13"/>
  <c r="I4" i="13"/>
  <c r="G4" i="13"/>
  <c r="AC4" i="13" s="1"/>
  <c r="E4" i="13" s="1"/>
  <c r="AE51" i="4"/>
  <c r="A51" i="4" s="1"/>
  <c r="AE52" i="4"/>
  <c r="A52" i="4" s="1"/>
  <c r="AE53" i="4"/>
  <c r="A53" i="4" s="1"/>
  <c r="W31" i="5"/>
  <c r="U31" i="5"/>
  <c r="U53" i="5"/>
  <c r="R60" i="5"/>
  <c r="V60" i="5"/>
  <c r="W60" i="5"/>
  <c r="S12" i="5"/>
  <c r="T12" i="5"/>
  <c r="U12" i="5"/>
  <c r="W12" i="5"/>
  <c r="S21" i="5"/>
  <c r="S25" i="5"/>
  <c r="W25" i="5"/>
  <c r="S34" i="5"/>
  <c r="W34" i="5"/>
  <c r="S49" i="5"/>
  <c r="T49" i="5"/>
  <c r="U49" i="5"/>
  <c r="V49" i="5"/>
  <c r="W49" i="5"/>
  <c r="S51" i="5"/>
  <c r="T51" i="5"/>
  <c r="U51" i="5"/>
  <c r="V51" i="5"/>
  <c r="W51" i="5"/>
  <c r="S59" i="5"/>
  <c r="U59" i="5"/>
  <c r="W59" i="5"/>
  <c r="R40" i="5"/>
  <c r="S40" i="5"/>
  <c r="W40" i="5"/>
  <c r="R63" i="5"/>
  <c r="S63" i="5"/>
  <c r="U63" i="5"/>
  <c r="W63" i="5"/>
  <c r="R68" i="5"/>
  <c r="S68" i="5"/>
  <c r="U68" i="5"/>
  <c r="V68" i="5"/>
  <c r="W68" i="5"/>
  <c r="R74" i="5"/>
  <c r="S74" i="5"/>
  <c r="T74" i="5"/>
  <c r="V74" i="5"/>
  <c r="W74" i="5"/>
  <c r="R69" i="5"/>
  <c r="S69" i="5"/>
  <c r="T69" i="5"/>
  <c r="V69" i="5"/>
  <c r="W69" i="5"/>
  <c r="R46" i="5"/>
  <c r="S46" i="5"/>
  <c r="T46" i="5"/>
  <c r="W46" i="5"/>
  <c r="R64" i="5"/>
  <c r="S64" i="5"/>
  <c r="T64" i="5"/>
  <c r="U64" i="5"/>
  <c r="W64" i="5"/>
  <c r="R70" i="5"/>
  <c r="S70" i="5"/>
  <c r="T70" i="5"/>
  <c r="U70" i="5"/>
  <c r="W70" i="5"/>
  <c r="R72" i="5"/>
  <c r="S72" i="5"/>
  <c r="T72" i="5"/>
  <c r="U72" i="5"/>
  <c r="W72" i="5"/>
  <c r="R75" i="5"/>
  <c r="S75" i="5"/>
  <c r="T75" i="5"/>
  <c r="U75" i="5"/>
  <c r="W75" i="5"/>
  <c r="R76" i="5"/>
  <c r="S76" i="5"/>
  <c r="T76" i="5"/>
  <c r="U76" i="5"/>
  <c r="V76" i="5"/>
  <c r="W76" i="5"/>
  <c r="AE76" i="5"/>
  <c r="A76" i="5" s="1"/>
  <c r="R77" i="5"/>
  <c r="S77" i="5"/>
  <c r="T77" i="5"/>
  <c r="U77" i="5"/>
  <c r="V77" i="5"/>
  <c r="W77" i="5"/>
  <c r="AE77" i="5"/>
  <c r="A77" i="5" s="1"/>
  <c r="R78" i="5"/>
  <c r="Z78" i="5" s="1"/>
  <c r="S78" i="5"/>
  <c r="T78" i="5"/>
  <c r="U78" i="5"/>
  <c r="V78" i="5"/>
  <c r="W78" i="5"/>
  <c r="AE78" i="5"/>
  <c r="A78" i="5" s="1"/>
  <c r="R79" i="5"/>
  <c r="S79" i="5"/>
  <c r="Y79" i="5" s="1"/>
  <c r="T79" i="5"/>
  <c r="U79" i="5"/>
  <c r="V79" i="5"/>
  <c r="W79" i="5"/>
  <c r="AE79" i="5"/>
  <c r="A79" i="5" s="1"/>
  <c r="R80" i="5"/>
  <c r="S80" i="5"/>
  <c r="T80" i="5"/>
  <c r="U80" i="5"/>
  <c r="V80" i="5"/>
  <c r="W80" i="5"/>
  <c r="AE80" i="5"/>
  <c r="A80" i="5" s="1"/>
  <c r="R81" i="5"/>
  <c r="S81" i="5"/>
  <c r="T81" i="5"/>
  <c r="U81" i="5"/>
  <c r="X81" i="5" s="1"/>
  <c r="V81" i="5"/>
  <c r="W81" i="5"/>
  <c r="AE81" i="5"/>
  <c r="A81" i="5" s="1"/>
  <c r="R82" i="5"/>
  <c r="X82" i="5" s="1"/>
  <c r="S82" i="5"/>
  <c r="T82" i="5"/>
  <c r="U82" i="5"/>
  <c r="V82" i="5"/>
  <c r="W82" i="5"/>
  <c r="AE82" i="5"/>
  <c r="A82" i="5" s="1"/>
  <c r="R83" i="5"/>
  <c r="S83" i="5"/>
  <c r="T83" i="5"/>
  <c r="U83" i="5"/>
  <c r="V83" i="5"/>
  <c r="W83" i="5"/>
  <c r="AE83" i="5"/>
  <c r="A83" i="5" s="1"/>
  <c r="R84" i="5"/>
  <c r="X84" i="5" s="1"/>
  <c r="S84" i="5"/>
  <c r="T84" i="5"/>
  <c r="U84" i="5"/>
  <c r="V84" i="5"/>
  <c r="W84" i="5"/>
  <c r="AE84" i="5"/>
  <c r="A84" i="5" s="1"/>
  <c r="R85" i="5"/>
  <c r="S85" i="5"/>
  <c r="X85" i="5" s="1"/>
  <c r="T85" i="5"/>
  <c r="U85" i="5"/>
  <c r="V85" i="5"/>
  <c r="W85" i="5"/>
  <c r="AE85" i="5"/>
  <c r="A85" i="5" s="1"/>
  <c r="R86" i="5"/>
  <c r="X86" i="5" s="1"/>
  <c r="S86" i="5"/>
  <c r="T86" i="5"/>
  <c r="U86" i="5"/>
  <c r="V86" i="5"/>
  <c r="W86" i="5"/>
  <c r="AE86" i="5"/>
  <c r="A86" i="5" s="1"/>
  <c r="R87" i="5"/>
  <c r="S87" i="5"/>
  <c r="Y87" i="5" s="1"/>
  <c r="T87" i="5"/>
  <c r="U87" i="5"/>
  <c r="V87" i="5"/>
  <c r="W87" i="5"/>
  <c r="AE87" i="5"/>
  <c r="A87" i="5" s="1"/>
  <c r="R88" i="5"/>
  <c r="Z88" i="5" s="1"/>
  <c r="S88" i="5"/>
  <c r="T88" i="5"/>
  <c r="U88" i="5"/>
  <c r="V88" i="5"/>
  <c r="W88" i="5"/>
  <c r="AE88" i="5"/>
  <c r="A88" i="5" s="1"/>
  <c r="R89" i="5"/>
  <c r="S89" i="5"/>
  <c r="T89" i="5"/>
  <c r="U89" i="5"/>
  <c r="V89" i="5"/>
  <c r="W89" i="5"/>
  <c r="AE89" i="5"/>
  <c r="A89" i="5" s="1"/>
  <c r="R90" i="5"/>
  <c r="AA90" i="5" s="1"/>
  <c r="AB90" i="5" s="1"/>
  <c r="AD90" i="5" s="1"/>
  <c r="S90" i="5"/>
  <c r="T90" i="5"/>
  <c r="U90" i="5"/>
  <c r="V90" i="5"/>
  <c r="W90" i="5"/>
  <c r="AE90" i="5"/>
  <c r="A90" i="5" s="1"/>
  <c r="R91" i="5"/>
  <c r="S91" i="5"/>
  <c r="X91" i="5" s="1"/>
  <c r="T91" i="5"/>
  <c r="U91" i="5"/>
  <c r="V91" i="5"/>
  <c r="W91" i="5"/>
  <c r="AE91" i="5"/>
  <c r="A91" i="5" s="1"/>
  <c r="R92" i="5"/>
  <c r="S92" i="5"/>
  <c r="T92" i="5"/>
  <c r="U92" i="5"/>
  <c r="V92" i="5"/>
  <c r="W92" i="5"/>
  <c r="AE92" i="5"/>
  <c r="A92" i="5" s="1"/>
  <c r="R93" i="5"/>
  <c r="S93" i="5"/>
  <c r="T93" i="5"/>
  <c r="U93" i="5"/>
  <c r="V93" i="5"/>
  <c r="W93" i="5"/>
  <c r="AE93" i="5"/>
  <c r="A93" i="5" s="1"/>
  <c r="R94" i="5"/>
  <c r="S94" i="5"/>
  <c r="T94" i="5"/>
  <c r="U94" i="5"/>
  <c r="V94" i="5"/>
  <c r="W94" i="5"/>
  <c r="AE94" i="5"/>
  <c r="A94" i="5" s="1"/>
  <c r="R95" i="5"/>
  <c r="S95" i="5"/>
  <c r="X95" i="5" s="1"/>
  <c r="T95" i="5"/>
  <c r="U95" i="5"/>
  <c r="V95" i="5"/>
  <c r="W95" i="5"/>
  <c r="AE95" i="5"/>
  <c r="A95" i="5" s="1"/>
  <c r="R96" i="5"/>
  <c r="S96" i="5"/>
  <c r="T96" i="5"/>
  <c r="U96" i="5"/>
  <c r="V96" i="5"/>
  <c r="W96" i="5"/>
  <c r="AE96" i="5"/>
  <c r="A96" i="5" s="1"/>
  <c r="R97" i="5"/>
  <c r="S97" i="5"/>
  <c r="Y97" i="5" s="1"/>
  <c r="T97" i="5"/>
  <c r="U97" i="5"/>
  <c r="V97" i="5"/>
  <c r="W97" i="5"/>
  <c r="AE97" i="5"/>
  <c r="A97" i="5" s="1"/>
  <c r="R98" i="5"/>
  <c r="X98" i="5" s="1"/>
  <c r="S98" i="5"/>
  <c r="T98" i="5"/>
  <c r="U98" i="5"/>
  <c r="V98" i="5"/>
  <c r="W98" i="5"/>
  <c r="AE98" i="5"/>
  <c r="A98" i="5" s="1"/>
  <c r="R99" i="5"/>
  <c r="S99" i="5"/>
  <c r="T99" i="5"/>
  <c r="U99" i="5"/>
  <c r="V99" i="5"/>
  <c r="W99" i="5"/>
  <c r="AE99" i="5"/>
  <c r="A99" i="5" s="1"/>
  <c r="R100" i="5"/>
  <c r="Z100" i="5" s="1"/>
  <c r="S100" i="5"/>
  <c r="T100" i="5"/>
  <c r="U100" i="5"/>
  <c r="V100" i="5"/>
  <c r="W100" i="5"/>
  <c r="AE100" i="5"/>
  <c r="R101" i="5"/>
  <c r="S101" i="5"/>
  <c r="Z101" i="5" s="1"/>
  <c r="T101" i="5"/>
  <c r="U101" i="5"/>
  <c r="V101" i="5"/>
  <c r="W101" i="5"/>
  <c r="AE101" i="5"/>
  <c r="R102" i="5"/>
  <c r="Z102" i="5" s="1"/>
  <c r="S102" i="5"/>
  <c r="T102" i="5"/>
  <c r="U102" i="5"/>
  <c r="V102" i="5"/>
  <c r="W102" i="5"/>
  <c r="AE102" i="5"/>
  <c r="R103" i="5"/>
  <c r="S103" i="5"/>
  <c r="Y103" i="5" s="1"/>
  <c r="T103" i="5"/>
  <c r="U103" i="5"/>
  <c r="V103" i="5"/>
  <c r="W103" i="5"/>
  <c r="AE103" i="5"/>
  <c r="T37" i="4"/>
  <c r="T45" i="4"/>
  <c r="T32" i="4"/>
  <c r="W36" i="5"/>
  <c r="W43" i="5"/>
  <c r="V62" i="5"/>
  <c r="W62" i="5"/>
  <c r="R62" i="5"/>
  <c r="V35" i="5"/>
  <c r="W35" i="5"/>
  <c r="U54" i="5"/>
  <c r="U18" i="5"/>
  <c r="U62" i="5"/>
  <c r="W13" i="4"/>
  <c r="W36" i="4"/>
  <c r="W18" i="4"/>
  <c r="S30" i="4"/>
  <c r="T30" i="4"/>
  <c r="U30" i="4"/>
  <c r="V30" i="4"/>
  <c r="W30" i="4"/>
  <c r="V26" i="4"/>
  <c r="V31" i="4"/>
  <c r="R31" i="4"/>
  <c r="V34" i="4"/>
  <c r="W34" i="4"/>
  <c r="W14" i="4"/>
  <c r="R14" i="4"/>
  <c r="U15" i="4"/>
  <c r="W15" i="4"/>
  <c r="U49" i="4"/>
  <c r="V49" i="4"/>
  <c r="W49" i="4"/>
  <c r="V24" i="4"/>
  <c r="W20" i="4"/>
  <c r="T44" i="4"/>
  <c r="U44" i="4"/>
  <c r="W44" i="4"/>
  <c r="U46" i="4"/>
  <c r="R46" i="4"/>
  <c r="T46" i="4"/>
  <c r="V46" i="4"/>
  <c r="W46" i="4"/>
  <c r="U48" i="4"/>
  <c r="R48" i="4"/>
  <c r="T48" i="4"/>
  <c r="W48" i="4"/>
  <c r="W45" i="4"/>
  <c r="R45" i="4"/>
  <c r="S45" i="4"/>
  <c r="U45" i="4"/>
  <c r="V45" i="4"/>
  <c r="U32" i="4"/>
  <c r="W32" i="4"/>
  <c r="W11" i="4"/>
  <c r="U37" i="4"/>
  <c r="W37" i="4"/>
  <c r="U47" i="4"/>
  <c r="R47" i="4"/>
  <c r="S47" i="4"/>
  <c r="T47" i="4"/>
  <c r="W47" i="4"/>
  <c r="R51" i="4"/>
  <c r="S51" i="4"/>
  <c r="T51" i="4"/>
  <c r="U51" i="4"/>
  <c r="V51" i="4"/>
  <c r="W51" i="4"/>
  <c r="W33" i="4"/>
  <c r="R33" i="4"/>
  <c r="R41" i="4"/>
  <c r="S41" i="4"/>
  <c r="T41" i="4"/>
  <c r="U41" i="4"/>
  <c r="V41" i="4"/>
  <c r="V8" i="4"/>
  <c r="W8" i="4"/>
  <c r="R52" i="4"/>
  <c r="S52" i="4"/>
  <c r="T52" i="4"/>
  <c r="U52" i="4"/>
  <c r="V52" i="4"/>
  <c r="W52" i="4"/>
  <c r="R53" i="4"/>
  <c r="S53" i="4"/>
  <c r="T53" i="4"/>
  <c r="U53" i="4"/>
  <c r="V53" i="4"/>
  <c r="W53" i="4"/>
  <c r="R54" i="4"/>
  <c r="S54" i="4"/>
  <c r="T54" i="4"/>
  <c r="U54" i="4"/>
  <c r="V54" i="4"/>
  <c r="W54" i="4"/>
  <c r="R55" i="4"/>
  <c r="S55" i="4"/>
  <c r="T55" i="4"/>
  <c r="U55" i="4"/>
  <c r="V55" i="4"/>
  <c r="W55" i="4"/>
  <c r="R56" i="4"/>
  <c r="S56" i="4"/>
  <c r="T56" i="4"/>
  <c r="U56" i="4"/>
  <c r="V56" i="4"/>
  <c r="W56" i="4"/>
  <c r="R57" i="4"/>
  <c r="S57" i="4"/>
  <c r="T57" i="4"/>
  <c r="U57" i="4"/>
  <c r="V57" i="4"/>
  <c r="W57" i="4"/>
  <c r="R58" i="4"/>
  <c r="S58" i="4"/>
  <c r="T58" i="4"/>
  <c r="U58" i="4"/>
  <c r="V58" i="4"/>
  <c r="W58" i="4"/>
  <c r="V40" i="4"/>
  <c r="S46" i="4"/>
  <c r="S48" i="4"/>
  <c r="A55" i="17"/>
  <c r="R7" i="4"/>
  <c r="R10" i="4"/>
  <c r="R42" i="4"/>
  <c r="R29" i="4"/>
  <c r="U29" i="4"/>
  <c r="R17" i="4"/>
  <c r="R38" i="4"/>
  <c r="U40" i="4"/>
  <c r="W40" i="4"/>
  <c r="R30" i="4"/>
  <c r="R28" i="4"/>
  <c r="R34" i="4"/>
  <c r="R36" i="4"/>
  <c r="R49" i="4"/>
  <c r="R20" i="4"/>
  <c r="R44" i="4"/>
  <c r="W25" i="4"/>
  <c r="R48" i="5"/>
  <c r="R67" i="5"/>
  <c r="R9" i="5"/>
  <c r="R32" i="5"/>
  <c r="R8" i="5"/>
  <c r="R16" i="5"/>
  <c r="R54" i="5"/>
  <c r="R41" i="5"/>
  <c r="R27" i="5"/>
  <c r="R66" i="5"/>
  <c r="R57" i="5"/>
  <c r="R52" i="5"/>
  <c r="R61" i="5"/>
  <c r="V61" i="5"/>
  <c r="R58" i="5"/>
  <c r="R71" i="5"/>
  <c r="V7" i="4"/>
  <c r="S10" i="4"/>
  <c r="W10" i="4"/>
  <c r="V16" i="4"/>
  <c r="U42" i="4"/>
  <c r="V42" i="4"/>
  <c r="S27" i="4"/>
  <c r="U27" i="4"/>
  <c r="V27" i="4"/>
  <c r="W27" i="4"/>
  <c r="T29" i="4"/>
  <c r="T17" i="4"/>
  <c r="T35" i="4"/>
  <c r="U35" i="4"/>
  <c r="V35" i="4"/>
  <c r="W35" i="4"/>
  <c r="W21" i="4"/>
  <c r="S5" i="4"/>
  <c r="S23" i="4"/>
  <c r="T40" i="4"/>
  <c r="T43" i="4"/>
  <c r="U43" i="4"/>
  <c r="V43" i="4"/>
  <c r="W43" i="4"/>
  <c r="S13" i="4"/>
  <c r="W9" i="4"/>
  <c r="T39" i="4"/>
  <c r="U39" i="4"/>
  <c r="W39" i="4"/>
  <c r="V28" i="4"/>
  <c r="V23" i="4"/>
  <c r="V39" i="4"/>
  <c r="T49" i="4"/>
  <c r="S20" i="4"/>
  <c r="S44" i="4"/>
  <c r="W6" i="4"/>
  <c r="V12" i="4"/>
  <c r="W5" i="5"/>
  <c r="V48" i="5"/>
  <c r="W48" i="5"/>
  <c r="T67" i="5"/>
  <c r="U67" i="5"/>
  <c r="V67" i="5"/>
  <c r="W67" i="5"/>
  <c r="T18" i="5"/>
  <c r="W9" i="5"/>
  <c r="T32" i="5"/>
  <c r="U32" i="5"/>
  <c r="V32" i="5"/>
  <c r="W32" i="5"/>
  <c r="W8" i="5"/>
  <c r="U29" i="5"/>
  <c r="W13" i="5"/>
  <c r="W41" i="5"/>
  <c r="W42" i="5"/>
  <c r="V26" i="5"/>
  <c r="T66" i="5"/>
  <c r="U66" i="5"/>
  <c r="W66" i="5"/>
  <c r="W57" i="5"/>
  <c r="U52" i="5"/>
  <c r="V52" i="5"/>
  <c r="W52" i="5"/>
  <c r="W61" i="5"/>
  <c r="S58" i="5"/>
  <c r="T58" i="5"/>
  <c r="W58" i="5"/>
  <c r="S27" i="5"/>
  <c r="W27" i="5"/>
  <c r="W20" i="5"/>
  <c r="T73" i="5"/>
  <c r="U73" i="5"/>
  <c r="V73" i="5"/>
  <c r="W73" i="5"/>
  <c r="U71" i="5"/>
  <c r="V71" i="5"/>
  <c r="W71" i="5"/>
  <c r="W22" i="5"/>
  <c r="W10" i="5"/>
  <c r="R39" i="5"/>
  <c r="R35" i="5"/>
  <c r="R65" i="5"/>
  <c r="T65" i="5"/>
  <c r="U65" i="5"/>
  <c r="V65" i="5"/>
  <c r="W65" i="5"/>
  <c r="T45" i="5"/>
  <c r="U45" i="5"/>
  <c r="W45" i="5"/>
  <c r="R56" i="5"/>
  <c r="U56" i="5"/>
  <c r="V56" i="5"/>
  <c r="R17" i="5"/>
  <c r="W17" i="5"/>
  <c r="W33" i="5"/>
  <c r="W23" i="5"/>
  <c r="T6" i="5"/>
  <c r="W6" i="5"/>
  <c r="I55" i="19"/>
  <c r="AC55" i="19" s="1"/>
  <c r="E55" i="19" s="1"/>
  <c r="Q55" i="19"/>
  <c r="R55" i="19"/>
  <c r="S55" i="19"/>
  <c r="T55" i="19"/>
  <c r="Y55" i="19" s="1"/>
  <c r="U55" i="19"/>
  <c r="V55" i="19"/>
  <c r="W55" i="19"/>
  <c r="I56" i="19"/>
  <c r="AC56" i="19" s="1"/>
  <c r="E56" i="19" s="1"/>
  <c r="Q56" i="19"/>
  <c r="R56" i="19"/>
  <c r="S56" i="19"/>
  <c r="T56" i="19"/>
  <c r="U56" i="19"/>
  <c r="V56" i="19"/>
  <c r="W56" i="19"/>
  <c r="I57" i="19"/>
  <c r="AC57" i="19" s="1"/>
  <c r="E57" i="19" s="1"/>
  <c r="Q57" i="19"/>
  <c r="R57" i="19"/>
  <c r="S57" i="19"/>
  <c r="T57" i="19"/>
  <c r="U57" i="19"/>
  <c r="V57" i="19"/>
  <c r="W57" i="19"/>
  <c r="I58" i="19"/>
  <c r="Q58" i="19"/>
  <c r="R58" i="19"/>
  <c r="S58" i="19"/>
  <c r="T58" i="19"/>
  <c r="Y58" i="19" s="1"/>
  <c r="U58" i="19"/>
  <c r="V58" i="19"/>
  <c r="W58" i="19"/>
  <c r="I59" i="19"/>
  <c r="Q59" i="19"/>
  <c r="R59" i="19"/>
  <c r="S59" i="19"/>
  <c r="T59" i="19"/>
  <c r="U59" i="19"/>
  <c r="V59" i="19"/>
  <c r="W59" i="19"/>
  <c r="I60" i="19"/>
  <c r="Q60" i="19"/>
  <c r="R60" i="19"/>
  <c r="S60" i="19"/>
  <c r="T60" i="19"/>
  <c r="U60" i="19"/>
  <c r="V60" i="19"/>
  <c r="W60" i="19"/>
  <c r="I61" i="19"/>
  <c r="Q61" i="19"/>
  <c r="R61" i="19"/>
  <c r="S61" i="19"/>
  <c r="T61" i="19"/>
  <c r="U61" i="19"/>
  <c r="V61" i="19"/>
  <c r="W61" i="19"/>
  <c r="I62" i="19"/>
  <c r="Q62" i="19"/>
  <c r="R62" i="19"/>
  <c r="S62" i="19"/>
  <c r="T62" i="19"/>
  <c r="U62" i="19"/>
  <c r="V62" i="19"/>
  <c r="W62" i="19"/>
  <c r="I63" i="19"/>
  <c r="AC63" i="19" s="1"/>
  <c r="Q63" i="19"/>
  <c r="R63" i="19"/>
  <c r="S63" i="19"/>
  <c r="T63" i="19"/>
  <c r="U63" i="19"/>
  <c r="V63" i="19"/>
  <c r="W63" i="19"/>
  <c r="I64" i="19"/>
  <c r="Q64" i="19"/>
  <c r="R64" i="19"/>
  <c r="S64" i="19"/>
  <c r="T64" i="19"/>
  <c r="U64" i="19"/>
  <c r="V64" i="19"/>
  <c r="W64" i="19"/>
  <c r="I65" i="19"/>
  <c r="Q65" i="19"/>
  <c r="R65" i="19"/>
  <c r="S65" i="19"/>
  <c r="T65" i="19"/>
  <c r="U65" i="19"/>
  <c r="V65" i="19"/>
  <c r="W65" i="19"/>
  <c r="I66" i="19"/>
  <c r="Q66" i="19"/>
  <c r="R66" i="19"/>
  <c r="S66" i="19"/>
  <c r="T66" i="19"/>
  <c r="U66" i="19"/>
  <c r="V66" i="19"/>
  <c r="W66" i="19"/>
  <c r="I67" i="19"/>
  <c r="Q67" i="19"/>
  <c r="R67" i="19"/>
  <c r="S67" i="19"/>
  <c r="T67" i="19"/>
  <c r="U67" i="19"/>
  <c r="V67" i="19"/>
  <c r="W67" i="19"/>
  <c r="Q68" i="19"/>
  <c r="AC68" i="19" s="1"/>
  <c r="E68" i="19" s="1"/>
  <c r="R68" i="19"/>
  <c r="S68" i="19"/>
  <c r="T68" i="19"/>
  <c r="U68" i="19"/>
  <c r="V68" i="19"/>
  <c r="W68" i="19"/>
  <c r="R55" i="13"/>
  <c r="Z55" i="13" s="1"/>
  <c r="S55" i="13"/>
  <c r="T55" i="13"/>
  <c r="U55" i="13"/>
  <c r="V55" i="13"/>
  <c r="W55" i="13"/>
  <c r="R56" i="13"/>
  <c r="Y56" i="13" s="1"/>
  <c r="S56" i="13"/>
  <c r="T56" i="13"/>
  <c r="U56" i="13"/>
  <c r="V56" i="13"/>
  <c r="W56" i="13"/>
  <c r="R57" i="13"/>
  <c r="S57" i="13"/>
  <c r="T57" i="13"/>
  <c r="U57" i="13"/>
  <c r="V57" i="13"/>
  <c r="W57" i="13"/>
  <c r="R58" i="13"/>
  <c r="S58" i="13"/>
  <c r="T58" i="13"/>
  <c r="U58" i="13"/>
  <c r="V58" i="13"/>
  <c r="W58" i="13"/>
  <c r="R59" i="13"/>
  <c r="S59" i="13"/>
  <c r="X59" i="13" s="1"/>
  <c r="T59" i="13"/>
  <c r="U59" i="13"/>
  <c r="V59" i="13"/>
  <c r="W59" i="13"/>
  <c r="R60" i="13"/>
  <c r="S60" i="13"/>
  <c r="T60" i="13"/>
  <c r="U60" i="13"/>
  <c r="V60" i="13"/>
  <c r="W60" i="13"/>
  <c r="R61" i="13"/>
  <c r="S61" i="13"/>
  <c r="T61" i="13"/>
  <c r="U61" i="13"/>
  <c r="V61" i="13"/>
  <c r="W61" i="13"/>
  <c r="R62" i="13"/>
  <c r="S62" i="13"/>
  <c r="T62" i="13"/>
  <c r="U62" i="13"/>
  <c r="V62" i="13"/>
  <c r="W62" i="13"/>
  <c r="R63" i="13"/>
  <c r="S63" i="13"/>
  <c r="T63" i="13"/>
  <c r="U63" i="13"/>
  <c r="V63" i="13"/>
  <c r="W63" i="13"/>
  <c r="R64" i="13"/>
  <c r="S64" i="13"/>
  <c r="T64" i="13"/>
  <c r="U64" i="13"/>
  <c r="V64" i="13"/>
  <c r="W64" i="13"/>
  <c r="R65" i="13"/>
  <c r="AA65" i="13" s="1"/>
  <c r="S65" i="13"/>
  <c r="T65" i="13"/>
  <c r="U65" i="13"/>
  <c r="V65" i="13"/>
  <c r="W65" i="13"/>
  <c r="R66" i="13"/>
  <c r="S66" i="13"/>
  <c r="X66" i="13" s="1"/>
  <c r="T66" i="13"/>
  <c r="U66" i="13"/>
  <c r="V66" i="13"/>
  <c r="W66" i="13"/>
  <c r="R67" i="13"/>
  <c r="S67" i="13"/>
  <c r="T67" i="13"/>
  <c r="U67" i="13"/>
  <c r="V67" i="13"/>
  <c r="W67" i="13"/>
  <c r="R68" i="13"/>
  <c r="S68" i="13"/>
  <c r="T68" i="13"/>
  <c r="U68" i="13"/>
  <c r="V68" i="13"/>
  <c r="W68" i="13"/>
  <c r="R69" i="13"/>
  <c r="S69" i="13"/>
  <c r="T69" i="13"/>
  <c r="U69" i="13"/>
  <c r="V69" i="13"/>
  <c r="W69" i="13"/>
  <c r="R70" i="13"/>
  <c r="S70" i="13"/>
  <c r="T70" i="13"/>
  <c r="U70" i="13"/>
  <c r="V70" i="13"/>
  <c r="W70" i="13"/>
  <c r="R71" i="13"/>
  <c r="S71" i="13"/>
  <c r="T71" i="13"/>
  <c r="U71" i="13"/>
  <c r="V71" i="13"/>
  <c r="W71" i="13"/>
  <c r="R72" i="13"/>
  <c r="S72" i="13"/>
  <c r="T72" i="13"/>
  <c r="U72" i="13"/>
  <c r="V72" i="13"/>
  <c r="W72" i="13"/>
  <c r="R73" i="13"/>
  <c r="S73" i="13"/>
  <c r="T73" i="13"/>
  <c r="U73" i="13"/>
  <c r="X73" i="13" s="1"/>
  <c r="V73" i="13"/>
  <c r="W73" i="13"/>
  <c r="R74" i="13"/>
  <c r="S74" i="13"/>
  <c r="T74" i="13"/>
  <c r="U74" i="13"/>
  <c r="V74" i="13"/>
  <c r="W74" i="13"/>
  <c r="R75" i="13"/>
  <c r="S75" i="13"/>
  <c r="T75" i="13"/>
  <c r="U75" i="13"/>
  <c r="V75" i="13"/>
  <c r="W75" i="13"/>
  <c r="R76" i="13"/>
  <c r="X76" i="13" s="1"/>
  <c r="S76" i="13"/>
  <c r="T76" i="13"/>
  <c r="U76" i="13"/>
  <c r="V76" i="13"/>
  <c r="W76" i="13"/>
  <c r="R77" i="13"/>
  <c r="S77" i="13"/>
  <c r="T77" i="13"/>
  <c r="U77" i="13"/>
  <c r="V77" i="13"/>
  <c r="W77" i="13"/>
  <c r="R78" i="13"/>
  <c r="X78" i="13" s="1"/>
  <c r="S78" i="13"/>
  <c r="T78" i="13"/>
  <c r="U78" i="13"/>
  <c r="V78" i="13"/>
  <c r="W78" i="13"/>
  <c r="R79" i="13"/>
  <c r="S79" i="13"/>
  <c r="T79" i="13"/>
  <c r="U79" i="13"/>
  <c r="V79" i="13"/>
  <c r="W79" i="13"/>
  <c r="R80" i="13"/>
  <c r="S80" i="13"/>
  <c r="T80" i="13"/>
  <c r="U80" i="13"/>
  <c r="V80" i="13"/>
  <c r="AA80" i="13" s="1"/>
  <c r="W80" i="13"/>
  <c r="R81" i="13"/>
  <c r="S81" i="13"/>
  <c r="T81" i="13"/>
  <c r="U81" i="13"/>
  <c r="V81" i="13"/>
  <c r="W81" i="13"/>
  <c r="R50" i="4"/>
  <c r="T50" i="4"/>
  <c r="U50" i="4"/>
  <c r="V50" i="4"/>
  <c r="W50" i="4"/>
  <c r="R19" i="4"/>
  <c r="W19" i="4"/>
  <c r="R18" i="4"/>
  <c r="U24" i="5"/>
  <c r="W37" i="5"/>
  <c r="R37" i="5"/>
  <c r="T28" i="5"/>
  <c r="U28" i="5"/>
  <c r="V28" i="5"/>
  <c r="W28" i="5"/>
  <c r="T6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S24" i="4"/>
  <c r="W42" i="4"/>
  <c r="W38" i="4"/>
  <c r="Y66" i="19"/>
  <c r="Z65" i="13"/>
  <c r="X58" i="19"/>
  <c r="Z65" i="19"/>
  <c r="Z4" i="7"/>
  <c r="Z4" i="4"/>
  <c r="X4" i="17"/>
  <c r="Y4" i="13"/>
  <c r="Y86" i="5"/>
  <c r="AA100" i="5"/>
  <c r="AA4" i="9"/>
  <c r="X70" i="13"/>
  <c r="Z70" i="13"/>
  <c r="X79" i="5"/>
  <c r="X60" i="13"/>
  <c r="Y69" i="13"/>
  <c r="X88" i="5"/>
  <c r="AA88" i="5"/>
  <c r="Y58" i="13"/>
  <c r="Z61" i="13"/>
  <c r="AA68" i="19"/>
  <c r="X81" i="13"/>
  <c r="X65" i="13"/>
  <c r="X64" i="13"/>
  <c r="X64" i="19"/>
  <c r="AA62" i="19"/>
  <c r="Z58" i="19"/>
  <c r="Z81" i="13"/>
  <c r="AA63" i="19"/>
  <c r="AA64" i="13"/>
  <c r="Z75" i="13"/>
  <c r="AA71" i="13"/>
  <c r="X71" i="13"/>
  <c r="AA66" i="13"/>
  <c r="Y66" i="13"/>
  <c r="Z66" i="13"/>
  <c r="Y59" i="13"/>
  <c r="Z59" i="13"/>
  <c r="Y57" i="13"/>
  <c r="AA56" i="13"/>
  <c r="Z67" i="19"/>
  <c r="AC67" i="19"/>
  <c r="E67" i="19" s="1"/>
  <c r="X66" i="19"/>
  <c r="AA66" i="19"/>
  <c r="AC66" i="19"/>
  <c r="E66" i="19" s="1"/>
  <c r="AC65" i="19"/>
  <c r="E65" i="19" s="1"/>
  <c r="AC62" i="19"/>
  <c r="E62" i="19" s="1"/>
  <c r="AC59" i="19"/>
  <c r="E59" i="19" s="1"/>
  <c r="R36" i="5"/>
  <c r="AC77" i="5"/>
  <c r="E77" i="5" s="1"/>
  <c r="AC64" i="19"/>
  <c r="E64" i="19" s="1"/>
  <c r="E63" i="19"/>
  <c r="AC61" i="19"/>
  <c r="E61" i="19" s="1"/>
  <c r="AC58" i="19"/>
  <c r="E58" i="19"/>
  <c r="X100" i="5"/>
  <c r="Z76" i="13"/>
  <c r="Z60" i="13"/>
  <c r="R14" i="5"/>
  <c r="AC93" i="5"/>
  <c r="E93" i="5" s="1"/>
  <c r="AC80" i="5"/>
  <c r="E80" i="5" s="1"/>
  <c r="E84" i="5"/>
  <c r="AA4" i="4"/>
  <c r="E4" i="7"/>
  <c r="AC4" i="8"/>
  <c r="E4" i="8" s="1"/>
  <c r="X4" i="8"/>
  <c r="AA4" i="8"/>
  <c r="U16" i="4"/>
  <c r="R22" i="22"/>
  <c r="AC37" i="22"/>
  <c r="E37" i="22"/>
  <c r="R39" i="4"/>
  <c r="R23" i="4"/>
  <c r="T16" i="4"/>
  <c r="R43" i="4"/>
  <c r="R35" i="4"/>
  <c r="R27" i="4"/>
  <c r="R22" i="4"/>
  <c r="AC35" i="22"/>
  <c r="E35" i="22"/>
  <c r="W33" i="22"/>
  <c r="AC36" i="22"/>
  <c r="E36" i="22" s="1"/>
  <c r="AA50" i="22"/>
  <c r="AA4" i="22"/>
  <c r="AA42" i="22"/>
  <c r="Y39" i="22"/>
  <c r="X41" i="22"/>
  <c r="U17" i="22"/>
  <c r="R29" i="22"/>
  <c r="R43" i="5"/>
  <c r="V66" i="5"/>
  <c r="T11" i="5"/>
  <c r="R73" i="5"/>
  <c r="D72" i="21"/>
  <c r="D74" i="21"/>
  <c r="D77" i="21"/>
  <c r="D73" i="21"/>
  <c r="D76" i="21"/>
  <c r="D75" i="21"/>
  <c r="AE37" i="22"/>
  <c r="A37" i="22" s="1"/>
  <c r="AE35" i="22"/>
  <c r="A35" i="22" s="1"/>
  <c r="AE38" i="22"/>
  <c r="A38" i="22" s="1"/>
  <c r="AE36" i="22"/>
  <c r="A36" i="22" s="1"/>
  <c r="A77" i="21"/>
  <c r="A76" i="21"/>
  <c r="A74" i="21"/>
  <c r="A72" i="21"/>
  <c r="A73" i="21"/>
  <c r="A75" i="21"/>
  <c r="Y11" i="20"/>
  <c r="R10" i="18"/>
  <c r="R9" i="18"/>
  <c r="S6" i="17"/>
  <c r="S8" i="17"/>
  <c r="X10" i="20"/>
  <c r="AC52" i="20"/>
  <c r="E52" i="20" s="1"/>
  <c r="AA49" i="20"/>
  <c r="X49" i="20"/>
  <c r="Y49" i="20"/>
  <c r="AA54" i="20"/>
  <c r="AC49" i="20"/>
  <c r="E49" i="20" s="1"/>
  <c r="Y43" i="20"/>
  <c r="X43" i="20"/>
  <c r="Z43" i="20"/>
  <c r="AA38" i="20"/>
  <c r="Y38" i="20"/>
  <c r="AC38" i="20"/>
  <c r="E38" i="20" s="1"/>
  <c r="AA35" i="20"/>
  <c r="X35" i="20"/>
  <c r="Z35" i="20"/>
  <c r="Y35" i="20"/>
  <c r="Z52" i="20"/>
  <c r="X52" i="20"/>
  <c r="AA52" i="20"/>
  <c r="Y52" i="20"/>
  <c r="AC51" i="20"/>
  <c r="E51" i="20"/>
  <c r="AC45" i="20"/>
  <c r="E45" i="20" s="1"/>
  <c r="AC44" i="20"/>
  <c r="E44" i="20"/>
  <c r="AC54" i="20"/>
  <c r="E54" i="20" s="1"/>
  <c r="AA51" i="20"/>
  <c r="AA47" i="20"/>
  <c r="AA46" i="20"/>
  <c r="Y45" i="20"/>
  <c r="Z45" i="20"/>
  <c r="Y44" i="20"/>
  <c r="Z41" i="20"/>
  <c r="X41" i="20"/>
  <c r="AA41" i="20"/>
  <c r="AA39" i="20"/>
  <c r="X39" i="20"/>
  <c r="Z39" i="20"/>
  <c r="Y39" i="20"/>
  <c r="Z33" i="20"/>
  <c r="X33" i="20"/>
  <c r="AA33" i="20"/>
  <c r="Y47" i="20"/>
  <c r="X46" i="20"/>
  <c r="Z38" i="20"/>
  <c r="Y30" i="20"/>
  <c r="Y22" i="20"/>
  <c r="Z16" i="20"/>
  <c r="Y14" i="20"/>
  <c r="AB14" i="20" s="1"/>
  <c r="AD14" i="20" s="1"/>
  <c r="Y53" i="20"/>
  <c r="Y51" i="20"/>
  <c r="X50" i="20"/>
  <c r="Z47" i="20"/>
  <c r="Z46" i="20"/>
  <c r="Z44" i="20"/>
  <c r="AC43" i="20"/>
  <c r="E43" i="20" s="1"/>
  <c r="X40" i="20"/>
  <c r="Y40" i="20"/>
  <c r="Z40" i="20"/>
  <c r="AC40" i="20"/>
  <c r="E40" i="20" s="1"/>
  <c r="Z37" i="20"/>
  <c r="X37" i="20"/>
  <c r="Z36" i="20"/>
  <c r="AA31" i="20"/>
  <c r="X31" i="20"/>
  <c r="Z31" i="20"/>
  <c r="Z30" i="20"/>
  <c r="Z29" i="20"/>
  <c r="X29" i="20"/>
  <c r="Z28" i="20"/>
  <c r="AA23" i="20"/>
  <c r="X23" i="20"/>
  <c r="Z23" i="20"/>
  <c r="Z22" i="20"/>
  <c r="Z21" i="20"/>
  <c r="X21" i="20"/>
  <c r="Z20" i="20"/>
  <c r="AA15" i="20"/>
  <c r="X15" i="20"/>
  <c r="Z15" i="20"/>
  <c r="Z14" i="20"/>
  <c r="Z13" i="20"/>
  <c r="X13" i="20"/>
  <c r="Z10" i="20"/>
  <c r="AA27" i="20"/>
  <c r="X27" i="20"/>
  <c r="Z27" i="20"/>
  <c r="Z25" i="20"/>
  <c r="X25" i="20"/>
  <c r="AA19" i="20"/>
  <c r="X19" i="20"/>
  <c r="Z19" i="20"/>
  <c r="Z17" i="20"/>
  <c r="X17" i="20"/>
  <c r="Z32" i="20"/>
  <c r="Z24" i="20"/>
  <c r="X54" i="20"/>
  <c r="X53" i="20"/>
  <c r="Z51" i="20"/>
  <c r="Z50" i="20"/>
  <c r="Z48" i="20"/>
  <c r="X47" i="20"/>
  <c r="AC47" i="20"/>
  <c r="E47" i="20"/>
  <c r="Y46" i="20"/>
  <c r="AA45" i="20"/>
  <c r="AA44" i="20"/>
  <c r="AC41" i="20"/>
  <c r="E41" i="20" s="1"/>
  <c r="Y34" i="20"/>
  <c r="Y26" i="20"/>
  <c r="AA25" i="20"/>
  <c r="Y18" i="20"/>
  <c r="AA17" i="20"/>
  <c r="Z42" i="20"/>
  <c r="Y41" i="20"/>
  <c r="AC37" i="20"/>
  <c r="E37" i="20" s="1"/>
  <c r="X36" i="20"/>
  <c r="Y36" i="20"/>
  <c r="AC36" i="20"/>
  <c r="E36" i="20" s="1"/>
  <c r="AA34" i="20"/>
  <c r="Y33" i="20"/>
  <c r="AC29" i="20"/>
  <c r="E29" i="20" s="1"/>
  <c r="X28" i="20"/>
  <c r="Y28" i="20"/>
  <c r="AC28" i="20"/>
  <c r="E28" i="20" s="1"/>
  <c r="AA26" i="20"/>
  <c r="Y25" i="20"/>
  <c r="AC21" i="20"/>
  <c r="E21" i="20" s="1"/>
  <c r="X20" i="20"/>
  <c r="Y20" i="20"/>
  <c r="AC20" i="20"/>
  <c r="E20" i="20" s="1"/>
  <c r="AA18" i="20"/>
  <c r="Y17" i="20"/>
  <c r="AC13" i="20"/>
  <c r="E13" i="20" s="1"/>
  <c r="AC12" i="20"/>
  <c r="E12" i="20" s="1"/>
  <c r="Y37" i="20"/>
  <c r="AC33" i="20"/>
  <c r="E33" i="20" s="1"/>
  <c r="X32" i="20"/>
  <c r="Y32" i="20"/>
  <c r="AC32" i="20"/>
  <c r="E32" i="20" s="1"/>
  <c r="AA30" i="20"/>
  <c r="Y29" i="20"/>
  <c r="AC25" i="20"/>
  <c r="E25" i="20" s="1"/>
  <c r="X24" i="20"/>
  <c r="Y24" i="20"/>
  <c r="AC24" i="20"/>
  <c r="E24" i="20" s="1"/>
  <c r="AA22" i="20"/>
  <c r="Y21" i="20"/>
  <c r="AB21" i="20" s="1"/>
  <c r="AC17" i="20"/>
  <c r="E17" i="20" s="1"/>
  <c r="X16" i="20"/>
  <c r="Y16" i="20"/>
  <c r="AC16" i="20"/>
  <c r="E16" i="20" s="1"/>
  <c r="AA14" i="20"/>
  <c r="Y13" i="20"/>
  <c r="Y51" i="19"/>
  <c r="AA51" i="19"/>
  <c r="AC49" i="19"/>
  <c r="E49" i="19"/>
  <c r="X46" i="19"/>
  <c r="Z46" i="19"/>
  <c r="AC43" i="19"/>
  <c r="E43" i="19"/>
  <c r="Y41" i="19"/>
  <c r="AA41" i="19"/>
  <c r="Z41" i="19"/>
  <c r="AC40" i="19"/>
  <c r="E40" i="19" s="1"/>
  <c r="AC29" i="19"/>
  <c r="E29" i="19" s="1"/>
  <c r="X28" i="19"/>
  <c r="Z28" i="19"/>
  <c r="Y28" i="19"/>
  <c r="AC53" i="19"/>
  <c r="E53" i="19" s="1"/>
  <c r="Z51" i="19"/>
  <c r="X50" i="19"/>
  <c r="Z50" i="19"/>
  <c r="AC47" i="19"/>
  <c r="E47" i="19" s="1"/>
  <c r="AA45" i="19"/>
  <c r="Y45" i="19"/>
  <c r="Z44" i="19"/>
  <c r="Y37" i="19"/>
  <c r="AA37" i="19"/>
  <c r="Z37" i="19"/>
  <c r="AC36" i="19"/>
  <c r="E36" i="19" s="1"/>
  <c r="Y33" i="19"/>
  <c r="AA33" i="19"/>
  <c r="Z33" i="19"/>
  <c r="AC32" i="19"/>
  <c r="E32" i="19" s="1"/>
  <c r="X54" i="19"/>
  <c r="Z54" i="19"/>
  <c r="X51" i="19"/>
  <c r="AC51" i="19"/>
  <c r="E51" i="19" s="1"/>
  <c r="AA49" i="19"/>
  <c r="Y49" i="19"/>
  <c r="Z48" i="19"/>
  <c r="AA46" i="19"/>
  <c r="Y43" i="19"/>
  <c r="AA43" i="19"/>
  <c r="X41" i="19"/>
  <c r="AC41" i="19"/>
  <c r="E41" i="19"/>
  <c r="X40" i="19"/>
  <c r="Z40" i="19"/>
  <c r="Y40" i="19"/>
  <c r="Y29" i="19"/>
  <c r="AA29" i="19"/>
  <c r="Z29" i="19"/>
  <c r="AC28" i="19"/>
  <c r="E28" i="19"/>
  <c r="AA53" i="19"/>
  <c r="Y53" i="19"/>
  <c r="Z52" i="19"/>
  <c r="Z49" i="19"/>
  <c r="X48" i="19"/>
  <c r="Y47" i="19"/>
  <c r="AA47" i="19"/>
  <c r="Y46" i="19"/>
  <c r="AC45" i="19"/>
  <c r="E45" i="19" s="1"/>
  <c r="Z43" i="19"/>
  <c r="AC37" i="19"/>
  <c r="E37" i="19" s="1"/>
  <c r="X36" i="19"/>
  <c r="Z36" i="19"/>
  <c r="Y36" i="19"/>
  <c r="AC33" i="19"/>
  <c r="E33" i="19"/>
  <c r="X32" i="19"/>
  <c r="Z32" i="19"/>
  <c r="Y32" i="19"/>
  <c r="AA28" i="19"/>
  <c r="Z42" i="19"/>
  <c r="X42" i="19"/>
  <c r="AC39" i="19"/>
  <c r="E39" i="19"/>
  <c r="AA35" i="19"/>
  <c r="Y35" i="19"/>
  <c r="Z34" i="19"/>
  <c r="X34" i="19"/>
  <c r="AC31" i="19"/>
  <c r="E31" i="19"/>
  <c r="AA27" i="19"/>
  <c r="Y27" i="19"/>
  <c r="Z26" i="19"/>
  <c r="AC10" i="19"/>
  <c r="E10" i="19" s="1"/>
  <c r="AA39" i="19"/>
  <c r="Y39" i="19"/>
  <c r="Z38" i="19"/>
  <c r="X38" i="19"/>
  <c r="AC35" i="19"/>
  <c r="E35" i="19"/>
  <c r="AA31" i="19"/>
  <c r="Y31" i="19"/>
  <c r="Z30" i="19"/>
  <c r="AC27" i="19"/>
  <c r="E27" i="19" s="1"/>
  <c r="Y4" i="18"/>
  <c r="AA4" i="18"/>
  <c r="X4" i="18"/>
  <c r="Z34" i="18"/>
  <c r="Y29" i="18"/>
  <c r="AA29" i="18"/>
  <c r="AC27" i="18"/>
  <c r="E27" i="18" s="1"/>
  <c r="X24" i="18"/>
  <c r="Z24" i="18"/>
  <c r="AC21" i="18"/>
  <c r="E21" i="18" s="1"/>
  <c r="AA19" i="18"/>
  <c r="Y19" i="18"/>
  <c r="Z18" i="18"/>
  <c r="X34" i="18"/>
  <c r="Y33" i="18"/>
  <c r="AA33" i="18"/>
  <c r="AC31" i="18"/>
  <c r="E31" i="18" s="1"/>
  <c r="Z29" i="18"/>
  <c r="X28" i="18"/>
  <c r="Z28" i="18"/>
  <c r="AC25" i="18"/>
  <c r="E25" i="18"/>
  <c r="AA23" i="18"/>
  <c r="Y23" i="18"/>
  <c r="Z22" i="18"/>
  <c r="Z19" i="18"/>
  <c r="X18" i="18"/>
  <c r="Y17" i="18"/>
  <c r="AA17" i="18"/>
  <c r="AA15" i="18"/>
  <c r="X15" i="18"/>
  <c r="Y15" i="18"/>
  <c r="X14" i="18"/>
  <c r="AA34" i="18"/>
  <c r="X32" i="18"/>
  <c r="Z32" i="18"/>
  <c r="X29" i="18"/>
  <c r="AC29" i="18"/>
  <c r="E29" i="18" s="1"/>
  <c r="AA27" i="18"/>
  <c r="Y27" i="18"/>
  <c r="Z26" i="18"/>
  <c r="AA24" i="18"/>
  <c r="Y21" i="18"/>
  <c r="AA21" i="18"/>
  <c r="X19" i="18"/>
  <c r="AC19" i="18"/>
  <c r="E19" i="18"/>
  <c r="AA18" i="18"/>
  <c r="X16" i="18"/>
  <c r="Z16" i="18"/>
  <c r="Y34" i="18"/>
  <c r="AC33" i="18"/>
  <c r="E33" i="18"/>
  <c r="AA31" i="18"/>
  <c r="Y31" i="18"/>
  <c r="Z30" i="18"/>
  <c r="Z27" i="18"/>
  <c r="AB27" i="18" s="1"/>
  <c r="AD27" i="18" s="1"/>
  <c r="X26" i="18"/>
  <c r="Y25" i="18"/>
  <c r="AA25" i="18"/>
  <c r="Y24" i="18"/>
  <c r="AC23" i="18"/>
  <c r="E23" i="18"/>
  <c r="Z21" i="18"/>
  <c r="X20" i="18"/>
  <c r="Z20" i="18"/>
  <c r="Y18" i="18"/>
  <c r="AC17" i="18"/>
  <c r="E17" i="18"/>
  <c r="Y14" i="18"/>
  <c r="AC44" i="17"/>
  <c r="E44" i="17" s="1"/>
  <c r="AC38" i="17"/>
  <c r="E38" i="17" s="1"/>
  <c r="Y52" i="17"/>
  <c r="AA52" i="17"/>
  <c r="Y48" i="17"/>
  <c r="AA48" i="17"/>
  <c r="Z42" i="17"/>
  <c r="Y42" i="17"/>
  <c r="Z52" i="17"/>
  <c r="X51" i="17"/>
  <c r="Z51" i="17"/>
  <c r="AA49" i="17"/>
  <c r="Z48" i="17"/>
  <c r="X44" i="17"/>
  <c r="Z44" i="17"/>
  <c r="Y44" i="17"/>
  <c r="Z38" i="17"/>
  <c r="Y38" i="17"/>
  <c r="AC36" i="17"/>
  <c r="E36" i="17" s="1"/>
  <c r="Z53" i="17"/>
  <c r="X36" i="17"/>
  <c r="Z36" i="17"/>
  <c r="Y36" i="17"/>
  <c r="X53" i="17"/>
  <c r="X49" i="17"/>
  <c r="Y45" i="17"/>
  <c r="AC40" i="17"/>
  <c r="E40" i="17" s="1"/>
  <c r="AA54" i="17"/>
  <c r="Y54" i="17"/>
  <c r="Y53" i="17"/>
  <c r="X52" i="17"/>
  <c r="AC52" i="17"/>
  <c r="E52" i="17"/>
  <c r="AA50" i="17"/>
  <c r="Y50" i="17"/>
  <c r="Y49" i="17"/>
  <c r="X48" i="17"/>
  <c r="AB48" i="17" s="1"/>
  <c r="AD48" i="17" s="1"/>
  <c r="AC48" i="17"/>
  <c r="E48" i="17" s="1"/>
  <c r="Y47" i="17"/>
  <c r="Z47" i="17"/>
  <c r="Y46" i="17"/>
  <c r="AA46" i="17"/>
  <c r="X45" i="17"/>
  <c r="AC42" i="17"/>
  <c r="E42" i="17" s="1"/>
  <c r="X40" i="17"/>
  <c r="Z40" i="17"/>
  <c r="Y40" i="17"/>
  <c r="AA36" i="17"/>
  <c r="X46" i="17"/>
  <c r="AA43" i="17"/>
  <c r="Y43" i="17"/>
  <c r="AC41" i="17"/>
  <c r="E41" i="17"/>
  <c r="AA39" i="17"/>
  <c r="Y39" i="17"/>
  <c r="AC37" i="17"/>
  <c r="E37" i="17"/>
  <c r="AA35" i="17"/>
  <c r="Y35" i="17"/>
  <c r="AA45" i="17"/>
  <c r="AC43" i="17"/>
  <c r="E43" i="17" s="1"/>
  <c r="X42" i="17"/>
  <c r="Y41" i="17"/>
  <c r="AA41" i="17"/>
  <c r="AC39" i="17"/>
  <c r="E39" i="17"/>
  <c r="X38" i="17"/>
  <c r="Y37" i="17"/>
  <c r="AA37" i="17"/>
  <c r="AC35" i="17"/>
  <c r="E35" i="17" s="1"/>
  <c r="Y53" i="14"/>
  <c r="X52" i="14"/>
  <c r="AC49" i="14"/>
  <c r="E49" i="14" s="1"/>
  <c r="X46" i="14"/>
  <c r="Z46" i="14"/>
  <c r="AC43" i="14"/>
  <c r="E43" i="14" s="1"/>
  <c r="AA42" i="14"/>
  <c r="Y42" i="14"/>
  <c r="AA35" i="14"/>
  <c r="X35" i="14"/>
  <c r="Z35" i="14"/>
  <c r="Y33" i="14"/>
  <c r="Z33" i="14"/>
  <c r="X33" i="14"/>
  <c r="AA27" i="14"/>
  <c r="X27" i="14"/>
  <c r="Z27" i="14"/>
  <c r="Y25" i="14"/>
  <c r="Z25" i="14"/>
  <c r="X25" i="14"/>
  <c r="AA19" i="14"/>
  <c r="X19" i="14"/>
  <c r="Z19" i="14"/>
  <c r="Y17" i="14"/>
  <c r="Z17" i="14"/>
  <c r="X17" i="14"/>
  <c r="AA54" i="14"/>
  <c r="Z53" i="14"/>
  <c r="Z52" i="14"/>
  <c r="Z50" i="14"/>
  <c r="AC47" i="14"/>
  <c r="E47" i="14" s="1"/>
  <c r="AA45" i="14"/>
  <c r="Y45" i="14"/>
  <c r="Z44" i="14"/>
  <c r="Z42" i="14"/>
  <c r="Y41" i="14"/>
  <c r="X40" i="14"/>
  <c r="AA40" i="14"/>
  <c r="Z32" i="14"/>
  <c r="Y30" i="14"/>
  <c r="Z24" i="14"/>
  <c r="Y22" i="14"/>
  <c r="Z16" i="14"/>
  <c r="Y14" i="14"/>
  <c r="X53" i="14"/>
  <c r="Y52" i="14"/>
  <c r="AA51" i="14"/>
  <c r="AA49" i="14"/>
  <c r="Y49" i="14"/>
  <c r="Z48" i="14"/>
  <c r="AA46" i="14"/>
  <c r="Y43" i="14"/>
  <c r="AA43" i="14"/>
  <c r="X42" i="14"/>
  <c r="Y39" i="14"/>
  <c r="AA39" i="14"/>
  <c r="Z37" i="14"/>
  <c r="AA37" i="14"/>
  <c r="X37" i="14"/>
  <c r="AC37" i="14"/>
  <c r="E37" i="14" s="1"/>
  <c r="Z36" i="14"/>
  <c r="Y35" i="14"/>
  <c r="AA31" i="14"/>
  <c r="X31" i="14"/>
  <c r="Z31" i="14"/>
  <c r="Y29" i="14"/>
  <c r="Z29" i="14"/>
  <c r="X29" i="14"/>
  <c r="Z28" i="14"/>
  <c r="Y27" i="14"/>
  <c r="AA23" i="14"/>
  <c r="X23" i="14"/>
  <c r="Z23" i="14"/>
  <c r="Y21" i="14"/>
  <c r="Z21" i="14"/>
  <c r="X21" i="14"/>
  <c r="Z20" i="14"/>
  <c r="Y19" i="14"/>
  <c r="AA15" i="14"/>
  <c r="X15" i="14"/>
  <c r="Z15" i="14"/>
  <c r="Y13" i="14"/>
  <c r="Z13" i="14"/>
  <c r="X13" i="14"/>
  <c r="Y51" i="14"/>
  <c r="Z49" i="14"/>
  <c r="X48" i="14"/>
  <c r="Y47" i="14"/>
  <c r="AA47" i="14"/>
  <c r="Y46" i="14"/>
  <c r="AC45" i="14"/>
  <c r="E45" i="14"/>
  <c r="Z43" i="14"/>
  <c r="AC38" i="14"/>
  <c r="E38" i="14" s="1"/>
  <c r="Y34" i="14"/>
  <c r="AA33" i="14"/>
  <c r="Y26" i="14"/>
  <c r="AA25" i="14"/>
  <c r="Y18" i="14"/>
  <c r="AA17" i="14"/>
  <c r="Y40" i="14"/>
  <c r="X39" i="14"/>
  <c r="X36" i="14"/>
  <c r="Y36" i="14"/>
  <c r="Z34" i="14"/>
  <c r="AC32" i="14"/>
  <c r="E32" i="14"/>
  <c r="AA30" i="14"/>
  <c r="AC29" i="14"/>
  <c r="E29" i="14" s="1"/>
  <c r="X28" i="14"/>
  <c r="Y28" i="14"/>
  <c r="Z26" i="14"/>
  <c r="AC24" i="14"/>
  <c r="E24" i="14"/>
  <c r="AA22" i="14"/>
  <c r="AC21" i="14"/>
  <c r="E21" i="14" s="1"/>
  <c r="X20" i="14"/>
  <c r="Y20" i="14"/>
  <c r="Z18" i="14"/>
  <c r="AC16" i="14"/>
  <c r="E16" i="14" s="1"/>
  <c r="AC13" i="14"/>
  <c r="E13" i="14"/>
  <c r="Z41" i="14"/>
  <c r="AC40" i="14"/>
  <c r="E40" i="14" s="1"/>
  <c r="AA38" i="14"/>
  <c r="AC36" i="14"/>
  <c r="E36" i="14" s="1"/>
  <c r="AA34" i="14"/>
  <c r="AC33" i="14"/>
  <c r="E33" i="14" s="1"/>
  <c r="X32" i="14"/>
  <c r="Y32" i="14"/>
  <c r="Z30" i="14"/>
  <c r="AC28" i="14"/>
  <c r="E28" i="14"/>
  <c r="AA26" i="14"/>
  <c r="AC25" i="14"/>
  <c r="E25" i="14" s="1"/>
  <c r="X24" i="14"/>
  <c r="Y24" i="14"/>
  <c r="Z22" i="14"/>
  <c r="AC20" i="14"/>
  <c r="E20" i="14"/>
  <c r="AA18" i="14"/>
  <c r="AC17" i="14"/>
  <c r="E17" i="14" s="1"/>
  <c r="X16" i="14"/>
  <c r="Y16" i="14"/>
  <c r="Z14" i="14"/>
  <c r="AA14" i="14"/>
  <c r="Z53" i="13"/>
  <c r="AC52" i="13"/>
  <c r="E52" i="13"/>
  <c r="AA50" i="13"/>
  <c r="Y44" i="13"/>
  <c r="X43" i="13"/>
  <c r="Z42" i="13"/>
  <c r="AA42" i="13"/>
  <c r="AC40" i="13"/>
  <c r="E40" i="13" s="1"/>
  <c r="Z38" i="13"/>
  <c r="Y38" i="13"/>
  <c r="AA33" i="13"/>
  <c r="AA54" i="13"/>
  <c r="AA53" i="13"/>
  <c r="Y50" i="13"/>
  <c r="Y48" i="13"/>
  <c r="X47" i="13"/>
  <c r="Z44" i="13"/>
  <c r="Z43" i="13"/>
  <c r="Y41" i="13"/>
  <c r="Y40" i="13"/>
  <c r="AA31" i="13"/>
  <c r="X31" i="13"/>
  <c r="Y54" i="13"/>
  <c r="Y53" i="13"/>
  <c r="Y52" i="13"/>
  <c r="X51" i="13"/>
  <c r="X50" i="13"/>
  <c r="Z48" i="13"/>
  <c r="Z47" i="13"/>
  <c r="Z45" i="13"/>
  <c r="X44" i="13"/>
  <c r="AC44" i="13"/>
  <c r="E44" i="13"/>
  <c r="Y43" i="13"/>
  <c r="Y42" i="13"/>
  <c r="Z41" i="13"/>
  <c r="AA39" i="13"/>
  <c r="Y39" i="13"/>
  <c r="AA38" i="13"/>
  <c r="AC37" i="13"/>
  <c r="E37" i="13"/>
  <c r="AA36" i="13"/>
  <c r="AA35" i="13"/>
  <c r="X35" i="13"/>
  <c r="Y35" i="13"/>
  <c r="Z34" i="13"/>
  <c r="X34" i="13"/>
  <c r="Y34" i="13"/>
  <c r="AA32" i="13"/>
  <c r="Z31" i="13"/>
  <c r="AC31" i="13"/>
  <c r="E31" i="13" s="1"/>
  <c r="X54" i="13"/>
  <c r="X53" i="13"/>
  <c r="Z52" i="13"/>
  <c r="Z51" i="13"/>
  <c r="Z49" i="13"/>
  <c r="X48" i="13"/>
  <c r="AC48" i="13"/>
  <c r="E48" i="13" s="1"/>
  <c r="Y47" i="13"/>
  <c r="AA46" i="13"/>
  <c r="AA45" i="13"/>
  <c r="X42" i="13"/>
  <c r="X41" i="13"/>
  <c r="AC41" i="13"/>
  <c r="E41" i="13"/>
  <c r="X40" i="13"/>
  <c r="Z39" i="13"/>
  <c r="X38" i="13"/>
  <c r="AA37" i="13"/>
  <c r="AC35" i="13"/>
  <c r="E35" i="13" s="1"/>
  <c r="X33" i="13"/>
  <c r="AC33" i="13"/>
  <c r="E33" i="13" s="1"/>
  <c r="Y31" i="13"/>
  <c r="AC30" i="13"/>
  <c r="E30" i="13"/>
  <c r="Y33" i="13"/>
  <c r="AB33" i="13" s="1"/>
  <c r="AD33" i="13" s="1"/>
  <c r="X32" i="13"/>
  <c r="Y37" i="13"/>
  <c r="X36" i="13"/>
  <c r="Z33" i="13"/>
  <c r="Z32" i="13"/>
  <c r="Z30" i="13"/>
  <c r="Z104" i="12"/>
  <c r="X104" i="12"/>
  <c r="Y102" i="12"/>
  <c r="Z102" i="12"/>
  <c r="AA103" i="12"/>
  <c r="X103" i="12"/>
  <c r="Y103" i="12"/>
  <c r="AA104" i="12"/>
  <c r="AC104" i="12"/>
  <c r="E104" i="12" s="1"/>
  <c r="AA102" i="12"/>
  <c r="AC36" i="12"/>
  <c r="E36" i="12" s="1"/>
  <c r="Y83" i="12"/>
  <c r="AA78" i="12"/>
  <c r="Y73" i="12"/>
  <c r="X73" i="12"/>
  <c r="X72" i="12"/>
  <c r="Y72" i="12"/>
  <c r="AC69" i="12"/>
  <c r="E69" i="12" s="1"/>
  <c r="Z56" i="12"/>
  <c r="Y56" i="12"/>
  <c r="AA56" i="12"/>
  <c r="X50" i="12"/>
  <c r="Z50" i="12"/>
  <c r="AA50" i="12"/>
  <c r="AC49" i="12"/>
  <c r="E49" i="12" s="1"/>
  <c r="AA45" i="12"/>
  <c r="Y45" i="12"/>
  <c r="X45" i="12"/>
  <c r="Z45" i="12"/>
  <c r="AC39" i="12"/>
  <c r="E39" i="12" s="1"/>
  <c r="Y33" i="12"/>
  <c r="AA33" i="12"/>
  <c r="Z33" i="12"/>
  <c r="X33" i="12"/>
  <c r="AB33" i="12"/>
  <c r="AD33" i="12" s="1"/>
  <c r="Y25" i="12"/>
  <c r="AA25" i="12"/>
  <c r="Z25" i="12"/>
  <c r="X25" i="12"/>
  <c r="Y104" i="12"/>
  <c r="Z101" i="12"/>
  <c r="Y100" i="12"/>
  <c r="X99" i="12"/>
  <c r="Z97" i="12"/>
  <c r="Y96" i="12"/>
  <c r="X95" i="12"/>
  <c r="Z93" i="12"/>
  <c r="Y92" i="12"/>
  <c r="X91" i="12"/>
  <c r="Z89" i="12"/>
  <c r="Y88" i="12"/>
  <c r="X87" i="12"/>
  <c r="Z85" i="12"/>
  <c r="Y84" i="12"/>
  <c r="X83" i="12"/>
  <c r="Z81" i="12"/>
  <c r="Y78" i="12"/>
  <c r="Y77" i="12"/>
  <c r="X77" i="12"/>
  <c r="Z77" i="12"/>
  <c r="AA73" i="12"/>
  <c r="AA72" i="12"/>
  <c r="AC72" i="12"/>
  <c r="E72" i="12" s="1"/>
  <c r="AA69" i="12"/>
  <c r="Y68" i="12"/>
  <c r="AC65" i="12"/>
  <c r="E65" i="12" s="1"/>
  <c r="AC63" i="12"/>
  <c r="E63" i="12"/>
  <c r="X56" i="12"/>
  <c r="Y51" i="12"/>
  <c r="AA51" i="12"/>
  <c r="X51" i="12"/>
  <c r="AC47" i="12"/>
  <c r="E47" i="12" s="1"/>
  <c r="Z79" i="12"/>
  <c r="Z70" i="12"/>
  <c r="Y70" i="12"/>
  <c r="AA70" i="12"/>
  <c r="AC40" i="12"/>
  <c r="E40" i="12"/>
  <c r="AA31" i="12"/>
  <c r="Y31" i="12"/>
  <c r="Z31" i="12"/>
  <c r="X31" i="12"/>
  <c r="AC28" i="12"/>
  <c r="E28" i="12" s="1"/>
  <c r="Y99" i="12"/>
  <c r="Y95" i="12"/>
  <c r="Y91" i="12"/>
  <c r="Y87" i="12"/>
  <c r="Y79" i="12"/>
  <c r="AC68" i="12"/>
  <c r="E68" i="12" s="1"/>
  <c r="AA67" i="12"/>
  <c r="X67" i="12"/>
  <c r="Y67" i="12"/>
  <c r="Z66" i="12"/>
  <c r="X66" i="12"/>
  <c r="Y66" i="12"/>
  <c r="Z64" i="12"/>
  <c r="AA64" i="12"/>
  <c r="AA61" i="12"/>
  <c r="Y61" i="12"/>
  <c r="X61" i="12"/>
  <c r="Z61" i="12"/>
  <c r="Y80" i="12"/>
  <c r="X79" i="12"/>
  <c r="X78" i="12"/>
  <c r="X76" i="12"/>
  <c r="Y76" i="12"/>
  <c r="Z76" i="12"/>
  <c r="Y75" i="12"/>
  <c r="Z73" i="12"/>
  <c r="Z72" i="12"/>
  <c r="X70" i="12"/>
  <c r="Z67" i="12"/>
  <c r="Z65" i="12"/>
  <c r="AA65" i="12"/>
  <c r="X62" i="12"/>
  <c r="Z62" i="12"/>
  <c r="Y62" i="12"/>
  <c r="AA62" i="12"/>
  <c r="Z60" i="12"/>
  <c r="AA60" i="12"/>
  <c r="AC59" i="12"/>
  <c r="E59" i="12"/>
  <c r="AA57" i="12"/>
  <c r="Y57" i="12"/>
  <c r="X57" i="12"/>
  <c r="Y55" i="12"/>
  <c r="AA55" i="12"/>
  <c r="X55" i="12"/>
  <c r="Z55" i="12"/>
  <c r="AC53" i="12"/>
  <c r="E53" i="12" s="1"/>
  <c r="AC50" i="12"/>
  <c r="E50" i="12" s="1"/>
  <c r="X46" i="12"/>
  <c r="Z46" i="12"/>
  <c r="Y46" i="12"/>
  <c r="AA46" i="12"/>
  <c r="Z44" i="12"/>
  <c r="AA44" i="12"/>
  <c r="AC43" i="12"/>
  <c r="E43" i="12" s="1"/>
  <c r="AC30" i="12"/>
  <c r="E30" i="12" s="1"/>
  <c r="Z74" i="12"/>
  <c r="AC73" i="12"/>
  <c r="E73" i="12"/>
  <c r="AA71" i="12"/>
  <c r="Y65" i="12"/>
  <c r="X64" i="12"/>
  <c r="X60" i="12"/>
  <c r="Y59" i="12"/>
  <c r="AA59" i="12"/>
  <c r="AC57" i="12"/>
  <c r="E57" i="12"/>
  <c r="X54" i="12"/>
  <c r="Z54" i="12"/>
  <c r="AC51" i="12"/>
  <c r="E51" i="12"/>
  <c r="AA49" i="12"/>
  <c r="Y49" i="12"/>
  <c r="Z48" i="12"/>
  <c r="X44" i="12"/>
  <c r="Y43" i="12"/>
  <c r="AA43" i="12"/>
  <c r="AA42" i="12"/>
  <c r="Z40" i="12"/>
  <c r="X40" i="12"/>
  <c r="AA40" i="12"/>
  <c r="Y39" i="12"/>
  <c r="Z39" i="12"/>
  <c r="X36" i="12"/>
  <c r="Z36" i="12"/>
  <c r="Y36" i="12"/>
  <c r="AC33" i="12"/>
  <c r="E33" i="12" s="1"/>
  <c r="X28" i="12"/>
  <c r="Z28" i="12"/>
  <c r="Y28" i="12"/>
  <c r="AC77" i="12"/>
  <c r="E77" i="12" s="1"/>
  <c r="AA75" i="12"/>
  <c r="AA74" i="12"/>
  <c r="Y71" i="12"/>
  <c r="Y69" i="12"/>
  <c r="X68" i="12"/>
  <c r="Y63" i="12"/>
  <c r="AA63" i="12"/>
  <c r="AC61" i="12"/>
  <c r="E61" i="12" s="1"/>
  <c r="X58" i="12"/>
  <c r="Z58" i="12"/>
  <c r="AC55" i="12"/>
  <c r="E55" i="12" s="1"/>
  <c r="AA53" i="12"/>
  <c r="Y53" i="12"/>
  <c r="Z52" i="12"/>
  <c r="X48" i="12"/>
  <c r="Y47" i="12"/>
  <c r="AA47" i="12"/>
  <c r="AC45" i="12"/>
  <c r="E45" i="12" s="1"/>
  <c r="Y42" i="12"/>
  <c r="AC41" i="12"/>
  <c r="E41" i="12"/>
  <c r="X38" i="12"/>
  <c r="Z38" i="12"/>
  <c r="AC31" i="12"/>
  <c r="E31" i="12"/>
  <c r="Z30" i="12"/>
  <c r="Y30" i="12"/>
  <c r="AC25" i="12"/>
  <c r="E25" i="12"/>
  <c r="AA41" i="12"/>
  <c r="AA35" i="12"/>
  <c r="Y35" i="12"/>
  <c r="Z34" i="12"/>
  <c r="X30" i="12"/>
  <c r="Y29" i="12"/>
  <c r="AA29" i="12"/>
  <c r="AC27" i="12"/>
  <c r="E27" i="12" s="1"/>
  <c r="X42" i="12"/>
  <c r="Y37" i="12"/>
  <c r="AA37" i="12"/>
  <c r="AC35" i="12"/>
  <c r="E35" i="12" s="1"/>
  <c r="X32" i="12"/>
  <c r="Z32" i="12"/>
  <c r="AC29" i="12"/>
  <c r="E29" i="12" s="1"/>
  <c r="AA27" i="12"/>
  <c r="Y27" i="12"/>
  <c r="Z26" i="12"/>
  <c r="Y103" i="10"/>
  <c r="X103" i="10"/>
  <c r="Z103" i="10"/>
  <c r="AC98" i="10"/>
  <c r="E98" i="10" s="1"/>
  <c r="AC91" i="10"/>
  <c r="E91" i="10" s="1"/>
  <c r="AC88" i="10"/>
  <c r="E88" i="10" s="1"/>
  <c r="Y87" i="10"/>
  <c r="X87" i="10"/>
  <c r="Z87" i="10"/>
  <c r="AC82" i="10"/>
  <c r="E82" i="10"/>
  <c r="Z76" i="10"/>
  <c r="X76" i="10"/>
  <c r="Y76" i="10"/>
  <c r="AA76" i="10"/>
  <c r="AC75" i="10"/>
  <c r="E75" i="10" s="1"/>
  <c r="AC69" i="10"/>
  <c r="E69" i="10"/>
  <c r="AC68" i="10"/>
  <c r="E68" i="10" s="1"/>
  <c r="Y55" i="10"/>
  <c r="X55" i="10"/>
  <c r="Z55" i="10"/>
  <c r="AA55" i="10"/>
  <c r="AA57" i="10"/>
  <c r="X57" i="10"/>
  <c r="Y57" i="10"/>
  <c r="AC52" i="10"/>
  <c r="E52" i="10" s="1"/>
  <c r="X50" i="10"/>
  <c r="Y50" i="10"/>
  <c r="Z50" i="10"/>
  <c r="Y104" i="10"/>
  <c r="X102" i="10"/>
  <c r="Y102" i="10"/>
  <c r="Z102" i="10"/>
  <c r="AA91" i="10"/>
  <c r="Y88" i="10"/>
  <c r="X86" i="10"/>
  <c r="Y86" i="10"/>
  <c r="Z86" i="10"/>
  <c r="AC78" i="10"/>
  <c r="E78" i="10" s="1"/>
  <c r="AA75" i="10"/>
  <c r="AA71" i="10"/>
  <c r="AA70" i="10"/>
  <c r="Y69" i="10"/>
  <c r="Z69" i="10"/>
  <c r="Y68" i="10"/>
  <c r="AC57" i="10"/>
  <c r="E57" i="10" s="1"/>
  <c r="AA45" i="10"/>
  <c r="X45" i="10"/>
  <c r="Y45" i="10"/>
  <c r="Z45" i="10"/>
  <c r="AA35" i="10"/>
  <c r="X35" i="10"/>
  <c r="Z35" i="10"/>
  <c r="Y35" i="10"/>
  <c r="AA103" i="10"/>
  <c r="Z101" i="10"/>
  <c r="Z96" i="10"/>
  <c r="Y96" i="10"/>
  <c r="AA96" i="10"/>
  <c r="AA89" i="10"/>
  <c r="X89" i="10"/>
  <c r="AA87" i="10"/>
  <c r="Z85" i="10"/>
  <c r="Z80" i="10"/>
  <c r="Y80" i="10"/>
  <c r="AA80" i="10"/>
  <c r="Z78" i="10"/>
  <c r="AC76" i="10"/>
  <c r="E76" i="10" s="1"/>
  <c r="AA73" i="10"/>
  <c r="X73" i="10"/>
  <c r="Y73" i="10"/>
  <c r="X66" i="10"/>
  <c r="Y66" i="10"/>
  <c r="Z66" i="10"/>
  <c r="Z60" i="10"/>
  <c r="X60" i="10"/>
  <c r="Y60" i="10"/>
  <c r="AA60" i="10"/>
  <c r="AC59" i="10"/>
  <c r="E59" i="10" s="1"/>
  <c r="Z57" i="10"/>
  <c r="AA50" i="10"/>
  <c r="AC43" i="10"/>
  <c r="E43" i="10" s="1"/>
  <c r="AA102" i="10"/>
  <c r="Y99" i="10"/>
  <c r="X99" i="10"/>
  <c r="X98" i="10"/>
  <c r="Y98" i="10"/>
  <c r="AC95" i="10"/>
  <c r="E95" i="10" s="1"/>
  <c r="AC94" i="10"/>
  <c r="E94" i="10" s="1"/>
  <c r="AA93" i="10"/>
  <c r="X93" i="10"/>
  <c r="Y93" i="10"/>
  <c r="Z92" i="10"/>
  <c r="X92" i="10"/>
  <c r="Y92" i="10"/>
  <c r="AA90" i="10"/>
  <c r="Z89" i="10"/>
  <c r="AC89" i="10"/>
  <c r="E89" i="10" s="1"/>
  <c r="AA86" i="10"/>
  <c r="Y83" i="10"/>
  <c r="X83" i="10"/>
  <c r="X82" i="10"/>
  <c r="Y82" i="10"/>
  <c r="AA78" i="10"/>
  <c r="AC73" i="10"/>
  <c r="E73" i="10" s="1"/>
  <c r="Y67" i="10"/>
  <c r="X67" i="10"/>
  <c r="Z67" i="10"/>
  <c r="AC66" i="10"/>
  <c r="E66" i="10"/>
  <c r="AC62" i="10"/>
  <c r="E62" i="10" s="1"/>
  <c r="AA59" i="10"/>
  <c r="AC51" i="10"/>
  <c r="E51" i="10" s="1"/>
  <c r="AC48" i="10"/>
  <c r="E48" i="10" s="1"/>
  <c r="AA47" i="10"/>
  <c r="X47" i="10"/>
  <c r="Z47" i="10"/>
  <c r="X36" i="10"/>
  <c r="Y36" i="10"/>
  <c r="Z36" i="10"/>
  <c r="AA36" i="10"/>
  <c r="Z34" i="10"/>
  <c r="AA34" i="10"/>
  <c r="Y34" i="10"/>
  <c r="AB34" i="10"/>
  <c r="AD34" i="10" s="1"/>
  <c r="AC34" i="10"/>
  <c r="E34" i="10" s="1"/>
  <c r="AC79" i="10"/>
  <c r="E79" i="10" s="1"/>
  <c r="AA77" i="10"/>
  <c r="Y71" i="10"/>
  <c r="X70" i="10"/>
  <c r="Z64" i="10"/>
  <c r="AC63" i="10"/>
  <c r="E63" i="10" s="1"/>
  <c r="AA61" i="10"/>
  <c r="AB61" i="10" s="1"/>
  <c r="AD61" i="10" s="1"/>
  <c r="Z53" i="10"/>
  <c r="Z52" i="10"/>
  <c r="AA52" i="10"/>
  <c r="AC50" i="10"/>
  <c r="E50" i="10" s="1"/>
  <c r="Z48" i="10"/>
  <c r="Y48" i="10"/>
  <c r="AC45" i="10"/>
  <c r="E45" i="10" s="1"/>
  <c r="Z44" i="10"/>
  <c r="X44" i="10"/>
  <c r="AA39" i="10"/>
  <c r="X39" i="10"/>
  <c r="Z39" i="10"/>
  <c r="AC37" i="10"/>
  <c r="E37" i="10" s="1"/>
  <c r="Z100" i="10"/>
  <c r="AC99" i="10"/>
  <c r="E99" i="10" s="1"/>
  <c r="AA97" i="10"/>
  <c r="Y91" i="10"/>
  <c r="X90" i="10"/>
  <c r="Z84" i="10"/>
  <c r="AC83" i="10"/>
  <c r="E83" i="10" s="1"/>
  <c r="AA81" i="10"/>
  <c r="Y77" i="10"/>
  <c r="Y75" i="10"/>
  <c r="X74" i="10"/>
  <c r="Z71" i="10"/>
  <c r="Z70" i="10"/>
  <c r="Z68" i="10"/>
  <c r="AC67" i="10"/>
  <c r="E67" i="10" s="1"/>
  <c r="AA65" i="10"/>
  <c r="AA64" i="10"/>
  <c r="Y61" i="10"/>
  <c r="Y59" i="10"/>
  <c r="X58" i="10"/>
  <c r="X54" i="10"/>
  <c r="Y54" i="10"/>
  <c r="Y51" i="10"/>
  <c r="Y43" i="10"/>
  <c r="Z43" i="10"/>
  <c r="Y42" i="10"/>
  <c r="Y41" i="10"/>
  <c r="Z41" i="10"/>
  <c r="X41" i="10"/>
  <c r="AA41" i="10"/>
  <c r="AA40" i="10"/>
  <c r="Y37" i="10"/>
  <c r="Z37" i="10"/>
  <c r="Z104" i="10"/>
  <c r="AC103" i="10"/>
  <c r="E103" i="10" s="1"/>
  <c r="AA101" i="10"/>
  <c r="AB101" i="10" s="1"/>
  <c r="AD101" i="10" s="1"/>
  <c r="AA100" i="10"/>
  <c r="Y97" i="10"/>
  <c r="Y95" i="10"/>
  <c r="X94" i="10"/>
  <c r="Z91" i="10"/>
  <c r="Z90" i="10"/>
  <c r="Z88" i="10"/>
  <c r="AC87" i="10"/>
  <c r="E87" i="10" s="1"/>
  <c r="AA85" i="10"/>
  <c r="AA84" i="10"/>
  <c r="Y81" i="10"/>
  <c r="Y79" i="10"/>
  <c r="X78" i="10"/>
  <c r="X77" i="10"/>
  <c r="Z75" i="10"/>
  <c r="Z74" i="10"/>
  <c r="Z72" i="10"/>
  <c r="X71" i="10"/>
  <c r="AC71" i="10"/>
  <c r="E71" i="10" s="1"/>
  <c r="Y70" i="10"/>
  <c r="AA69" i="10"/>
  <c r="AA68" i="10"/>
  <c r="Y65" i="10"/>
  <c r="Y64" i="10"/>
  <c r="Y63" i="10"/>
  <c r="X62" i="10"/>
  <c r="X61" i="10"/>
  <c r="Z59" i="10"/>
  <c r="Z58" i="10"/>
  <c r="Z56" i="10"/>
  <c r="AA54" i="10"/>
  <c r="Y52" i="10"/>
  <c r="Z51" i="10"/>
  <c r="AA49" i="10"/>
  <c r="Y49" i="10"/>
  <c r="AA48" i="10"/>
  <c r="AC47" i="10"/>
  <c r="E47" i="10"/>
  <c r="AA46" i="10"/>
  <c r="AA44" i="10"/>
  <c r="AC44" i="10"/>
  <c r="E44" i="10"/>
  <c r="AA43" i="10"/>
  <c r="Y39" i="10"/>
  <c r="AA53" i="10"/>
  <c r="Y47" i="10"/>
  <c r="X46" i="10"/>
  <c r="Z42" i="10"/>
  <c r="AA42" i="10"/>
  <c r="AC41" i="10"/>
  <c r="E41" i="10" s="1"/>
  <c r="X40" i="10"/>
  <c r="Y40" i="10"/>
  <c r="AC40" i="10"/>
  <c r="E40" i="10" s="1"/>
  <c r="Z38" i="10"/>
  <c r="AA38" i="10"/>
  <c r="AC68" i="9"/>
  <c r="E68" i="9" s="1"/>
  <c r="AC67" i="9"/>
  <c r="E67" i="9" s="1"/>
  <c r="AC58" i="9"/>
  <c r="E58" i="9" s="1"/>
  <c r="AC40" i="9"/>
  <c r="E40" i="9" s="1"/>
  <c r="AC39" i="9"/>
  <c r="E39" i="9" s="1"/>
  <c r="AC26" i="9"/>
  <c r="E26" i="9" s="1"/>
  <c r="AC104" i="9"/>
  <c r="E104" i="9" s="1"/>
  <c r="AC60" i="9"/>
  <c r="E60" i="9" s="1"/>
  <c r="AC48" i="9"/>
  <c r="E48" i="9" s="1"/>
  <c r="AC92" i="9"/>
  <c r="E92" i="9" s="1"/>
  <c r="AC83" i="9"/>
  <c r="E83" i="9" s="1"/>
  <c r="Z87" i="9"/>
  <c r="Z49" i="9"/>
  <c r="AC73" i="9"/>
  <c r="E73" i="9" s="1"/>
  <c r="AC65" i="9"/>
  <c r="E65" i="9" s="1"/>
  <c r="AC31" i="9"/>
  <c r="E31" i="9" s="1"/>
  <c r="AC28" i="9"/>
  <c r="E28" i="9" s="1"/>
  <c r="AC91" i="9"/>
  <c r="E91" i="9" s="1"/>
  <c r="AC90" i="9"/>
  <c r="E90" i="9" s="1"/>
  <c r="AC78" i="9"/>
  <c r="E78" i="9" s="1"/>
  <c r="AA100" i="9"/>
  <c r="Z95" i="9"/>
  <c r="Z93" i="9"/>
  <c r="AA78" i="9"/>
  <c r="X69" i="9"/>
  <c r="X61" i="9"/>
  <c r="X57" i="9"/>
  <c r="X52" i="9"/>
  <c r="AC95" i="9"/>
  <c r="E95" i="9" s="1"/>
  <c r="AC4" i="9"/>
  <c r="E4" i="9" s="1"/>
  <c r="AC55" i="9"/>
  <c r="E55" i="9" s="1"/>
  <c r="AC22" i="9"/>
  <c r="E22" i="9" s="1"/>
  <c r="AC89" i="9"/>
  <c r="E89" i="9" s="1"/>
  <c r="AC87" i="9"/>
  <c r="E87" i="9" s="1"/>
  <c r="AC85" i="9"/>
  <c r="E85" i="9" s="1"/>
  <c r="Z80" i="9"/>
  <c r="Y51" i="9"/>
  <c r="AC66" i="9"/>
  <c r="E66" i="9" s="1"/>
  <c r="AC57" i="9"/>
  <c r="E57" i="9" s="1"/>
  <c r="AC38" i="9"/>
  <c r="E38" i="9" s="1"/>
  <c r="AC32" i="9"/>
  <c r="E32" i="9" s="1"/>
  <c r="AC80" i="9"/>
  <c r="E80" i="9" s="1"/>
  <c r="AC79" i="9"/>
  <c r="E79" i="9" s="1"/>
  <c r="AC77" i="9"/>
  <c r="E77" i="9" s="1"/>
  <c r="AA104" i="9"/>
  <c r="Z101" i="9"/>
  <c r="X48" i="9"/>
  <c r="AC56" i="9"/>
  <c r="E56" i="9"/>
  <c r="AC99" i="9"/>
  <c r="E99" i="9" s="1"/>
  <c r="AC98" i="9"/>
  <c r="E98" i="9"/>
  <c r="AC97" i="9"/>
  <c r="E97" i="9" s="1"/>
  <c r="AC96" i="9"/>
  <c r="E96" i="9"/>
  <c r="X98" i="9"/>
  <c r="Z88" i="9"/>
  <c r="X85" i="9"/>
  <c r="X72" i="9"/>
  <c r="Z68" i="9"/>
  <c r="X68" i="9"/>
  <c r="AA62" i="9"/>
  <c r="X56" i="9"/>
  <c r="X4" i="9"/>
  <c r="Z4" i="9"/>
  <c r="AC74" i="9"/>
  <c r="E74" i="9"/>
  <c r="AC51" i="9"/>
  <c r="E51" i="9" s="1"/>
  <c r="AC47" i="9"/>
  <c r="E47" i="9"/>
  <c r="AC46" i="9"/>
  <c r="E46" i="9" s="1"/>
  <c r="AC30" i="9"/>
  <c r="E30" i="9"/>
  <c r="AC29" i="9"/>
  <c r="E29" i="9" s="1"/>
  <c r="AC25" i="9"/>
  <c r="E25" i="9"/>
  <c r="AC24" i="9"/>
  <c r="E24" i="9" s="1"/>
  <c r="AC23" i="9"/>
  <c r="E23" i="9" s="1"/>
  <c r="AC82" i="9"/>
  <c r="E82" i="9" s="1"/>
  <c r="AC81" i="9"/>
  <c r="E81" i="9" s="1"/>
  <c r="Y105" i="9"/>
  <c r="AA99" i="9"/>
  <c r="Z99" i="9"/>
  <c r="Y89" i="9"/>
  <c r="X73" i="9"/>
  <c r="Z63" i="9"/>
  <c r="X53" i="9"/>
  <c r="AA46" i="9"/>
  <c r="X39" i="9"/>
  <c r="Y30" i="9"/>
  <c r="X23" i="9"/>
  <c r="Y4" i="9"/>
  <c r="AC76" i="9"/>
  <c r="E76" i="9"/>
  <c r="AC75" i="9"/>
  <c r="E75" i="9" s="1"/>
  <c r="AC70" i="9"/>
  <c r="E70" i="9" s="1"/>
  <c r="AC63" i="9"/>
  <c r="E63" i="9" s="1"/>
  <c r="AC61" i="9"/>
  <c r="E61" i="9"/>
  <c r="AC52" i="9"/>
  <c r="E52" i="9" s="1"/>
  <c r="AC45" i="9"/>
  <c r="E45" i="9" s="1"/>
  <c r="AC44" i="9"/>
  <c r="E44" i="9" s="1"/>
  <c r="AC43" i="9"/>
  <c r="E43" i="9"/>
  <c r="AC42" i="9"/>
  <c r="E42" i="9"/>
  <c r="AC41" i="9"/>
  <c r="E41" i="9"/>
  <c r="AC105" i="9"/>
  <c r="E105" i="9" s="1"/>
  <c r="AC88" i="9"/>
  <c r="E88" i="9" s="1"/>
  <c r="AA86" i="9"/>
  <c r="Z86" i="9"/>
  <c r="Z76" i="9"/>
  <c r="Z69" i="9"/>
  <c r="Z67" i="9"/>
  <c r="Z61" i="9"/>
  <c r="AA54" i="9"/>
  <c r="Y43" i="9"/>
  <c r="Y27" i="9"/>
  <c r="AC71" i="9"/>
  <c r="E71" i="9" s="1"/>
  <c r="AC59" i="9"/>
  <c r="E59" i="9" s="1"/>
  <c r="AC54" i="9"/>
  <c r="E54" i="9" s="1"/>
  <c r="AC35" i="9"/>
  <c r="E35" i="9" s="1"/>
  <c r="AC84" i="9"/>
  <c r="E84" i="9" s="1"/>
  <c r="Z98" i="9"/>
  <c r="Y97" i="9"/>
  <c r="AA91" i="9"/>
  <c r="Z91" i="9"/>
  <c r="X88" i="9"/>
  <c r="X87" i="9"/>
  <c r="X81" i="9"/>
  <c r="Z75" i="9"/>
  <c r="Z44" i="9"/>
  <c r="Z28" i="9"/>
  <c r="Y44" i="9"/>
  <c r="AC72" i="9"/>
  <c r="E72" i="9" s="1"/>
  <c r="AC53" i="9"/>
  <c r="E53" i="9" s="1"/>
  <c r="AC50" i="9"/>
  <c r="E50" i="9"/>
  <c r="AC49" i="9"/>
  <c r="E49" i="9" s="1"/>
  <c r="Z102" i="9"/>
  <c r="Z94" i="9"/>
  <c r="X89" i="9"/>
  <c r="AB89" i="9" s="1"/>
  <c r="AD89" i="9" s="1"/>
  <c r="X83" i="9"/>
  <c r="Y75" i="9"/>
  <c r="Y67" i="9"/>
  <c r="X64" i="9"/>
  <c r="AA60" i="9"/>
  <c r="Z57" i="9"/>
  <c r="Z36" i="9"/>
  <c r="Z48" i="9"/>
  <c r="Y31" i="9"/>
  <c r="Y28" i="9"/>
  <c r="AC62" i="9"/>
  <c r="E62" i="9" s="1"/>
  <c r="AC27" i="9"/>
  <c r="E27" i="9" s="1"/>
  <c r="AC101" i="9"/>
  <c r="E101" i="9" s="1"/>
  <c r="AC93" i="9"/>
  <c r="E93" i="9" s="1"/>
  <c r="Z105" i="9"/>
  <c r="AA103" i="9"/>
  <c r="X102" i="9"/>
  <c r="Z97" i="9"/>
  <c r="AA95" i="9"/>
  <c r="X94" i="9"/>
  <c r="X90" i="9"/>
  <c r="Z85" i="9"/>
  <c r="Z81" i="9"/>
  <c r="X77" i="9"/>
  <c r="AA76" i="9"/>
  <c r="Z72" i="9"/>
  <c r="AA68" i="9"/>
  <c r="X60" i="9"/>
  <c r="Z56" i="9"/>
  <c r="Z53" i="9"/>
  <c r="Z51" i="9"/>
  <c r="Y39" i="9"/>
  <c r="Y36" i="9"/>
  <c r="X105" i="9"/>
  <c r="X104" i="9"/>
  <c r="X101" i="9"/>
  <c r="Y100" i="9"/>
  <c r="X97" i="9"/>
  <c r="Y96" i="9"/>
  <c r="X93" i="9"/>
  <c r="Y92" i="9"/>
  <c r="Z90" i="9"/>
  <c r="Z89" i="9"/>
  <c r="Y83" i="9"/>
  <c r="Z79" i="9"/>
  <c r="Z77" i="9"/>
  <c r="Z73" i="9"/>
  <c r="Z64" i="9"/>
  <c r="Y59" i="9"/>
  <c r="AA52" i="9"/>
  <c r="Z47" i="9"/>
  <c r="X43" i="9"/>
  <c r="Y40" i="9"/>
  <c r="X35" i="9"/>
  <c r="Y32" i="9"/>
  <c r="X27" i="9"/>
  <c r="AB27" i="9" s="1"/>
  <c r="AD27" i="9" s="1"/>
  <c r="Y24" i="9"/>
  <c r="Z104" i="9"/>
  <c r="Z100" i="9"/>
  <c r="Z96" i="9"/>
  <c r="Z92" i="9"/>
  <c r="Y82" i="9"/>
  <c r="X82" i="9"/>
  <c r="Z82" i="9"/>
  <c r="AA80" i="9"/>
  <c r="AA72" i="9"/>
  <c r="AB72" i="9" s="1"/>
  <c r="AD72" i="9" s="1"/>
  <c r="AA71" i="9"/>
  <c r="X71" i="9"/>
  <c r="Y66" i="9"/>
  <c r="X66" i="9"/>
  <c r="Z66" i="9"/>
  <c r="AA64" i="9"/>
  <c r="AA55" i="9"/>
  <c r="X55" i="9"/>
  <c r="Y50" i="9"/>
  <c r="X50" i="9"/>
  <c r="Z50" i="9"/>
  <c r="Z40" i="9"/>
  <c r="Z32" i="9"/>
  <c r="Z25" i="9"/>
  <c r="AA25" i="9"/>
  <c r="X25" i="9"/>
  <c r="Y25" i="9"/>
  <c r="Z24" i="9"/>
  <c r="Y103" i="9"/>
  <c r="AA102" i="9"/>
  <c r="AB102" i="9" s="1"/>
  <c r="AD102" i="9" s="1"/>
  <c r="Y102" i="9"/>
  <c r="X100" i="9"/>
  <c r="Y99" i="9"/>
  <c r="AA98" i="9"/>
  <c r="Y98" i="9"/>
  <c r="X96" i="9"/>
  <c r="Y95" i="9"/>
  <c r="AA94" i="9"/>
  <c r="Y94" i="9"/>
  <c r="X92" i="9"/>
  <c r="Y91" i="9"/>
  <c r="AA90" i="9"/>
  <c r="Y90" i="9"/>
  <c r="AA88" i="9"/>
  <c r="AA85" i="9"/>
  <c r="Y85" i="9"/>
  <c r="Z83" i="9"/>
  <c r="AA83" i="9"/>
  <c r="Z71" i="9"/>
  <c r="AB71" i="9" s="1"/>
  <c r="AD71" i="9" s="1"/>
  <c r="Z55" i="9"/>
  <c r="AA38" i="9"/>
  <c r="Z38" i="9"/>
  <c r="AA30" i="9"/>
  <c r="Z30" i="9"/>
  <c r="Y104" i="9"/>
  <c r="AA42" i="9"/>
  <c r="Z42" i="9"/>
  <c r="AA34" i="9"/>
  <c r="Z34" i="9"/>
  <c r="AA26" i="9"/>
  <c r="Z26" i="9"/>
  <c r="AA84" i="9"/>
  <c r="AA79" i="9"/>
  <c r="X79" i="9"/>
  <c r="Y74" i="9"/>
  <c r="X74" i="9"/>
  <c r="Z74" i="9"/>
  <c r="AA63" i="9"/>
  <c r="X63" i="9"/>
  <c r="Y58" i="9"/>
  <c r="X58" i="9"/>
  <c r="Z58" i="9"/>
  <c r="AA56" i="9"/>
  <c r="AA48" i="9"/>
  <c r="AA47" i="9"/>
  <c r="X47" i="9"/>
  <c r="Z41" i="9"/>
  <c r="AA41" i="9"/>
  <c r="X41" i="9"/>
  <c r="Y41" i="9"/>
  <c r="Z33" i="9"/>
  <c r="AA33" i="9"/>
  <c r="X33" i="9"/>
  <c r="Y33" i="9"/>
  <c r="AA105" i="9"/>
  <c r="X103" i="9"/>
  <c r="AA101" i="9"/>
  <c r="X99" i="9"/>
  <c r="AA97" i="9"/>
  <c r="X95" i="9"/>
  <c r="AA93" i="9"/>
  <c r="X91" i="9"/>
  <c r="AA89" i="9"/>
  <c r="AA87" i="9"/>
  <c r="Y86" i="9"/>
  <c r="X86" i="9"/>
  <c r="Z84" i="9"/>
  <c r="AA82" i="9"/>
  <c r="Y79" i="9"/>
  <c r="Y78" i="9"/>
  <c r="X78" i="9"/>
  <c r="Z78" i="9"/>
  <c r="AA75" i="9"/>
  <c r="X75" i="9"/>
  <c r="AA74" i="9"/>
  <c r="Y71" i="9"/>
  <c r="Y70" i="9"/>
  <c r="X70" i="9"/>
  <c r="Z70" i="9"/>
  <c r="AA67" i="9"/>
  <c r="X67" i="9"/>
  <c r="AB67" i="9" s="1"/>
  <c r="AD67" i="9" s="1"/>
  <c r="AA66" i="9"/>
  <c r="Y63" i="9"/>
  <c r="Y62" i="9"/>
  <c r="X62" i="9"/>
  <c r="Z62" i="9"/>
  <c r="AA59" i="9"/>
  <c r="X59" i="9"/>
  <c r="AA58" i="9"/>
  <c r="Y55" i="9"/>
  <c r="Y54" i="9"/>
  <c r="X54" i="9"/>
  <c r="Z54" i="9"/>
  <c r="AA51" i="9"/>
  <c r="X51" i="9"/>
  <c r="AA50" i="9"/>
  <c r="Y47" i="9"/>
  <c r="Y46" i="9"/>
  <c r="X46" i="9"/>
  <c r="Z46" i="9"/>
  <c r="Z45" i="9"/>
  <c r="AA45" i="9"/>
  <c r="X45" i="9"/>
  <c r="Y45" i="9"/>
  <c r="Y42" i="9"/>
  <c r="Z37" i="9"/>
  <c r="AA37" i="9"/>
  <c r="X37" i="9"/>
  <c r="Y37" i="9"/>
  <c r="Y34" i="9"/>
  <c r="Z29" i="9"/>
  <c r="AA29" i="9"/>
  <c r="X29" i="9"/>
  <c r="Y29" i="9"/>
  <c r="Y26" i="9"/>
  <c r="AA81" i="9"/>
  <c r="AA77" i="9"/>
  <c r="AA73" i="9"/>
  <c r="AA69" i="9"/>
  <c r="AB69" i="9" s="1"/>
  <c r="AD69" i="9" s="1"/>
  <c r="AA65" i="9"/>
  <c r="AA61" i="9"/>
  <c r="AA57" i="9"/>
  <c r="AA53" i="9"/>
  <c r="AA49" i="9"/>
  <c r="Z43" i="9"/>
  <c r="AA43" i="9"/>
  <c r="Z39" i="9"/>
  <c r="AA39" i="9"/>
  <c r="Z35" i="9"/>
  <c r="AA35" i="9"/>
  <c r="Z31" i="9"/>
  <c r="AA31" i="9"/>
  <c r="Z27" i="9"/>
  <c r="AA27" i="9"/>
  <c r="Z23" i="9"/>
  <c r="Y88" i="9"/>
  <c r="Y84" i="9"/>
  <c r="Y81" i="9"/>
  <c r="AB81" i="9" s="1"/>
  <c r="AD81" i="9" s="1"/>
  <c r="Y80" i="9"/>
  <c r="Y77" i="9"/>
  <c r="AB77" i="9" s="1"/>
  <c r="AD77" i="9" s="1"/>
  <c r="Y76" i="9"/>
  <c r="Y73" i="9"/>
  <c r="Y72" i="9"/>
  <c r="Y69" i="9"/>
  <c r="Y68" i="9"/>
  <c r="Y65" i="9"/>
  <c r="Y64" i="9"/>
  <c r="Y61" i="9"/>
  <c r="Y60" i="9"/>
  <c r="AB60" i="9" s="1"/>
  <c r="AD60" i="9" s="1"/>
  <c r="Y57" i="9"/>
  <c r="Y56" i="9"/>
  <c r="AB56" i="9" s="1"/>
  <c r="AD56" i="9" s="1"/>
  <c r="Y53" i="9"/>
  <c r="AB53" i="9" s="1"/>
  <c r="AD53" i="9" s="1"/>
  <c r="Y52" i="9"/>
  <c r="Y49" i="9"/>
  <c r="Y48" i="9"/>
  <c r="AB48" i="9"/>
  <c r="AD48" i="9" s="1"/>
  <c r="AA44" i="9"/>
  <c r="AA40" i="9"/>
  <c r="AA36" i="9"/>
  <c r="AA32" i="9"/>
  <c r="AA28" i="9"/>
  <c r="AA24" i="9"/>
  <c r="AB24" i="9" s="1"/>
  <c r="AD24" i="9" s="1"/>
  <c r="X44" i="9"/>
  <c r="AB44" i="9"/>
  <c r="AD44" i="9" s="1"/>
  <c r="X42" i="9"/>
  <c r="X40" i="9"/>
  <c r="X38" i="9"/>
  <c r="X36" i="9"/>
  <c r="X34" i="9"/>
  <c r="X32" i="9"/>
  <c r="X30" i="9"/>
  <c r="X28" i="9"/>
  <c r="X26" i="9"/>
  <c r="X24" i="9"/>
  <c r="Y99" i="8"/>
  <c r="AA99" i="8"/>
  <c r="X99" i="8"/>
  <c r="AC95" i="8"/>
  <c r="E95" i="8"/>
  <c r="Y83" i="8"/>
  <c r="AA83" i="8"/>
  <c r="X83" i="8"/>
  <c r="AC75" i="8"/>
  <c r="E75" i="8" s="1"/>
  <c r="Z72" i="8"/>
  <c r="Y72" i="8"/>
  <c r="AA72" i="8"/>
  <c r="Y103" i="8"/>
  <c r="AA103" i="8"/>
  <c r="X103" i="8"/>
  <c r="Z103" i="8"/>
  <c r="AC101" i="8"/>
  <c r="E101" i="8" s="1"/>
  <c r="AC98" i="8"/>
  <c r="E98" i="8"/>
  <c r="X94" i="8"/>
  <c r="Z94" i="8"/>
  <c r="Y94" i="8"/>
  <c r="AA94" i="8"/>
  <c r="Z92" i="8"/>
  <c r="AA92" i="8"/>
  <c r="AC91" i="8"/>
  <c r="E91" i="8"/>
  <c r="AA89" i="8"/>
  <c r="Y89" i="8"/>
  <c r="X89" i="8"/>
  <c r="Y87" i="8"/>
  <c r="AA87" i="8"/>
  <c r="X87" i="8"/>
  <c r="Z87" i="8"/>
  <c r="AC85" i="8"/>
  <c r="E85" i="8"/>
  <c r="AC82" i="8"/>
  <c r="E82" i="8" s="1"/>
  <c r="AC80" i="8"/>
  <c r="E80" i="8" s="1"/>
  <c r="AC64" i="8"/>
  <c r="E64" i="8" s="1"/>
  <c r="AC53" i="8"/>
  <c r="E53" i="8" s="1"/>
  <c r="Y100" i="8"/>
  <c r="AC96" i="8"/>
  <c r="E96" i="8"/>
  <c r="AC70" i="8"/>
  <c r="E70" i="8"/>
  <c r="Y67" i="8"/>
  <c r="AA67" i="8"/>
  <c r="Z67" i="8"/>
  <c r="X67" i="8"/>
  <c r="AC57" i="8"/>
  <c r="E57" i="8"/>
  <c r="AA54" i="8"/>
  <c r="Y54" i="8"/>
  <c r="Z54" i="8"/>
  <c r="X54" i="8"/>
  <c r="X51" i="8"/>
  <c r="Z51" i="8"/>
  <c r="Y51" i="8"/>
  <c r="AA51" i="8"/>
  <c r="Z104" i="8"/>
  <c r="Y104" i="8"/>
  <c r="AA104" i="8"/>
  <c r="AC102" i="8"/>
  <c r="E102" i="8"/>
  <c r="X100" i="8"/>
  <c r="X98" i="8"/>
  <c r="Z98" i="8"/>
  <c r="AA98" i="8"/>
  <c r="AC97" i="8"/>
  <c r="E97" i="8"/>
  <c r="AA93" i="8"/>
  <c r="Y93" i="8"/>
  <c r="X93" i="8"/>
  <c r="Z93" i="8"/>
  <c r="Z88" i="8"/>
  <c r="Y88" i="8"/>
  <c r="AA88" i="8"/>
  <c r="AC86" i="8"/>
  <c r="E86" i="8" s="1"/>
  <c r="X84" i="8"/>
  <c r="X82" i="8"/>
  <c r="Z82" i="8"/>
  <c r="AA82" i="8"/>
  <c r="AC81" i="8"/>
  <c r="E81" i="8" s="1"/>
  <c r="X78" i="8"/>
  <c r="Z78" i="8"/>
  <c r="Y78" i="8"/>
  <c r="AA78" i="8"/>
  <c r="AA73" i="8"/>
  <c r="Y73" i="8"/>
  <c r="Z73" i="8"/>
  <c r="X73" i="8"/>
  <c r="AA70" i="8"/>
  <c r="AC65" i="8"/>
  <c r="E65" i="8" s="1"/>
  <c r="AA58" i="8"/>
  <c r="Y58" i="8"/>
  <c r="Z58" i="8"/>
  <c r="X58" i="8"/>
  <c r="AC79" i="8"/>
  <c r="E79" i="8"/>
  <c r="AC69" i="8"/>
  <c r="E69" i="8" s="1"/>
  <c r="Z61" i="8"/>
  <c r="AB61" i="8" s="1"/>
  <c r="AD61" i="8" s="1"/>
  <c r="Y61" i="8"/>
  <c r="X102" i="8"/>
  <c r="Z102" i="8"/>
  <c r="AC99" i="8"/>
  <c r="E99" i="8" s="1"/>
  <c r="AA97" i="8"/>
  <c r="Y97" i="8"/>
  <c r="Z96" i="8"/>
  <c r="X92" i="8"/>
  <c r="Y91" i="8"/>
  <c r="AA91" i="8"/>
  <c r="AC89" i="8"/>
  <c r="E89" i="8" s="1"/>
  <c r="X86" i="8"/>
  <c r="Z86" i="8"/>
  <c r="AC83" i="8"/>
  <c r="E83" i="8" s="1"/>
  <c r="AA81" i="8"/>
  <c r="Y81" i="8"/>
  <c r="Z80" i="8"/>
  <c r="X76" i="8"/>
  <c r="Y75" i="8"/>
  <c r="AA75" i="8"/>
  <c r="AC73" i="8"/>
  <c r="E73" i="8" s="1"/>
  <c r="X70" i="8"/>
  <c r="AB70" i="8" s="1"/>
  <c r="AD70" i="8" s="1"/>
  <c r="Z70" i="8"/>
  <c r="AC67" i="8"/>
  <c r="E67" i="8" s="1"/>
  <c r="AA65" i="8"/>
  <c r="Y65" i="8"/>
  <c r="Z64" i="8"/>
  <c r="AC58" i="8"/>
  <c r="E58" i="8" s="1"/>
  <c r="Z57" i="8"/>
  <c r="Y57" i="8"/>
  <c r="AC54" i="8"/>
  <c r="E54" i="8" s="1"/>
  <c r="Z53" i="8"/>
  <c r="Y53" i="8"/>
  <c r="AC51" i="8"/>
  <c r="E51" i="8" s="1"/>
  <c r="AA77" i="8"/>
  <c r="Y77" i="8"/>
  <c r="X72" i="8"/>
  <c r="Y71" i="8"/>
  <c r="AA71" i="8"/>
  <c r="X66" i="8"/>
  <c r="Z66" i="8"/>
  <c r="AC103" i="8"/>
  <c r="E103" i="8" s="1"/>
  <c r="AA101" i="8"/>
  <c r="Y101" i="8"/>
  <c r="Z100" i="8"/>
  <c r="X96" i="8"/>
  <c r="Y95" i="8"/>
  <c r="AA95" i="8"/>
  <c r="AC93" i="8"/>
  <c r="E93" i="8" s="1"/>
  <c r="X90" i="8"/>
  <c r="Z90" i="8"/>
  <c r="AC87" i="8"/>
  <c r="E87" i="8" s="1"/>
  <c r="AA85" i="8"/>
  <c r="Y85" i="8"/>
  <c r="Z84" i="8"/>
  <c r="X80" i="8"/>
  <c r="Y79" i="8"/>
  <c r="AA79" i="8"/>
  <c r="X77" i="8"/>
  <c r="AC77" i="8"/>
  <c r="E77" i="8" s="1"/>
  <c r="AA76" i="8"/>
  <c r="X74" i="8"/>
  <c r="Z74" i="8"/>
  <c r="X71" i="8"/>
  <c r="AC71" i="8"/>
  <c r="E71" i="8" s="1"/>
  <c r="AA69" i="8"/>
  <c r="Y69" i="8"/>
  <c r="Z68" i="8"/>
  <c r="AA66" i="8"/>
  <c r="X64" i="8"/>
  <c r="AA62" i="8"/>
  <c r="Y62" i="8"/>
  <c r="Z62" i="8"/>
  <c r="AC61" i="8"/>
  <c r="E61" i="8" s="1"/>
  <c r="X63" i="8"/>
  <c r="Z63" i="8"/>
  <c r="AC60" i="8"/>
  <c r="E60" i="8" s="1"/>
  <c r="X57" i="8"/>
  <c r="Y56" i="8"/>
  <c r="AA56" i="8"/>
  <c r="X55" i="8"/>
  <c r="Z55" i="8"/>
  <c r="AC52" i="8"/>
  <c r="E52" i="8" s="1"/>
  <c r="AA50" i="8"/>
  <c r="Y50" i="8"/>
  <c r="Z49" i="8"/>
  <c r="X61" i="8"/>
  <c r="Y60" i="8"/>
  <c r="AA60" i="8"/>
  <c r="X59" i="8"/>
  <c r="Z59" i="8"/>
  <c r="AC56" i="8"/>
  <c r="E56" i="8" s="1"/>
  <c r="X53" i="8"/>
  <c r="Y52" i="8"/>
  <c r="AA52" i="8"/>
  <c r="AC50" i="8"/>
  <c r="E50" i="8" s="1"/>
  <c r="AA101" i="7"/>
  <c r="Y101" i="7"/>
  <c r="X101" i="7"/>
  <c r="Z101" i="7"/>
  <c r="Z96" i="7"/>
  <c r="Y96" i="7"/>
  <c r="AA96" i="7"/>
  <c r="AC94" i="7"/>
  <c r="E94" i="7"/>
  <c r="X90" i="7"/>
  <c r="Z90" i="7"/>
  <c r="AA90" i="7"/>
  <c r="AC89" i="7"/>
  <c r="E89" i="7" s="1"/>
  <c r="AA85" i="7"/>
  <c r="Y85" i="7"/>
  <c r="X85" i="7"/>
  <c r="Z85" i="7"/>
  <c r="Z80" i="7"/>
  <c r="Y80" i="7"/>
  <c r="AA80" i="7"/>
  <c r="AC78" i="7"/>
  <c r="E78" i="7" s="1"/>
  <c r="X74" i="7"/>
  <c r="Z74" i="7"/>
  <c r="AA74" i="7"/>
  <c r="AC73" i="7"/>
  <c r="E73" i="7"/>
  <c r="AA69" i="7"/>
  <c r="Y69" i="7"/>
  <c r="X69" i="7"/>
  <c r="Z69" i="7"/>
  <c r="Z64" i="7"/>
  <c r="Y64" i="7"/>
  <c r="AA64" i="7"/>
  <c r="AC62" i="7"/>
  <c r="E62" i="7" s="1"/>
  <c r="AC103" i="7"/>
  <c r="E103" i="7" s="1"/>
  <c r="X96" i="7"/>
  <c r="Y91" i="7"/>
  <c r="AA91" i="7"/>
  <c r="X91" i="7"/>
  <c r="AC87" i="7"/>
  <c r="E87" i="7" s="1"/>
  <c r="X80" i="7"/>
  <c r="Y75" i="7"/>
  <c r="AA75" i="7"/>
  <c r="X75" i="7"/>
  <c r="AC71" i="7"/>
  <c r="E71" i="7"/>
  <c r="X64" i="7"/>
  <c r="X57" i="7"/>
  <c r="Z57" i="7"/>
  <c r="Y57" i="7"/>
  <c r="AA57" i="7"/>
  <c r="X102" i="7"/>
  <c r="Z102" i="7"/>
  <c r="Y102" i="7"/>
  <c r="AA102" i="7"/>
  <c r="Z100" i="7"/>
  <c r="AA100" i="7"/>
  <c r="AC99" i="7"/>
  <c r="E99" i="7" s="1"/>
  <c r="AA97" i="7"/>
  <c r="Y97" i="7"/>
  <c r="X97" i="7"/>
  <c r="Y95" i="7"/>
  <c r="AA95" i="7"/>
  <c r="X95" i="7"/>
  <c r="Z95" i="7"/>
  <c r="AC93" i="7"/>
  <c r="E93" i="7" s="1"/>
  <c r="X86" i="7"/>
  <c r="Z86" i="7"/>
  <c r="Y86" i="7"/>
  <c r="AA86" i="7"/>
  <c r="Z84" i="7"/>
  <c r="AA84" i="7"/>
  <c r="AC83" i="7"/>
  <c r="E83" i="7" s="1"/>
  <c r="AA81" i="7"/>
  <c r="Y81" i="7"/>
  <c r="X81" i="7"/>
  <c r="AB81" i="7" s="1"/>
  <c r="AD81" i="7" s="1"/>
  <c r="Y79" i="7"/>
  <c r="AA79" i="7"/>
  <c r="X79" i="7"/>
  <c r="Z79" i="7"/>
  <c r="AC77" i="7"/>
  <c r="E77" i="7" s="1"/>
  <c r="AC74" i="7"/>
  <c r="E74" i="7"/>
  <c r="X70" i="7"/>
  <c r="Z70" i="7"/>
  <c r="Y70" i="7"/>
  <c r="AA70" i="7"/>
  <c r="Z68" i="7"/>
  <c r="AA68" i="7"/>
  <c r="AC67" i="7"/>
  <c r="E67" i="7" s="1"/>
  <c r="AA65" i="7"/>
  <c r="Y65" i="7"/>
  <c r="X65" i="7"/>
  <c r="Y63" i="7"/>
  <c r="AA63" i="7"/>
  <c r="X63" i="7"/>
  <c r="Z63" i="7"/>
  <c r="AC104" i="7"/>
  <c r="E104" i="7"/>
  <c r="AA98" i="7"/>
  <c r="Y90" i="7"/>
  <c r="AC88" i="7"/>
  <c r="E88" i="7"/>
  <c r="AA82" i="7"/>
  <c r="Y74" i="7"/>
  <c r="AB74" i="7" s="1"/>
  <c r="AD74" i="7" s="1"/>
  <c r="AC72" i="7"/>
  <c r="E72" i="7"/>
  <c r="AC61" i="7"/>
  <c r="E61" i="7"/>
  <c r="AC59" i="7"/>
  <c r="E59" i="7"/>
  <c r="AC58" i="7"/>
  <c r="E58" i="7"/>
  <c r="AA56" i="7"/>
  <c r="Y56" i="7"/>
  <c r="AC54" i="7"/>
  <c r="E54" i="7"/>
  <c r="Z53" i="7"/>
  <c r="Y53" i="7"/>
  <c r="X51" i="7"/>
  <c r="Z51" i="7"/>
  <c r="Y51" i="7"/>
  <c r="AA51" i="7"/>
  <c r="AA46" i="7"/>
  <c r="Y46" i="7"/>
  <c r="X46" i="7"/>
  <c r="Z46" i="7"/>
  <c r="Z104" i="7"/>
  <c r="X100" i="7"/>
  <c r="Y99" i="7"/>
  <c r="AA99" i="7"/>
  <c r="AC97" i="7"/>
  <c r="E97" i="7"/>
  <c r="X94" i="7"/>
  <c r="Z94" i="7"/>
  <c r="AC91" i="7"/>
  <c r="E91" i="7"/>
  <c r="AA89" i="7"/>
  <c r="Y89" i="7"/>
  <c r="Z88" i="7"/>
  <c r="X84" i="7"/>
  <c r="Y83" i="7"/>
  <c r="AA83" i="7"/>
  <c r="AC81" i="7"/>
  <c r="E81" i="7" s="1"/>
  <c r="X78" i="7"/>
  <c r="AB78" i="7" s="1"/>
  <c r="AD78" i="7" s="1"/>
  <c r="Z78" i="7"/>
  <c r="AC75" i="7"/>
  <c r="E75" i="7" s="1"/>
  <c r="AA73" i="7"/>
  <c r="Y73" i="7"/>
  <c r="Z72" i="7"/>
  <c r="X68" i="7"/>
  <c r="Y67" i="7"/>
  <c r="AA67" i="7"/>
  <c r="AC65" i="7"/>
  <c r="E65" i="7" s="1"/>
  <c r="X62" i="7"/>
  <c r="Z62" i="7"/>
  <c r="Z56" i="7"/>
  <c r="Z45" i="7"/>
  <c r="Y45" i="7"/>
  <c r="AA45" i="7"/>
  <c r="AC43" i="7"/>
  <c r="E43" i="7" s="1"/>
  <c r="X104" i="7"/>
  <c r="Y103" i="7"/>
  <c r="AA103" i="7"/>
  <c r="AC101" i="7"/>
  <c r="E101" i="7" s="1"/>
  <c r="Z99" i="7"/>
  <c r="X98" i="7"/>
  <c r="Z98" i="7"/>
  <c r="AC95" i="7"/>
  <c r="E95" i="7"/>
  <c r="AA93" i="7"/>
  <c r="Y93" i="7"/>
  <c r="Z92" i="7"/>
  <c r="Z89" i="7"/>
  <c r="X88" i="7"/>
  <c r="Y87" i="7"/>
  <c r="AA87" i="7"/>
  <c r="AC85" i="7"/>
  <c r="E85" i="7" s="1"/>
  <c r="Z83" i="7"/>
  <c r="AB83" i="7" s="1"/>
  <c r="AD83" i="7" s="1"/>
  <c r="X82" i="7"/>
  <c r="Z82" i="7"/>
  <c r="AC79" i="7"/>
  <c r="E79" i="7"/>
  <c r="AA77" i="7"/>
  <c r="Y77" i="7"/>
  <c r="Z76" i="7"/>
  <c r="X72" i="7"/>
  <c r="Y71" i="7"/>
  <c r="AA71" i="7"/>
  <c r="AC69" i="7"/>
  <c r="E69" i="7"/>
  <c r="X66" i="7"/>
  <c r="Z66" i="7"/>
  <c r="AC63" i="7"/>
  <c r="E63" i="7"/>
  <c r="AA61" i="7"/>
  <c r="Y61" i="7"/>
  <c r="Z60" i="7"/>
  <c r="Z59" i="7"/>
  <c r="AA59" i="7"/>
  <c r="X59" i="7"/>
  <c r="Y58" i="7"/>
  <c r="Z58" i="7"/>
  <c r="X56" i="7"/>
  <c r="AA54" i="7"/>
  <c r="Y54" i="7"/>
  <c r="Z54" i="7"/>
  <c r="AC53" i="7"/>
  <c r="E53" i="7" s="1"/>
  <c r="AC51" i="7"/>
  <c r="E51" i="7" s="1"/>
  <c r="AC48" i="7"/>
  <c r="E48" i="7" s="1"/>
  <c r="X39" i="7"/>
  <c r="AA39" i="7"/>
  <c r="Z39" i="7"/>
  <c r="Z55" i="7"/>
  <c r="AC52" i="7"/>
  <c r="E52" i="7" s="1"/>
  <c r="AA50" i="7"/>
  <c r="Y50" i="7"/>
  <c r="Z49" i="7"/>
  <c r="X45" i="7"/>
  <c r="Y44" i="7"/>
  <c r="AA44" i="7"/>
  <c r="Y48" i="7"/>
  <c r="AA48" i="7"/>
  <c r="AC46" i="7"/>
  <c r="E46" i="7" s="1"/>
  <c r="X43" i="7"/>
  <c r="Z43" i="7"/>
  <c r="X42" i="7"/>
  <c r="Z42" i="7"/>
  <c r="Z35" i="7"/>
  <c r="X53" i="7"/>
  <c r="Y52" i="7"/>
  <c r="AA52" i="7"/>
  <c r="AC50" i="7"/>
  <c r="E50" i="7" s="1"/>
  <c r="Z48" i="7"/>
  <c r="X47" i="7"/>
  <c r="Z47" i="7"/>
  <c r="AC44" i="7"/>
  <c r="E44" i="7" s="1"/>
  <c r="AA42" i="7"/>
  <c r="AC42" i="7"/>
  <c r="E42" i="7"/>
  <c r="AA41" i="7"/>
  <c r="Y41" i="7"/>
  <c r="Y39" i="7"/>
  <c r="Z40" i="7"/>
  <c r="AC39" i="7"/>
  <c r="E39" i="7" s="1"/>
  <c r="AA4" i="6"/>
  <c r="AA88" i="6"/>
  <c r="Y102" i="6"/>
  <c r="AC97" i="6"/>
  <c r="E97" i="6" s="1"/>
  <c r="Y91" i="6"/>
  <c r="Y86" i="6"/>
  <c r="AA100" i="6"/>
  <c r="Z97" i="6"/>
  <c r="Y92" i="6"/>
  <c r="AA68" i="6"/>
  <c r="Y66" i="6"/>
  <c r="X59" i="6"/>
  <c r="Z102" i="6"/>
  <c r="Z94" i="6"/>
  <c r="Z86" i="6"/>
  <c r="Y81" i="6"/>
  <c r="Y75" i="6"/>
  <c r="X73" i="6"/>
  <c r="Z64" i="6"/>
  <c r="AC61" i="6"/>
  <c r="E61" i="6" s="1"/>
  <c r="X69" i="6"/>
  <c r="Y84" i="6"/>
  <c r="Y72" i="6"/>
  <c r="X77" i="6"/>
  <c r="X70" i="6"/>
  <c r="Y65" i="6"/>
  <c r="AA56" i="6"/>
  <c r="AC66" i="6"/>
  <c r="E66" i="6" s="1"/>
  <c r="Z56" i="6"/>
  <c r="AA79" i="22"/>
  <c r="X79" i="22"/>
  <c r="Y79" i="22"/>
  <c r="Z77" i="22"/>
  <c r="AA77" i="22"/>
  <c r="Y104" i="22"/>
  <c r="X103" i="22"/>
  <c r="AA102" i="22"/>
  <c r="Z101" i="22"/>
  <c r="Y100" i="22"/>
  <c r="X99" i="22"/>
  <c r="AA98" i="22"/>
  <c r="Z97" i="22"/>
  <c r="Y96" i="22"/>
  <c r="X95" i="22"/>
  <c r="AA94" i="22"/>
  <c r="Z93" i="22"/>
  <c r="Y92" i="22"/>
  <c r="AA90" i="22"/>
  <c r="Y87" i="22"/>
  <c r="AA85" i="22"/>
  <c r="Y85" i="22"/>
  <c r="AA84" i="22"/>
  <c r="X84" i="22"/>
  <c r="X76" i="22"/>
  <c r="X68" i="22"/>
  <c r="X60" i="22"/>
  <c r="Y57" i="22"/>
  <c r="AA57" i="22"/>
  <c r="AC57" i="22"/>
  <c r="E57" i="22" s="1"/>
  <c r="X56" i="22"/>
  <c r="Z56" i="22"/>
  <c r="Y54" i="22"/>
  <c r="Z69" i="22"/>
  <c r="AA69" i="22"/>
  <c r="X104" i="22"/>
  <c r="X100" i="22"/>
  <c r="X96" i="22"/>
  <c r="AB96" i="22"/>
  <c r="AD96" i="22" s="1"/>
  <c r="Z94" i="22"/>
  <c r="X92" i="22"/>
  <c r="Y90" i="22"/>
  <c r="Y89" i="22"/>
  <c r="X88" i="22"/>
  <c r="Z85" i="22"/>
  <c r="Z84" i="22"/>
  <c r="Z82" i="22"/>
  <c r="AC81" i="22"/>
  <c r="E81" i="22" s="1"/>
  <c r="Y80" i="22"/>
  <c r="Z80" i="22"/>
  <c r="Z79" i="22"/>
  <c r="AA78" i="22"/>
  <c r="X78" i="22"/>
  <c r="Y77" i="22"/>
  <c r="AA75" i="22"/>
  <c r="X75" i="22"/>
  <c r="Y75" i="22"/>
  <c r="Z74" i="22"/>
  <c r="Z73" i="22"/>
  <c r="AA73" i="22"/>
  <c r="AC73" i="22"/>
  <c r="E73" i="22" s="1"/>
  <c r="Y72" i="22"/>
  <c r="Z72" i="22"/>
  <c r="AA70" i="22"/>
  <c r="X70" i="22"/>
  <c r="Y69" i="22"/>
  <c r="AA67" i="22"/>
  <c r="X67" i="22"/>
  <c r="Y67" i="22"/>
  <c r="Z66" i="22"/>
  <c r="Z65" i="22"/>
  <c r="AA65" i="22"/>
  <c r="AC65" i="22"/>
  <c r="E65" i="22" s="1"/>
  <c r="Y64" i="22"/>
  <c r="Z64" i="22"/>
  <c r="Y61" i="22"/>
  <c r="AA59" i="22"/>
  <c r="X59" i="22"/>
  <c r="Y59" i="22"/>
  <c r="AA58" i="22"/>
  <c r="Y53" i="22"/>
  <c r="Z53" i="22"/>
  <c r="AA53" i="22"/>
  <c r="AC53" i="22"/>
  <c r="E53" i="22" s="1"/>
  <c r="AA87" i="22"/>
  <c r="Y76" i="22"/>
  <c r="Z76" i="22"/>
  <c r="AB76" i="22" s="1"/>
  <c r="AD76" i="22" s="1"/>
  <c r="AA74" i="22"/>
  <c r="X74" i="22"/>
  <c r="AA71" i="22"/>
  <c r="X71" i="22"/>
  <c r="Y71" i="22"/>
  <c r="AC69" i="22"/>
  <c r="E69" i="22" s="1"/>
  <c r="Y68" i="22"/>
  <c r="AB68" i="22" s="1"/>
  <c r="AD68" i="22" s="1"/>
  <c r="Z68" i="22"/>
  <c r="AA66" i="22"/>
  <c r="X66" i="22"/>
  <c r="AA63" i="22"/>
  <c r="X63" i="22"/>
  <c r="Y63" i="22"/>
  <c r="Z61" i="22"/>
  <c r="AA61" i="22"/>
  <c r="AC61" i="22"/>
  <c r="E61" i="22"/>
  <c r="X90" i="22"/>
  <c r="Z89" i="22"/>
  <c r="Z88" i="22"/>
  <c r="Z86" i="22"/>
  <c r="AC85" i="22"/>
  <c r="E85" i="22" s="1"/>
  <c r="AA83" i="22"/>
  <c r="AA82" i="22"/>
  <c r="X80" i="22"/>
  <c r="Y78" i="22"/>
  <c r="AA76" i="22"/>
  <c r="X72" i="22"/>
  <c r="Y70" i="22"/>
  <c r="AA68" i="22"/>
  <c r="X64" i="22"/>
  <c r="AA60" i="22"/>
  <c r="Z58" i="22"/>
  <c r="X58" i="22"/>
  <c r="AA55" i="22"/>
  <c r="X55" i="22"/>
  <c r="AB55" i="22" s="1"/>
  <c r="AD55" i="22" s="1"/>
  <c r="Y55" i="22"/>
  <c r="AA54" i="22"/>
  <c r="AA81" i="22"/>
  <c r="X54" i="22"/>
  <c r="AB54" i="22" s="1"/>
  <c r="AD54" i="22" s="1"/>
  <c r="Y60" i="22"/>
  <c r="AA40" i="22"/>
  <c r="Y51" i="22"/>
  <c r="X49" i="22"/>
  <c r="AA35" i="22"/>
  <c r="Y42" i="22"/>
  <c r="Z42" i="22"/>
  <c r="Z43" i="22"/>
  <c r="X43" i="22"/>
  <c r="Y43" i="22"/>
  <c r="AA43" i="22"/>
  <c r="X51" i="22"/>
  <c r="Z35" i="22"/>
  <c r="AA47" i="22"/>
  <c r="X44" i="22"/>
  <c r="Z51" i="22"/>
  <c r="AA41" i="22"/>
  <c r="Y41" i="22"/>
  <c r="AB41" i="22" s="1"/>
  <c r="AD41" i="22" s="1"/>
  <c r="Z41" i="22"/>
  <c r="AA44" i="22"/>
  <c r="AA49" i="22"/>
  <c r="Y49" i="22"/>
  <c r="AC52" i="22"/>
  <c r="E52" i="22" s="1"/>
  <c r="AC44" i="22"/>
  <c r="E44" i="22" s="1"/>
  <c r="AC40" i="22"/>
  <c r="E40" i="22"/>
  <c r="Y44" i="22"/>
  <c r="Z48" i="22"/>
  <c r="Y50" i="22"/>
  <c r="Z46" i="22"/>
  <c r="X46" i="22"/>
  <c r="Y47" i="22"/>
  <c r="AB47" i="22" s="1"/>
  <c r="AD47" i="22" s="1"/>
  <c r="Y48" i="22"/>
  <c r="Y52" i="22"/>
  <c r="AA52" i="22"/>
  <c r="Z52" i="22"/>
  <c r="AC49" i="22"/>
  <c r="E49" i="22"/>
  <c r="AC46" i="22"/>
  <c r="E46" i="22" s="1"/>
  <c r="AC45" i="22"/>
  <c r="E45" i="22" s="1"/>
  <c r="AC42" i="22"/>
  <c r="E42" i="22" s="1"/>
  <c r="AC41" i="22"/>
  <c r="E41" i="22"/>
  <c r="AC38" i="22"/>
  <c r="E38" i="22" s="1"/>
  <c r="Z38" i="22"/>
  <c r="AA38" i="22"/>
  <c r="X39" i="22"/>
  <c r="Z39" i="22"/>
  <c r="Y40" i="22"/>
  <c r="Z40" i="22"/>
  <c r="AA45" i="22"/>
  <c r="Y45" i="22"/>
  <c r="X45" i="22"/>
  <c r="AB50" i="22"/>
  <c r="AD50" i="22" s="1"/>
  <c r="X37" i="22"/>
  <c r="AB37" i="22" s="1"/>
  <c r="AD37" i="22" s="1"/>
  <c r="X38" i="22"/>
  <c r="AA36" i="22"/>
  <c r="X36" i="22"/>
  <c r="Z36" i="22"/>
  <c r="AB36" i="22" s="1"/>
  <c r="AD36" i="22" s="1"/>
  <c r="Y36" i="22"/>
  <c r="X35" i="22"/>
  <c r="Y35" i="22"/>
  <c r="Z37" i="22"/>
  <c r="AA37" i="22"/>
  <c r="Y38" i="22"/>
  <c r="Y37" i="22"/>
  <c r="AA55" i="4"/>
  <c r="AA53" i="4"/>
  <c r="Z52" i="4"/>
  <c r="X52" i="4"/>
  <c r="Y58" i="4"/>
  <c r="Y53" i="4"/>
  <c r="Z54" i="4"/>
  <c r="AC54" i="4"/>
  <c r="E54" i="4" s="1"/>
  <c r="AA51" i="4"/>
  <c r="AA58" i="4"/>
  <c r="Y4" i="5"/>
  <c r="X4" i="5"/>
  <c r="AA4" i="5"/>
  <c r="Z97" i="5"/>
  <c r="AA93" i="5"/>
  <c r="X93" i="5"/>
  <c r="Z93" i="5"/>
  <c r="Z81" i="5"/>
  <c r="AC81" i="5"/>
  <c r="E81" i="5" s="1"/>
  <c r="X92" i="5"/>
  <c r="Y90" i="5"/>
  <c r="X90" i="5"/>
  <c r="Z90" i="5"/>
  <c r="AC98" i="5"/>
  <c r="E98" i="5" s="1"/>
  <c r="AC96" i="5"/>
  <c r="E96" i="5" s="1"/>
  <c r="AC88" i="5"/>
  <c r="E88" i="5" s="1"/>
  <c r="AC82" i="5"/>
  <c r="E82" i="5" s="1"/>
  <c r="AA84" i="5"/>
  <c r="Y93" i="5"/>
  <c r="Y91" i="5"/>
  <c r="AA91" i="5"/>
  <c r="Z87" i="5"/>
  <c r="X87" i="5"/>
  <c r="Z98" i="5"/>
  <c r="Z82" i="5"/>
  <c r="Y82" i="5"/>
  <c r="AA82" i="5"/>
  <c r="AC100" i="5"/>
  <c r="E100" i="5" s="1"/>
  <c r="AC97" i="5"/>
  <c r="E97" i="5" s="1"/>
  <c r="AC92" i="5"/>
  <c r="E92" i="5" s="1"/>
  <c r="AC89" i="5"/>
  <c r="E89" i="5" s="1"/>
  <c r="AC86" i="5"/>
  <c r="E86" i="5" s="1"/>
  <c r="AC83" i="5"/>
  <c r="E83" i="5" s="1"/>
  <c r="Y81" i="5"/>
  <c r="AA96" i="5"/>
  <c r="AA86" i="5"/>
  <c r="Y98" i="5"/>
  <c r="X96" i="5"/>
  <c r="Y95" i="5"/>
  <c r="X80" i="5"/>
  <c r="Z80" i="5"/>
  <c r="Y80" i="5"/>
  <c r="Z79" i="5"/>
  <c r="AA79" i="5"/>
  <c r="AA80" i="5"/>
  <c r="AA76" i="5"/>
  <c r="AA103" i="5"/>
  <c r="Z99" i="5"/>
  <c r="X97" i="5"/>
  <c r="X94" i="5"/>
  <c r="Z94" i="5"/>
  <c r="Z85" i="5"/>
  <c r="AC95" i="5"/>
  <c r="E95" i="5"/>
  <c r="AA81" i="5"/>
  <c r="AC103" i="5"/>
  <c r="E103" i="5" s="1"/>
  <c r="Y101" i="5"/>
  <c r="Z95" i="5"/>
  <c r="AA92" i="5"/>
  <c r="AA89" i="5"/>
  <c r="Z89" i="5"/>
  <c r="AA83" i="5"/>
  <c r="X83" i="5"/>
  <c r="Z83" i="5"/>
  <c r="Z92" i="5"/>
  <c r="AA85" i="5"/>
  <c r="X99" i="5"/>
  <c r="Y99" i="5"/>
  <c r="X78" i="5"/>
  <c r="AB40" i="20"/>
  <c r="AD40" i="20" s="1"/>
  <c r="AB20" i="20"/>
  <c r="AD20" i="20" s="1"/>
  <c r="AB47" i="20"/>
  <c r="AD47" i="20" s="1"/>
  <c r="AB25" i="20"/>
  <c r="AD25" i="20" s="1"/>
  <c r="AB52" i="20"/>
  <c r="AD52" i="20" s="1"/>
  <c r="AD21" i="20"/>
  <c r="AB46" i="20"/>
  <c r="AD46" i="20" s="1"/>
  <c r="AB39" i="20"/>
  <c r="AD39" i="20" s="1"/>
  <c r="AB41" i="19"/>
  <c r="AD41" i="19"/>
  <c r="AB46" i="19"/>
  <c r="AD46" i="19"/>
  <c r="D4" i="18"/>
  <c r="AB18" i="18"/>
  <c r="AD18" i="18" s="1"/>
  <c r="AB34" i="18"/>
  <c r="AD34" i="18" s="1"/>
  <c r="AB24" i="18"/>
  <c r="AD24" i="18"/>
  <c r="AB26" i="18"/>
  <c r="AD26" i="18" s="1"/>
  <c r="AB19" i="18"/>
  <c r="AD19" i="18" s="1"/>
  <c r="AB36" i="17"/>
  <c r="AD36" i="17" s="1"/>
  <c r="AB42" i="14"/>
  <c r="AD42" i="14" s="1"/>
  <c r="AB33" i="14"/>
  <c r="AD33" i="14" s="1"/>
  <c r="AB35" i="14"/>
  <c r="AD35" i="14" s="1"/>
  <c r="AB25" i="14"/>
  <c r="AD25" i="14" s="1"/>
  <c r="AB27" i="14"/>
  <c r="AD27" i="14" s="1"/>
  <c r="AB17" i="14"/>
  <c r="AD17" i="14" s="1"/>
  <c r="AB19" i="14"/>
  <c r="AD19" i="14" s="1"/>
  <c r="AB31" i="13"/>
  <c r="AD31" i="13"/>
  <c r="AB53" i="13"/>
  <c r="AD53" i="13"/>
  <c r="AB38" i="13"/>
  <c r="AD38" i="13" s="1"/>
  <c r="AB55" i="12"/>
  <c r="AD55" i="12" s="1"/>
  <c r="AB61" i="12"/>
  <c r="AD61" i="12"/>
  <c r="AB56" i="12"/>
  <c r="AD56" i="12" s="1"/>
  <c r="AB62" i="12"/>
  <c r="AD62" i="12" s="1"/>
  <c r="AB70" i="12"/>
  <c r="AD70" i="12"/>
  <c r="AB67" i="12"/>
  <c r="AD67" i="12"/>
  <c r="AB45" i="12"/>
  <c r="AD45" i="12"/>
  <c r="AB46" i="12"/>
  <c r="AD46" i="12" s="1"/>
  <c r="AB31" i="12"/>
  <c r="AD31" i="12"/>
  <c r="AB72" i="12"/>
  <c r="AD72" i="12"/>
  <c r="AB47" i="10"/>
  <c r="AD47" i="10"/>
  <c r="AB102" i="10"/>
  <c r="AD102" i="10" s="1"/>
  <c r="AB50" i="10"/>
  <c r="AD50" i="10" s="1"/>
  <c r="AB57" i="10"/>
  <c r="AD57" i="10"/>
  <c r="AB55" i="10"/>
  <c r="AD55" i="10" s="1"/>
  <c r="AB76" i="10"/>
  <c r="AD76" i="10" s="1"/>
  <c r="AB70" i="10"/>
  <c r="AD70" i="10" s="1"/>
  <c r="AB35" i="10"/>
  <c r="AD35" i="10" s="1"/>
  <c r="AB45" i="10"/>
  <c r="AD45" i="10" s="1"/>
  <c r="AB87" i="10"/>
  <c r="AD87" i="10" s="1"/>
  <c r="AB103" i="10"/>
  <c r="AD103" i="10"/>
  <c r="AB71" i="10"/>
  <c r="AD71" i="10" s="1"/>
  <c r="AB41" i="10"/>
  <c r="AD41" i="10" s="1"/>
  <c r="AB39" i="10"/>
  <c r="AD39" i="10"/>
  <c r="AB36" i="10"/>
  <c r="AD36" i="10" s="1"/>
  <c r="AB60" i="10"/>
  <c r="AD60" i="10" s="1"/>
  <c r="AB87" i="9"/>
  <c r="AD87" i="9" s="1"/>
  <c r="AB84" i="9"/>
  <c r="AD84" i="9" s="1"/>
  <c r="AB83" i="9"/>
  <c r="AD83" i="9" s="1"/>
  <c r="AB100" i="9"/>
  <c r="AD100" i="9"/>
  <c r="AB64" i="9"/>
  <c r="AD64" i="9"/>
  <c r="AB80" i="9"/>
  <c r="AD80" i="9" s="1"/>
  <c r="AB62" i="9"/>
  <c r="AD62" i="9" s="1"/>
  <c r="AB33" i="9"/>
  <c r="AD33" i="9" s="1"/>
  <c r="AB41" i="9"/>
  <c r="AD41" i="9"/>
  <c r="AB4" i="9"/>
  <c r="AD4" i="9" s="1"/>
  <c r="AB61" i="9"/>
  <c r="AD61" i="9" s="1"/>
  <c r="AB39" i="9"/>
  <c r="AD39" i="9" s="1"/>
  <c r="AB37" i="9"/>
  <c r="AD37" i="9"/>
  <c r="AB59" i="9"/>
  <c r="AD59" i="9" s="1"/>
  <c r="AB98" i="9"/>
  <c r="AD98" i="9" s="1"/>
  <c r="AB68" i="9"/>
  <c r="AD68" i="9" s="1"/>
  <c r="AB105" i="9"/>
  <c r="AD105" i="9" s="1"/>
  <c r="AB85" i="9"/>
  <c r="AD85" i="9" s="1"/>
  <c r="AB32" i="9"/>
  <c r="AD32" i="9" s="1"/>
  <c r="AB57" i="9"/>
  <c r="AD57" i="9"/>
  <c r="AB54" i="9"/>
  <c r="AD54" i="9" s="1"/>
  <c r="AB95" i="9"/>
  <c r="AD95" i="9" s="1"/>
  <c r="AB74" i="9"/>
  <c r="AD74" i="9" s="1"/>
  <c r="AB92" i="9"/>
  <c r="AD92" i="9"/>
  <c r="AB50" i="9"/>
  <c r="AD50" i="9" s="1"/>
  <c r="AB26" i="9"/>
  <c r="AD26" i="9" s="1"/>
  <c r="AB34" i="9"/>
  <c r="AD34" i="9"/>
  <c r="AB42" i="9"/>
  <c r="AD42" i="9" s="1"/>
  <c r="AB29" i="9"/>
  <c r="AD29" i="9" s="1"/>
  <c r="AB45" i="9"/>
  <c r="AD45" i="9" s="1"/>
  <c r="AB46" i="9"/>
  <c r="AD46" i="9"/>
  <c r="AB51" i="9"/>
  <c r="AD51" i="9" s="1"/>
  <c r="AB78" i="9"/>
  <c r="AD78" i="9" s="1"/>
  <c r="AB63" i="9"/>
  <c r="AD63" i="9" s="1"/>
  <c r="AB82" i="9"/>
  <c r="AD82" i="9"/>
  <c r="AB58" i="9"/>
  <c r="AD58" i="9" s="1"/>
  <c r="AB73" i="9"/>
  <c r="AD73" i="9" s="1"/>
  <c r="AB36" i="9"/>
  <c r="AD36" i="9" s="1"/>
  <c r="AB75" i="9"/>
  <c r="AD75" i="9"/>
  <c r="AB86" i="9"/>
  <c r="AD86" i="9" s="1"/>
  <c r="AB91" i="9"/>
  <c r="AD91" i="9" s="1"/>
  <c r="AB99" i="9"/>
  <c r="AD99" i="9" s="1"/>
  <c r="AB47" i="9"/>
  <c r="AD47" i="9"/>
  <c r="AB79" i="9"/>
  <c r="AD79" i="9" s="1"/>
  <c r="AB25" i="9"/>
  <c r="AD25" i="9" s="1"/>
  <c r="AB55" i="9"/>
  <c r="AD55" i="9" s="1"/>
  <c r="AB66" i="9"/>
  <c r="AD66" i="9"/>
  <c r="AB67" i="8"/>
  <c r="AD67" i="8" s="1"/>
  <c r="AB83" i="8"/>
  <c r="AD83" i="8" s="1"/>
  <c r="AB54" i="8"/>
  <c r="AD54" i="8" s="1"/>
  <c r="AB78" i="8"/>
  <c r="AD78" i="8" s="1"/>
  <c r="AB98" i="8"/>
  <c r="AD98" i="8"/>
  <c r="AB94" i="8"/>
  <c r="AD94" i="8" s="1"/>
  <c r="AB39" i="7"/>
  <c r="AD39" i="7" s="1"/>
  <c r="AB54" i="7"/>
  <c r="AD54" i="7" s="1"/>
  <c r="AB46" i="7"/>
  <c r="AD46" i="7"/>
  <c r="AB69" i="7"/>
  <c r="AD69" i="7"/>
  <c r="AB101" i="7"/>
  <c r="AD101" i="7" s="1"/>
  <c r="AB86" i="7"/>
  <c r="AD86" i="7" s="1"/>
  <c r="AB95" i="7"/>
  <c r="AD95" i="7" s="1"/>
  <c r="AB80" i="7"/>
  <c r="AD80" i="7"/>
  <c r="AB90" i="7"/>
  <c r="AD90" i="7" s="1"/>
  <c r="AB56" i="7"/>
  <c r="AD56" i="7" s="1"/>
  <c r="AB51" i="7"/>
  <c r="AD51" i="7" s="1"/>
  <c r="AB63" i="7"/>
  <c r="AD63" i="7" s="1"/>
  <c r="AB102" i="7"/>
  <c r="AD102" i="7" s="1"/>
  <c r="AB57" i="7"/>
  <c r="AD57" i="7"/>
  <c r="AB85" i="7"/>
  <c r="AD85" i="7"/>
  <c r="AB79" i="22"/>
  <c r="AD79" i="22" s="1"/>
  <c r="AB66" i="22"/>
  <c r="AD66" i="22"/>
  <c r="AB74" i="22"/>
  <c r="AD74" i="22" s="1"/>
  <c r="AB44" i="22"/>
  <c r="AD44" i="22" s="1"/>
  <c r="AB43" i="22"/>
  <c r="AD43" i="22"/>
  <c r="AB38" i="22"/>
  <c r="AD38" i="22" s="1"/>
  <c r="AB46" i="22"/>
  <c r="AD46" i="22" s="1"/>
  <c r="AB35" i="22"/>
  <c r="AD35" i="22" s="1"/>
  <c r="AE4" i="18"/>
  <c r="A4" i="18" s="1"/>
  <c r="D4" i="6"/>
  <c r="D4" i="5"/>
  <c r="AE4" i="6"/>
  <c r="A4" i="6" s="1"/>
  <c r="AE4" i="5"/>
  <c r="A4" i="5" s="1"/>
  <c r="R26" i="22"/>
  <c r="Y32" i="17" l="1"/>
  <c r="Z32" i="17"/>
  <c r="X32" i="17"/>
  <c r="Y26" i="13"/>
  <c r="X26" i="13"/>
  <c r="Z26" i="13"/>
  <c r="R26" i="10"/>
  <c r="T29" i="10"/>
  <c r="W6" i="10"/>
  <c r="V7" i="10"/>
  <c r="X7" i="10" s="1"/>
  <c r="R7" i="10"/>
  <c r="V20" i="10"/>
  <c r="R20" i="10"/>
  <c r="R30" i="10"/>
  <c r="Y30" i="10" s="1"/>
  <c r="U14" i="10"/>
  <c r="T16" i="10"/>
  <c r="W11" i="10"/>
  <c r="W8" i="10"/>
  <c r="V25" i="10"/>
  <c r="V27" i="10"/>
  <c r="V6" i="10"/>
  <c r="R6" i="10"/>
  <c r="Z6" i="10" s="1"/>
  <c r="U7" i="10"/>
  <c r="W20" i="10"/>
  <c r="W16" i="10"/>
  <c r="V11" i="10"/>
  <c r="V8" i="10"/>
  <c r="R8" i="10"/>
  <c r="U25" i="10"/>
  <c r="R27" i="10"/>
  <c r="Z27" i="10" s="1"/>
  <c r="T7" i="10"/>
  <c r="U20" i="10"/>
  <c r="T20" i="10"/>
  <c r="T23" i="10"/>
  <c r="Z23" i="10" s="1"/>
  <c r="U23" i="10"/>
  <c r="W14" i="10"/>
  <c r="V16" i="10"/>
  <c r="U11" i="10"/>
  <c r="Y11" i="10" s="1"/>
  <c r="U8" i="10"/>
  <c r="T25" i="10"/>
  <c r="U29" i="10"/>
  <c r="S6" i="10"/>
  <c r="T6" i="10"/>
  <c r="W7" i="10"/>
  <c r="S20" i="10"/>
  <c r="V14" i="10"/>
  <c r="Z14" i="10" s="1"/>
  <c r="R14" i="10"/>
  <c r="U12" i="10"/>
  <c r="T11" i="10"/>
  <c r="T8" i="10"/>
  <c r="Y33" i="10"/>
  <c r="AA35" i="7"/>
  <c r="Y35" i="7"/>
  <c r="X35" i="7"/>
  <c r="AB35" i="7" s="1"/>
  <c r="X46" i="6"/>
  <c r="AC46" i="6"/>
  <c r="E46" i="6" s="1"/>
  <c r="Y41" i="4"/>
  <c r="Z58" i="21"/>
  <c r="X57" i="21"/>
  <c r="Y46" i="6"/>
  <c r="Y58" i="6"/>
  <c r="Y57" i="6"/>
  <c r="AA75" i="6"/>
  <c r="Y60" i="6"/>
  <c r="AA72" i="6"/>
  <c r="Z61" i="6"/>
  <c r="AA66" i="6"/>
  <c r="AB66" i="6" s="1"/>
  <c r="AD66" i="6" s="1"/>
  <c r="Y76" i="6"/>
  <c r="Y89" i="6"/>
  <c r="Z57" i="6"/>
  <c r="Z59" i="6"/>
  <c r="Y68" i="6"/>
  <c r="Z88" i="6"/>
  <c r="X92" i="6"/>
  <c r="X93" i="6"/>
  <c r="Z99" i="6"/>
  <c r="Y96" i="6"/>
  <c r="Y4" i="6"/>
  <c r="AC78" i="6"/>
  <c r="E78" i="6" s="1"/>
  <c r="Z77" i="6"/>
  <c r="Y73" i="6"/>
  <c r="AA61" i="6"/>
  <c r="X61" i="6"/>
  <c r="AB61" i="6" s="1"/>
  <c r="AD61" i="6" s="1"/>
  <c r="Z55" i="6"/>
  <c r="Z66" i="6"/>
  <c r="Z60" i="6"/>
  <c r="AA63" i="6"/>
  <c r="Y74" i="6"/>
  <c r="X57" i="6"/>
  <c r="Y70" i="6"/>
  <c r="X100" i="6"/>
  <c r="Y88" i="6"/>
  <c r="AB88" i="6" s="1"/>
  <c r="AD88" i="6" s="1"/>
  <c r="X96" i="6"/>
  <c r="X4" i="6"/>
  <c r="AB4" i="6" s="1"/>
  <c r="AD4" i="6" s="1"/>
  <c r="AA94" i="6"/>
  <c r="AC82" i="6"/>
  <c r="E82" i="6" s="1"/>
  <c r="X72" i="6"/>
  <c r="AB72" i="6"/>
  <c r="AD72" i="6" s="1"/>
  <c r="X76" i="6"/>
  <c r="AA69" i="6"/>
  <c r="Y80" i="6"/>
  <c r="Y85" i="6"/>
  <c r="Y93" i="6"/>
  <c r="Y101" i="6"/>
  <c r="Z96" i="6"/>
  <c r="X64" i="6"/>
  <c r="AA70" i="5"/>
  <c r="AB79" i="5"/>
  <c r="AD79" i="5" s="1"/>
  <c r="AB81" i="5"/>
  <c r="AD81" i="5" s="1"/>
  <c r="AB93" i="5"/>
  <c r="AD93" i="5" s="1"/>
  <c r="AB80" i="5"/>
  <c r="AD80" i="5" s="1"/>
  <c r="AA95" i="5"/>
  <c r="AB95" i="5" s="1"/>
  <c r="AD95" i="5" s="1"/>
  <c r="AA98" i="5"/>
  <c r="AB98" i="5" s="1"/>
  <c r="AD98" i="5" s="1"/>
  <c r="AA87" i="5"/>
  <c r="AB87" i="5" s="1"/>
  <c r="AD87" i="5" s="1"/>
  <c r="AB82" i="5"/>
  <c r="AD82" i="5" s="1"/>
  <c r="Y83" i="5"/>
  <c r="AB83" i="5" s="1"/>
  <c r="AD83" i="5" s="1"/>
  <c r="Z103" i="5"/>
  <c r="AB45" i="22"/>
  <c r="AD45" i="22" s="1"/>
  <c r="AB45" i="7"/>
  <c r="AD45" i="7" s="1"/>
  <c r="AB73" i="8"/>
  <c r="AD73" i="8" s="1"/>
  <c r="AB93" i="8"/>
  <c r="AD93" i="8" s="1"/>
  <c r="AB64" i="7"/>
  <c r="AD64" i="7" s="1"/>
  <c r="AB75" i="7"/>
  <c r="AD75" i="7" s="1"/>
  <c r="AB51" i="8"/>
  <c r="AD51" i="8" s="1"/>
  <c r="AB89" i="8"/>
  <c r="AD89" i="8" s="1"/>
  <c r="AB103" i="8"/>
  <c r="AD103" i="8" s="1"/>
  <c r="AB28" i="9"/>
  <c r="AD28" i="9" s="1"/>
  <c r="AB40" i="22"/>
  <c r="AD40" i="22" s="1"/>
  <c r="AB79" i="7"/>
  <c r="AD79" i="7" s="1"/>
  <c r="AB96" i="7"/>
  <c r="AD96" i="7" s="1"/>
  <c r="AB58" i="8"/>
  <c r="AD58" i="8" s="1"/>
  <c r="AB87" i="8"/>
  <c r="AD87" i="8" s="1"/>
  <c r="AB40" i="9"/>
  <c r="AD40" i="9" s="1"/>
  <c r="AB30" i="9"/>
  <c r="AD30" i="9" s="1"/>
  <c r="AB96" i="9"/>
  <c r="AD96" i="9" s="1"/>
  <c r="AB90" i="9"/>
  <c r="AD90" i="9" s="1"/>
  <c r="AB42" i="13"/>
  <c r="AD42" i="13" s="1"/>
  <c r="AB52" i="17"/>
  <c r="AD52" i="17" s="1"/>
  <c r="AB51" i="19"/>
  <c r="AD51" i="19" s="1"/>
  <c r="AB34" i="20"/>
  <c r="AD34" i="20" s="1"/>
  <c r="AB17" i="20"/>
  <c r="AD17" i="20" s="1"/>
  <c r="AB19" i="20"/>
  <c r="AD19" i="20" s="1"/>
  <c r="AA72" i="13"/>
  <c r="Y68" i="13"/>
  <c r="AC60" i="19"/>
  <c r="E60" i="19" s="1"/>
  <c r="Z96" i="5"/>
  <c r="Y94" i="5"/>
  <c r="AC85" i="5"/>
  <c r="E85" i="5" s="1"/>
  <c r="Z104" i="22"/>
  <c r="AB104" i="22" s="1"/>
  <c r="AD104" i="22" s="1"/>
  <c r="AA101" i="22"/>
  <c r="AC99" i="22"/>
  <c r="E99" i="22" s="1"/>
  <c r="Y97" i="22"/>
  <c r="Y95" i="22"/>
  <c r="AC94" i="22"/>
  <c r="E94" i="22" s="1"/>
  <c r="AC84" i="22"/>
  <c r="E84" i="22" s="1"/>
  <c r="X77" i="22"/>
  <c r="AB77" i="22" s="1"/>
  <c r="AD77" i="22" s="1"/>
  <c r="X69" i="22"/>
  <c r="AB69" i="22" s="1"/>
  <c r="AD69" i="22" s="1"/>
  <c r="Y62" i="22"/>
  <c r="X62" i="22"/>
  <c r="Z62" i="22"/>
  <c r="Z60" i="22"/>
  <c r="AB60" i="22" s="1"/>
  <c r="AD60" i="22" s="1"/>
  <c r="AA101" i="5"/>
  <c r="Z76" i="5"/>
  <c r="AA4" i="7"/>
  <c r="Z4" i="8"/>
  <c r="AC33" i="10"/>
  <c r="E6" i="10" s="1"/>
  <c r="X40" i="22"/>
  <c r="Z49" i="22"/>
  <c r="AB49" i="22" s="1"/>
  <c r="AD49" i="22" s="1"/>
  <c r="AC43" i="22"/>
  <c r="E43" i="22" s="1"/>
  <c r="AC60" i="22"/>
  <c r="E60" i="22" s="1"/>
  <c r="AB25" i="12"/>
  <c r="AD25" i="12" s="1"/>
  <c r="AB73" i="12"/>
  <c r="AD73" i="12" s="1"/>
  <c r="AB29" i="18"/>
  <c r="AD29" i="18" s="1"/>
  <c r="AB28" i="20"/>
  <c r="AD28" i="20" s="1"/>
  <c r="AB33" i="20"/>
  <c r="AD33" i="20" s="1"/>
  <c r="Y75" i="13"/>
  <c r="Z68" i="13"/>
  <c r="AA59" i="13"/>
  <c r="X58" i="13"/>
  <c r="AA67" i="19"/>
  <c r="X65" i="19"/>
  <c r="AA64" i="19"/>
  <c r="Z86" i="5"/>
  <c r="AB86" i="5" s="1"/>
  <c r="AD86" i="5" s="1"/>
  <c r="AC4" i="17"/>
  <c r="E4" i="17" s="1"/>
  <c r="AC91" i="5"/>
  <c r="E91" i="5" s="1"/>
  <c r="AC76" i="5"/>
  <c r="E76" i="5" s="1"/>
  <c r="Z92" i="22"/>
  <c r="AB74" i="12"/>
  <c r="AD74" i="12" s="1"/>
  <c r="AB104" i="12"/>
  <c r="AD104" i="12" s="1"/>
  <c r="AB30" i="14"/>
  <c r="AD30" i="14" s="1"/>
  <c r="AB46" i="14"/>
  <c r="AD46" i="14" s="1"/>
  <c r="AB38" i="17"/>
  <c r="AD38" i="17" s="1"/>
  <c r="AB41" i="20"/>
  <c r="AD41" i="20" s="1"/>
  <c r="AB35" i="20"/>
  <c r="AD35" i="20" s="1"/>
  <c r="X80" i="13"/>
  <c r="Z77" i="13"/>
  <c r="Z69" i="13"/>
  <c r="X67" i="13"/>
  <c r="Y64" i="13"/>
  <c r="X63" i="13"/>
  <c r="Z56" i="13"/>
  <c r="Y55" i="13"/>
  <c r="Y62" i="19"/>
  <c r="Y57" i="19"/>
  <c r="Z91" i="5"/>
  <c r="AB91" i="5" s="1"/>
  <c r="AD91" i="5" s="1"/>
  <c r="Y84" i="5"/>
  <c r="Y4" i="17"/>
  <c r="AA4" i="19"/>
  <c r="AC4" i="20"/>
  <c r="E4" i="20" s="1"/>
  <c r="Y4" i="14"/>
  <c r="AC39" i="22"/>
  <c r="E39" i="22" s="1"/>
  <c r="Z103" i="22"/>
  <c r="AA80" i="22"/>
  <c r="AB80" i="22" s="1"/>
  <c r="AD80" i="22" s="1"/>
  <c r="AC59" i="22"/>
  <c r="E59" i="22" s="1"/>
  <c r="AC58" i="22"/>
  <c r="E58" i="22" s="1"/>
  <c r="AC56" i="22"/>
  <c r="E56" i="22" s="1"/>
  <c r="Z100" i="6"/>
  <c r="Y98" i="6"/>
  <c r="AA84" i="6"/>
  <c r="Z74" i="6"/>
  <c r="Y69" i="6"/>
  <c r="AC84" i="7"/>
  <c r="E84" i="7" s="1"/>
  <c r="Y82" i="7"/>
  <c r="AB82" i="7" s="1"/>
  <c r="AD82" i="7" s="1"/>
  <c r="Y68" i="7"/>
  <c r="AB68" i="7" s="1"/>
  <c r="AD68" i="7" s="1"/>
  <c r="AA47" i="7"/>
  <c r="X41" i="7"/>
  <c r="Z52" i="8"/>
  <c r="AB52" i="8" s="1"/>
  <c r="AD52" i="8" s="1"/>
  <c r="AC34" i="9"/>
  <c r="E34" i="9" s="1"/>
  <c r="Y93" i="9"/>
  <c r="X76" i="9"/>
  <c r="AB76" i="9" s="1"/>
  <c r="AD76" i="9" s="1"/>
  <c r="X96" i="10"/>
  <c r="AB96" i="10" s="1"/>
  <c r="AD96" i="10" s="1"/>
  <c r="Y94" i="10"/>
  <c r="AC58" i="10"/>
  <c r="E58" i="10" s="1"/>
  <c r="X56" i="10"/>
  <c r="X49" i="10"/>
  <c r="AB49" i="10" s="1"/>
  <c r="AD49" i="10" s="1"/>
  <c r="AC98" i="12"/>
  <c r="E98" i="12" s="1"/>
  <c r="AC94" i="12"/>
  <c r="E94" i="12" s="1"/>
  <c r="Z42" i="12"/>
  <c r="AB42" i="12" s="1"/>
  <c r="AD42" i="12" s="1"/>
  <c r="AA32" i="12"/>
  <c r="Y32" i="12"/>
  <c r="AA30" i="12"/>
  <c r="AB30" i="12" s="1"/>
  <c r="AD30" i="12" s="1"/>
  <c r="X37" i="13"/>
  <c r="AC36" i="13"/>
  <c r="E36" i="13" s="1"/>
  <c r="AA16" i="18"/>
  <c r="AC15" i="18"/>
  <c r="E15" i="18" s="1"/>
  <c r="AC31" i="20"/>
  <c r="E31" i="20" s="1"/>
  <c r="AC101" i="22"/>
  <c r="E101" i="22" s="1"/>
  <c r="AA99" i="22"/>
  <c r="Y98" i="22"/>
  <c r="AA93" i="22"/>
  <c r="Z90" i="22"/>
  <c r="AB90" i="22" s="1"/>
  <c r="AD90" i="22" s="1"/>
  <c r="Y83" i="22"/>
  <c r="AC82" i="22"/>
  <c r="E82" i="22" s="1"/>
  <c r="AC78" i="22"/>
  <c r="E78" i="22" s="1"/>
  <c r="Z70" i="22"/>
  <c r="AB70" i="22" s="1"/>
  <c r="AD70" i="22" s="1"/>
  <c r="AC63" i="22"/>
  <c r="E63" i="22" s="1"/>
  <c r="AA62" i="22"/>
  <c r="Y103" i="6"/>
  <c r="AA102" i="6"/>
  <c r="AC101" i="6"/>
  <c r="E101" i="6" s="1"/>
  <c r="X98" i="6"/>
  <c r="AA98" i="6"/>
  <c r="X95" i="6"/>
  <c r="AC92" i="6"/>
  <c r="E92" i="6" s="1"/>
  <c r="AC91" i="6"/>
  <c r="E91" i="6" s="1"/>
  <c r="AC76" i="6"/>
  <c r="E76" i="6" s="1"/>
  <c r="AC64" i="6"/>
  <c r="E64" i="6" s="1"/>
  <c r="Y63" i="6"/>
  <c r="Y104" i="7"/>
  <c r="AB104" i="7" s="1"/>
  <c r="AD104" i="7" s="1"/>
  <c r="X93" i="7"/>
  <c r="AB93" i="7" s="1"/>
  <c r="AD93" i="7" s="1"/>
  <c r="AA92" i="7"/>
  <c r="Y84" i="7"/>
  <c r="AB84" i="7" s="1"/>
  <c r="AD84" i="7" s="1"/>
  <c r="AC55" i="7"/>
  <c r="E55" i="7" s="1"/>
  <c r="Z52" i="7"/>
  <c r="AC104" i="8"/>
  <c r="E104" i="8" s="1"/>
  <c r="X101" i="8"/>
  <c r="AB101" i="8" s="1"/>
  <c r="AD101" i="8" s="1"/>
  <c r="Y84" i="8"/>
  <c r="Y74" i="8"/>
  <c r="AB74" i="8" s="1"/>
  <c r="AD74" i="8" s="1"/>
  <c r="AC74" i="8"/>
  <c r="E74" i="8" s="1"/>
  <c r="X62" i="8"/>
  <c r="AB62" i="8" s="1"/>
  <c r="AD62" i="8" s="1"/>
  <c r="AA53" i="8"/>
  <c r="AB53" i="8" s="1"/>
  <c r="AD53" i="8" s="1"/>
  <c r="X50" i="8"/>
  <c r="AC38" i="8"/>
  <c r="E38" i="8" s="1"/>
  <c r="AC35" i="8"/>
  <c r="E35" i="8" s="1"/>
  <c r="AC102" i="9"/>
  <c r="E102" i="9" s="1"/>
  <c r="AC100" i="10"/>
  <c r="E100" i="10" s="1"/>
  <c r="Z99" i="10"/>
  <c r="AB99" i="10" s="1"/>
  <c r="AD99" i="10" s="1"/>
  <c r="X85" i="10"/>
  <c r="AB85" i="10" s="1"/>
  <c r="AD85" i="10" s="1"/>
  <c r="AA66" i="10"/>
  <c r="AB66" i="10" s="1"/>
  <c r="AD66" i="10" s="1"/>
  <c r="X64" i="10"/>
  <c r="AB64" i="10" s="1"/>
  <c r="AD64" i="10" s="1"/>
  <c r="X53" i="10"/>
  <c r="AB53" i="10" s="1"/>
  <c r="AD53" i="10" s="1"/>
  <c r="Y53" i="10"/>
  <c r="X37" i="10"/>
  <c r="AB37" i="10" s="1"/>
  <c r="AD37" i="10" s="1"/>
  <c r="AA37" i="10"/>
  <c r="X98" i="12"/>
  <c r="AC85" i="12"/>
  <c r="E85" i="12" s="1"/>
  <c r="AC83" i="12"/>
  <c r="E83" i="12" s="1"/>
  <c r="AC80" i="12"/>
  <c r="E80" i="12" s="1"/>
  <c r="AA77" i="12"/>
  <c r="AB77" i="12" s="1"/>
  <c r="AD77" i="12" s="1"/>
  <c r="AC70" i="12"/>
  <c r="E70" i="12" s="1"/>
  <c r="AC66" i="12"/>
  <c r="E66" i="12" s="1"/>
  <c r="AC64" i="12"/>
  <c r="E64" i="12" s="1"/>
  <c r="AC46" i="12"/>
  <c r="E46" i="12" s="1"/>
  <c r="AA44" i="14"/>
  <c r="X26" i="14"/>
  <c r="AB26" i="14" s="1"/>
  <c r="AD26" i="14" s="1"/>
  <c r="AC49" i="17"/>
  <c r="E49" i="17" s="1"/>
  <c r="Z33" i="18"/>
  <c r="Z17" i="18"/>
  <c r="Z47" i="19"/>
  <c r="Z45" i="19"/>
  <c r="X29" i="19"/>
  <c r="X86" i="22"/>
  <c r="Z71" i="22"/>
  <c r="AB71" i="22" s="1"/>
  <c r="AD71" i="22" s="1"/>
  <c r="AC67" i="22"/>
  <c r="E67" i="22" s="1"/>
  <c r="Z63" i="22"/>
  <c r="AB63" i="22" s="1"/>
  <c r="AD63" i="22" s="1"/>
  <c r="Z101" i="6"/>
  <c r="AA89" i="6"/>
  <c r="AC75" i="6"/>
  <c r="E75" i="6" s="1"/>
  <c r="X74" i="6"/>
  <c r="AB74" i="6" s="1"/>
  <c r="AD74" i="6" s="1"/>
  <c r="AC71" i="6"/>
  <c r="E71" i="6" s="1"/>
  <c r="Z68" i="6"/>
  <c r="AB68" i="6" s="1"/>
  <c r="AD68" i="6" s="1"/>
  <c r="Y67" i="6"/>
  <c r="AC67" i="6"/>
  <c r="E67" i="6" s="1"/>
  <c r="Z65" i="6"/>
  <c r="AC65" i="6"/>
  <c r="E65" i="6" s="1"/>
  <c r="AC62" i="6"/>
  <c r="E62" i="6" s="1"/>
  <c r="X56" i="6"/>
  <c r="AB56" i="6" s="1"/>
  <c r="AD56" i="6" s="1"/>
  <c r="AC56" i="6"/>
  <c r="E56" i="6" s="1"/>
  <c r="Y100" i="7"/>
  <c r="AB100" i="7" s="1"/>
  <c r="AD100" i="7" s="1"/>
  <c r="AC68" i="7"/>
  <c r="E68" i="7" s="1"/>
  <c r="X67" i="7"/>
  <c r="AB67" i="7" s="1"/>
  <c r="AD67" i="7" s="1"/>
  <c r="Y66" i="7"/>
  <c r="Z50" i="7"/>
  <c r="Y47" i="7"/>
  <c r="AB47" i="7" s="1"/>
  <c r="AD47" i="7" s="1"/>
  <c r="AC45" i="7"/>
  <c r="E45" i="7" s="1"/>
  <c r="AA40" i="7"/>
  <c r="X104" i="8"/>
  <c r="AB104" i="8" s="1"/>
  <c r="AD104" i="8" s="1"/>
  <c r="AC100" i="8"/>
  <c r="E100" i="8" s="1"/>
  <c r="Z99" i="8"/>
  <c r="Y92" i="8"/>
  <c r="AB92" i="8" s="1"/>
  <c r="AD92" i="8" s="1"/>
  <c r="Z71" i="8"/>
  <c r="X31" i="9"/>
  <c r="AB31" i="9" s="1"/>
  <c r="AD31" i="9" s="1"/>
  <c r="Z93" i="10"/>
  <c r="AB93" i="10" s="1"/>
  <c r="AD93" i="10" s="1"/>
  <c r="AC92" i="10"/>
  <c r="E92" i="10" s="1"/>
  <c r="AC70" i="10"/>
  <c r="E70" i="10" s="1"/>
  <c r="X69" i="12"/>
  <c r="AB69" i="12" s="1"/>
  <c r="AD69" i="12" s="1"/>
  <c r="Z53" i="12"/>
  <c r="X53" i="12"/>
  <c r="AB53" i="12" s="1"/>
  <c r="AD53" i="12" s="1"/>
  <c r="AA52" i="13"/>
  <c r="X52" i="13"/>
  <c r="AB52" i="13" s="1"/>
  <c r="AD52" i="13" s="1"/>
  <c r="AA34" i="13"/>
  <c r="AB34" i="13" s="1"/>
  <c r="AD34" i="13" s="1"/>
  <c r="Y32" i="13"/>
  <c r="AB32" i="13" s="1"/>
  <c r="AD32" i="13" s="1"/>
  <c r="Z47" i="14"/>
  <c r="Z25" i="18"/>
  <c r="AB25" i="18" s="1"/>
  <c r="AD25" i="18" s="1"/>
  <c r="AA34" i="19"/>
  <c r="Y30" i="19"/>
  <c r="AA104" i="22"/>
  <c r="AC104" i="22"/>
  <c r="E104" i="22" s="1"/>
  <c r="AC100" i="22"/>
  <c r="E100" i="22" s="1"/>
  <c r="X94" i="22"/>
  <c r="X93" i="22"/>
  <c r="AC93" i="22"/>
  <c r="E93" i="22" s="1"/>
  <c r="AA92" i="22"/>
  <c r="AB92" i="22" s="1"/>
  <c r="AD92" i="22" s="1"/>
  <c r="Y91" i="22"/>
  <c r="AC90" i="22"/>
  <c r="E90" i="22" s="1"/>
  <c r="X85" i="22"/>
  <c r="AB85" i="22" s="1"/>
  <c r="AD85" i="22" s="1"/>
  <c r="AC83" i="22"/>
  <c r="E83" i="22" s="1"/>
  <c r="X82" i="22"/>
  <c r="AA72" i="22"/>
  <c r="AB72" i="22" s="1"/>
  <c r="AD72" i="22" s="1"/>
  <c r="X94" i="6"/>
  <c r="AB94" i="6" s="1"/>
  <c r="AD94" i="6" s="1"/>
  <c r="AC83" i="6"/>
  <c r="E83" i="6" s="1"/>
  <c r="AC79" i="6"/>
  <c r="E79" i="6" s="1"/>
  <c r="Z73" i="6"/>
  <c r="AB73" i="6" s="1"/>
  <c r="AD73" i="6" s="1"/>
  <c r="AA71" i="6"/>
  <c r="Y64" i="6"/>
  <c r="AB64" i="6" s="1"/>
  <c r="AD64" i="6" s="1"/>
  <c r="X63" i="6"/>
  <c r="AC58" i="6"/>
  <c r="E58" i="6" s="1"/>
  <c r="AC57" i="6"/>
  <c r="E57" i="6" s="1"/>
  <c r="AC102" i="7"/>
  <c r="E102" i="7" s="1"/>
  <c r="Y76" i="7"/>
  <c r="AC60" i="7"/>
  <c r="E60" i="7" s="1"/>
  <c r="X49" i="7"/>
  <c r="Y40" i="7"/>
  <c r="AB40" i="7" s="1"/>
  <c r="AD40" i="7" s="1"/>
  <c r="AA102" i="8"/>
  <c r="Z101" i="8"/>
  <c r="X88" i="8"/>
  <c r="AB88" i="8" s="1"/>
  <c r="AD88" i="8" s="1"/>
  <c r="AA84" i="8"/>
  <c r="X49" i="9"/>
  <c r="AB49" i="9" s="1"/>
  <c r="AD49" i="9" s="1"/>
  <c r="Z83" i="10"/>
  <c r="AB83" i="10" s="1"/>
  <c r="AD83" i="10" s="1"/>
  <c r="AC81" i="10"/>
  <c r="E81" i="10" s="1"/>
  <c r="Y46" i="10"/>
  <c r="AB46" i="10" s="1"/>
  <c r="AD46" i="10" s="1"/>
  <c r="Z46" i="10"/>
  <c r="AC100" i="12"/>
  <c r="E100" i="12" s="1"/>
  <c r="AC89" i="12"/>
  <c r="E89" i="12" s="1"/>
  <c r="AA36" i="12"/>
  <c r="AB36" i="12" s="1"/>
  <c r="AD36" i="12" s="1"/>
  <c r="AC54" i="13"/>
  <c r="E54" i="13" s="1"/>
  <c r="AC42" i="13"/>
  <c r="E42" i="13" s="1"/>
  <c r="AA41" i="14"/>
  <c r="X41" i="14"/>
  <c r="AB41" i="14" s="1"/>
  <c r="AD41" i="14" s="1"/>
  <c r="AA51" i="17"/>
  <c r="X47" i="17"/>
  <c r="AB47" i="17" s="1"/>
  <c r="AD47" i="17" s="1"/>
  <c r="AA32" i="18"/>
  <c r="Y30" i="18"/>
  <c r="Y50" i="19"/>
  <c r="AA42" i="19"/>
  <c r="Y34" i="19"/>
  <c r="AB34" i="19" s="1"/>
  <c r="AD34" i="19" s="1"/>
  <c r="X45" i="20"/>
  <c r="AB45" i="20" s="1"/>
  <c r="AD45" i="20" s="1"/>
  <c r="X30" i="20"/>
  <c r="AB30" i="20" s="1"/>
  <c r="AD30" i="20" s="1"/>
  <c r="X22" i="20"/>
  <c r="AB22" i="20" s="1"/>
  <c r="AD22" i="20" s="1"/>
  <c r="AC66" i="8"/>
  <c r="E66" i="8" s="1"/>
  <c r="Y64" i="8"/>
  <c r="X60" i="8"/>
  <c r="AB60" i="8" s="1"/>
  <c r="AD60" i="8" s="1"/>
  <c r="AC103" i="9"/>
  <c r="E103" i="9" s="1"/>
  <c r="AA70" i="9"/>
  <c r="AB70" i="9" s="1"/>
  <c r="AD70" i="9" s="1"/>
  <c r="AA104" i="10"/>
  <c r="AC104" i="10"/>
  <c r="E104" i="10" s="1"/>
  <c r="AC93" i="10"/>
  <c r="E93" i="10" s="1"/>
  <c r="AA92" i="10"/>
  <c r="AB92" i="10" s="1"/>
  <c r="AD92" i="10" s="1"/>
  <c r="AA83" i="10"/>
  <c r="Y74" i="10"/>
  <c r="X68" i="10"/>
  <c r="AB68" i="10" s="1"/>
  <c r="AD68" i="10" s="1"/>
  <c r="X63" i="10"/>
  <c r="AC60" i="10"/>
  <c r="E60" i="10" s="1"/>
  <c r="Z49" i="10"/>
  <c r="X48" i="10"/>
  <c r="X38" i="10"/>
  <c r="AB38" i="10" s="1"/>
  <c r="AD38" i="10" s="1"/>
  <c r="AC97" i="12"/>
  <c r="E97" i="12" s="1"/>
  <c r="AC78" i="12"/>
  <c r="E78" i="12" s="1"/>
  <c r="AC76" i="12"/>
  <c r="E76" i="12" s="1"/>
  <c r="AC75" i="12"/>
  <c r="E75" i="12" s="1"/>
  <c r="Z69" i="12"/>
  <c r="AC67" i="12"/>
  <c r="E67" i="12" s="1"/>
  <c r="Z63" i="12"/>
  <c r="AC60" i="12"/>
  <c r="E60" i="12" s="1"/>
  <c r="Z57" i="12"/>
  <c r="AB57" i="12" s="1"/>
  <c r="AD57" i="12" s="1"/>
  <c r="Z37" i="12"/>
  <c r="AA47" i="13"/>
  <c r="AB47" i="13" s="1"/>
  <c r="AD47" i="13" s="1"/>
  <c r="Z37" i="13"/>
  <c r="AC34" i="13"/>
  <c r="E34" i="13" s="1"/>
  <c r="AC50" i="14"/>
  <c r="E50" i="14" s="1"/>
  <c r="X43" i="14"/>
  <c r="AB43" i="14" s="1"/>
  <c r="AD43" i="14" s="1"/>
  <c r="AC26" i="14"/>
  <c r="E26" i="14" s="1"/>
  <c r="Y51" i="17"/>
  <c r="AB51" i="17" s="1"/>
  <c r="AD51" i="17" s="1"/>
  <c r="AA47" i="17"/>
  <c r="Z46" i="17"/>
  <c r="AB46" i="17" s="1"/>
  <c r="AD46" i="17" s="1"/>
  <c r="X33" i="18"/>
  <c r="AB33" i="18" s="1"/>
  <c r="AD33" i="18" s="1"/>
  <c r="Y32" i="18"/>
  <c r="AB32" i="18" s="1"/>
  <c r="AD32" i="18" s="1"/>
  <c r="X31" i="18"/>
  <c r="AB31" i="18" s="1"/>
  <c r="AD31" i="18" s="1"/>
  <c r="Z31" i="18"/>
  <c r="AC30" i="18"/>
  <c r="E30" i="18" s="1"/>
  <c r="X17" i="18"/>
  <c r="AB17" i="18" s="1"/>
  <c r="AD17" i="18" s="1"/>
  <c r="Y16" i="18"/>
  <c r="AB16" i="18" s="1"/>
  <c r="AD16" i="18" s="1"/>
  <c r="X45" i="19"/>
  <c r="AB45" i="19" s="1"/>
  <c r="AD45" i="19" s="1"/>
  <c r="AC42" i="19"/>
  <c r="E42" i="19" s="1"/>
  <c r="AA26" i="19"/>
  <c r="X51" i="20"/>
  <c r="AB51" i="20" s="1"/>
  <c r="AD51" i="20" s="1"/>
  <c r="AC50" i="20"/>
  <c r="E50" i="20" s="1"/>
  <c r="X44" i="20"/>
  <c r="AB44" i="20" s="1"/>
  <c r="AD44" i="20" s="1"/>
  <c r="Y42" i="20"/>
  <c r="AC39" i="20"/>
  <c r="E39" i="20" s="1"/>
  <c r="AC30" i="20"/>
  <c r="E30" i="20" s="1"/>
  <c r="AA13" i="20"/>
  <c r="AB13" i="20" s="1"/>
  <c r="AD13" i="20" s="1"/>
  <c r="AA63" i="8"/>
  <c r="AC59" i="8"/>
  <c r="E59" i="8" s="1"/>
  <c r="AC69" i="9"/>
  <c r="E69" i="9" s="1"/>
  <c r="AC102" i="10"/>
  <c r="E102" i="10" s="1"/>
  <c r="AA99" i="10"/>
  <c r="Z94" i="10"/>
  <c r="AA88" i="10"/>
  <c r="AB88" i="10" s="1"/>
  <c r="AD88" i="10" s="1"/>
  <c r="Y85" i="10"/>
  <c r="AC84" i="10"/>
  <c r="E84" i="10" s="1"/>
  <c r="AC77" i="10"/>
  <c r="E77" i="10" s="1"/>
  <c r="AC55" i="10"/>
  <c r="E55" i="10" s="1"/>
  <c r="AC39" i="10"/>
  <c r="E39" i="10" s="1"/>
  <c r="AC101" i="12"/>
  <c r="E101" i="12" s="1"/>
  <c r="AC96" i="12"/>
  <c r="E96" i="12" s="1"/>
  <c r="AC95" i="12"/>
  <c r="E95" i="12" s="1"/>
  <c r="X52" i="12"/>
  <c r="Z49" i="12"/>
  <c r="X37" i="12"/>
  <c r="AB37" i="12" s="1"/>
  <c r="AD37" i="12" s="1"/>
  <c r="X34" i="12"/>
  <c r="AB34" i="12" s="1"/>
  <c r="AD34" i="12" s="1"/>
  <c r="X27" i="12"/>
  <c r="AB27" i="12" s="1"/>
  <c r="AD27" i="12" s="1"/>
  <c r="AC45" i="13"/>
  <c r="E45" i="13" s="1"/>
  <c r="AC43" i="13"/>
  <c r="E43" i="13" s="1"/>
  <c r="Y31" i="14"/>
  <c r="AB31" i="14" s="1"/>
  <c r="AD31" i="14" s="1"/>
  <c r="AA28" i="14"/>
  <c r="AB28" i="14" s="1"/>
  <c r="AD28" i="14" s="1"/>
  <c r="AA21" i="14"/>
  <c r="AB21" i="14" s="1"/>
  <c r="AD21" i="14" s="1"/>
  <c r="Z50" i="17"/>
  <c r="AB50" i="17" s="1"/>
  <c r="AD50" i="17" s="1"/>
  <c r="AC30" i="17"/>
  <c r="E30" i="17" s="1"/>
  <c r="X49" i="19"/>
  <c r="AB49" i="19" s="1"/>
  <c r="AD49" i="19" s="1"/>
  <c r="AC48" i="19"/>
  <c r="E48" i="19" s="1"/>
  <c r="AA38" i="19"/>
  <c r="Y38" i="19"/>
  <c r="AB38" i="19" s="1"/>
  <c r="AD38" i="19" s="1"/>
  <c r="X33" i="19"/>
  <c r="AB33" i="19" s="1"/>
  <c r="AD33" i="19" s="1"/>
  <c r="AC30" i="19"/>
  <c r="E30" i="19" s="1"/>
  <c r="Z54" i="20"/>
  <c r="AB54" i="20" s="1"/>
  <c r="AD54" i="20" s="1"/>
  <c r="AC53" i="20"/>
  <c r="E53" i="20" s="1"/>
  <c r="AC46" i="20"/>
  <c r="E46" i="20" s="1"/>
  <c r="AA36" i="20"/>
  <c r="AB36" i="20" s="1"/>
  <c r="AD36" i="20" s="1"/>
  <c r="AC34" i="20"/>
  <c r="E34" i="20" s="1"/>
  <c r="AA32" i="20"/>
  <c r="AB32" i="20" s="1"/>
  <c r="AD32" i="20" s="1"/>
  <c r="AC27" i="20"/>
  <c r="E27" i="20" s="1"/>
  <c r="X26" i="20"/>
  <c r="AC26" i="20"/>
  <c r="E26" i="20" s="1"/>
  <c r="AA24" i="20"/>
  <c r="AB24" i="20" s="1"/>
  <c r="AD24" i="20" s="1"/>
  <c r="AC14" i="20"/>
  <c r="E14" i="20" s="1"/>
  <c r="Y15" i="20"/>
  <c r="AB15" i="20" s="1"/>
  <c r="AD15" i="20" s="1"/>
  <c r="AC86" i="9"/>
  <c r="E86" i="9" s="1"/>
  <c r="Y35" i="9"/>
  <c r="AB35" i="9" s="1"/>
  <c r="AD35" i="9" s="1"/>
  <c r="AA23" i="9"/>
  <c r="AA98" i="10"/>
  <c r="X95" i="10"/>
  <c r="AC86" i="10"/>
  <c r="E86" i="10" s="1"/>
  <c r="AC72" i="10"/>
  <c r="E72" i="10" s="1"/>
  <c r="AC61" i="10"/>
  <c r="E61" i="10" s="1"/>
  <c r="AA58" i="10"/>
  <c r="AC54" i="10"/>
  <c r="E54" i="10" s="1"/>
  <c r="AC53" i="10"/>
  <c r="E53" i="10" s="1"/>
  <c r="X43" i="10"/>
  <c r="AB43" i="10" s="1"/>
  <c r="AD43" i="10" s="1"/>
  <c r="AA92" i="12"/>
  <c r="AC88" i="12"/>
  <c r="E88" i="12" s="1"/>
  <c r="AC62" i="12"/>
  <c r="E62" i="12" s="1"/>
  <c r="Y48" i="12"/>
  <c r="AC44" i="12"/>
  <c r="E44" i="12" s="1"/>
  <c r="AC38" i="12"/>
  <c r="E38" i="12" s="1"/>
  <c r="AC37" i="12"/>
  <c r="E37" i="12" s="1"/>
  <c r="AA34" i="12"/>
  <c r="AA28" i="12"/>
  <c r="AB28" i="12" s="1"/>
  <c r="AD28" i="12" s="1"/>
  <c r="AC23" i="12"/>
  <c r="E23" i="12" s="1"/>
  <c r="AC51" i="13"/>
  <c r="E51" i="13" s="1"/>
  <c r="Y45" i="13"/>
  <c r="AB45" i="13" s="1"/>
  <c r="AD45" i="13" s="1"/>
  <c r="AC32" i="13"/>
  <c r="E32" i="13" s="1"/>
  <c r="AC54" i="14"/>
  <c r="E54" i="14" s="1"/>
  <c r="AC52" i="14"/>
  <c r="E52" i="14" s="1"/>
  <c r="AC51" i="14"/>
  <c r="E51" i="14" s="1"/>
  <c r="X47" i="14"/>
  <c r="AB47" i="14" s="1"/>
  <c r="AD47" i="14" s="1"/>
  <c r="AC46" i="14"/>
  <c r="E46" i="14" s="1"/>
  <c r="Y38" i="14"/>
  <c r="AA32" i="14"/>
  <c r="AB32" i="14" s="1"/>
  <c r="AD32" i="14" s="1"/>
  <c r="AC23" i="14"/>
  <c r="E23" i="14" s="1"/>
  <c r="AA16" i="14"/>
  <c r="AB16" i="14" s="1"/>
  <c r="AD16" i="14" s="1"/>
  <c r="AC12" i="14"/>
  <c r="E12" i="14" s="1"/>
  <c r="AC54" i="17"/>
  <c r="E54" i="17" s="1"/>
  <c r="AC46" i="17"/>
  <c r="E46" i="17" s="1"/>
  <c r="AC28" i="18"/>
  <c r="E28" i="18" s="1"/>
  <c r="X21" i="18"/>
  <c r="AB21" i="18" s="1"/>
  <c r="AD21" i="18" s="1"/>
  <c r="AC20" i="18"/>
  <c r="E20" i="18" s="1"/>
  <c r="X43" i="19"/>
  <c r="AB43" i="19" s="1"/>
  <c r="AD43" i="19" s="1"/>
  <c r="Y42" i="19"/>
  <c r="AB42" i="19" s="1"/>
  <c r="AD42" i="19" s="1"/>
  <c r="AA29" i="20"/>
  <c r="AB29" i="20" s="1"/>
  <c r="AD29" i="20" s="1"/>
  <c r="Y27" i="20"/>
  <c r="AB27" i="20" s="1"/>
  <c r="AD27" i="20" s="1"/>
  <c r="AC22" i="20"/>
  <c r="E22" i="20" s="1"/>
  <c r="X18" i="20"/>
  <c r="AC18" i="20"/>
  <c r="E18" i="20" s="1"/>
  <c r="AA16" i="20"/>
  <c r="AB16" i="20" s="1"/>
  <c r="AD16" i="20" s="1"/>
  <c r="AA30" i="17"/>
  <c r="Y30" i="17"/>
  <c r="X12" i="14"/>
  <c r="Y12" i="14"/>
  <c r="Z12" i="14"/>
  <c r="AA12" i="14"/>
  <c r="AC20" i="12"/>
  <c r="E20" i="12" s="1"/>
  <c r="Y24" i="12"/>
  <c r="Z24" i="12"/>
  <c r="X24" i="12"/>
  <c r="AA24" i="12"/>
  <c r="Y23" i="12"/>
  <c r="Z23" i="12"/>
  <c r="AA23" i="12"/>
  <c r="X23" i="12"/>
  <c r="X21" i="12"/>
  <c r="Y21" i="12"/>
  <c r="Z21" i="12"/>
  <c r="AC21" i="12"/>
  <c r="E21" i="12" s="1"/>
  <c r="AA20" i="12"/>
  <c r="Y20" i="12"/>
  <c r="Z20" i="12"/>
  <c r="Z22" i="9"/>
  <c r="AA22" i="9"/>
  <c r="Y23" i="9"/>
  <c r="AB23" i="9" s="1"/>
  <c r="AD23" i="9" s="1"/>
  <c r="X22" i="9"/>
  <c r="X24" i="7"/>
  <c r="Y24" i="7"/>
  <c r="AC24" i="7"/>
  <c r="E24" i="7" s="1"/>
  <c r="AA37" i="7"/>
  <c r="Y37" i="7"/>
  <c r="Z37" i="7"/>
  <c r="AC37" i="7"/>
  <c r="E37" i="7" s="1"/>
  <c r="Z24" i="7"/>
  <c r="AA24" i="7"/>
  <c r="AA47" i="4"/>
  <c r="Y30" i="4"/>
  <c r="Y46" i="4"/>
  <c r="Z47" i="4"/>
  <c r="AA46" i="4"/>
  <c r="Z30" i="4"/>
  <c r="Y44" i="4"/>
  <c r="AA48" i="4"/>
  <c r="Y48" i="4"/>
  <c r="X48" i="4"/>
  <c r="AA30" i="4"/>
  <c r="AA38" i="8"/>
  <c r="Y38" i="8"/>
  <c r="Z38" i="8"/>
  <c r="X38" i="8"/>
  <c r="Y43" i="8"/>
  <c r="Z43" i="8"/>
  <c r="X43" i="8"/>
  <c r="AA43" i="8"/>
  <c r="Z35" i="8"/>
  <c r="AA35" i="8"/>
  <c r="X35" i="8"/>
  <c r="Y35" i="8"/>
  <c r="AC44" i="6"/>
  <c r="E44" i="6" s="1"/>
  <c r="AC40" i="6"/>
  <c r="E40" i="6" s="1"/>
  <c r="Z53" i="6"/>
  <c r="AA53" i="6"/>
  <c r="V44" i="6"/>
  <c r="AA44" i="6" s="1"/>
  <c r="X40" i="6"/>
  <c r="Y40" i="6"/>
  <c r="AA25" i="6"/>
  <c r="X25" i="6"/>
  <c r="Z25" i="6"/>
  <c r="Y25" i="6"/>
  <c r="Z72" i="5"/>
  <c r="AA64" i="5"/>
  <c r="AC75" i="5"/>
  <c r="E75" i="5" s="1"/>
  <c r="X75" i="5"/>
  <c r="Z70" i="5"/>
  <c r="AA75" i="5"/>
  <c r="Z64" i="5"/>
  <c r="X64" i="5"/>
  <c r="X70" i="5"/>
  <c r="AC72" i="5"/>
  <c r="E72" i="5" s="1"/>
  <c r="AC64" i="5"/>
  <c r="E64" i="5" s="1"/>
  <c r="Z75" i="5"/>
  <c r="Y70" i="5"/>
  <c r="X48" i="21"/>
  <c r="AA48" i="21"/>
  <c r="Z48" i="21"/>
  <c r="X70" i="21"/>
  <c r="Y70" i="21"/>
  <c r="Z70" i="21"/>
  <c r="Y59" i="21"/>
  <c r="X49" i="21"/>
  <c r="Y52" i="6"/>
  <c r="X49" i="6"/>
  <c r="AC48" i="6"/>
  <c r="E48" i="6" s="1"/>
  <c r="Y45" i="6"/>
  <c r="Z45" i="6"/>
  <c r="AA45" i="6"/>
  <c r="X45" i="6"/>
  <c r="AC45" i="6"/>
  <c r="E45" i="6" s="1"/>
  <c r="AC6" i="6"/>
  <c r="E6" i="6" s="1"/>
  <c r="AB71" i="8"/>
  <c r="AD71" i="8" s="1"/>
  <c r="AB97" i="9"/>
  <c r="AD97" i="9" s="1"/>
  <c r="AB96" i="6"/>
  <c r="AD96" i="6" s="1"/>
  <c r="AB70" i="7"/>
  <c r="AD70" i="7" s="1"/>
  <c r="AB72" i="8"/>
  <c r="AD72" i="8" s="1"/>
  <c r="AB100" i="8"/>
  <c r="AD100" i="8" s="1"/>
  <c r="AB99" i="8"/>
  <c r="AD99" i="8" s="1"/>
  <c r="AB104" i="9"/>
  <c r="AD104" i="9" s="1"/>
  <c r="AB88" i="9"/>
  <c r="AD88" i="9" s="1"/>
  <c r="AB48" i="10"/>
  <c r="AD48" i="10" s="1"/>
  <c r="AB29" i="19"/>
  <c r="AD29" i="19" s="1"/>
  <c r="AB66" i="13"/>
  <c r="AD66" i="13" s="1"/>
  <c r="Z57" i="13"/>
  <c r="AA55" i="13"/>
  <c r="Z57" i="4"/>
  <c r="Y75" i="5"/>
  <c r="X56" i="19"/>
  <c r="AA56" i="19"/>
  <c r="AA97" i="5"/>
  <c r="AB97" i="5" s="1"/>
  <c r="AD97" i="5" s="1"/>
  <c r="Y76" i="5"/>
  <c r="X76" i="5"/>
  <c r="AB76" i="5" s="1"/>
  <c r="AD76" i="5" s="1"/>
  <c r="AA4" i="12"/>
  <c r="X4" i="12"/>
  <c r="Z4" i="12"/>
  <c r="Y4" i="12"/>
  <c r="AB43" i="9"/>
  <c r="AD43" i="9" s="1"/>
  <c r="AB93" i="9"/>
  <c r="AD93" i="9" s="1"/>
  <c r="AB42" i="10"/>
  <c r="AD42" i="10" s="1"/>
  <c r="X55" i="19"/>
  <c r="Y63" i="13"/>
  <c r="AA63" i="13"/>
  <c r="Y62" i="13"/>
  <c r="Z62" i="13"/>
  <c r="X62" i="13"/>
  <c r="AA62" i="13"/>
  <c r="Y68" i="19"/>
  <c r="X68" i="19"/>
  <c r="AB68" i="19" s="1"/>
  <c r="AD68" i="19" s="1"/>
  <c r="Z68" i="19"/>
  <c r="Z63" i="19"/>
  <c r="Y63" i="19"/>
  <c r="X63" i="19"/>
  <c r="AB63" i="19" s="1"/>
  <c r="AD63" i="19" s="1"/>
  <c r="Z62" i="19"/>
  <c r="X61" i="19"/>
  <c r="Y61" i="19"/>
  <c r="Z61" i="19"/>
  <c r="AA61" i="19"/>
  <c r="Y60" i="19"/>
  <c r="Z60" i="19"/>
  <c r="X60" i="19"/>
  <c r="Y59" i="19"/>
  <c r="AA56" i="4"/>
  <c r="X56" i="4"/>
  <c r="Y56" i="4"/>
  <c r="Z56" i="4"/>
  <c r="Z41" i="4"/>
  <c r="Z77" i="5"/>
  <c r="Y77" i="5"/>
  <c r="X77" i="5"/>
  <c r="AA77" i="5"/>
  <c r="AA4" i="13"/>
  <c r="Z4" i="13"/>
  <c r="X4" i="13"/>
  <c r="AC4" i="19"/>
  <c r="E4" i="19" s="1"/>
  <c r="X33" i="10"/>
  <c r="Z33" i="10"/>
  <c r="AA33" i="10"/>
  <c r="AB94" i="9"/>
  <c r="AD94" i="9" s="1"/>
  <c r="AB86" i="10"/>
  <c r="AD86" i="10" s="1"/>
  <c r="AB65" i="12"/>
  <c r="AD65" i="12" s="1"/>
  <c r="AB37" i="13"/>
  <c r="AD37" i="13" s="1"/>
  <c r="AB28" i="19"/>
  <c r="AD28" i="19" s="1"/>
  <c r="AB43" i="20"/>
  <c r="AD43" i="20" s="1"/>
  <c r="X55" i="13"/>
  <c r="AB55" i="13" s="1"/>
  <c r="AD55" i="13" s="1"/>
  <c r="AB59" i="13"/>
  <c r="AD59" i="13" s="1"/>
  <c r="AA60" i="19"/>
  <c r="X4" i="19"/>
  <c r="Y80" i="13"/>
  <c r="X79" i="13"/>
  <c r="Y79" i="13"/>
  <c r="Y74" i="13"/>
  <c r="X74" i="13"/>
  <c r="AA74" i="13"/>
  <c r="Z74" i="13"/>
  <c r="Z73" i="13"/>
  <c r="AA73" i="13"/>
  <c r="Y73" i="13"/>
  <c r="Z67" i="13"/>
  <c r="Z55" i="19"/>
  <c r="Y85" i="5"/>
  <c r="AB85" i="5" s="1"/>
  <c r="AD85" i="5" s="1"/>
  <c r="Y78" i="5"/>
  <c r="AB78" i="5" s="1"/>
  <c r="AD78" i="5" s="1"/>
  <c r="AA78" i="5"/>
  <c r="AA72" i="5"/>
  <c r="Y72" i="5"/>
  <c r="Y4" i="8"/>
  <c r="AB4" i="8" s="1"/>
  <c r="AD4" i="8" s="1"/>
  <c r="Y67" i="19"/>
  <c r="AA57" i="13"/>
  <c r="Y64" i="19"/>
  <c r="AA58" i="19"/>
  <c r="AB58" i="19" s="1"/>
  <c r="AD58" i="19" s="1"/>
  <c r="AA57" i="19"/>
  <c r="AA78" i="13"/>
  <c r="Y78" i="13"/>
  <c r="Z78" i="13"/>
  <c r="AA76" i="13"/>
  <c r="Y76" i="13"/>
  <c r="AB76" i="13" s="1"/>
  <c r="AD76" i="13" s="1"/>
  <c r="AA70" i="13"/>
  <c r="Y70" i="13"/>
  <c r="AB70" i="13" s="1"/>
  <c r="AD70" i="13" s="1"/>
  <c r="Y65" i="13"/>
  <c r="AB65" i="13" s="1"/>
  <c r="AD65" i="13" s="1"/>
  <c r="Z64" i="13"/>
  <c r="AB64" i="13" s="1"/>
  <c r="AD64" i="13" s="1"/>
  <c r="Y61" i="13"/>
  <c r="AA61" i="13"/>
  <c r="X61" i="13"/>
  <c r="Z58" i="13"/>
  <c r="AB58" i="13" s="1"/>
  <c r="AD58" i="13" s="1"/>
  <c r="AA58" i="13"/>
  <c r="AA59" i="19"/>
  <c r="Z59" i="19"/>
  <c r="X59" i="19"/>
  <c r="X30" i="4"/>
  <c r="AB30" i="4" s="1"/>
  <c r="Z58" i="4"/>
  <c r="X103" i="5"/>
  <c r="AB103" i="5" s="1"/>
  <c r="AD103" i="5" s="1"/>
  <c r="Y100" i="5"/>
  <c r="AB100" i="5" s="1"/>
  <c r="AD100" i="5" s="1"/>
  <c r="AA99" i="5"/>
  <c r="AB99" i="5" s="1"/>
  <c r="AD99" i="5" s="1"/>
  <c r="Y89" i="5"/>
  <c r="X89" i="5"/>
  <c r="Z84" i="5"/>
  <c r="AB84" i="5" s="1"/>
  <c r="AD84" i="5" s="1"/>
  <c r="X72" i="5"/>
  <c r="AA4" i="17"/>
  <c r="AC4" i="12"/>
  <c r="E4" i="12" s="1"/>
  <c r="X48" i="22"/>
  <c r="AB48" i="22" s="1"/>
  <c r="AD48" i="22" s="1"/>
  <c r="AA48" i="22"/>
  <c r="X52" i="22"/>
  <c r="AB52" i="22" s="1"/>
  <c r="AD52" i="22" s="1"/>
  <c r="AC94" i="5"/>
  <c r="E94" i="5" s="1"/>
  <c r="AC78" i="5"/>
  <c r="E78" i="5" s="1"/>
  <c r="AC74" i="5"/>
  <c r="E74" i="5" s="1"/>
  <c r="Z102" i="22"/>
  <c r="AC95" i="22"/>
  <c r="E95" i="22" s="1"/>
  <c r="Z91" i="22"/>
  <c r="AA81" i="13"/>
  <c r="Y81" i="13"/>
  <c r="Z80" i="13"/>
  <c r="X75" i="13"/>
  <c r="AA75" i="13"/>
  <c r="Y72" i="13"/>
  <c r="Z72" i="13"/>
  <c r="X72" i="13"/>
  <c r="X68" i="13"/>
  <c r="AB68" i="13" s="1"/>
  <c r="AD68" i="13" s="1"/>
  <c r="AA68" i="13"/>
  <c r="Z63" i="13"/>
  <c r="X57" i="13"/>
  <c r="X56" i="13"/>
  <c r="AB56" i="13" s="1"/>
  <c r="AD56" i="13" s="1"/>
  <c r="X62" i="19"/>
  <c r="AB62" i="19" s="1"/>
  <c r="AD62" i="19" s="1"/>
  <c r="Z57" i="19"/>
  <c r="X57" i="19"/>
  <c r="Y56" i="19"/>
  <c r="Z56" i="19"/>
  <c r="AA55" i="19"/>
  <c r="X55" i="4"/>
  <c r="Y51" i="4"/>
  <c r="X47" i="4"/>
  <c r="Z48" i="4"/>
  <c r="X46" i="4"/>
  <c r="AA94" i="5"/>
  <c r="AB94" i="5" s="1"/>
  <c r="AD94" i="5" s="1"/>
  <c r="Y64" i="5"/>
  <c r="Z4" i="18"/>
  <c r="AB4" i="18" s="1"/>
  <c r="AD4" i="18" s="1"/>
  <c r="Y4" i="19"/>
  <c r="AA4" i="14"/>
  <c r="X4" i="14"/>
  <c r="Z4" i="14"/>
  <c r="AC78" i="21"/>
  <c r="E78" i="21" s="1"/>
  <c r="AC82" i="21"/>
  <c r="E82" i="21" s="1"/>
  <c r="AC90" i="21"/>
  <c r="E90" i="21" s="1"/>
  <c r="AC98" i="21"/>
  <c r="E98" i="21" s="1"/>
  <c r="AA39" i="22"/>
  <c r="AB39" i="22" s="1"/>
  <c r="AD39" i="22" s="1"/>
  <c r="AA51" i="22"/>
  <c r="AB51" i="22" s="1"/>
  <c r="AD51" i="22" s="1"/>
  <c r="AC70" i="5"/>
  <c r="E70" i="5" s="1"/>
  <c r="AA88" i="22"/>
  <c r="Y88" i="22"/>
  <c r="AB4" i="17"/>
  <c r="AD4" i="17" s="1"/>
  <c r="Z79" i="13"/>
  <c r="AA79" i="13"/>
  <c r="X77" i="13"/>
  <c r="Y77" i="13"/>
  <c r="AA77" i="13"/>
  <c r="Z71" i="13"/>
  <c r="Y71" i="13"/>
  <c r="AA69" i="13"/>
  <c r="X69" i="13"/>
  <c r="AA67" i="13"/>
  <c r="Y67" i="13"/>
  <c r="AA60" i="13"/>
  <c r="Y60" i="13"/>
  <c r="X67" i="19"/>
  <c r="AB67" i="19" s="1"/>
  <c r="AD67" i="19" s="1"/>
  <c r="Z66" i="19"/>
  <c r="AB66" i="19" s="1"/>
  <c r="AD66" i="19" s="1"/>
  <c r="AA65" i="19"/>
  <c r="Y65" i="19"/>
  <c r="Z64" i="19"/>
  <c r="X44" i="4"/>
  <c r="X58" i="4"/>
  <c r="AB58" i="4" s="1"/>
  <c r="AA102" i="5"/>
  <c r="Y102" i="5"/>
  <c r="X102" i="5"/>
  <c r="X101" i="5"/>
  <c r="AB101" i="5" s="1"/>
  <c r="AD101" i="5" s="1"/>
  <c r="Y96" i="5"/>
  <c r="AB96" i="5" s="1"/>
  <c r="AD96" i="5" s="1"/>
  <c r="Y92" i="5"/>
  <c r="AB92" i="5" s="1"/>
  <c r="AD92" i="5" s="1"/>
  <c r="Y88" i="5"/>
  <c r="AB88" i="5" s="1"/>
  <c r="AD88" i="5" s="1"/>
  <c r="X4" i="20"/>
  <c r="AA4" i="20"/>
  <c r="Y4" i="20"/>
  <c r="X4" i="7"/>
  <c r="Y4" i="7"/>
  <c r="Z4" i="22"/>
  <c r="Y4" i="22"/>
  <c r="X4" i="22"/>
  <c r="AC58" i="4"/>
  <c r="E58" i="4" s="1"/>
  <c r="AC55" i="4"/>
  <c r="E55" i="4" s="1"/>
  <c r="AC41" i="4"/>
  <c r="E41" i="4" s="1"/>
  <c r="AC46" i="4"/>
  <c r="E46" i="4" s="1"/>
  <c r="AC44" i="4"/>
  <c r="E44" i="4" s="1"/>
  <c r="AC51" i="22"/>
  <c r="E51" i="22" s="1"/>
  <c r="AC92" i="22"/>
  <c r="E92" i="22" s="1"/>
  <c r="X42" i="22"/>
  <c r="AB42" i="22" s="1"/>
  <c r="AD42" i="22" s="1"/>
  <c r="AA89" i="22"/>
  <c r="X89" i="22"/>
  <c r="Y54" i="4"/>
  <c r="Y52" i="4"/>
  <c r="Z46" i="4"/>
  <c r="AC4" i="4"/>
  <c r="E4" i="4" s="1"/>
  <c r="Y103" i="22"/>
  <c r="AB103" i="22" s="1"/>
  <c r="AD103" i="22" s="1"/>
  <c r="X98" i="22"/>
  <c r="Z98" i="22"/>
  <c r="Y93" i="22"/>
  <c r="AB93" i="22" s="1"/>
  <c r="AD93" i="22" s="1"/>
  <c r="AC91" i="22"/>
  <c r="E91" i="22" s="1"/>
  <c r="AC89" i="22"/>
  <c r="E89" i="22" s="1"/>
  <c r="AC88" i="22"/>
  <c r="E88" i="22" s="1"/>
  <c r="Z87" i="22"/>
  <c r="X87" i="22"/>
  <c r="AB87" i="22" s="1"/>
  <c r="AD87" i="22" s="1"/>
  <c r="AA86" i="22"/>
  <c r="Y86" i="22"/>
  <c r="AB86" i="22" s="1"/>
  <c r="AD86" i="22" s="1"/>
  <c r="Z78" i="22"/>
  <c r="AB78" i="22" s="1"/>
  <c r="AD78" i="22" s="1"/>
  <c r="Z75" i="22"/>
  <c r="AB75" i="22" s="1"/>
  <c r="AD75" i="22" s="1"/>
  <c r="AC74" i="22"/>
  <c r="E74" i="22" s="1"/>
  <c r="X73" i="22"/>
  <c r="AB73" i="22" s="1"/>
  <c r="AD73" i="22" s="1"/>
  <c r="Y73" i="22"/>
  <c r="AC72" i="22"/>
  <c r="E72" i="22" s="1"/>
  <c r="AC71" i="22"/>
  <c r="E71" i="22" s="1"/>
  <c r="Z67" i="22"/>
  <c r="AB67" i="22" s="1"/>
  <c r="AD67" i="22" s="1"/>
  <c r="AA64" i="22"/>
  <c r="AB64" i="22" s="1"/>
  <c r="AD64" i="22" s="1"/>
  <c r="AC54" i="22"/>
  <c r="E54" i="22" s="1"/>
  <c r="AA101" i="6"/>
  <c r="AB101" i="6" s="1"/>
  <c r="AD101" i="6" s="1"/>
  <c r="AA99" i="6"/>
  <c r="X99" i="6"/>
  <c r="AA97" i="6"/>
  <c r="X97" i="6"/>
  <c r="AC96" i="6"/>
  <c r="E96" i="6" s="1"/>
  <c r="Y95" i="6"/>
  <c r="Z93" i="6"/>
  <c r="Z81" i="6"/>
  <c r="X81" i="6"/>
  <c r="AC80" i="6"/>
  <c r="E80" i="6" s="1"/>
  <c r="Z75" i="6"/>
  <c r="AC63" i="6"/>
  <c r="E63" i="6" s="1"/>
  <c r="AC60" i="6"/>
  <c r="E60" i="6" s="1"/>
  <c r="AA59" i="6"/>
  <c r="AA46" i="6"/>
  <c r="Z46" i="6"/>
  <c r="Y53" i="6"/>
  <c r="X103" i="7"/>
  <c r="AB103" i="7" s="1"/>
  <c r="AD103" i="7" s="1"/>
  <c r="Y94" i="7"/>
  <c r="AB94" i="7" s="1"/>
  <c r="AD94" i="7" s="1"/>
  <c r="X92" i="7"/>
  <c r="Y88" i="7"/>
  <c r="AA88" i="7"/>
  <c r="AC86" i="7"/>
  <c r="E86" i="7" s="1"/>
  <c r="Z77" i="7"/>
  <c r="X77" i="7"/>
  <c r="AC76" i="7"/>
  <c r="E76" i="7" s="1"/>
  <c r="Y72" i="7"/>
  <c r="AA72" i="7"/>
  <c r="AC70" i="7"/>
  <c r="E70" i="7" s="1"/>
  <c r="AA66" i="7"/>
  <c r="AB66" i="7" s="1"/>
  <c r="AD66" i="7" s="1"/>
  <c r="AC64" i="7"/>
  <c r="E64" i="7" s="1"/>
  <c r="AA62" i="7"/>
  <c r="AA60" i="7"/>
  <c r="AB60" i="7" s="1"/>
  <c r="AD60" i="7" s="1"/>
  <c r="Y59" i="7"/>
  <c r="AB59" i="7" s="1"/>
  <c r="AD59" i="7" s="1"/>
  <c r="X52" i="7"/>
  <c r="AB52" i="7" s="1"/>
  <c r="AD52" i="7" s="1"/>
  <c r="AA49" i="7"/>
  <c r="Z44" i="7"/>
  <c r="X44" i="7"/>
  <c r="AB44" i="7" s="1"/>
  <c r="AD44" i="7" s="1"/>
  <c r="X37" i="7"/>
  <c r="Y102" i="8"/>
  <c r="AB102" i="8" s="1"/>
  <c r="AD102" i="8" s="1"/>
  <c r="AA96" i="8"/>
  <c r="AC92" i="8"/>
  <c r="E92" i="8" s="1"/>
  <c r="AC90" i="8"/>
  <c r="E90" i="8" s="1"/>
  <c r="AA86" i="8"/>
  <c r="Y86" i="8"/>
  <c r="Z77" i="8"/>
  <c r="AB77" i="8" s="1"/>
  <c r="AD77" i="8" s="1"/>
  <c r="AC76" i="8"/>
  <c r="E76" i="8" s="1"/>
  <c r="Z75" i="8"/>
  <c r="X75" i="8"/>
  <c r="X69" i="8"/>
  <c r="AB69" i="8" s="1"/>
  <c r="AD69" i="8" s="1"/>
  <c r="Z69" i="8"/>
  <c r="AC68" i="8"/>
  <c r="E68" i="8" s="1"/>
  <c r="Y90" i="10"/>
  <c r="AB90" i="10" s="1"/>
  <c r="AD90" i="10" s="1"/>
  <c r="Z57" i="22"/>
  <c r="X57" i="22"/>
  <c r="AC103" i="6"/>
  <c r="E103" i="6" s="1"/>
  <c r="AC93" i="6"/>
  <c r="E93" i="6" s="1"/>
  <c r="Z87" i="6"/>
  <c r="X87" i="6"/>
  <c r="Z85" i="6"/>
  <c r="AB85" i="6" s="1"/>
  <c r="AD85" i="6" s="1"/>
  <c r="AA85" i="6"/>
  <c r="AC84" i="6"/>
  <c r="E84" i="6" s="1"/>
  <c r="X79" i="6"/>
  <c r="AA79" i="6"/>
  <c r="Y79" i="6"/>
  <c r="AC73" i="6"/>
  <c r="E73" i="6" s="1"/>
  <c r="X71" i="6"/>
  <c r="AC59" i="6"/>
  <c r="E59" i="6" s="1"/>
  <c r="AA58" i="6"/>
  <c r="Z58" i="6"/>
  <c r="AC25" i="6"/>
  <c r="E25" i="6" s="1"/>
  <c r="X99" i="7"/>
  <c r="AB99" i="7" s="1"/>
  <c r="AD99" i="7" s="1"/>
  <c r="Z97" i="7"/>
  <c r="AB97" i="7" s="1"/>
  <c r="AD97" i="7" s="1"/>
  <c r="AC96" i="7"/>
  <c r="E96" i="7" s="1"/>
  <c r="Z91" i="7"/>
  <c r="AB91" i="7" s="1"/>
  <c r="AD91" i="7" s="1"/>
  <c r="AC90" i="7"/>
  <c r="E90" i="7" s="1"/>
  <c r="AA53" i="7"/>
  <c r="AB53" i="7" s="1"/>
  <c r="AD53" i="7" s="1"/>
  <c r="Y42" i="7"/>
  <c r="AB42" i="7" s="1"/>
  <c r="AD42" i="7" s="1"/>
  <c r="AC41" i="7"/>
  <c r="E41" i="7" s="1"/>
  <c r="AC35" i="7"/>
  <c r="E35" i="7" s="1"/>
  <c r="Y82" i="8"/>
  <c r="AB82" i="8" s="1"/>
  <c r="AD82" i="8" s="1"/>
  <c r="AA80" i="8"/>
  <c r="Y80" i="8"/>
  <c r="AA68" i="8"/>
  <c r="X68" i="8"/>
  <c r="Y68" i="8"/>
  <c r="Z65" i="9"/>
  <c r="X65" i="9"/>
  <c r="Z52" i="9"/>
  <c r="AB52" i="9" s="1"/>
  <c r="AD52" i="9" s="1"/>
  <c r="AA66" i="12"/>
  <c r="AB66" i="12" s="1"/>
  <c r="AD66" i="12" s="1"/>
  <c r="X47" i="12"/>
  <c r="Z47" i="12"/>
  <c r="Z43" i="12"/>
  <c r="X43" i="12"/>
  <c r="AA39" i="12"/>
  <c r="X39" i="12"/>
  <c r="Z53" i="4"/>
  <c r="X4" i="4"/>
  <c r="AC4" i="21"/>
  <c r="E4" i="21" s="1"/>
  <c r="AC51" i="4"/>
  <c r="E51" i="4" s="1"/>
  <c r="Z100" i="22"/>
  <c r="AA100" i="22"/>
  <c r="Y99" i="22"/>
  <c r="AC98" i="22"/>
  <c r="E98" i="22" s="1"/>
  <c r="AC97" i="22"/>
  <c r="E97" i="22" s="1"/>
  <c r="Y94" i="22"/>
  <c r="AB94" i="22" s="1"/>
  <c r="AD94" i="22" s="1"/>
  <c r="AA91" i="22"/>
  <c r="X91" i="22"/>
  <c r="Y84" i="22"/>
  <c r="AB84" i="22" s="1"/>
  <c r="AD84" i="22" s="1"/>
  <c r="X83" i="22"/>
  <c r="Z83" i="22"/>
  <c r="Y82" i="22"/>
  <c r="AB82" i="22" s="1"/>
  <c r="AD82" i="22" s="1"/>
  <c r="AC77" i="22"/>
  <c r="E77" i="22" s="1"/>
  <c r="AC64" i="22"/>
  <c r="E64" i="22" s="1"/>
  <c r="X61" i="22"/>
  <c r="AB61" i="22" s="1"/>
  <c r="AD61" i="22" s="1"/>
  <c r="Z95" i="6"/>
  <c r="AC95" i="6"/>
  <c r="E95" i="6" s="1"/>
  <c r="Z92" i="6"/>
  <c r="AB92" i="6" s="1"/>
  <c r="AD92" i="6" s="1"/>
  <c r="AA91" i="6"/>
  <c r="X91" i="6"/>
  <c r="X89" i="6"/>
  <c r="X83" i="6"/>
  <c r="AA83" i="6"/>
  <c r="Y83" i="6"/>
  <c r="AA81" i="6"/>
  <c r="AC81" i="6"/>
  <c r="E81" i="6" s="1"/>
  <c r="AA80" i="6"/>
  <c r="Z79" i="6"/>
  <c r="AA78" i="6"/>
  <c r="X78" i="6"/>
  <c r="Y78" i="6"/>
  <c r="AA77" i="6"/>
  <c r="AB77" i="6" s="1"/>
  <c r="AD77" i="6" s="1"/>
  <c r="AC77" i="6"/>
  <c r="E77" i="6" s="1"/>
  <c r="Z76" i="6"/>
  <c r="AC74" i="6"/>
  <c r="E74" i="6" s="1"/>
  <c r="AC72" i="6"/>
  <c r="E72" i="6" s="1"/>
  <c r="AA70" i="6"/>
  <c r="AB70" i="6" s="1"/>
  <c r="AD70" i="6" s="1"/>
  <c r="AC68" i="6"/>
  <c r="E68" i="6" s="1"/>
  <c r="X67" i="6"/>
  <c r="X60" i="6"/>
  <c r="AB60" i="6" s="1"/>
  <c r="AD60" i="6" s="1"/>
  <c r="X55" i="6"/>
  <c r="AA55" i="6"/>
  <c r="X53" i="6"/>
  <c r="AC53" i="6"/>
  <c r="E53" i="6" s="1"/>
  <c r="Y98" i="7"/>
  <c r="AB98" i="7" s="1"/>
  <c r="AD98" i="7" s="1"/>
  <c r="AC98" i="7"/>
  <c r="E98" i="7" s="1"/>
  <c r="AC92" i="7"/>
  <c r="E92" i="7" s="1"/>
  <c r="X89" i="7"/>
  <c r="AB89" i="7" s="1"/>
  <c r="AD89" i="7" s="1"/>
  <c r="X87" i="7"/>
  <c r="Z87" i="7"/>
  <c r="Z73" i="7"/>
  <c r="X73" i="7"/>
  <c r="X71" i="7"/>
  <c r="Z71" i="7"/>
  <c r="AC66" i="7"/>
  <c r="E66" i="7" s="1"/>
  <c r="Z65" i="7"/>
  <c r="AB65" i="7" s="1"/>
  <c r="AD65" i="7" s="1"/>
  <c r="Y62" i="7"/>
  <c r="Z61" i="7"/>
  <c r="X58" i="7"/>
  <c r="AA58" i="7"/>
  <c r="AC57" i="7"/>
  <c r="E57" i="7" s="1"/>
  <c r="X50" i="7"/>
  <c r="AB50" i="7" s="1"/>
  <c r="AD50" i="7" s="1"/>
  <c r="X48" i="7"/>
  <c r="AB48" i="7" s="1"/>
  <c r="AD48" i="7" s="1"/>
  <c r="AA43" i="7"/>
  <c r="Y43" i="7"/>
  <c r="Z97" i="8"/>
  <c r="Y96" i="8"/>
  <c r="AB96" i="8" s="1"/>
  <c r="AD96" i="8" s="1"/>
  <c r="Z95" i="8"/>
  <c r="Z85" i="8"/>
  <c r="X85" i="8"/>
  <c r="AC84" i="8"/>
  <c r="E84" i="8" s="1"/>
  <c r="Z76" i="8"/>
  <c r="Y76" i="8"/>
  <c r="Y66" i="8"/>
  <c r="AB66" i="8" s="1"/>
  <c r="AD66" i="8" s="1"/>
  <c r="Y63" i="8"/>
  <c r="AB63" i="8" s="1"/>
  <c r="AD63" i="8" s="1"/>
  <c r="AA91" i="12"/>
  <c r="Z91" i="12"/>
  <c r="AC57" i="4"/>
  <c r="E57" i="4" s="1"/>
  <c r="AC56" i="4"/>
  <c r="E56" i="4" s="1"/>
  <c r="AC53" i="4"/>
  <c r="E53" i="4" s="1"/>
  <c r="AC52" i="4"/>
  <c r="E52" i="4" s="1"/>
  <c r="AC48" i="4"/>
  <c r="E48" i="4" s="1"/>
  <c r="AC47" i="4"/>
  <c r="E47" i="4" s="1"/>
  <c r="AC30" i="4"/>
  <c r="E30" i="4" s="1"/>
  <c r="X101" i="22"/>
  <c r="Y101" i="22"/>
  <c r="Z99" i="22"/>
  <c r="AA97" i="22"/>
  <c r="X97" i="22"/>
  <c r="AB97" i="22" s="1"/>
  <c r="AD97" i="22" s="1"/>
  <c r="AA95" i="22"/>
  <c r="AB95" i="22" s="1"/>
  <c r="AD95" i="22" s="1"/>
  <c r="AC87" i="22"/>
  <c r="E87" i="22" s="1"/>
  <c r="Z81" i="22"/>
  <c r="X81" i="22"/>
  <c r="AB81" i="22" s="1"/>
  <c r="AD81" i="22" s="1"/>
  <c r="AC79" i="22"/>
  <c r="E79" i="22" s="1"/>
  <c r="AC66" i="22"/>
  <c r="E66" i="22" s="1"/>
  <c r="X65" i="22"/>
  <c r="Y65" i="22"/>
  <c r="Z59" i="22"/>
  <c r="AB59" i="22" s="1"/>
  <c r="AD59" i="22" s="1"/>
  <c r="Y58" i="22"/>
  <c r="AB58" i="22" s="1"/>
  <c r="AD58" i="22" s="1"/>
  <c r="AA56" i="22"/>
  <c r="Y56" i="22"/>
  <c r="AB56" i="22" s="1"/>
  <c r="AD56" i="22" s="1"/>
  <c r="AC55" i="22"/>
  <c r="E55" i="22" s="1"/>
  <c r="X53" i="22"/>
  <c r="AB53" i="22" s="1"/>
  <c r="AD53" i="22" s="1"/>
  <c r="X103" i="6"/>
  <c r="AC99" i="6"/>
  <c r="E99" i="6" s="1"/>
  <c r="AA90" i="6"/>
  <c r="X90" i="6"/>
  <c r="Y90" i="6"/>
  <c r="Y87" i="6"/>
  <c r="AC87" i="6"/>
  <c r="E87" i="6" s="1"/>
  <c r="AA86" i="6"/>
  <c r="X86" i="6"/>
  <c r="AC85" i="6"/>
  <c r="E85" i="6" s="1"/>
  <c r="AA82" i="6"/>
  <c r="X82" i="6"/>
  <c r="Y82" i="6"/>
  <c r="Y71" i="6"/>
  <c r="AC69" i="6"/>
  <c r="E69" i="6" s="1"/>
  <c r="AA65" i="6"/>
  <c r="AB65" i="6" s="1"/>
  <c r="AD65" i="6" s="1"/>
  <c r="AA62" i="6"/>
  <c r="X62" i="6"/>
  <c r="Z62" i="6"/>
  <c r="AA40" i="6"/>
  <c r="Z40" i="6"/>
  <c r="AA21" i="6"/>
  <c r="Z43" i="6"/>
  <c r="X76" i="7"/>
  <c r="Y55" i="7"/>
  <c r="X55" i="7"/>
  <c r="AA55" i="7"/>
  <c r="AC49" i="7"/>
  <c r="E49" i="7" s="1"/>
  <c r="AC47" i="7"/>
  <c r="E47" i="7" s="1"/>
  <c r="AC40" i="7"/>
  <c r="E40" i="7" s="1"/>
  <c r="Z91" i="8"/>
  <c r="X91" i="8"/>
  <c r="Y90" i="8"/>
  <c r="AB90" i="8" s="1"/>
  <c r="AD90" i="8" s="1"/>
  <c r="Z81" i="8"/>
  <c r="X81" i="8"/>
  <c r="Z79" i="8"/>
  <c r="X79" i="8"/>
  <c r="AC78" i="8"/>
  <c r="E78" i="8" s="1"/>
  <c r="AC63" i="8"/>
  <c r="E63" i="8" s="1"/>
  <c r="AA79" i="10"/>
  <c r="AA101" i="12"/>
  <c r="X101" i="12"/>
  <c r="X102" i="22"/>
  <c r="AB102" i="22" s="1"/>
  <c r="AD102" i="22" s="1"/>
  <c r="Z103" i="6"/>
  <c r="X102" i="6"/>
  <c r="AB102" i="6" s="1"/>
  <c r="AD102" i="6" s="1"/>
  <c r="Z84" i="6"/>
  <c r="AB84" i="6" s="1"/>
  <c r="AD84" i="6" s="1"/>
  <c r="Z80" i="6"/>
  <c r="AA67" i="6"/>
  <c r="Y48" i="6"/>
  <c r="AC22" i="6"/>
  <c r="E22" i="6" s="1"/>
  <c r="AA76" i="7"/>
  <c r="X61" i="7"/>
  <c r="Y49" i="7"/>
  <c r="Z41" i="7"/>
  <c r="AB41" i="7" s="1"/>
  <c r="AD41" i="7" s="1"/>
  <c r="X97" i="8"/>
  <c r="AB97" i="8" s="1"/>
  <c r="AD97" i="8" s="1"/>
  <c r="X95" i="8"/>
  <c r="AB95" i="8" s="1"/>
  <c r="AD95" i="8" s="1"/>
  <c r="Z65" i="8"/>
  <c r="X65" i="8"/>
  <c r="AB65" i="8" s="1"/>
  <c r="AD65" i="8" s="1"/>
  <c r="AA59" i="8"/>
  <c r="Z50" i="8"/>
  <c r="AB50" i="8" s="1"/>
  <c r="AD50" i="8" s="1"/>
  <c r="Y49" i="8"/>
  <c r="AA49" i="8"/>
  <c r="X49" i="8"/>
  <c r="Y38" i="9"/>
  <c r="AB38" i="9" s="1"/>
  <c r="AD38" i="9" s="1"/>
  <c r="Y22" i="9"/>
  <c r="X91" i="10"/>
  <c r="AB91" i="10" s="1"/>
  <c r="AD91" i="10" s="1"/>
  <c r="AC90" i="10"/>
  <c r="E90" i="10" s="1"/>
  <c r="Y89" i="10"/>
  <c r="AB89" i="10" s="1"/>
  <c r="AD89" i="10" s="1"/>
  <c r="X80" i="10"/>
  <c r="AB80" i="10" s="1"/>
  <c r="AD80" i="10" s="1"/>
  <c r="Y78" i="10"/>
  <c r="AB78" i="10" s="1"/>
  <c r="AD78" i="10" s="1"/>
  <c r="AA74" i="10"/>
  <c r="AB74" i="10" s="1"/>
  <c r="AD74" i="10" s="1"/>
  <c r="AC74" i="10"/>
  <c r="E74" i="10" s="1"/>
  <c r="Y56" i="10"/>
  <c r="AA56" i="10"/>
  <c r="AA97" i="12"/>
  <c r="X97" i="12"/>
  <c r="X90" i="12"/>
  <c r="AA90" i="12"/>
  <c r="Y90" i="12"/>
  <c r="Z90" i="12"/>
  <c r="X82" i="12"/>
  <c r="Y82" i="12"/>
  <c r="AA82" i="12"/>
  <c r="Z82" i="12"/>
  <c r="AA54" i="12"/>
  <c r="X22" i="18"/>
  <c r="Y22" i="18"/>
  <c r="AA22" i="18"/>
  <c r="Y92" i="7"/>
  <c r="AC62" i="8"/>
  <c r="E62" i="8" s="1"/>
  <c r="Z56" i="8"/>
  <c r="AB56" i="8" s="1"/>
  <c r="AD56" i="8" s="1"/>
  <c r="Y55" i="8"/>
  <c r="AB55" i="8" s="1"/>
  <c r="AD55" i="8" s="1"/>
  <c r="AA55" i="8"/>
  <c r="AC64" i="9"/>
  <c r="E64" i="9" s="1"/>
  <c r="AC36" i="9"/>
  <c r="E36" i="9" s="1"/>
  <c r="AC100" i="9"/>
  <c r="E100" i="9" s="1"/>
  <c r="AC94" i="9"/>
  <c r="E94" i="9" s="1"/>
  <c r="Z103" i="9"/>
  <c r="AB103" i="9" s="1"/>
  <c r="AD103" i="9" s="1"/>
  <c r="X104" i="10"/>
  <c r="AB104" i="10" s="1"/>
  <c r="AD104" i="10" s="1"/>
  <c r="AA95" i="10"/>
  <c r="Y84" i="10"/>
  <c r="X84" i="10"/>
  <c r="AB84" i="10" s="1"/>
  <c r="AD84" i="10" s="1"/>
  <c r="Z82" i="10"/>
  <c r="AB82" i="10" s="1"/>
  <c r="AD82" i="10" s="1"/>
  <c r="Z81" i="10"/>
  <c r="X81" i="10"/>
  <c r="AC80" i="10"/>
  <c r="E80" i="10" s="1"/>
  <c r="Z79" i="10"/>
  <c r="AA63" i="10"/>
  <c r="AA76" i="12"/>
  <c r="AB76" i="12" s="1"/>
  <c r="AD76" i="12" s="1"/>
  <c r="Z71" i="12"/>
  <c r="X71" i="12"/>
  <c r="Z50" i="6"/>
  <c r="AA51" i="6"/>
  <c r="AA64" i="8"/>
  <c r="AB64" i="8" s="1"/>
  <c r="AD64" i="8" s="1"/>
  <c r="AA57" i="8"/>
  <c r="AB57" i="8" s="1"/>
  <c r="AD57" i="8" s="1"/>
  <c r="AC49" i="8"/>
  <c r="E49" i="8" s="1"/>
  <c r="AC43" i="8"/>
  <c r="E43" i="8" s="1"/>
  <c r="AC37" i="9"/>
  <c r="E37" i="9" s="1"/>
  <c r="AC33" i="9"/>
  <c r="E33" i="9" s="1"/>
  <c r="Y101" i="9"/>
  <c r="AB101" i="9" s="1"/>
  <c r="AD101" i="9" s="1"/>
  <c r="Y100" i="10"/>
  <c r="X100" i="10"/>
  <c r="AB100" i="10" s="1"/>
  <c r="AD100" i="10" s="1"/>
  <c r="Z98" i="10"/>
  <c r="AB98" i="10" s="1"/>
  <c r="AD98" i="10" s="1"/>
  <c r="Z97" i="10"/>
  <c r="X97" i="10"/>
  <c r="AC96" i="10"/>
  <c r="E96" i="10" s="1"/>
  <c r="Z95" i="10"/>
  <c r="AA94" i="10"/>
  <c r="AB94" i="10" s="1"/>
  <c r="AD94" i="10" s="1"/>
  <c r="Z77" i="10"/>
  <c r="AB77" i="10" s="1"/>
  <c r="AD77" i="10" s="1"/>
  <c r="Z73" i="10"/>
  <c r="AB73" i="10" s="1"/>
  <c r="AD73" i="10" s="1"/>
  <c r="Z65" i="10"/>
  <c r="X65" i="10"/>
  <c r="AC64" i="10"/>
  <c r="E64" i="10" s="1"/>
  <c r="Z54" i="10"/>
  <c r="AB54" i="10" s="1"/>
  <c r="AD54" i="10" s="1"/>
  <c r="AC20" i="9"/>
  <c r="E20" i="9" s="1"/>
  <c r="AC11" i="9"/>
  <c r="E11" i="9" s="1"/>
  <c r="AC19" i="9"/>
  <c r="E19" i="9" s="1"/>
  <c r="Y19" i="9"/>
  <c r="X75" i="10"/>
  <c r="AB75" i="10" s="1"/>
  <c r="AD75" i="10" s="1"/>
  <c r="X69" i="10"/>
  <c r="AB69" i="10" s="1"/>
  <c r="AD69" i="10" s="1"/>
  <c r="Z63" i="10"/>
  <c r="Y62" i="10"/>
  <c r="AA62" i="10"/>
  <c r="AA51" i="10"/>
  <c r="X51" i="10"/>
  <c r="AC36" i="10"/>
  <c r="E36" i="10" s="1"/>
  <c r="Z103" i="12"/>
  <c r="AB103" i="12" s="1"/>
  <c r="AD103" i="12" s="1"/>
  <c r="X94" i="12"/>
  <c r="Y94" i="12"/>
  <c r="AA94" i="12"/>
  <c r="AC92" i="12"/>
  <c r="E92" i="12" s="1"/>
  <c r="AC91" i="12"/>
  <c r="E91" i="12" s="1"/>
  <c r="AC90" i="12"/>
  <c r="E90" i="12" s="1"/>
  <c r="AA89" i="12"/>
  <c r="X89" i="12"/>
  <c r="Y89" i="12"/>
  <c r="AC87" i="12"/>
  <c r="E87" i="12" s="1"/>
  <c r="AC86" i="12"/>
  <c r="E86" i="12" s="1"/>
  <c r="AA81" i="12"/>
  <c r="X81" i="12"/>
  <c r="AC56" i="12"/>
  <c r="E56" i="12" s="1"/>
  <c r="AC54" i="12"/>
  <c r="E54" i="12" s="1"/>
  <c r="AA44" i="13"/>
  <c r="AB44" i="13" s="1"/>
  <c r="AD44" i="13" s="1"/>
  <c r="X39" i="13"/>
  <c r="AB39" i="13" s="1"/>
  <c r="AD39" i="13" s="1"/>
  <c r="Y15" i="14"/>
  <c r="AB15" i="14" s="1"/>
  <c r="AD15" i="14" s="1"/>
  <c r="X41" i="17"/>
  <c r="Z41" i="17"/>
  <c r="Y59" i="8"/>
  <c r="Y58" i="10"/>
  <c r="AB58" i="10" s="1"/>
  <c r="AD58" i="10" s="1"/>
  <c r="AC56" i="10"/>
  <c r="E56" i="10" s="1"/>
  <c r="Y44" i="10"/>
  <c r="AB44" i="10" s="1"/>
  <c r="AD44" i="10" s="1"/>
  <c r="AC102" i="12"/>
  <c r="E102" i="12" s="1"/>
  <c r="Y101" i="12"/>
  <c r="Y97" i="12"/>
  <c r="Z94" i="12"/>
  <c r="AA93" i="12"/>
  <c r="X93" i="12"/>
  <c r="Y93" i="12"/>
  <c r="Z88" i="12"/>
  <c r="X88" i="12"/>
  <c r="Z86" i="12"/>
  <c r="AA86" i="12"/>
  <c r="Y86" i="12"/>
  <c r="AB86" i="12" s="1"/>
  <c r="AD86" i="12" s="1"/>
  <c r="AA84" i="12"/>
  <c r="X84" i="12"/>
  <c r="Z84" i="12"/>
  <c r="AC84" i="12"/>
  <c r="E84" i="12" s="1"/>
  <c r="Z83" i="12"/>
  <c r="AB83" i="12" s="1"/>
  <c r="AD83" i="12" s="1"/>
  <c r="AA83" i="12"/>
  <c r="Y81" i="12"/>
  <c r="AA80" i="12"/>
  <c r="X80" i="12"/>
  <c r="AC79" i="12"/>
  <c r="E79" i="12" s="1"/>
  <c r="Z75" i="12"/>
  <c r="X75" i="12"/>
  <c r="AC71" i="12"/>
  <c r="E71" i="12" s="1"/>
  <c r="Z68" i="12"/>
  <c r="Y64" i="12"/>
  <c r="AB64" i="12" s="1"/>
  <c r="AD64" i="12" s="1"/>
  <c r="Y60" i="12"/>
  <c r="AB60" i="12" s="1"/>
  <c r="AD60" i="12" s="1"/>
  <c r="Z59" i="12"/>
  <c r="X59" i="12"/>
  <c r="AC52" i="12"/>
  <c r="E52" i="12" s="1"/>
  <c r="Z51" i="12"/>
  <c r="AB51" i="12" s="1"/>
  <c r="AD51" i="12" s="1"/>
  <c r="Y44" i="12"/>
  <c r="AB44" i="12" s="1"/>
  <c r="AD44" i="12" s="1"/>
  <c r="X72" i="10"/>
  <c r="AA67" i="10"/>
  <c r="AB67" i="10" s="1"/>
  <c r="AD67" i="10" s="1"/>
  <c r="AC65" i="10"/>
  <c r="E65" i="10" s="1"/>
  <c r="X59" i="10"/>
  <c r="AB59" i="10" s="1"/>
  <c r="AD59" i="10" s="1"/>
  <c r="X52" i="10"/>
  <c r="AB52" i="10" s="1"/>
  <c r="AD52" i="10" s="1"/>
  <c r="AC49" i="10"/>
  <c r="E49" i="10" s="1"/>
  <c r="AC46" i="10"/>
  <c r="E46" i="10" s="1"/>
  <c r="Z40" i="10"/>
  <c r="AB40" i="10" s="1"/>
  <c r="AD40" i="10" s="1"/>
  <c r="AC38" i="10"/>
  <c r="E38" i="10" s="1"/>
  <c r="AC35" i="10"/>
  <c r="E35" i="10" s="1"/>
  <c r="X102" i="12"/>
  <c r="AB102" i="12" s="1"/>
  <c r="AD102" i="12" s="1"/>
  <c r="AA100" i="12"/>
  <c r="X100" i="12"/>
  <c r="Z100" i="12"/>
  <c r="Z99" i="12"/>
  <c r="AA99" i="12"/>
  <c r="Z98" i="12"/>
  <c r="AA98" i="12"/>
  <c r="Y98" i="12"/>
  <c r="AA96" i="12"/>
  <c r="X96" i="12"/>
  <c r="Z96" i="12"/>
  <c r="Z95" i="12"/>
  <c r="AA95" i="12"/>
  <c r="Z92" i="12"/>
  <c r="X92" i="12"/>
  <c r="AB92" i="12" s="1"/>
  <c r="AD92" i="12" s="1"/>
  <c r="AA87" i="12"/>
  <c r="Z87" i="12"/>
  <c r="Y85" i="12"/>
  <c r="AA85" i="12"/>
  <c r="X85" i="12"/>
  <c r="AB85" i="12" s="1"/>
  <c r="AD85" i="12" s="1"/>
  <c r="AA79" i="12"/>
  <c r="AB79" i="12" s="1"/>
  <c r="AD79" i="12" s="1"/>
  <c r="Z78" i="12"/>
  <c r="AB78" i="12" s="1"/>
  <c r="AD78" i="12" s="1"/>
  <c r="AA68" i="12"/>
  <c r="X63" i="12"/>
  <c r="AB63" i="12" s="1"/>
  <c r="AD63" i="12" s="1"/>
  <c r="Y58" i="12"/>
  <c r="AA58" i="12"/>
  <c r="Y54" i="12"/>
  <c r="AB54" i="12" s="1"/>
  <c r="AD54" i="12" s="1"/>
  <c r="X35" i="12"/>
  <c r="AB35" i="12" s="1"/>
  <c r="AD35" i="12" s="1"/>
  <c r="Z35" i="12"/>
  <c r="AC34" i="12"/>
  <c r="E34" i="12" s="1"/>
  <c r="AC26" i="12"/>
  <c r="E26" i="12" s="1"/>
  <c r="Z54" i="14"/>
  <c r="X54" i="14"/>
  <c r="AA53" i="14"/>
  <c r="AB53" i="14" s="1"/>
  <c r="AD53" i="14" s="1"/>
  <c r="AC42" i="14"/>
  <c r="E42" i="14" s="1"/>
  <c r="AA32" i="19"/>
  <c r="AB32" i="19" s="1"/>
  <c r="AD32" i="19" s="1"/>
  <c r="AA52" i="12"/>
  <c r="X49" i="12"/>
  <c r="AB49" i="12" s="1"/>
  <c r="AD49" i="12" s="1"/>
  <c r="AA48" i="12"/>
  <c r="AB48" i="12" s="1"/>
  <c r="AD48" i="12" s="1"/>
  <c r="Y41" i="12"/>
  <c r="Z41" i="12"/>
  <c r="AA21" i="12"/>
  <c r="AC50" i="13"/>
  <c r="E50" i="13" s="1"/>
  <c r="AC49" i="13"/>
  <c r="E49" i="13" s="1"/>
  <c r="AA48" i="13"/>
  <c r="AB48" i="13" s="1"/>
  <c r="AD48" i="13" s="1"/>
  <c r="AC47" i="13"/>
  <c r="E47" i="13" s="1"/>
  <c r="X46" i="13"/>
  <c r="AA43" i="13"/>
  <c r="AB43" i="13" s="1"/>
  <c r="AD43" i="13" s="1"/>
  <c r="AA41" i="13"/>
  <c r="AB41" i="13" s="1"/>
  <c r="AD41" i="13" s="1"/>
  <c r="Z35" i="13"/>
  <c r="AB35" i="13" s="1"/>
  <c r="AD35" i="13" s="1"/>
  <c r="X49" i="14"/>
  <c r="AB49" i="14" s="1"/>
  <c r="AD49" i="14" s="1"/>
  <c r="AA44" i="17"/>
  <c r="AB44" i="17" s="1"/>
  <c r="AD44" i="17" s="1"/>
  <c r="X39" i="17"/>
  <c r="Z39" i="17"/>
  <c r="X27" i="19"/>
  <c r="Z27" i="19"/>
  <c r="Z25" i="19"/>
  <c r="AC48" i="12"/>
  <c r="E48" i="12" s="1"/>
  <c r="AC42" i="12"/>
  <c r="E42" i="12" s="1"/>
  <c r="X41" i="12"/>
  <c r="AB41" i="12" s="1"/>
  <c r="AD41" i="12" s="1"/>
  <c r="AC32" i="12"/>
  <c r="E32" i="12" s="1"/>
  <c r="Y26" i="12"/>
  <c r="AA26" i="12"/>
  <c r="AC24" i="12"/>
  <c r="E24" i="12" s="1"/>
  <c r="Z50" i="13"/>
  <c r="AB50" i="13" s="1"/>
  <c r="AD50" i="13" s="1"/>
  <c r="X49" i="13"/>
  <c r="AA49" i="13"/>
  <c r="Y46" i="13"/>
  <c r="Z46" i="13"/>
  <c r="Z40" i="13"/>
  <c r="AA40" i="13"/>
  <c r="AA26" i="13"/>
  <c r="Z51" i="14"/>
  <c r="X51" i="14"/>
  <c r="X50" i="14"/>
  <c r="Y50" i="14"/>
  <c r="AC48" i="14"/>
  <c r="E48" i="14" s="1"/>
  <c r="AC41" i="14"/>
  <c r="E41" i="14" s="1"/>
  <c r="Z40" i="14"/>
  <c r="AB40" i="14" s="1"/>
  <c r="AD40" i="14" s="1"/>
  <c r="AC39" i="14"/>
  <c r="E39" i="14" s="1"/>
  <c r="X38" i="14"/>
  <c r="AA36" i="14"/>
  <c r="AB36" i="14" s="1"/>
  <c r="AD36" i="14" s="1"/>
  <c r="AA24" i="14"/>
  <c r="AB24" i="14" s="1"/>
  <c r="AD24" i="14" s="1"/>
  <c r="X18" i="14"/>
  <c r="AB18" i="14" s="1"/>
  <c r="AD18" i="14" s="1"/>
  <c r="AA53" i="17"/>
  <c r="AB53" i="17" s="1"/>
  <c r="AD53" i="17" s="1"/>
  <c r="Z49" i="17"/>
  <c r="AB49" i="17" s="1"/>
  <c r="AD49" i="17" s="1"/>
  <c r="AA42" i="17"/>
  <c r="AB42" i="17" s="1"/>
  <c r="AD42" i="17" s="1"/>
  <c r="Y44" i="19"/>
  <c r="AA44" i="19"/>
  <c r="X44" i="19"/>
  <c r="X39" i="19"/>
  <c r="Z39" i="19"/>
  <c r="AC42" i="20"/>
  <c r="E42" i="20" s="1"/>
  <c r="AA72" i="10"/>
  <c r="Y52" i="12"/>
  <c r="AB52" i="12" s="1"/>
  <c r="AD52" i="12" s="1"/>
  <c r="Y50" i="12"/>
  <c r="AB50" i="12" s="1"/>
  <c r="AD50" i="12" s="1"/>
  <c r="Y40" i="12"/>
  <c r="AB40" i="12" s="1"/>
  <c r="AD40" i="12" s="1"/>
  <c r="AA38" i="12"/>
  <c r="Y38" i="12"/>
  <c r="X29" i="12"/>
  <c r="AB29" i="12" s="1"/>
  <c r="AD29" i="12" s="1"/>
  <c r="Z29" i="12"/>
  <c r="X26" i="12"/>
  <c r="X20" i="12"/>
  <c r="Z54" i="13"/>
  <c r="AB54" i="13" s="1"/>
  <c r="AD54" i="13" s="1"/>
  <c r="AC53" i="13"/>
  <c r="E53" i="13" s="1"/>
  <c r="Y51" i="13"/>
  <c r="AA51" i="13"/>
  <c r="Y49" i="13"/>
  <c r="AC39" i="13"/>
  <c r="E39" i="13" s="1"/>
  <c r="Y36" i="13"/>
  <c r="Z36" i="13"/>
  <c r="X30" i="13"/>
  <c r="AB30" i="13" s="1"/>
  <c r="AD30" i="13" s="1"/>
  <c r="AA30" i="13"/>
  <c r="Y30" i="13"/>
  <c r="Y54" i="14"/>
  <c r="AA52" i="14"/>
  <c r="AB52" i="14" s="1"/>
  <c r="AD52" i="14" s="1"/>
  <c r="Y48" i="14"/>
  <c r="AB48" i="14" s="1"/>
  <c r="AD48" i="14" s="1"/>
  <c r="Z45" i="14"/>
  <c r="X45" i="14"/>
  <c r="Y44" i="14"/>
  <c r="X44" i="14"/>
  <c r="Z39" i="14"/>
  <c r="AB39" i="14" s="1"/>
  <c r="AD39" i="14" s="1"/>
  <c r="Y37" i="14"/>
  <c r="AB37" i="14" s="1"/>
  <c r="AD37" i="14" s="1"/>
  <c r="AC22" i="14"/>
  <c r="E22" i="14" s="1"/>
  <c r="AA20" i="14"/>
  <c r="AB20" i="14" s="1"/>
  <c r="AD20" i="14" s="1"/>
  <c r="X14" i="14"/>
  <c r="AB14" i="14" s="1"/>
  <c r="AD14" i="14" s="1"/>
  <c r="X43" i="17"/>
  <c r="Z37" i="17"/>
  <c r="X37" i="17"/>
  <c r="X30" i="17"/>
  <c r="Z30" i="17"/>
  <c r="AA52" i="19"/>
  <c r="Y52" i="19"/>
  <c r="X52" i="19"/>
  <c r="AC50" i="19"/>
  <c r="E50" i="19" s="1"/>
  <c r="AA50" i="20"/>
  <c r="Y48" i="20"/>
  <c r="AC18" i="14"/>
  <c r="E18" i="14" s="1"/>
  <c r="AC15" i="14"/>
  <c r="E15" i="14" s="1"/>
  <c r="AA13" i="14"/>
  <c r="AB13" i="14" s="1"/>
  <c r="AD13" i="14" s="1"/>
  <c r="AC53" i="17"/>
  <c r="E53" i="17" s="1"/>
  <c r="AC47" i="17"/>
  <c r="E47" i="17" s="1"/>
  <c r="AA40" i="17"/>
  <c r="AB40" i="17" s="1"/>
  <c r="AD40" i="17" s="1"/>
  <c r="AC32" i="17"/>
  <c r="E32" i="17" s="1"/>
  <c r="AC34" i="18"/>
  <c r="E34" i="18" s="1"/>
  <c r="Y28" i="18"/>
  <c r="AA28" i="18"/>
  <c r="AC18" i="18"/>
  <c r="E18" i="18" s="1"/>
  <c r="Y54" i="19"/>
  <c r="AC52" i="19"/>
  <c r="E52" i="19" s="1"/>
  <c r="AC44" i="19"/>
  <c r="E44" i="19" s="1"/>
  <c r="AA36" i="19"/>
  <c r="AB36" i="19" s="1"/>
  <c r="AD36" i="19" s="1"/>
  <c r="X48" i="20"/>
  <c r="AA48" i="20"/>
  <c r="AA37" i="20"/>
  <c r="AB37" i="20" s="1"/>
  <c r="AD37" i="20" s="1"/>
  <c r="AC23" i="20"/>
  <c r="E23" i="20" s="1"/>
  <c r="AC19" i="20"/>
  <c r="E19" i="20" s="1"/>
  <c r="AC7" i="20"/>
  <c r="E7" i="20" s="1"/>
  <c r="Z38" i="14"/>
  <c r="AC34" i="14"/>
  <c r="E34" i="14" s="1"/>
  <c r="AC31" i="14"/>
  <c r="E31" i="14" s="1"/>
  <c r="AA29" i="14"/>
  <c r="AB29" i="14" s="1"/>
  <c r="AD29" i="14" s="1"/>
  <c r="AC27" i="14"/>
  <c r="E27" i="14" s="1"/>
  <c r="AC14" i="14"/>
  <c r="E14" i="14" s="1"/>
  <c r="X54" i="17"/>
  <c r="AB54" i="17" s="1"/>
  <c r="AD54" i="17" s="1"/>
  <c r="AC51" i="17"/>
  <c r="E51" i="17" s="1"/>
  <c r="AC50" i="17"/>
  <c r="E50" i="17" s="1"/>
  <c r="Z43" i="17"/>
  <c r="AA32" i="17"/>
  <c r="AC32" i="18"/>
  <c r="E32" i="18" s="1"/>
  <c r="X23" i="18"/>
  <c r="AC22" i="18"/>
  <c r="E22" i="18" s="1"/>
  <c r="AA20" i="18"/>
  <c r="AC16" i="18"/>
  <c r="E16" i="18" s="1"/>
  <c r="AA14" i="18"/>
  <c r="Z14" i="18"/>
  <c r="AB14" i="18" s="1"/>
  <c r="AD14" i="18" s="1"/>
  <c r="AC54" i="19"/>
  <c r="E54" i="19" s="1"/>
  <c r="AA50" i="19"/>
  <c r="AB50" i="19" s="1"/>
  <c r="AD50" i="19" s="1"/>
  <c r="X47" i="19"/>
  <c r="AB47" i="19" s="1"/>
  <c r="AD47" i="19" s="1"/>
  <c r="AC46" i="19"/>
  <c r="E46" i="19" s="1"/>
  <c r="AC38" i="19"/>
  <c r="E38" i="19" s="1"/>
  <c r="X37" i="19"/>
  <c r="AB37" i="19" s="1"/>
  <c r="AD37" i="19" s="1"/>
  <c r="X35" i="19"/>
  <c r="Z35" i="19"/>
  <c r="AC26" i="19"/>
  <c r="E26" i="19" s="1"/>
  <c r="AA53" i="20"/>
  <c r="Z53" i="20"/>
  <c r="X38" i="20"/>
  <c r="AB38" i="20" s="1"/>
  <c r="AD38" i="20" s="1"/>
  <c r="AC35" i="20"/>
  <c r="E35" i="20" s="1"/>
  <c r="Y23" i="20"/>
  <c r="AB23" i="20" s="1"/>
  <c r="AD23" i="20" s="1"/>
  <c r="Z18" i="20"/>
  <c r="AB18" i="20" s="1"/>
  <c r="AD18" i="20" s="1"/>
  <c r="X34" i="14"/>
  <c r="AB34" i="14" s="1"/>
  <c r="AD34" i="14" s="1"/>
  <c r="Y23" i="14"/>
  <c r="AB23" i="14" s="1"/>
  <c r="AD23" i="14" s="1"/>
  <c r="X22" i="14"/>
  <c r="AB22" i="14" s="1"/>
  <c r="AD22" i="14" s="1"/>
  <c r="Z45" i="17"/>
  <c r="AB45" i="17" s="1"/>
  <c r="AD45" i="17" s="1"/>
  <c r="X35" i="17"/>
  <c r="AB35" i="17" s="1"/>
  <c r="AD35" i="17" s="1"/>
  <c r="Z35" i="17"/>
  <c r="X30" i="18"/>
  <c r="AA30" i="18"/>
  <c r="Z15" i="18"/>
  <c r="AB15" i="18" s="1"/>
  <c r="AD15" i="18" s="1"/>
  <c r="X53" i="19"/>
  <c r="AB53" i="19" s="1"/>
  <c r="AD53" i="19" s="1"/>
  <c r="Y48" i="19"/>
  <c r="AA40" i="19"/>
  <c r="AB40" i="19" s="1"/>
  <c r="AD40" i="19" s="1"/>
  <c r="AC34" i="19"/>
  <c r="E34" i="19" s="1"/>
  <c r="X31" i="19"/>
  <c r="Z31" i="19"/>
  <c r="Z49" i="20"/>
  <c r="AB49" i="20" s="1"/>
  <c r="AD49" i="20" s="1"/>
  <c r="AC48" i="20"/>
  <c r="E48" i="20" s="1"/>
  <c r="X42" i="20"/>
  <c r="Y31" i="20"/>
  <c r="AB31" i="20" s="1"/>
  <c r="AD31" i="20" s="1"/>
  <c r="Z26" i="20"/>
  <c r="AB26" i="20" s="1"/>
  <c r="AD26" i="20" s="1"/>
  <c r="AC15" i="20"/>
  <c r="E15" i="20" s="1"/>
  <c r="AC26" i="17"/>
  <c r="E26" i="17" s="1"/>
  <c r="Y20" i="19"/>
  <c r="AA5" i="20"/>
  <c r="AC8" i="14"/>
  <c r="E8" i="14" s="1"/>
  <c r="AC10" i="14"/>
  <c r="E10" i="14" s="1"/>
  <c r="Z9" i="14"/>
  <c r="Z23" i="18"/>
  <c r="Y20" i="18"/>
  <c r="AB20" i="18" s="1"/>
  <c r="AD20" i="18" s="1"/>
  <c r="AA10" i="18"/>
  <c r="AA54" i="19"/>
  <c r="AA48" i="19"/>
  <c r="X30" i="19"/>
  <c r="AB30" i="19" s="1"/>
  <c r="AD30" i="19" s="1"/>
  <c r="X26" i="19"/>
  <c r="AB26" i="19" s="1"/>
  <c r="AD26" i="19" s="1"/>
  <c r="Z21" i="19"/>
  <c r="Y50" i="20"/>
  <c r="AC5" i="20"/>
  <c r="E5" i="20" s="1"/>
  <c r="X11" i="20"/>
  <c r="AC11" i="20"/>
  <c r="E11" i="20" s="1"/>
  <c r="Y10" i="20"/>
  <c r="AC10" i="20"/>
  <c r="E10" i="20" s="1"/>
  <c r="X7" i="20"/>
  <c r="AB80" i="21"/>
  <c r="AD80" i="21" s="1"/>
  <c r="AB84" i="21"/>
  <c r="AD84" i="21" s="1"/>
  <c r="AB88" i="21"/>
  <c r="AD88" i="21" s="1"/>
  <c r="AC10" i="18"/>
  <c r="E10" i="18" s="1"/>
  <c r="AC13" i="19"/>
  <c r="E13" i="19" s="1"/>
  <c r="AC17" i="19"/>
  <c r="E17" i="19" s="1"/>
  <c r="AA42" i="20"/>
  <c r="AB79" i="21"/>
  <c r="AD79" i="21" s="1"/>
  <c r="AA45" i="4"/>
  <c r="AC73" i="21"/>
  <c r="E73" i="21" s="1"/>
  <c r="AB82" i="21"/>
  <c r="AD82" i="21" s="1"/>
  <c r="AB90" i="21"/>
  <c r="AD90" i="21" s="1"/>
  <c r="AB94" i="21"/>
  <c r="AD94" i="21" s="1"/>
  <c r="AA4" i="21"/>
  <c r="Y4" i="21"/>
  <c r="AC76" i="21"/>
  <c r="E76" i="21" s="1"/>
  <c r="AC77" i="21"/>
  <c r="E77" i="21" s="1"/>
  <c r="X4" i="21"/>
  <c r="AC48" i="21"/>
  <c r="E48" i="21" s="1"/>
  <c r="AC75" i="21"/>
  <c r="E75" i="21" s="1"/>
  <c r="AC74" i="21"/>
  <c r="E74" i="21" s="1"/>
  <c r="AC72" i="21"/>
  <c r="E72" i="21" s="1"/>
  <c r="AC79" i="21"/>
  <c r="E79" i="21" s="1"/>
  <c r="AC83" i="21"/>
  <c r="E83" i="21" s="1"/>
  <c r="AC84" i="21"/>
  <c r="E84" i="21" s="1"/>
  <c r="AC91" i="21"/>
  <c r="E91" i="21" s="1"/>
  <c r="AC92" i="21"/>
  <c r="E92" i="21" s="1"/>
  <c r="AC99" i="21"/>
  <c r="E99" i="21" s="1"/>
  <c r="AC100" i="21"/>
  <c r="E100" i="21" s="1"/>
  <c r="AB76" i="21"/>
  <c r="AD76" i="21" s="1"/>
  <c r="AB98" i="21"/>
  <c r="AD98" i="21" s="1"/>
  <c r="AB85" i="21"/>
  <c r="AD85" i="21" s="1"/>
  <c r="AB87" i="21"/>
  <c r="AD87" i="21" s="1"/>
  <c r="AB93" i="21"/>
  <c r="AD93" i="21" s="1"/>
  <c r="AB95" i="21"/>
  <c r="AD95" i="21" s="1"/>
  <c r="AB101" i="21"/>
  <c r="AD101" i="21" s="1"/>
  <c r="Z4" i="21"/>
  <c r="AA45" i="21"/>
  <c r="Y38" i="21"/>
  <c r="AC70" i="21"/>
  <c r="E70" i="21" s="1"/>
  <c r="AC80" i="21"/>
  <c r="E80" i="21" s="1"/>
  <c r="AC85" i="21"/>
  <c r="E85" i="21" s="1"/>
  <c r="AC86" i="21"/>
  <c r="E86" i="21" s="1"/>
  <c r="AC87" i="21"/>
  <c r="E87" i="21" s="1"/>
  <c r="AC88" i="21"/>
  <c r="E88" i="21" s="1"/>
  <c r="AC93" i="21"/>
  <c r="E93" i="21" s="1"/>
  <c r="AC94" i="21"/>
  <c r="E94" i="21" s="1"/>
  <c r="AC95" i="21"/>
  <c r="E95" i="21" s="1"/>
  <c r="AC96" i="21"/>
  <c r="E96" i="21" s="1"/>
  <c r="AC101" i="21"/>
  <c r="E101" i="21" s="1"/>
  <c r="AC102" i="21"/>
  <c r="E102" i="21" s="1"/>
  <c r="AB96" i="21"/>
  <c r="AD96" i="21" s="1"/>
  <c r="AC81" i="21"/>
  <c r="E81" i="21" s="1"/>
  <c r="AC89" i="21"/>
  <c r="E89" i="21" s="1"/>
  <c r="AC97" i="21"/>
  <c r="E97" i="21" s="1"/>
  <c r="AB73" i="21"/>
  <c r="AD73" i="21" s="1"/>
  <c r="AB72" i="21"/>
  <c r="AD72" i="21" s="1"/>
  <c r="AB92" i="21"/>
  <c r="AD92" i="21" s="1"/>
  <c r="AB100" i="21"/>
  <c r="AD100" i="21" s="1"/>
  <c r="X42" i="21"/>
  <c r="Y44" i="21"/>
  <c r="Z13" i="21"/>
  <c r="X35" i="21"/>
  <c r="AC32" i="21"/>
  <c r="E32" i="21" s="1"/>
  <c r="Z39" i="21"/>
  <c r="AC11" i="21"/>
  <c r="E11" i="21" s="1"/>
  <c r="AC36" i="21"/>
  <c r="E36" i="21" s="1"/>
  <c r="AC64" i="21"/>
  <c r="E64" i="21" s="1"/>
  <c r="AC22" i="21"/>
  <c r="E22" i="21" s="1"/>
  <c r="Z45" i="21"/>
  <c r="Z53" i="21"/>
  <c r="AC54" i="21"/>
  <c r="E54" i="21" s="1"/>
  <c r="AC63" i="21"/>
  <c r="E63" i="21" s="1"/>
  <c r="AC66" i="21"/>
  <c r="E66" i="21" s="1"/>
  <c r="AA55" i="21"/>
  <c r="AC67" i="21"/>
  <c r="E67" i="21" s="1"/>
  <c r="AC57" i="21"/>
  <c r="E57" i="21" s="1"/>
  <c r="AA25" i="21"/>
  <c r="Z26" i="21"/>
  <c r="AC59" i="21"/>
  <c r="E59" i="21" s="1"/>
  <c r="Y16" i="21"/>
  <c r="AC40" i="21"/>
  <c r="E40" i="21" s="1"/>
  <c r="AC42" i="21"/>
  <c r="E42" i="21" s="1"/>
  <c r="AC71" i="21"/>
  <c r="E71" i="21" s="1"/>
  <c r="AC60" i="21"/>
  <c r="E60" i="21" s="1"/>
  <c r="AC47" i="21"/>
  <c r="E47" i="21" s="1"/>
  <c r="Z27" i="21"/>
  <c r="AC58" i="21"/>
  <c r="E58" i="21" s="1"/>
  <c r="Y22" i="21"/>
  <c r="AA47" i="21"/>
  <c r="X46" i="21"/>
  <c r="AC46" i="21"/>
  <c r="E46" i="21" s="1"/>
  <c r="Y71" i="21"/>
  <c r="AA68" i="21"/>
  <c r="Y69" i="21"/>
  <c r="AA58" i="21"/>
  <c r="Z71" i="21"/>
  <c r="Z49" i="21"/>
  <c r="AA44" i="21"/>
  <c r="Y11" i="21"/>
  <c r="AA36" i="21"/>
  <c r="Z44" i="21"/>
  <c r="AA46" i="21"/>
  <c r="AA57" i="21"/>
  <c r="Y60" i="21"/>
  <c r="Z42" i="21"/>
  <c r="Y46" i="21"/>
  <c r="AA42" i="21"/>
  <c r="X13" i="21"/>
  <c r="AA35" i="21"/>
  <c r="X39" i="21"/>
  <c r="X45" i="21"/>
  <c r="X53" i="21"/>
  <c r="X26" i="21"/>
  <c r="X16" i="21"/>
  <c r="X27" i="21"/>
  <c r="Y49" i="21"/>
  <c r="Y58" i="21"/>
  <c r="X44" i="21"/>
  <c r="AA26" i="21"/>
  <c r="X38" i="21"/>
  <c r="Z65" i="21"/>
  <c r="Z68" i="21"/>
  <c r="X45" i="4"/>
  <c r="AB52" i="4"/>
  <c r="AD52" i="4" s="1"/>
  <c r="X54" i="4"/>
  <c r="AA44" i="4"/>
  <c r="AA57" i="4"/>
  <c r="Z51" i="4"/>
  <c r="X51" i="4"/>
  <c r="X57" i="4"/>
  <c r="Z44" i="4"/>
  <c r="Y55" i="4"/>
  <c r="AA52" i="4"/>
  <c r="Y47" i="4"/>
  <c r="X53" i="4"/>
  <c r="AB53" i="4" s="1"/>
  <c r="AD53" i="4" s="1"/>
  <c r="X41" i="4"/>
  <c r="Y4" i="4"/>
  <c r="AB4" i="4" s="1"/>
  <c r="AD4" i="4" s="1"/>
  <c r="Y57" i="4"/>
  <c r="AA41" i="4"/>
  <c r="Z55" i="4"/>
  <c r="AA54" i="4"/>
  <c r="AC46" i="5"/>
  <c r="E46" i="5" s="1"/>
  <c r="Z69" i="5"/>
  <c r="AA19" i="12"/>
  <c r="AC5" i="12"/>
  <c r="E5" i="12" s="1"/>
  <c r="AA9" i="14"/>
  <c r="Y9" i="14"/>
  <c r="X9" i="14"/>
  <c r="Z8" i="14"/>
  <c r="X8" i="14"/>
  <c r="AC9" i="14"/>
  <c r="E9" i="14" s="1"/>
  <c r="Y9" i="18"/>
  <c r="X8" i="18"/>
  <c r="Y10" i="18"/>
  <c r="AC5" i="18"/>
  <c r="E5" i="18" s="1"/>
  <c r="Y8" i="18"/>
  <c r="AC7" i="18"/>
  <c r="E7" i="18" s="1"/>
  <c r="R5" i="18"/>
  <c r="Y5" i="18" s="1"/>
  <c r="AC12" i="18"/>
  <c r="E12" i="18" s="1"/>
  <c r="Z10" i="18"/>
  <c r="AA11" i="18"/>
  <c r="AC8" i="18"/>
  <c r="E8" i="18" s="1"/>
  <c r="AC9" i="18"/>
  <c r="E9" i="18" s="1"/>
  <c r="U12" i="18"/>
  <c r="AC11" i="18"/>
  <c r="E11" i="18" s="1"/>
  <c r="Y11" i="18"/>
  <c r="AA9" i="18"/>
  <c r="AA8" i="20"/>
  <c r="Z8" i="20"/>
  <c r="X8" i="20"/>
  <c r="Y8" i="20"/>
  <c r="X5" i="20"/>
  <c r="AA10" i="20"/>
  <c r="AB10" i="20" s="1"/>
  <c r="Z7" i="20"/>
  <c r="AA11" i="20"/>
  <c r="Z5" i="20"/>
  <c r="AC8" i="20"/>
  <c r="E8" i="20" s="1"/>
  <c r="Z11" i="20"/>
  <c r="AA7" i="20"/>
  <c r="Y7" i="20"/>
  <c r="AB7" i="20" s="1"/>
  <c r="Y12" i="20"/>
  <c r="Z12" i="20"/>
  <c r="X12" i="20"/>
  <c r="AA12" i="20"/>
  <c r="Z6" i="20"/>
  <c r="X6" i="20"/>
  <c r="AA6" i="20"/>
  <c r="Y6" i="20"/>
  <c r="AC6" i="20"/>
  <c r="E6" i="20" s="1"/>
  <c r="Y5" i="20"/>
  <c r="AA9" i="20"/>
  <c r="X9" i="20"/>
  <c r="Y9" i="20"/>
  <c r="Z9" i="20"/>
  <c r="AC9" i="20"/>
  <c r="E9" i="20" s="1"/>
  <c r="X22" i="10"/>
  <c r="X27" i="10"/>
  <c r="X20" i="10"/>
  <c r="AC22" i="10"/>
  <c r="Y8" i="10"/>
  <c r="AA24" i="10"/>
  <c r="Z22" i="10"/>
  <c r="X15" i="10"/>
  <c r="AA19" i="10"/>
  <c r="AC16" i="13"/>
  <c r="E16" i="13" s="1"/>
  <c r="AC21" i="13"/>
  <c r="E21" i="13" s="1"/>
  <c r="Z15" i="13"/>
  <c r="AC18" i="13"/>
  <c r="E18" i="13" s="1"/>
  <c r="AC31" i="17"/>
  <c r="E31" i="17" s="1"/>
  <c r="AC20" i="17"/>
  <c r="E20" i="17" s="1"/>
  <c r="Z29" i="17"/>
  <c r="AA29" i="17"/>
  <c r="Y29" i="17"/>
  <c r="X29" i="17"/>
  <c r="AC29" i="17"/>
  <c r="E29" i="17" s="1"/>
  <c r="AC7" i="17"/>
  <c r="E7" i="17" s="1"/>
  <c r="Z5" i="17"/>
  <c r="AC33" i="17"/>
  <c r="E33" i="17" s="1"/>
  <c r="AC10" i="17"/>
  <c r="E10" i="17" s="1"/>
  <c r="AC25" i="19"/>
  <c r="E25" i="19" s="1"/>
  <c r="U13" i="19"/>
  <c r="AA13" i="19" s="1"/>
  <c r="AC8" i="19"/>
  <c r="E8" i="19" s="1"/>
  <c r="AC9" i="19"/>
  <c r="E9" i="19" s="1"/>
  <c r="AC19" i="19"/>
  <c r="E19" i="19" s="1"/>
  <c r="AA21" i="19"/>
  <c r="AC21" i="19"/>
  <c r="E21" i="19" s="1"/>
  <c r="AC20" i="19"/>
  <c r="E20" i="19" s="1"/>
  <c r="U19" i="19"/>
  <c r="Z18" i="19"/>
  <c r="Y18" i="19"/>
  <c r="AA18" i="19"/>
  <c r="X18" i="19"/>
  <c r="AC18" i="19"/>
  <c r="E18" i="19" s="1"/>
  <c r="AA11" i="19"/>
  <c r="AA9" i="19"/>
  <c r="X9" i="19"/>
  <c r="Y9" i="19"/>
  <c r="Z9" i="19"/>
  <c r="Z12" i="19"/>
  <c r="X12" i="19"/>
  <c r="AA8" i="19"/>
  <c r="X8" i="19"/>
  <c r="Y8" i="19"/>
  <c r="Y11" i="19"/>
  <c r="AC23" i="19"/>
  <c r="E23" i="19" s="1"/>
  <c r="Y21" i="19"/>
  <c r="AA20" i="19"/>
  <c r="X11" i="19"/>
  <c r="AC11" i="19"/>
  <c r="E11" i="19" s="1"/>
  <c r="X6" i="19"/>
  <c r="AC6" i="19"/>
  <c r="E6" i="19" s="1"/>
  <c r="X25" i="19"/>
  <c r="X24" i="19"/>
  <c r="AC16" i="19"/>
  <c r="E16" i="19" s="1"/>
  <c r="AC24" i="19"/>
  <c r="E24" i="19" s="1"/>
  <c r="AC22" i="19"/>
  <c r="E22" i="19" s="1"/>
  <c r="AC14" i="19"/>
  <c r="E14" i="19" s="1"/>
  <c r="AC15" i="19"/>
  <c r="E15" i="19" s="1"/>
  <c r="AC7" i="19"/>
  <c r="E7" i="19" s="1"/>
  <c r="Y24" i="19"/>
  <c r="AC12" i="19"/>
  <c r="E12" i="19" s="1"/>
  <c r="Y34" i="7"/>
  <c r="AC34" i="7"/>
  <c r="E34" i="7" s="1"/>
  <c r="Z33" i="7"/>
  <c r="AA34" i="7"/>
  <c r="Z34" i="7"/>
  <c r="AC25" i="7"/>
  <c r="E25" i="7" s="1"/>
  <c r="Z7" i="7"/>
  <c r="AC7" i="7"/>
  <c r="E7" i="7" s="1"/>
  <c r="Z29" i="7"/>
  <c r="X34" i="7"/>
  <c r="AC36" i="7"/>
  <c r="E36" i="7" s="1"/>
  <c r="X21" i="9"/>
  <c r="Y21" i="9"/>
  <c r="AA21" i="9"/>
  <c r="AC16" i="9"/>
  <c r="E16" i="9" s="1"/>
  <c r="Y15" i="9"/>
  <c r="X15" i="9"/>
  <c r="Y12" i="9"/>
  <c r="Z21" i="9"/>
  <c r="AA19" i="9"/>
  <c r="AA12" i="9"/>
  <c r="AC21" i="9"/>
  <c r="E21" i="9" s="1"/>
  <c r="AC17" i="9"/>
  <c r="E17" i="9" s="1"/>
  <c r="AC12" i="9"/>
  <c r="E12" i="9" s="1"/>
  <c r="AC15" i="9"/>
  <c r="E15" i="9" s="1"/>
  <c r="AC10" i="9"/>
  <c r="E10" i="9" s="1"/>
  <c r="AA10" i="9"/>
  <c r="AC9" i="9"/>
  <c r="E9" i="9" s="1"/>
  <c r="Z45" i="4"/>
  <c r="Y45" i="4"/>
  <c r="AC45" i="4"/>
  <c r="E45" i="4" s="1"/>
  <c r="AC10" i="4"/>
  <c r="E10" i="4" s="1"/>
  <c r="Y23" i="4"/>
  <c r="AC5" i="4"/>
  <c r="E5" i="4" s="1"/>
  <c r="Z35" i="4"/>
  <c r="AC20" i="4"/>
  <c r="E20" i="4" s="1"/>
  <c r="AA10" i="4"/>
  <c r="Z11" i="22"/>
  <c r="AC28" i="22"/>
  <c r="E28" i="22" s="1"/>
  <c r="X16" i="22"/>
  <c r="R28" i="22"/>
  <c r="AA28" i="22" s="1"/>
  <c r="AC5" i="21"/>
  <c r="E5" i="21" s="1"/>
  <c r="R5" i="21"/>
  <c r="X5" i="21" s="1"/>
  <c r="R9" i="21"/>
  <c r="AC9" i="21"/>
  <c r="E9" i="21" s="1"/>
  <c r="AC7" i="21"/>
  <c r="E7" i="21" s="1"/>
  <c r="R7" i="21"/>
  <c r="Z7" i="21" s="1"/>
  <c r="Z34" i="21"/>
  <c r="AA34" i="21"/>
  <c r="AC15" i="21"/>
  <c r="E15" i="21" s="1"/>
  <c r="R15" i="21"/>
  <c r="R14" i="21"/>
  <c r="AC14" i="21"/>
  <c r="E14" i="21" s="1"/>
  <c r="Z52" i="21"/>
  <c r="AA52" i="21"/>
  <c r="R23" i="21"/>
  <c r="AC23" i="21"/>
  <c r="E23" i="21" s="1"/>
  <c r="AC17" i="21"/>
  <c r="E17" i="21" s="1"/>
  <c r="R17" i="21"/>
  <c r="AC61" i="21"/>
  <c r="E61" i="21" s="1"/>
  <c r="R50" i="21"/>
  <c r="AC50" i="21"/>
  <c r="E50" i="21" s="1"/>
  <c r="AA39" i="21"/>
  <c r="AA13" i="21"/>
  <c r="AA27" i="21"/>
  <c r="R18" i="21"/>
  <c r="AC18" i="21"/>
  <c r="E18" i="21" s="1"/>
  <c r="AC19" i="21"/>
  <c r="E19" i="21" s="1"/>
  <c r="R19" i="21"/>
  <c r="R43" i="21"/>
  <c r="Z43" i="21" s="1"/>
  <c r="AC43" i="21"/>
  <c r="E43" i="21" s="1"/>
  <c r="X25" i="21"/>
  <c r="Y25" i="21"/>
  <c r="Z25" i="21"/>
  <c r="R41" i="21"/>
  <c r="AC41" i="21"/>
  <c r="E41" i="21" s="1"/>
  <c r="R6" i="21"/>
  <c r="AC6" i="21"/>
  <c r="E6" i="21" s="1"/>
  <c r="Z62" i="21"/>
  <c r="X62" i="21"/>
  <c r="Y62" i="21"/>
  <c r="Y56" i="21"/>
  <c r="AA56" i="21"/>
  <c r="X56" i="21"/>
  <c r="Z56" i="21"/>
  <c r="AA53" i="21"/>
  <c r="X32" i="21"/>
  <c r="AA32" i="21"/>
  <c r="Y32" i="21"/>
  <c r="Z32" i="21"/>
  <c r="X11" i="21"/>
  <c r="Z11" i="21"/>
  <c r="AA11" i="21"/>
  <c r="X36" i="21"/>
  <c r="Z36" i="21"/>
  <c r="Y36" i="21"/>
  <c r="Y64" i="21"/>
  <c r="AA64" i="21"/>
  <c r="X64" i="21"/>
  <c r="Z64" i="21"/>
  <c r="X22" i="21"/>
  <c r="AA22" i="21"/>
  <c r="Z22" i="21"/>
  <c r="X54" i="21"/>
  <c r="Y54" i="21"/>
  <c r="AA54" i="21"/>
  <c r="Y63" i="21"/>
  <c r="Z63" i="21"/>
  <c r="X63" i="21"/>
  <c r="Y66" i="21"/>
  <c r="AA66" i="21"/>
  <c r="X66" i="21"/>
  <c r="AA67" i="21"/>
  <c r="Z67" i="21"/>
  <c r="Z57" i="21"/>
  <c r="Y57" i="21"/>
  <c r="AA38" i="21"/>
  <c r="Z38" i="21"/>
  <c r="AA59" i="21"/>
  <c r="X59" i="21"/>
  <c r="Z59" i="21"/>
  <c r="AA61" i="21"/>
  <c r="Y61" i="21"/>
  <c r="X61" i="21"/>
  <c r="Y40" i="21"/>
  <c r="Z40" i="21"/>
  <c r="AA40" i="21"/>
  <c r="Z47" i="21"/>
  <c r="Y47" i="21"/>
  <c r="R28" i="21"/>
  <c r="AC28" i="21"/>
  <c r="E28" i="21" s="1"/>
  <c r="AC27" i="21"/>
  <c r="E27" i="21" s="1"/>
  <c r="Z35" i="21"/>
  <c r="X40" i="21"/>
  <c r="AA63" i="21"/>
  <c r="X47" i="21"/>
  <c r="X67" i="21"/>
  <c r="X34" i="21"/>
  <c r="X52" i="21"/>
  <c r="Z55" i="21"/>
  <c r="X55" i="21"/>
  <c r="AC65" i="21"/>
  <c r="E65" i="21" s="1"/>
  <c r="AC44" i="21"/>
  <c r="E44" i="21" s="1"/>
  <c r="Y55" i="21"/>
  <c r="AA49" i="21"/>
  <c r="AA65" i="21"/>
  <c r="Z46" i="21"/>
  <c r="X71" i="21"/>
  <c r="Y27" i="21"/>
  <c r="Y26" i="21"/>
  <c r="Y39" i="21"/>
  <c r="Z60" i="21"/>
  <c r="X68" i="21"/>
  <c r="Y35" i="21"/>
  <c r="Y13" i="21"/>
  <c r="Y45" i="21"/>
  <c r="Y53" i="21"/>
  <c r="AA60" i="21"/>
  <c r="X58" i="21"/>
  <c r="X65" i="21"/>
  <c r="Z16" i="21"/>
  <c r="AC13" i="21"/>
  <c r="E13" i="21" s="1"/>
  <c r="AC12" i="21"/>
  <c r="E12" i="21" s="1"/>
  <c r="R12" i="21"/>
  <c r="AC34" i="21"/>
  <c r="E34" i="21" s="1"/>
  <c r="R21" i="21"/>
  <c r="AC21" i="21"/>
  <c r="E21" i="21" s="1"/>
  <c r="AC20" i="21"/>
  <c r="E20" i="21" s="1"/>
  <c r="R20" i="21"/>
  <c r="AC35" i="21"/>
  <c r="E35" i="21" s="1"/>
  <c r="R8" i="21"/>
  <c r="AC8" i="21"/>
  <c r="E8" i="21" s="1"/>
  <c r="AC39" i="21"/>
  <c r="E39" i="21" s="1"/>
  <c r="R10" i="21"/>
  <c r="Z10" i="21" s="1"/>
  <c r="AC10" i="21"/>
  <c r="E10" i="21" s="1"/>
  <c r="AC52" i="21"/>
  <c r="E52" i="21" s="1"/>
  <c r="AC33" i="21"/>
  <c r="E33" i="21" s="1"/>
  <c r="R33" i="21"/>
  <c r="AC49" i="21"/>
  <c r="E49" i="21" s="1"/>
  <c r="AC45" i="21"/>
  <c r="E45" i="21" s="1"/>
  <c r="R30" i="21"/>
  <c r="AC30" i="21"/>
  <c r="E30" i="21" s="1"/>
  <c r="AC53" i="21"/>
  <c r="E53" i="21" s="1"/>
  <c r="Z54" i="21"/>
  <c r="AC68" i="21"/>
  <c r="E68" i="21" s="1"/>
  <c r="AC69" i="21"/>
  <c r="E69" i="21" s="1"/>
  <c r="AC55" i="21"/>
  <c r="E55" i="21" s="1"/>
  <c r="AC24" i="21"/>
  <c r="E24" i="21" s="1"/>
  <c r="R24" i="21"/>
  <c r="AC51" i="21"/>
  <c r="E51" i="21" s="1"/>
  <c r="R51" i="21"/>
  <c r="AC25" i="21"/>
  <c r="E25" i="21" s="1"/>
  <c r="AC26" i="21"/>
  <c r="E26" i="21" s="1"/>
  <c r="AC38" i="21"/>
  <c r="E38" i="21" s="1"/>
  <c r="R31" i="21"/>
  <c r="AC31" i="21"/>
  <c r="E31" i="21" s="1"/>
  <c r="R37" i="21"/>
  <c r="AC37" i="21"/>
  <c r="E37" i="21" s="1"/>
  <c r="AC16" i="21"/>
  <c r="E16" i="21" s="1"/>
  <c r="R29" i="21"/>
  <c r="AC29" i="21"/>
  <c r="E29" i="21" s="1"/>
  <c r="AC62" i="21"/>
  <c r="E62" i="21" s="1"/>
  <c r="AC56" i="21"/>
  <c r="E56" i="21" s="1"/>
  <c r="AA16" i="21"/>
  <c r="Y42" i="21"/>
  <c r="Y34" i="21"/>
  <c r="Y52" i="21"/>
  <c r="Z69" i="21"/>
  <c r="X69" i="21"/>
  <c r="AB78" i="21"/>
  <c r="AD78" i="21" s="1"/>
  <c r="AB81" i="21"/>
  <c r="AD81" i="21" s="1"/>
  <c r="AB74" i="21"/>
  <c r="AD74" i="21" s="1"/>
  <c r="AB77" i="21"/>
  <c r="AD77" i="21" s="1"/>
  <c r="AB83" i="21"/>
  <c r="AD83" i="21" s="1"/>
  <c r="AB89" i="21"/>
  <c r="AD89" i="21" s="1"/>
  <c r="AB91" i="21"/>
  <c r="AD91" i="21" s="1"/>
  <c r="AB97" i="21"/>
  <c r="AD97" i="21" s="1"/>
  <c r="AB99" i="21"/>
  <c r="AD99" i="21" s="1"/>
  <c r="AA69" i="5"/>
  <c r="Z46" i="5"/>
  <c r="AA74" i="5"/>
  <c r="AC69" i="5"/>
  <c r="E69" i="5" s="1"/>
  <c r="Y69" i="5"/>
  <c r="AA46" i="5"/>
  <c r="X74" i="5"/>
  <c r="X69" i="5"/>
  <c r="Z74" i="5"/>
  <c r="AC54" i="5"/>
  <c r="E54" i="5" s="1"/>
  <c r="AC23" i="5"/>
  <c r="E23" i="5" s="1"/>
  <c r="Y74" i="5"/>
  <c r="Y46" i="5"/>
  <c r="X46" i="5"/>
  <c r="Y60" i="5"/>
  <c r="Y43" i="5"/>
  <c r="AA73" i="5"/>
  <c r="Z32" i="5"/>
  <c r="X31" i="5"/>
  <c r="Y67" i="5"/>
  <c r="AC66" i="5"/>
  <c r="E66" i="5" s="1"/>
  <c r="Z71" i="5"/>
  <c r="AC47" i="5"/>
  <c r="E47" i="5" s="1"/>
  <c r="S23" i="5"/>
  <c r="Y23" i="5" s="1"/>
  <c r="AC20" i="10"/>
  <c r="E21" i="10" s="1"/>
  <c r="AC23" i="10"/>
  <c r="E24" i="10" s="1"/>
  <c r="AC18" i="10"/>
  <c r="AC13" i="10"/>
  <c r="AC24" i="10"/>
  <c r="E25" i="10" s="1"/>
  <c r="AA8" i="10"/>
  <c r="X24" i="10"/>
  <c r="Z21" i="10"/>
  <c r="Z17" i="10"/>
  <c r="AC31" i="10"/>
  <c r="E32" i="10" s="1"/>
  <c r="AC10" i="10"/>
  <c r="E11" i="10" s="1"/>
  <c r="X13" i="10"/>
  <c r="AA13" i="10"/>
  <c r="Y22" i="10"/>
  <c r="AC16" i="10"/>
  <c r="E17" i="10" s="1"/>
  <c r="AA15" i="10"/>
  <c r="AC27" i="10"/>
  <c r="AC30" i="10"/>
  <c r="E31" i="10" s="1"/>
  <c r="AC9" i="10"/>
  <c r="E10" i="10" s="1"/>
  <c r="AC15" i="10"/>
  <c r="AC25" i="10"/>
  <c r="X25" i="10"/>
  <c r="AC26" i="10"/>
  <c r="E27" i="10" s="1"/>
  <c r="AA26" i="10"/>
  <c r="Y29" i="10"/>
  <c r="AC29" i="10"/>
  <c r="E30" i="10" s="1"/>
  <c r="X6" i="10"/>
  <c r="AC21" i="10"/>
  <c r="E22" i="10" s="1"/>
  <c r="X32" i="10"/>
  <c r="Y32" i="10"/>
  <c r="Z32" i="10"/>
  <c r="AA32" i="10"/>
  <c r="AC32" i="10"/>
  <c r="AC19" i="10"/>
  <c r="E20" i="10" s="1"/>
  <c r="Z18" i="10"/>
  <c r="Y21" i="10"/>
  <c r="AA21" i="10"/>
  <c r="T31" i="10"/>
  <c r="Z28" i="10"/>
  <c r="Y28" i="10"/>
  <c r="X28" i="10"/>
  <c r="AA28" i="10"/>
  <c r="AC28" i="10"/>
  <c r="E29" i="10" s="1"/>
  <c r="Z24" i="10"/>
  <c r="Y24" i="10"/>
  <c r="AA22" i="10"/>
  <c r="X17" i="10"/>
  <c r="AC17" i="10"/>
  <c r="E18" i="10" s="1"/>
  <c r="X12" i="10"/>
  <c r="AA12" i="10"/>
  <c r="AC12" i="10"/>
  <c r="E13" i="10" s="1"/>
  <c r="Y12" i="10"/>
  <c r="Y10" i="10"/>
  <c r="AA10" i="10"/>
  <c r="X10" i="10"/>
  <c r="Z10" i="10"/>
  <c r="Z15" i="10"/>
  <c r="Y15" i="10"/>
  <c r="T9" i="10"/>
  <c r="AA9" i="10" s="1"/>
  <c r="Y7" i="10"/>
  <c r="AA6" i="10"/>
  <c r="X19" i="10"/>
  <c r="Y19" i="10"/>
  <c r="Z19" i="10"/>
  <c r="Z29" i="10"/>
  <c r="Z20" i="10"/>
  <c r="Y20" i="10"/>
  <c r="AA30" i="10"/>
  <c r="AC14" i="10"/>
  <c r="E15" i="10" s="1"/>
  <c r="Y16" i="10"/>
  <c r="X16" i="10"/>
  <c r="Z8" i="10"/>
  <c r="X8" i="10"/>
  <c r="AC11" i="10"/>
  <c r="Z16" i="10"/>
  <c r="AA25" i="10"/>
  <c r="Z30" i="10"/>
  <c r="AC8" i="10"/>
  <c r="AA14" i="10"/>
  <c r="AA16" i="10"/>
  <c r="AA29" i="10"/>
  <c r="AA20" i="10"/>
  <c r="Y14" i="10"/>
  <c r="X11" i="10"/>
  <c r="Y27" i="10"/>
  <c r="AA27" i="10"/>
  <c r="AC6" i="10"/>
  <c r="E7" i="10" s="1"/>
  <c r="AC7" i="10"/>
  <c r="Y17" i="10"/>
  <c r="AA17" i="10"/>
  <c r="Z12" i="10"/>
  <c r="Z25" i="10"/>
  <c r="Y25" i="10"/>
  <c r="Y26" i="10"/>
  <c r="Z26" i="10"/>
  <c r="X26" i="10"/>
  <c r="Y18" i="10"/>
  <c r="AA18" i="10"/>
  <c r="X18" i="10"/>
  <c r="X23" i="10"/>
  <c r="AA23" i="10"/>
  <c r="AC5" i="10"/>
  <c r="E5" i="10" s="1"/>
  <c r="R5" i="10"/>
  <c r="X29" i="10"/>
  <c r="Z7" i="10"/>
  <c r="Z13" i="10"/>
  <c r="X21" i="10"/>
  <c r="Y13" i="10"/>
  <c r="Z14" i="13"/>
  <c r="AA14" i="13"/>
  <c r="AC23" i="13"/>
  <c r="E23" i="13" s="1"/>
  <c r="Y20" i="13"/>
  <c r="AC20" i="13"/>
  <c r="E20" i="13" s="1"/>
  <c r="AC22" i="13"/>
  <c r="E22" i="13" s="1"/>
  <c r="Z28" i="13"/>
  <c r="AC27" i="13"/>
  <c r="E27" i="13" s="1"/>
  <c r="AC9" i="13"/>
  <c r="E9" i="13" s="1"/>
  <c r="Z23" i="13"/>
  <c r="AA15" i="13"/>
  <c r="AC28" i="13"/>
  <c r="E28" i="13" s="1"/>
  <c r="AC25" i="13"/>
  <c r="E25" i="13" s="1"/>
  <c r="X5" i="13"/>
  <c r="Z29" i="13"/>
  <c r="AC14" i="13"/>
  <c r="E14" i="13" s="1"/>
  <c r="Z5" i="13"/>
  <c r="AC19" i="13"/>
  <c r="E19" i="13" s="1"/>
  <c r="X17" i="13"/>
  <c r="AC17" i="13"/>
  <c r="E17" i="13" s="1"/>
  <c r="AC10" i="13"/>
  <c r="E10" i="13" s="1"/>
  <c r="X14" i="13"/>
  <c r="Z13" i="13"/>
  <c r="X20" i="13"/>
  <c r="Y29" i="13"/>
  <c r="AC29" i="13"/>
  <c r="E29" i="13" s="1"/>
  <c r="AA23" i="13"/>
  <c r="Y23" i="13"/>
  <c r="T22" i="13"/>
  <c r="AA22" i="13" s="1"/>
  <c r="X28" i="13"/>
  <c r="X15" i="13"/>
  <c r="T19" i="13"/>
  <c r="Z19" i="13" s="1"/>
  <c r="X23" i="13"/>
  <c r="AA16" i="13"/>
  <c r="X16" i="13"/>
  <c r="X21" i="13"/>
  <c r="AA9" i="13"/>
  <c r="X9" i="13"/>
  <c r="Y9" i="13"/>
  <c r="Z18" i="13"/>
  <c r="Y18" i="13"/>
  <c r="X18" i="13"/>
  <c r="AA18" i="13"/>
  <c r="R8" i="13"/>
  <c r="AC8" i="13"/>
  <c r="E8" i="13" s="1"/>
  <c r="X7" i="13"/>
  <c r="AA7" i="13"/>
  <c r="Y7" i="13"/>
  <c r="Z7" i="13"/>
  <c r="Y6" i="13"/>
  <c r="Z6" i="13"/>
  <c r="AA6" i="13"/>
  <c r="Z16" i="13"/>
  <c r="Z9" i="13"/>
  <c r="AC6" i="13"/>
  <c r="E6" i="13" s="1"/>
  <c r="X25" i="13"/>
  <c r="Z25" i="13"/>
  <c r="Y25" i="13"/>
  <c r="AA25" i="13"/>
  <c r="AA5" i="13"/>
  <c r="Y5" i="13"/>
  <c r="S11" i="13"/>
  <c r="AC11" i="13"/>
  <c r="E11" i="13" s="1"/>
  <c r="Y10" i="13"/>
  <c r="X10" i="13"/>
  <c r="Z10" i="13"/>
  <c r="AA10" i="13"/>
  <c r="Z20" i="13"/>
  <c r="X6" i="13"/>
  <c r="Y21" i="13"/>
  <c r="Y14" i="13"/>
  <c r="R12" i="13"/>
  <c r="AC12" i="13"/>
  <c r="E12" i="13" s="1"/>
  <c r="AA13" i="13"/>
  <c r="AC5" i="13"/>
  <c r="E5" i="13" s="1"/>
  <c r="AA20" i="13"/>
  <c r="AA29" i="13"/>
  <c r="X29" i="13"/>
  <c r="Y17" i="13"/>
  <c r="Y13" i="13"/>
  <c r="Z21" i="13"/>
  <c r="AA21" i="13"/>
  <c r="AC24" i="13"/>
  <c r="E24" i="13" s="1"/>
  <c r="Z17" i="13"/>
  <c r="Y15" i="13"/>
  <c r="Y16" i="13"/>
  <c r="AA28" i="13"/>
  <c r="AA27" i="13"/>
  <c r="X27" i="13"/>
  <c r="Y27" i="13"/>
  <c r="Z27" i="13"/>
  <c r="AA11" i="13"/>
  <c r="X13" i="13"/>
  <c r="Y28" i="13"/>
  <c r="AA17" i="13"/>
  <c r="S24" i="13"/>
  <c r="AC15" i="13"/>
  <c r="E15" i="13" s="1"/>
  <c r="AC13" i="13"/>
  <c r="E13" i="13" s="1"/>
  <c r="AC7" i="13"/>
  <c r="E7" i="13" s="1"/>
  <c r="X21" i="17"/>
  <c r="AA8" i="17"/>
  <c r="AC8" i="17"/>
  <c r="E8" i="17" s="1"/>
  <c r="AC5" i="17"/>
  <c r="E5" i="17" s="1"/>
  <c r="AC25" i="17"/>
  <c r="E25" i="17" s="1"/>
  <c r="AC23" i="17"/>
  <c r="E23" i="17" s="1"/>
  <c r="AC6" i="17"/>
  <c r="E6" i="17" s="1"/>
  <c r="AC12" i="17"/>
  <c r="E12" i="17" s="1"/>
  <c r="Z9" i="17"/>
  <c r="Y9" i="17"/>
  <c r="Z12" i="17"/>
  <c r="X26" i="17"/>
  <c r="Y26" i="17"/>
  <c r="T25" i="17"/>
  <c r="X25" i="17" s="1"/>
  <c r="AC28" i="17"/>
  <c r="E28" i="17" s="1"/>
  <c r="AA10" i="17"/>
  <c r="AA21" i="17"/>
  <c r="AC21" i="17"/>
  <c r="E21" i="17" s="1"/>
  <c r="AC24" i="17"/>
  <c r="E24" i="17" s="1"/>
  <c r="Y23" i="17"/>
  <c r="AC9" i="17"/>
  <c r="E9" i="17" s="1"/>
  <c r="AC18" i="17"/>
  <c r="E18" i="17" s="1"/>
  <c r="X34" i="17"/>
  <c r="AA34" i="17"/>
  <c r="Y34" i="17"/>
  <c r="Z34" i="17"/>
  <c r="AC34" i="17"/>
  <c r="E34" i="17" s="1"/>
  <c r="T20" i="17"/>
  <c r="Y20" i="17" s="1"/>
  <c r="T31" i="17"/>
  <c r="X31" i="17" s="1"/>
  <c r="Y27" i="17"/>
  <c r="X27" i="17"/>
  <c r="AA27" i="17"/>
  <c r="Z27" i="17"/>
  <c r="AC27" i="17"/>
  <c r="E27" i="17" s="1"/>
  <c r="Z22" i="17"/>
  <c r="AA22" i="17"/>
  <c r="AC22" i="17"/>
  <c r="E22" i="17" s="1"/>
  <c r="Y22" i="17"/>
  <c r="Z28" i="17"/>
  <c r="X33" i="17"/>
  <c r="Z33" i="17"/>
  <c r="AA33" i="17"/>
  <c r="Y33" i="17"/>
  <c r="AC19" i="17"/>
  <c r="E19" i="17" s="1"/>
  <c r="AA18" i="17"/>
  <c r="Z10" i="17"/>
  <c r="Y10" i="17"/>
  <c r="X10" i="17"/>
  <c r="X7" i="17"/>
  <c r="Y7" i="17"/>
  <c r="Z7" i="17"/>
  <c r="AA7" i="17"/>
  <c r="Y24" i="17"/>
  <c r="Z24" i="17"/>
  <c r="T6" i="17"/>
  <c r="Y6" i="17" s="1"/>
  <c r="Y17" i="17"/>
  <c r="AA17" i="17"/>
  <c r="Z17" i="17"/>
  <c r="X17" i="17"/>
  <c r="Z18" i="17"/>
  <c r="Z11" i="17"/>
  <c r="X11" i="17"/>
  <c r="Y11" i="17"/>
  <c r="AA11" i="17"/>
  <c r="X15" i="17"/>
  <c r="Y15" i="17"/>
  <c r="AA15" i="17"/>
  <c r="Z15" i="17"/>
  <c r="AA16" i="17"/>
  <c r="Y16" i="17"/>
  <c r="X16" i="17"/>
  <c r="Z16" i="17"/>
  <c r="X28" i="17"/>
  <c r="Y28" i="17"/>
  <c r="X13" i="17"/>
  <c r="Y13" i="17"/>
  <c r="Z13" i="17"/>
  <c r="AA13" i="17"/>
  <c r="AA14" i="17"/>
  <c r="X14" i="17"/>
  <c r="Z14" i="17"/>
  <c r="Y14" i="17"/>
  <c r="AA5" i="17"/>
  <c r="X5" i="17"/>
  <c r="AA23" i="17"/>
  <c r="X8" i="17"/>
  <c r="Y5" i="17"/>
  <c r="AA12" i="17"/>
  <c r="AC11" i="17"/>
  <c r="E11" i="17" s="1"/>
  <c r="AA26" i="17"/>
  <c r="AA9" i="17"/>
  <c r="AA28" i="17"/>
  <c r="X22" i="17"/>
  <c r="S19" i="17"/>
  <c r="X24" i="17"/>
  <c r="X9" i="17"/>
  <c r="AC15" i="17"/>
  <c r="E15" i="17" s="1"/>
  <c r="X23" i="17"/>
  <c r="Z23" i="17"/>
  <c r="Y12" i="17"/>
  <c r="AA24" i="17"/>
  <c r="Y21" i="17"/>
  <c r="Y18" i="17"/>
  <c r="Z26" i="17"/>
  <c r="X12" i="17"/>
  <c r="AC17" i="17"/>
  <c r="E17" i="17" s="1"/>
  <c r="Z8" i="17"/>
  <c r="Y8" i="17"/>
  <c r="X18" i="17"/>
  <c r="AC14" i="17"/>
  <c r="E14" i="17" s="1"/>
  <c r="AC13" i="17"/>
  <c r="E13" i="17" s="1"/>
  <c r="Z21" i="17"/>
  <c r="AC16" i="17"/>
  <c r="E16" i="17" s="1"/>
  <c r="AA22" i="19"/>
  <c r="Y22" i="19"/>
  <c r="X22" i="19"/>
  <c r="Z22" i="19"/>
  <c r="Z14" i="19"/>
  <c r="X14" i="19"/>
  <c r="Y14" i="19"/>
  <c r="AA14" i="19"/>
  <c r="X13" i="19"/>
  <c r="Y13" i="19"/>
  <c r="Z13" i="19"/>
  <c r="X10" i="19"/>
  <c r="AA10" i="19"/>
  <c r="Z10" i="19"/>
  <c r="Y10" i="19"/>
  <c r="X17" i="19"/>
  <c r="AA17" i="19"/>
  <c r="Z17" i="19"/>
  <c r="Y17" i="19"/>
  <c r="Z23" i="19"/>
  <c r="AA23" i="19"/>
  <c r="X23" i="19"/>
  <c r="Y23" i="19"/>
  <c r="Z15" i="19"/>
  <c r="X15" i="19"/>
  <c r="AA15" i="19"/>
  <c r="Y15" i="19"/>
  <c r="X7" i="19"/>
  <c r="Y7" i="19"/>
  <c r="AA7" i="19"/>
  <c r="Z7" i="19"/>
  <c r="Y5" i="19"/>
  <c r="Z5" i="19"/>
  <c r="Y16" i="19"/>
  <c r="X16" i="19"/>
  <c r="AA16" i="19"/>
  <c r="Z16" i="19"/>
  <c r="Z8" i="19"/>
  <c r="Y6" i="19"/>
  <c r="AA25" i="19"/>
  <c r="Z11" i="19"/>
  <c r="X20" i="19"/>
  <c r="Z24" i="19"/>
  <c r="Y12" i="19"/>
  <c r="Z6" i="19"/>
  <c r="AA24" i="19"/>
  <c r="AC5" i="19"/>
  <c r="E5" i="19" s="1"/>
  <c r="AA6" i="19"/>
  <c r="Y25" i="19"/>
  <c r="Z20" i="19"/>
  <c r="AA12" i="19"/>
  <c r="X21" i="19"/>
  <c r="AA5" i="19"/>
  <c r="X5" i="19"/>
  <c r="AC16" i="12"/>
  <c r="E16" i="12" s="1"/>
  <c r="AC19" i="12"/>
  <c r="E19" i="12" s="1"/>
  <c r="Y10" i="12"/>
  <c r="AA9" i="12"/>
  <c r="AC22" i="12"/>
  <c r="E22" i="12" s="1"/>
  <c r="AC10" i="12"/>
  <c r="E10" i="12" s="1"/>
  <c r="AC18" i="12"/>
  <c r="E18" i="12" s="1"/>
  <c r="S16" i="12"/>
  <c r="Y16" i="12" s="1"/>
  <c r="AC17" i="12"/>
  <c r="E17" i="12" s="1"/>
  <c r="X19" i="12"/>
  <c r="AC11" i="12"/>
  <c r="E11" i="12" s="1"/>
  <c r="AC9" i="12"/>
  <c r="E9" i="12" s="1"/>
  <c r="AC13" i="12"/>
  <c r="E13" i="12" s="1"/>
  <c r="T17" i="12"/>
  <c r="Z18" i="12"/>
  <c r="X18" i="12"/>
  <c r="X7" i="12"/>
  <c r="AA7" i="12"/>
  <c r="Y7" i="12"/>
  <c r="Z7" i="12"/>
  <c r="Z9" i="12"/>
  <c r="AC6" i="12"/>
  <c r="E6" i="12" s="1"/>
  <c r="Z5" i="12"/>
  <c r="AA5" i="12"/>
  <c r="AA11" i="12"/>
  <c r="Z11" i="12"/>
  <c r="X11" i="12"/>
  <c r="Y11" i="12"/>
  <c r="X13" i="12"/>
  <c r="AA13" i="12"/>
  <c r="Z13" i="12"/>
  <c r="Y13" i="12"/>
  <c r="AC12" i="12"/>
  <c r="E12" i="12" s="1"/>
  <c r="AC8" i="12"/>
  <c r="E8" i="12" s="1"/>
  <c r="S8" i="12"/>
  <c r="AA18" i="12"/>
  <c r="X22" i="12"/>
  <c r="Y22" i="12"/>
  <c r="AA22" i="12"/>
  <c r="AC14" i="12"/>
  <c r="E14" i="12" s="1"/>
  <c r="S14" i="12"/>
  <c r="Z14" i="12" s="1"/>
  <c r="AC15" i="12"/>
  <c r="E15" i="12" s="1"/>
  <c r="X10" i="12"/>
  <c r="Z10" i="12"/>
  <c r="AA10" i="12"/>
  <c r="Z22" i="12"/>
  <c r="Z19" i="12"/>
  <c r="AC7" i="12"/>
  <c r="E7" i="12" s="1"/>
  <c r="X14" i="12"/>
  <c r="Y6" i="12"/>
  <c r="Z6" i="12"/>
  <c r="X6" i="12"/>
  <c r="AA6" i="12"/>
  <c r="X5" i="12"/>
  <c r="Y5" i="12"/>
  <c r="Y19" i="12"/>
  <c r="Y9" i="12"/>
  <c r="Y18" i="12"/>
  <c r="X9" i="12"/>
  <c r="S15" i="12"/>
  <c r="Y15" i="12" s="1"/>
  <c r="S12" i="12"/>
  <c r="Y12" i="12" s="1"/>
  <c r="AC7" i="14"/>
  <c r="E7" i="14" s="1"/>
  <c r="AC6" i="14"/>
  <c r="E6" i="14" s="1"/>
  <c r="T10" i="14"/>
  <c r="Z10" i="14" s="1"/>
  <c r="AC5" i="14"/>
  <c r="E5" i="14" s="1"/>
  <c r="Z11" i="14"/>
  <c r="X11" i="14"/>
  <c r="Y11" i="14"/>
  <c r="AA11" i="14"/>
  <c r="AC11" i="14"/>
  <c r="E11" i="14" s="1"/>
  <c r="T6" i="14"/>
  <c r="T5" i="14"/>
  <c r="T7" i="14"/>
  <c r="Y8" i="14"/>
  <c r="AA8" i="14"/>
  <c r="AA7" i="18"/>
  <c r="Y7" i="18"/>
  <c r="X7" i="18"/>
  <c r="Z7" i="18"/>
  <c r="X9" i="18"/>
  <c r="X10" i="18"/>
  <c r="X11" i="18"/>
  <c r="Z11" i="18"/>
  <c r="AC6" i="18"/>
  <c r="E6" i="18" s="1"/>
  <c r="Z9" i="18"/>
  <c r="X13" i="18"/>
  <c r="Y13" i="18"/>
  <c r="Z13" i="18"/>
  <c r="AA13" i="18"/>
  <c r="AC13" i="18"/>
  <c r="E13" i="18" s="1"/>
  <c r="T6" i="18"/>
  <c r="AA8" i="18"/>
  <c r="Z8" i="18"/>
  <c r="AC31" i="7"/>
  <c r="E31" i="7" s="1"/>
  <c r="X23" i="7"/>
  <c r="AC19" i="7"/>
  <c r="E19" i="7" s="1"/>
  <c r="Z38" i="7"/>
  <c r="X31" i="7"/>
  <c r="AA20" i="7"/>
  <c r="AC10" i="7"/>
  <c r="E10" i="7" s="1"/>
  <c r="AC6" i="7"/>
  <c r="E6" i="7" s="1"/>
  <c r="AC13" i="7"/>
  <c r="E13" i="7" s="1"/>
  <c r="Y17" i="7"/>
  <c r="Z28" i="7"/>
  <c r="AA6" i="7"/>
  <c r="AA26" i="7"/>
  <c r="Y28" i="7"/>
  <c r="AC9" i="7"/>
  <c r="E9" i="7" s="1"/>
  <c r="T36" i="7"/>
  <c r="X36" i="7" s="1"/>
  <c r="AC29" i="7"/>
  <c r="E29" i="7" s="1"/>
  <c r="AC30" i="7"/>
  <c r="E30" i="7" s="1"/>
  <c r="AA31" i="7"/>
  <c r="Z31" i="7"/>
  <c r="Y31" i="7"/>
  <c r="Z32" i="7"/>
  <c r="AA32" i="7"/>
  <c r="X32" i="7"/>
  <c r="Y32" i="7"/>
  <c r="AC32" i="7"/>
  <c r="E32" i="7" s="1"/>
  <c r="X20" i="7"/>
  <c r="T25" i="7"/>
  <c r="Z25" i="7" s="1"/>
  <c r="AC15" i="7"/>
  <c r="E15" i="7" s="1"/>
  <c r="T13" i="7"/>
  <c r="Y12" i="7"/>
  <c r="X12" i="7"/>
  <c r="X22" i="7"/>
  <c r="AA22" i="7"/>
  <c r="Z22" i="7"/>
  <c r="X29" i="7"/>
  <c r="AA29" i="7"/>
  <c r="Y29" i="7"/>
  <c r="Z30" i="7"/>
  <c r="AA30" i="7"/>
  <c r="X30" i="7"/>
  <c r="Y30" i="7"/>
  <c r="R14" i="7"/>
  <c r="AC14" i="7"/>
  <c r="E14" i="7" s="1"/>
  <c r="AA16" i="7"/>
  <c r="Y16" i="7"/>
  <c r="Z16" i="7"/>
  <c r="Z15" i="7"/>
  <c r="AA15" i="7"/>
  <c r="X15" i="7"/>
  <c r="Y15" i="7"/>
  <c r="Y18" i="7"/>
  <c r="AA18" i="7"/>
  <c r="X18" i="7"/>
  <c r="AC18" i="7"/>
  <c r="E18" i="7" s="1"/>
  <c r="AA23" i="7"/>
  <c r="Y23" i="7"/>
  <c r="AC23" i="7"/>
  <c r="E23" i="7" s="1"/>
  <c r="R8" i="7"/>
  <c r="AC8" i="7"/>
  <c r="E8" i="7" s="1"/>
  <c r="R5" i="7"/>
  <c r="AC5" i="7"/>
  <c r="E5" i="7" s="1"/>
  <c r="AC26" i="7"/>
  <c r="E26" i="7" s="1"/>
  <c r="X6" i="7"/>
  <c r="Z6" i="7"/>
  <c r="Y6" i="7"/>
  <c r="X33" i="7"/>
  <c r="Y33" i="7"/>
  <c r="AA33" i="7"/>
  <c r="AC33" i="7"/>
  <c r="E33" i="7" s="1"/>
  <c r="X38" i="7"/>
  <c r="AA38" i="7"/>
  <c r="Y38" i="7"/>
  <c r="AC38" i="7"/>
  <c r="E38" i="7" s="1"/>
  <c r="Y10" i="7"/>
  <c r="AA10" i="7"/>
  <c r="Z10" i="7"/>
  <c r="X10" i="7"/>
  <c r="AA9" i="7"/>
  <c r="X9" i="7"/>
  <c r="Y9" i="7"/>
  <c r="Z9" i="7"/>
  <c r="Z23" i="7"/>
  <c r="Y22" i="7"/>
  <c r="X16" i="7"/>
  <c r="AC22" i="7"/>
  <c r="E22" i="7" s="1"/>
  <c r="X26" i="7"/>
  <c r="Z26" i="7"/>
  <c r="Y26" i="7"/>
  <c r="R21" i="7"/>
  <c r="AC21" i="7"/>
  <c r="E21" i="7" s="1"/>
  <c r="X25" i="7"/>
  <c r="AA25" i="7"/>
  <c r="Y20" i="7"/>
  <c r="Z20" i="7"/>
  <c r="AC20" i="7"/>
  <c r="E20" i="7" s="1"/>
  <c r="Z19" i="7"/>
  <c r="Y19" i="7"/>
  <c r="AA19" i="7"/>
  <c r="X17" i="7"/>
  <c r="AA17" i="7"/>
  <c r="Z17" i="7"/>
  <c r="AC17" i="7"/>
  <c r="E17" i="7" s="1"/>
  <c r="R11" i="7"/>
  <c r="AC11" i="7"/>
  <c r="E11" i="7" s="1"/>
  <c r="AA28" i="7"/>
  <c r="X28" i="7"/>
  <c r="AC16" i="7"/>
  <c r="E16" i="7" s="1"/>
  <c r="Z18" i="7"/>
  <c r="X19" i="7"/>
  <c r="R27" i="7"/>
  <c r="AC27" i="7"/>
  <c r="E27" i="7" s="1"/>
  <c r="AC28" i="7"/>
  <c r="E28" i="7" s="1"/>
  <c r="AA12" i="7"/>
  <c r="Z12" i="7"/>
  <c r="AC12" i="7"/>
  <c r="E12" i="7" s="1"/>
  <c r="AA7" i="7"/>
  <c r="X7" i="7"/>
  <c r="Y7" i="7"/>
  <c r="X17" i="9"/>
  <c r="Z17" i="9"/>
  <c r="AA17" i="9"/>
  <c r="Y17" i="9"/>
  <c r="X11" i="9"/>
  <c r="Z11" i="9"/>
  <c r="Y11" i="9"/>
  <c r="AA11" i="9"/>
  <c r="Z5" i="9"/>
  <c r="X5" i="9"/>
  <c r="X14" i="9"/>
  <c r="Y14" i="9"/>
  <c r="Z14" i="9"/>
  <c r="AA14" i="9"/>
  <c r="Y16" i="9"/>
  <c r="Y20" i="9"/>
  <c r="AA20" i="9"/>
  <c r="Z20" i="9"/>
  <c r="Z10" i="9"/>
  <c r="X10" i="9"/>
  <c r="AA9" i="9"/>
  <c r="Z9" i="9"/>
  <c r="X9" i="9"/>
  <c r="Y9" i="9"/>
  <c r="Y5" i="9"/>
  <c r="AA7" i="9"/>
  <c r="X16" i="9"/>
  <c r="X19" i="9"/>
  <c r="Z12" i="9"/>
  <c r="Z16" i="9"/>
  <c r="AC5" i="9"/>
  <c r="E5" i="9" s="1"/>
  <c r="AA16" i="9"/>
  <c r="Z15" i="9"/>
  <c r="Z19" i="9"/>
  <c r="X12" i="9"/>
  <c r="AC14" i="9"/>
  <c r="E14" i="9" s="1"/>
  <c r="AC6" i="9"/>
  <c r="E6" i="9" s="1"/>
  <c r="AA15" i="9"/>
  <c r="AC13" i="9"/>
  <c r="E13" i="9" s="1"/>
  <c r="AC7" i="9"/>
  <c r="E7" i="9" s="1"/>
  <c r="T13" i="9"/>
  <c r="Y10" i="9"/>
  <c r="X20" i="9"/>
  <c r="Z8" i="9"/>
  <c r="Y8" i="9"/>
  <c r="X8" i="9"/>
  <c r="AA8" i="9"/>
  <c r="AC8" i="9"/>
  <c r="E8" i="9" s="1"/>
  <c r="AA6" i="9"/>
  <c r="Z6" i="9"/>
  <c r="Y6" i="9"/>
  <c r="X6" i="9"/>
  <c r="Z18" i="9"/>
  <c r="X18" i="9"/>
  <c r="AA18" i="9"/>
  <c r="Y18" i="9"/>
  <c r="AC18" i="9"/>
  <c r="E18" i="9" s="1"/>
  <c r="Y7" i="9"/>
  <c r="Z7" i="9"/>
  <c r="X7" i="9"/>
  <c r="AA5" i="9"/>
  <c r="Z37" i="6"/>
  <c r="Y19" i="6"/>
  <c r="AC21" i="6"/>
  <c r="E21" i="6" s="1"/>
  <c r="AC50" i="6"/>
  <c r="E50" i="6" s="1"/>
  <c r="AC37" i="6"/>
  <c r="E37" i="6" s="1"/>
  <c r="AC51" i="6"/>
  <c r="E51" i="6" s="1"/>
  <c r="Z30" i="6"/>
  <c r="AC24" i="6"/>
  <c r="E24" i="6" s="1"/>
  <c r="AC19" i="6"/>
  <c r="E19" i="6" s="1"/>
  <c r="Y26" i="6"/>
  <c r="AC12" i="6"/>
  <c r="E12" i="6" s="1"/>
  <c r="AA54" i="6"/>
  <c r="AC54" i="6"/>
  <c r="E54" i="6" s="1"/>
  <c r="Z35" i="6"/>
  <c r="Z52" i="6"/>
  <c r="Z33" i="6"/>
  <c r="AA18" i="6"/>
  <c r="Z26" i="6"/>
  <c r="AC42" i="6"/>
  <c r="E42" i="6" s="1"/>
  <c r="AC38" i="6"/>
  <c r="E38" i="6" s="1"/>
  <c r="AA41" i="6"/>
  <c r="Z11" i="6"/>
  <c r="X14" i="6"/>
  <c r="Z10" i="6"/>
  <c r="Z54" i="6"/>
  <c r="X21" i="6"/>
  <c r="AC16" i="6"/>
  <c r="E16" i="6" s="1"/>
  <c r="AA24" i="6"/>
  <c r="AC15" i="6"/>
  <c r="E15" i="6" s="1"/>
  <c r="AC17" i="6"/>
  <c r="E17" i="6" s="1"/>
  <c r="AC11" i="6"/>
  <c r="E11" i="6" s="1"/>
  <c r="AC14" i="6"/>
  <c r="E14" i="6" s="1"/>
  <c r="AC27" i="6"/>
  <c r="E27" i="6" s="1"/>
  <c r="AC20" i="6"/>
  <c r="E20" i="6" s="1"/>
  <c r="AC10" i="6"/>
  <c r="E10" i="6" s="1"/>
  <c r="AC26" i="6"/>
  <c r="E26" i="6" s="1"/>
  <c r="Z48" i="6"/>
  <c r="AC30" i="6"/>
  <c r="E30" i="6" s="1"/>
  <c r="T38" i="6"/>
  <c r="X38" i="6" s="1"/>
  <c r="Y28" i="6"/>
  <c r="X41" i="6"/>
  <c r="AC49" i="6"/>
  <c r="E49" i="6" s="1"/>
  <c r="AC52" i="6"/>
  <c r="E52" i="6" s="1"/>
  <c r="X34" i="6"/>
  <c r="AC18" i="6"/>
  <c r="E18" i="6" s="1"/>
  <c r="AC5" i="6"/>
  <c r="E5" i="6" s="1"/>
  <c r="Y37" i="6"/>
  <c r="AC28" i="6"/>
  <c r="E28" i="6" s="1"/>
  <c r="T16" i="6"/>
  <c r="Z16" i="6" s="1"/>
  <c r="AC43" i="6"/>
  <c r="E43" i="6" s="1"/>
  <c r="AA23" i="6"/>
  <c r="Z23" i="6"/>
  <c r="Y23" i="6"/>
  <c r="X23" i="6"/>
  <c r="AC23" i="6"/>
  <c r="E23" i="6" s="1"/>
  <c r="AA48" i="6"/>
  <c r="X48" i="6"/>
  <c r="AC34" i="6"/>
  <c r="E34" i="6" s="1"/>
  <c r="AC35" i="6"/>
  <c r="E35" i="6" s="1"/>
  <c r="AC31" i="6"/>
  <c r="E31" i="6" s="1"/>
  <c r="AA42" i="6"/>
  <c r="Y42" i="6"/>
  <c r="X42" i="6"/>
  <c r="Z42" i="6"/>
  <c r="AA22" i="6"/>
  <c r="X22" i="6"/>
  <c r="Z22" i="6"/>
  <c r="Y22" i="6"/>
  <c r="Y21" i="6"/>
  <c r="Z21" i="6"/>
  <c r="Z38" i="6"/>
  <c r="T12" i="6"/>
  <c r="Y12" i="6" s="1"/>
  <c r="T5" i="6"/>
  <c r="X5" i="6" s="1"/>
  <c r="Z28" i="6"/>
  <c r="AA28" i="6"/>
  <c r="X28" i="6"/>
  <c r="AA49" i="6"/>
  <c r="Z49" i="6"/>
  <c r="X15" i="6"/>
  <c r="Y15" i="6"/>
  <c r="Z15" i="6"/>
  <c r="AA15" i="6"/>
  <c r="Z17" i="6"/>
  <c r="AA17" i="6"/>
  <c r="Y17" i="6"/>
  <c r="X17" i="6"/>
  <c r="X11" i="6"/>
  <c r="AA11" i="6"/>
  <c r="Y11" i="6"/>
  <c r="Y14" i="6"/>
  <c r="AA14" i="6"/>
  <c r="Z14" i="6"/>
  <c r="X19" i="6"/>
  <c r="AA19" i="6"/>
  <c r="Z19" i="6"/>
  <c r="Y27" i="6"/>
  <c r="AA27" i="6"/>
  <c r="X27" i="6"/>
  <c r="Z27" i="6"/>
  <c r="Y20" i="6"/>
  <c r="X20" i="6"/>
  <c r="AA20" i="6"/>
  <c r="Z20" i="6"/>
  <c r="X32" i="6"/>
  <c r="Z32" i="6"/>
  <c r="AA32" i="6"/>
  <c r="Y32" i="6"/>
  <c r="AC41" i="6"/>
  <c r="E41" i="6" s="1"/>
  <c r="Y29" i="6"/>
  <c r="X29" i="6"/>
  <c r="S36" i="6"/>
  <c r="Z36" i="6" s="1"/>
  <c r="AC36" i="6"/>
  <c r="E36" i="6" s="1"/>
  <c r="AA43" i="6"/>
  <c r="X43" i="6"/>
  <c r="Y43" i="6"/>
  <c r="Y6" i="6"/>
  <c r="X6" i="6"/>
  <c r="Z6" i="6"/>
  <c r="AA29" i="6"/>
  <c r="Z41" i="6"/>
  <c r="Y41" i="6"/>
  <c r="Y49" i="6"/>
  <c r="X54" i="6"/>
  <c r="Y54" i="6"/>
  <c r="AA35" i="6"/>
  <c r="X35" i="6"/>
  <c r="Y35" i="6"/>
  <c r="AA52" i="6"/>
  <c r="X52" i="6"/>
  <c r="R39" i="6"/>
  <c r="AC39" i="6"/>
  <c r="E39" i="6" s="1"/>
  <c r="X51" i="6"/>
  <c r="Y51" i="6"/>
  <c r="Z51" i="6"/>
  <c r="Y34" i="6"/>
  <c r="Z34" i="6"/>
  <c r="AA34" i="6"/>
  <c r="X47" i="6"/>
  <c r="Z47" i="6"/>
  <c r="AA47" i="6"/>
  <c r="Y47" i="6"/>
  <c r="AC47" i="6"/>
  <c r="E47" i="6" s="1"/>
  <c r="X33" i="6"/>
  <c r="AA33" i="6"/>
  <c r="Y33" i="6"/>
  <c r="AC33" i="6"/>
  <c r="E33" i="6" s="1"/>
  <c r="X30" i="6"/>
  <c r="AA30" i="6"/>
  <c r="Y30" i="6"/>
  <c r="X24" i="6"/>
  <c r="Z24" i="6"/>
  <c r="Y24" i="6"/>
  <c r="S13" i="6"/>
  <c r="X13" i="6" s="1"/>
  <c r="AC13" i="6"/>
  <c r="E13" i="6" s="1"/>
  <c r="S8" i="6"/>
  <c r="AA8" i="6" s="1"/>
  <c r="AC8" i="6"/>
  <c r="E8" i="6" s="1"/>
  <c r="X10" i="6"/>
  <c r="AA10" i="6"/>
  <c r="Y10" i="6"/>
  <c r="S7" i="6"/>
  <c r="Z7" i="6" s="1"/>
  <c r="AC7" i="6"/>
  <c r="E7" i="6" s="1"/>
  <c r="AA6" i="6"/>
  <c r="Z29" i="6"/>
  <c r="AC29" i="6"/>
  <c r="E29" i="6" s="1"/>
  <c r="X50" i="6"/>
  <c r="AA50" i="6"/>
  <c r="Y50" i="6"/>
  <c r="Z31" i="6"/>
  <c r="X31" i="6"/>
  <c r="AA31" i="6"/>
  <c r="Y31" i="6"/>
  <c r="AA37" i="6"/>
  <c r="X37" i="6"/>
  <c r="AC32" i="6"/>
  <c r="E32" i="6" s="1"/>
  <c r="X18" i="6"/>
  <c r="Y18" i="6"/>
  <c r="Z18" i="6"/>
  <c r="S9" i="6"/>
  <c r="AA9" i="6" s="1"/>
  <c r="AC9" i="6"/>
  <c r="E9" i="6" s="1"/>
  <c r="AA26" i="6"/>
  <c r="X26" i="6"/>
  <c r="Z40" i="8"/>
  <c r="AA47" i="8"/>
  <c r="X48" i="8"/>
  <c r="Z37" i="8"/>
  <c r="AC32" i="8"/>
  <c r="E32" i="8" s="1"/>
  <c r="AA34" i="8"/>
  <c r="AA42" i="8"/>
  <c r="AA32" i="8"/>
  <c r="Y34" i="8"/>
  <c r="AA30" i="8"/>
  <c r="Y19" i="8"/>
  <c r="Z24" i="8"/>
  <c r="Y46" i="8"/>
  <c r="AA27" i="8"/>
  <c r="Y23" i="8"/>
  <c r="AC44" i="8"/>
  <c r="E44" i="8" s="1"/>
  <c r="AA9" i="8"/>
  <c r="AC37" i="8"/>
  <c r="E37" i="8" s="1"/>
  <c r="AC31" i="8"/>
  <c r="E31" i="8" s="1"/>
  <c r="Z47" i="8"/>
  <c r="AC47" i="8"/>
  <c r="E47" i="8" s="1"/>
  <c r="Z46" i="8"/>
  <c r="X27" i="8"/>
  <c r="AC20" i="8"/>
  <c r="E20" i="8" s="1"/>
  <c r="AA36" i="8"/>
  <c r="AC40" i="8"/>
  <c r="E40" i="8" s="1"/>
  <c r="AA45" i="8"/>
  <c r="Y45" i="8"/>
  <c r="AA24" i="8"/>
  <c r="AC21" i="8"/>
  <c r="E21" i="8" s="1"/>
  <c r="AC11" i="8"/>
  <c r="E11" i="8" s="1"/>
  <c r="AA37" i="8"/>
  <c r="X33" i="8"/>
  <c r="X26" i="8"/>
  <c r="AC34" i="8"/>
  <c r="E34" i="8" s="1"/>
  <c r="Z45" i="8"/>
  <c r="Y20" i="8"/>
  <c r="AC9" i="8"/>
  <c r="E9" i="8" s="1"/>
  <c r="AC6" i="8"/>
  <c r="E6" i="8" s="1"/>
  <c r="Y42" i="8"/>
  <c r="AC12" i="8"/>
  <c r="E12" i="8" s="1"/>
  <c r="AC39" i="8"/>
  <c r="E39" i="8" s="1"/>
  <c r="X15" i="8"/>
  <c r="AC19" i="8"/>
  <c r="E19" i="8" s="1"/>
  <c r="AC27" i="8"/>
  <c r="E27" i="8" s="1"/>
  <c r="AA40" i="8"/>
  <c r="AC22" i="8"/>
  <c r="E22" i="8" s="1"/>
  <c r="X11" i="8"/>
  <c r="AC24" i="8"/>
  <c r="E24" i="8" s="1"/>
  <c r="Y29" i="8"/>
  <c r="X29" i="8"/>
  <c r="Y37" i="8"/>
  <c r="X37" i="8"/>
  <c r="AC36" i="8"/>
  <c r="E36" i="8" s="1"/>
  <c r="T22" i="8"/>
  <c r="Y22" i="8" s="1"/>
  <c r="X31" i="8"/>
  <c r="AA31" i="8"/>
  <c r="Z31" i="8"/>
  <c r="Y31" i="8"/>
  <c r="X20" i="8"/>
  <c r="X12" i="8"/>
  <c r="Z12" i="8"/>
  <c r="Y12" i="8"/>
  <c r="AA12" i="8"/>
  <c r="Y39" i="8"/>
  <c r="Z39" i="8"/>
  <c r="AC14" i="8"/>
  <c r="E14" i="8" s="1"/>
  <c r="S14" i="8"/>
  <c r="AA14" i="8" s="1"/>
  <c r="S7" i="8"/>
  <c r="X7" i="8" s="1"/>
  <c r="AC7" i="8"/>
  <c r="E7" i="8" s="1"/>
  <c r="Y6" i="8"/>
  <c r="R28" i="8"/>
  <c r="AC28" i="8"/>
  <c r="E28" i="8" s="1"/>
  <c r="X36" i="8"/>
  <c r="Z36" i="8"/>
  <c r="Z23" i="8"/>
  <c r="X23" i="8"/>
  <c r="Y40" i="8"/>
  <c r="Z30" i="8"/>
  <c r="Y30" i="8"/>
  <c r="X17" i="8"/>
  <c r="Y17" i="8"/>
  <c r="Z17" i="8"/>
  <c r="AA17" i="8"/>
  <c r="AA11" i="8"/>
  <c r="Y11" i="8"/>
  <c r="Z11" i="8"/>
  <c r="Y5" i="8"/>
  <c r="Z5" i="8"/>
  <c r="X5" i="8"/>
  <c r="AA23" i="8"/>
  <c r="X6" i="8"/>
  <c r="AC29" i="8"/>
  <c r="E29" i="8" s="1"/>
  <c r="Z32" i="8"/>
  <c r="X32" i="8"/>
  <c r="AA33" i="8"/>
  <c r="Y33" i="8"/>
  <c r="Z33" i="8"/>
  <c r="AC33" i="8"/>
  <c r="E33" i="8" s="1"/>
  <c r="Y24" i="8"/>
  <c r="X24" i="8"/>
  <c r="AC48" i="8"/>
  <c r="E48" i="8" s="1"/>
  <c r="AA46" i="8"/>
  <c r="X34" i="8"/>
  <c r="Z34" i="8"/>
  <c r="Y27" i="8"/>
  <c r="Z27" i="8"/>
  <c r="AC45" i="8"/>
  <c r="E45" i="8" s="1"/>
  <c r="AC18" i="8"/>
  <c r="E18" i="8" s="1"/>
  <c r="S18" i="8"/>
  <c r="X18" i="8" s="1"/>
  <c r="AC16" i="8"/>
  <c r="E16" i="8" s="1"/>
  <c r="S16" i="8"/>
  <c r="X16" i="8" s="1"/>
  <c r="AC8" i="8"/>
  <c r="E8" i="8" s="1"/>
  <c r="S8" i="8"/>
  <c r="Z8" i="8" s="1"/>
  <c r="AC25" i="8"/>
  <c r="E25" i="8" s="1"/>
  <c r="Z9" i="8"/>
  <c r="X9" i="8"/>
  <c r="Y9" i="8"/>
  <c r="Z6" i="8"/>
  <c r="AA20" i="8"/>
  <c r="Z20" i="8"/>
  <c r="X44" i="8"/>
  <c r="AA44" i="8"/>
  <c r="Z44" i="8"/>
  <c r="Z41" i="8"/>
  <c r="X41" i="8"/>
  <c r="Y44" i="8"/>
  <c r="AC5" i="8"/>
  <c r="E5" i="8" s="1"/>
  <c r="AA39" i="8"/>
  <c r="AC15" i="8"/>
  <c r="E15" i="8" s="1"/>
  <c r="Y36" i="8"/>
  <c r="AA6" i="8"/>
  <c r="AC17" i="8"/>
  <c r="E17" i="8" s="1"/>
  <c r="X40" i="8"/>
  <c r="S21" i="8"/>
  <c r="AA21" i="8" s="1"/>
  <c r="AA5" i="8"/>
  <c r="AA41" i="8"/>
  <c r="AA29" i="8"/>
  <c r="Z29" i="8"/>
  <c r="Y26" i="8"/>
  <c r="AA26" i="8"/>
  <c r="Z26" i="8"/>
  <c r="Y47" i="8"/>
  <c r="X47" i="8"/>
  <c r="Z48" i="8"/>
  <c r="AA48" i="8"/>
  <c r="AC46" i="8"/>
  <c r="E46" i="8" s="1"/>
  <c r="AC42" i="8"/>
  <c r="E42" i="8" s="1"/>
  <c r="AC41" i="8"/>
  <c r="E41" i="8" s="1"/>
  <c r="AC30" i="8"/>
  <c r="E30" i="8" s="1"/>
  <c r="S10" i="8"/>
  <c r="Z10" i="8" s="1"/>
  <c r="AC10" i="8"/>
  <c r="E10" i="8" s="1"/>
  <c r="Z19" i="8"/>
  <c r="X19" i="8"/>
  <c r="AA19" i="8"/>
  <c r="AC13" i="8"/>
  <c r="E13" i="8" s="1"/>
  <c r="S13" i="8"/>
  <c r="AA13" i="8" s="1"/>
  <c r="AA15" i="8"/>
  <c r="Z15" i="8"/>
  <c r="Y15" i="8"/>
  <c r="X25" i="8"/>
  <c r="Y25" i="8"/>
  <c r="Z25" i="8"/>
  <c r="AA25" i="8"/>
  <c r="AC26" i="8"/>
  <c r="E26" i="8" s="1"/>
  <c r="Y48" i="8"/>
  <c r="AC23" i="8"/>
  <c r="E23" i="8" s="1"/>
  <c r="X42" i="8"/>
  <c r="Z42" i="8"/>
  <c r="Y41" i="8"/>
  <c r="X30" i="8"/>
  <c r="X39" i="8"/>
  <c r="Y32" i="8"/>
  <c r="X46" i="8"/>
  <c r="X45" i="8"/>
  <c r="Y43" i="4"/>
  <c r="X43" i="4"/>
  <c r="Z21" i="4"/>
  <c r="AA9" i="4"/>
  <c r="X35" i="4"/>
  <c r="Y29" i="4"/>
  <c r="AC49" i="4"/>
  <c r="E49" i="4" s="1"/>
  <c r="Y34" i="4"/>
  <c r="Z32" i="4"/>
  <c r="AC33" i="4"/>
  <c r="E33" i="4" s="1"/>
  <c r="AC43" i="4"/>
  <c r="E43" i="4" s="1"/>
  <c r="X42" i="4"/>
  <c r="Y22" i="4"/>
  <c r="AC27" i="4"/>
  <c r="E27" i="4" s="1"/>
  <c r="AA26" i="4"/>
  <c r="AC26" i="4"/>
  <c r="E26" i="4" s="1"/>
  <c r="Z23" i="4"/>
  <c r="Z5" i="4"/>
  <c r="Y33" i="4"/>
  <c r="X16" i="4"/>
  <c r="AA40" i="4"/>
  <c r="Y40" i="4"/>
  <c r="AA16" i="4"/>
  <c r="AA12" i="4"/>
  <c r="Z12" i="4"/>
  <c r="X26" i="4"/>
  <c r="AA23" i="4"/>
  <c r="AC12" i="4"/>
  <c r="E12" i="4" s="1"/>
  <c r="X23" i="4"/>
  <c r="Y35" i="4"/>
  <c r="Y49" i="4"/>
  <c r="AC13" i="4"/>
  <c r="E13" i="4" s="1"/>
  <c r="AC40" i="4"/>
  <c r="E40" i="4" s="1"/>
  <c r="AC36" i="4"/>
  <c r="E36" i="4" s="1"/>
  <c r="Z25" i="4"/>
  <c r="Z10" i="4"/>
  <c r="X10" i="4"/>
  <c r="Y10" i="4"/>
  <c r="AC8" i="4"/>
  <c r="E8" i="4" s="1"/>
  <c r="AA13" i="4"/>
  <c r="AC11" i="4"/>
  <c r="E11" i="4" s="1"/>
  <c r="AC22" i="4"/>
  <c r="E22" i="4" s="1"/>
  <c r="AC31" i="4"/>
  <c r="E31" i="4" s="1"/>
  <c r="Z20" i="4"/>
  <c r="AC23" i="4"/>
  <c r="E23" i="4" s="1"/>
  <c r="AC15" i="4"/>
  <c r="E15" i="4" s="1"/>
  <c r="AC38" i="4"/>
  <c r="E38" i="4" s="1"/>
  <c r="AA36" i="4"/>
  <c r="Z31" i="4"/>
  <c r="Y27" i="4"/>
  <c r="Z27" i="4"/>
  <c r="AA27" i="4"/>
  <c r="X27" i="4"/>
  <c r="X34" i="4"/>
  <c r="AA25" i="4"/>
  <c r="X13" i="4"/>
  <c r="AA20" i="4"/>
  <c r="Y20" i="4"/>
  <c r="X20" i="4"/>
  <c r="Z22" i="4"/>
  <c r="AA19" i="4"/>
  <c r="X19" i="4"/>
  <c r="AC19" i="4"/>
  <c r="E19" i="4" s="1"/>
  <c r="T11" i="4"/>
  <c r="Z11" i="4" s="1"/>
  <c r="Z8" i="4"/>
  <c r="Z50" i="4"/>
  <c r="X50" i="4"/>
  <c r="AA50" i="4"/>
  <c r="X14" i="4"/>
  <c r="Z14" i="4"/>
  <c r="Z34" i="4"/>
  <c r="Y7" i="4"/>
  <c r="Z7" i="4"/>
  <c r="X7" i="4"/>
  <c r="AA38" i="4"/>
  <c r="X38" i="4"/>
  <c r="Y38" i="4"/>
  <c r="AC39" i="4"/>
  <c r="E39" i="4" s="1"/>
  <c r="S39" i="4"/>
  <c r="Z39" i="4" s="1"/>
  <c r="AC14" i="4"/>
  <c r="E14" i="4" s="1"/>
  <c r="Y15" i="4"/>
  <c r="X15" i="4"/>
  <c r="AA15" i="4"/>
  <c r="AA18" i="4"/>
  <c r="Z15" i="4"/>
  <c r="AA14" i="4"/>
  <c r="AA34" i="4"/>
  <c r="AA7" i="4"/>
  <c r="Z38" i="4"/>
  <c r="AA31" i="4"/>
  <c r="X40" i="4"/>
  <c r="Z40" i="4"/>
  <c r="Y21" i="4"/>
  <c r="AA21" i="4"/>
  <c r="Z49" i="4"/>
  <c r="AA49" i="4"/>
  <c r="X49" i="4"/>
  <c r="Y42" i="4"/>
  <c r="Z42" i="4"/>
  <c r="AA42" i="4"/>
  <c r="Z33" i="4"/>
  <c r="AC37" i="4"/>
  <c r="E37" i="4" s="1"/>
  <c r="AC35" i="4"/>
  <c r="E35" i="4" s="1"/>
  <c r="AC25" i="4"/>
  <c r="E25" i="4" s="1"/>
  <c r="S17" i="4"/>
  <c r="AC17" i="4"/>
  <c r="E17" i="4" s="1"/>
  <c r="AC9" i="4"/>
  <c r="E9" i="4" s="1"/>
  <c r="AC16" i="4"/>
  <c r="E16" i="4" s="1"/>
  <c r="AC7" i="4"/>
  <c r="E7" i="4" s="1"/>
  <c r="AA32" i="4"/>
  <c r="Y32" i="4"/>
  <c r="X32" i="4"/>
  <c r="R24" i="4"/>
  <c r="AC24" i="4"/>
  <c r="E24" i="4" s="1"/>
  <c r="AA5" i="4"/>
  <c r="Y5" i="4"/>
  <c r="X5" i="4"/>
  <c r="Y36" i="4"/>
  <c r="X36" i="4"/>
  <c r="AC50" i="4"/>
  <c r="E50" i="4" s="1"/>
  <c r="Y50" i="4"/>
  <c r="AA28" i="4"/>
  <c r="X28" i="4"/>
  <c r="Y28" i="4"/>
  <c r="Z28" i="4"/>
  <c r="X29" i="4"/>
  <c r="Z29" i="4"/>
  <c r="AA29" i="4"/>
  <c r="Z9" i="4"/>
  <c r="Y9" i="4"/>
  <c r="Z16" i="4"/>
  <c r="Y16" i="4"/>
  <c r="Y12" i="4"/>
  <c r="Y8" i="4"/>
  <c r="X8" i="4"/>
  <c r="Y25" i="4"/>
  <c r="Y14" i="4"/>
  <c r="X9" i="4"/>
  <c r="Z13" i="4"/>
  <c r="X12" i="4"/>
  <c r="Y37" i="4"/>
  <c r="AA37" i="4"/>
  <c r="X22" i="4"/>
  <c r="AA22" i="4"/>
  <c r="X25" i="4"/>
  <c r="Y19" i="4"/>
  <c r="Z19" i="4"/>
  <c r="AC32" i="4"/>
  <c r="E32" i="4" s="1"/>
  <c r="AA43" i="4"/>
  <c r="AC28" i="4"/>
  <c r="E28" i="4" s="1"/>
  <c r="Z26" i="4"/>
  <c r="Y26" i="4"/>
  <c r="Z43" i="4"/>
  <c r="Y13" i="4"/>
  <c r="X31" i="4"/>
  <c r="Y31" i="4"/>
  <c r="AC21" i="4"/>
  <c r="E21" i="4" s="1"/>
  <c r="R6" i="4"/>
  <c r="AC6" i="4"/>
  <c r="E6" i="4" s="1"/>
  <c r="AA8" i="4"/>
  <c r="AA35" i="4"/>
  <c r="X18" i="4"/>
  <c r="Y18" i="4"/>
  <c r="Z18" i="4"/>
  <c r="Z36" i="4"/>
  <c r="X37" i="4"/>
  <c r="Z37" i="4"/>
  <c r="AC34" i="4"/>
  <c r="E34" i="4" s="1"/>
  <c r="AA33" i="4"/>
  <c r="X33" i="4"/>
  <c r="AC42" i="4"/>
  <c r="E42" i="4" s="1"/>
  <c r="AC29" i="4"/>
  <c r="E29" i="4" s="1"/>
  <c r="X21" i="4"/>
  <c r="AC18" i="4"/>
  <c r="E18" i="4" s="1"/>
  <c r="AC24" i="22"/>
  <c r="E24" i="22" s="1"/>
  <c r="AC30" i="22"/>
  <c r="E30" i="22" s="1"/>
  <c r="Y17" i="22"/>
  <c r="Y14" i="22"/>
  <c r="AA31" i="22"/>
  <c r="AC16" i="22"/>
  <c r="E16" i="22" s="1"/>
  <c r="AC17" i="22"/>
  <c r="E17" i="22" s="1"/>
  <c r="AC11" i="22"/>
  <c r="E11" i="22" s="1"/>
  <c r="AC8" i="22"/>
  <c r="E8" i="22" s="1"/>
  <c r="Z26" i="22"/>
  <c r="Y30" i="22"/>
  <c r="Y8" i="22"/>
  <c r="AC21" i="22"/>
  <c r="E21" i="22" s="1"/>
  <c r="AC7" i="22"/>
  <c r="E7" i="22" s="1"/>
  <c r="AC26" i="22"/>
  <c r="E26" i="22" s="1"/>
  <c r="AC13" i="22"/>
  <c r="E13" i="22" s="1"/>
  <c r="X17" i="22"/>
  <c r="Y21" i="22"/>
  <c r="X14" i="22"/>
  <c r="Y5" i="22"/>
  <c r="Z16" i="22"/>
  <c r="X26" i="22"/>
  <c r="X11" i="22"/>
  <c r="Z17" i="22"/>
  <c r="AC33" i="22"/>
  <c r="E33" i="22" s="1"/>
  <c r="Z29" i="22"/>
  <c r="AC19" i="22"/>
  <c r="E19" i="22" s="1"/>
  <c r="AA7" i="22"/>
  <c r="AA18" i="22"/>
  <c r="X13" i="22"/>
  <c r="AC34" i="22"/>
  <c r="E34" i="22" s="1"/>
  <c r="Z25" i="22"/>
  <c r="AC12" i="22"/>
  <c r="E12" i="22" s="1"/>
  <c r="AC14" i="22"/>
  <c r="E14" i="22" s="1"/>
  <c r="AC18" i="22"/>
  <c r="E18" i="22" s="1"/>
  <c r="Y32" i="22"/>
  <c r="T24" i="22"/>
  <c r="Z24" i="22" s="1"/>
  <c r="Z30" i="22"/>
  <c r="AA30" i="22"/>
  <c r="X30" i="22"/>
  <c r="AA29" i="22"/>
  <c r="Z18" i="22"/>
  <c r="AA19" i="22"/>
  <c r="Z5" i="22"/>
  <c r="AA5" i="22"/>
  <c r="AA33" i="22"/>
  <c r="Y33" i="22"/>
  <c r="Z33" i="22"/>
  <c r="X33" i="22"/>
  <c r="Y31" i="22"/>
  <c r="Z31" i="22"/>
  <c r="X31" i="22"/>
  <c r="X32" i="22"/>
  <c r="X9" i="22"/>
  <c r="X25" i="22"/>
  <c r="Y25" i="22"/>
  <c r="AA25" i="22"/>
  <c r="AA20" i="22"/>
  <c r="X20" i="22"/>
  <c r="Z9" i="22"/>
  <c r="AA9" i="22"/>
  <c r="Z20" i="22"/>
  <c r="Y9" i="22"/>
  <c r="X8" i="22"/>
  <c r="Z8" i="22"/>
  <c r="AA8" i="22"/>
  <c r="Y19" i="22"/>
  <c r="X19" i="22"/>
  <c r="Z19" i="22"/>
  <c r="AA14" i="22"/>
  <c r="Z14" i="22"/>
  <c r="Z28" i="22"/>
  <c r="AC27" i="22"/>
  <c r="E27" i="22" s="1"/>
  <c r="S27" i="22"/>
  <c r="AA27" i="22" s="1"/>
  <c r="Y22" i="22"/>
  <c r="AA22" i="22"/>
  <c r="Z22" i="22"/>
  <c r="Z34" i="22"/>
  <c r="AA34" i="22"/>
  <c r="Y34" i="22"/>
  <c r="AC29" i="22"/>
  <c r="E29" i="22" s="1"/>
  <c r="AA32" i="22"/>
  <c r="Y11" i="22"/>
  <c r="AA11" i="22"/>
  <c r="X22" i="22"/>
  <c r="X18" i="22"/>
  <c r="Y18" i="22"/>
  <c r="Z12" i="22"/>
  <c r="X12" i="22"/>
  <c r="AA12" i="22"/>
  <c r="Y12" i="22"/>
  <c r="AA10" i="22"/>
  <c r="X10" i="22"/>
  <c r="Z10" i="22"/>
  <c r="Y10" i="22"/>
  <c r="Z13" i="22"/>
  <c r="Y13" i="22"/>
  <c r="AA13" i="22"/>
  <c r="AC32" i="22"/>
  <c r="E32" i="22" s="1"/>
  <c r="AC23" i="22"/>
  <c r="E23" i="22" s="1"/>
  <c r="S23" i="22"/>
  <c r="X23" i="22" s="1"/>
  <c r="X21" i="22"/>
  <c r="Z21" i="22"/>
  <c r="AA21" i="22"/>
  <c r="S15" i="22"/>
  <c r="AC15" i="22"/>
  <c r="E15" i="22" s="1"/>
  <c r="Y7" i="22"/>
  <c r="Z7" i="22"/>
  <c r="R6" i="22"/>
  <c r="AC6" i="22"/>
  <c r="E6" i="22" s="1"/>
  <c r="AA26" i="22"/>
  <c r="Y29" i="22"/>
  <c r="X29" i="22"/>
  <c r="AA17" i="22"/>
  <c r="Z32" i="22"/>
  <c r="AC31" i="22"/>
  <c r="E31" i="22" s="1"/>
  <c r="AC10" i="22"/>
  <c r="E10" i="22" s="1"/>
  <c r="AC9" i="22"/>
  <c r="E9" i="22" s="1"/>
  <c r="AA16" i="22"/>
  <c r="Y16" i="22"/>
  <c r="Y23" i="22"/>
  <c r="X5" i="22"/>
  <c r="X7" i="22"/>
  <c r="AC5" i="22"/>
  <c r="E5" i="22" s="1"/>
  <c r="Z23" i="22"/>
  <c r="Y26" i="22"/>
  <c r="Y20" i="22"/>
  <c r="X34" i="22"/>
  <c r="AC20" i="22"/>
  <c r="E20" i="22" s="1"/>
  <c r="AC25" i="22"/>
  <c r="E25" i="22" s="1"/>
  <c r="AC22" i="22"/>
  <c r="E22" i="22" s="1"/>
  <c r="Y51" i="5"/>
  <c r="AA51" i="5"/>
  <c r="Z65" i="5"/>
  <c r="X24" i="5"/>
  <c r="Y65" i="5"/>
  <c r="AA16" i="5"/>
  <c r="X38" i="5"/>
  <c r="AC45" i="5"/>
  <c r="E45" i="5" s="1"/>
  <c r="X19" i="5"/>
  <c r="AC7" i="5"/>
  <c r="E7" i="5" s="1"/>
  <c r="Z57" i="5"/>
  <c r="Y8" i="5"/>
  <c r="AA53" i="5"/>
  <c r="AC63" i="5"/>
  <c r="E63" i="5" s="1"/>
  <c r="AC49" i="5"/>
  <c r="E49" i="5" s="1"/>
  <c r="AC67" i="5"/>
  <c r="E67" i="5" s="1"/>
  <c r="AA17" i="5"/>
  <c r="Y47" i="5"/>
  <c r="Y41" i="5"/>
  <c r="AC43" i="5"/>
  <c r="E43" i="5" s="1"/>
  <c r="AC35" i="5"/>
  <c r="E35" i="5" s="1"/>
  <c r="Y18" i="5"/>
  <c r="Z18" i="5"/>
  <c r="Z19" i="5"/>
  <c r="AA41" i="5"/>
  <c r="AA58" i="5"/>
  <c r="Y61" i="5"/>
  <c r="AA52" i="5"/>
  <c r="Z66" i="5"/>
  <c r="Z26" i="5"/>
  <c r="AA48" i="5"/>
  <c r="Z25" i="5"/>
  <c r="Z31" i="5"/>
  <c r="Z67" i="5"/>
  <c r="X51" i="5"/>
  <c r="Z58" i="5"/>
  <c r="X43" i="5"/>
  <c r="T63" i="5"/>
  <c r="Z63" i="5" s="1"/>
  <c r="AC68" i="5"/>
  <c r="E68" i="5" s="1"/>
  <c r="AC40" i="5"/>
  <c r="E40" i="5" s="1"/>
  <c r="AC25" i="5"/>
  <c r="E25" i="5" s="1"/>
  <c r="Y57" i="5"/>
  <c r="AC44" i="5"/>
  <c r="E44" i="5" s="1"/>
  <c r="AC53" i="5"/>
  <c r="E53" i="5" s="1"/>
  <c r="AC31" i="5"/>
  <c r="E31" i="5" s="1"/>
  <c r="AC41" i="5"/>
  <c r="E41" i="5" s="1"/>
  <c r="AA27" i="5"/>
  <c r="AC26" i="5"/>
  <c r="E26" i="5" s="1"/>
  <c r="AA35" i="5"/>
  <c r="AC14" i="5"/>
  <c r="E14" i="5" s="1"/>
  <c r="X32" i="5"/>
  <c r="AC18" i="5"/>
  <c r="E18" i="5" s="1"/>
  <c r="AA18" i="5"/>
  <c r="Y32" i="5"/>
  <c r="AA54" i="5"/>
  <c r="AA32" i="5"/>
  <c r="AC60" i="5"/>
  <c r="E60" i="5" s="1"/>
  <c r="AC56" i="5"/>
  <c r="E56" i="5" s="1"/>
  <c r="AC62" i="5"/>
  <c r="E62" i="5" s="1"/>
  <c r="AC73" i="5"/>
  <c r="E73" i="5" s="1"/>
  <c r="T68" i="5"/>
  <c r="AA60" i="5"/>
  <c r="X53" i="5"/>
  <c r="Z53" i="5"/>
  <c r="X61" i="5"/>
  <c r="T40" i="5"/>
  <c r="Z50" i="5"/>
  <c r="Y50" i="5"/>
  <c r="AA50" i="5"/>
  <c r="Z47" i="5"/>
  <c r="AA43" i="5"/>
  <c r="Z43" i="5"/>
  <c r="Z52" i="5"/>
  <c r="Y52" i="5"/>
  <c r="T44" i="5"/>
  <c r="Y44" i="5" s="1"/>
  <c r="X48" i="5"/>
  <c r="Z24" i="5"/>
  <c r="AC20" i="5"/>
  <c r="E20" i="5" s="1"/>
  <c r="X36" i="5"/>
  <c r="AA26" i="5"/>
  <c r="Y26" i="5"/>
  <c r="Y31" i="5"/>
  <c r="X41" i="5"/>
  <c r="Z41" i="5"/>
  <c r="Y25" i="5"/>
  <c r="AA25" i="5"/>
  <c r="AA19" i="5"/>
  <c r="Y27" i="5"/>
  <c r="AC27" i="5"/>
  <c r="E27" i="5" s="1"/>
  <c r="AA9" i="5"/>
  <c r="Y9" i="5"/>
  <c r="AC9" i="5"/>
  <c r="E9" i="5" s="1"/>
  <c r="T14" i="5"/>
  <c r="AA14" i="5" s="1"/>
  <c r="T7" i="5"/>
  <c r="Z7" i="5" s="1"/>
  <c r="AA65" i="5"/>
  <c r="X65" i="5"/>
  <c r="Y71" i="5"/>
  <c r="X71" i="5"/>
  <c r="Z73" i="5"/>
  <c r="X73" i="5"/>
  <c r="X45" i="5"/>
  <c r="AA7" i="5"/>
  <c r="Z20" i="5"/>
  <c r="Y20" i="5"/>
  <c r="R59" i="5"/>
  <c r="AC59" i="5"/>
  <c r="E59" i="5" s="1"/>
  <c r="AC50" i="5"/>
  <c r="E50" i="5" s="1"/>
  <c r="X49" i="5"/>
  <c r="Z49" i="5"/>
  <c r="Y49" i="5"/>
  <c r="AC21" i="5"/>
  <c r="E21" i="5" s="1"/>
  <c r="R29" i="5"/>
  <c r="AC29" i="5"/>
  <c r="E29" i="5" s="1"/>
  <c r="AC30" i="5"/>
  <c r="E30" i="5" s="1"/>
  <c r="R30" i="5"/>
  <c r="R10" i="5"/>
  <c r="AC10" i="5"/>
  <c r="E10" i="5" s="1"/>
  <c r="S6" i="5"/>
  <c r="Y6" i="5" s="1"/>
  <c r="AC6" i="5"/>
  <c r="E6" i="5" s="1"/>
  <c r="Y5" i="5"/>
  <c r="Z5" i="5"/>
  <c r="AA5" i="5"/>
  <c r="AA66" i="5"/>
  <c r="X67" i="5"/>
  <c r="Y58" i="5"/>
  <c r="Z45" i="5"/>
  <c r="AA45" i="5"/>
  <c r="AA36" i="5"/>
  <c r="Y36" i="5"/>
  <c r="Z17" i="5"/>
  <c r="Y17" i="5"/>
  <c r="X56" i="5"/>
  <c r="Z35" i="5"/>
  <c r="X35" i="5"/>
  <c r="Z39" i="5"/>
  <c r="Y39" i="5"/>
  <c r="AA62" i="5"/>
  <c r="Y62" i="5"/>
  <c r="AA55" i="5"/>
  <c r="Y55" i="5"/>
  <c r="Z55" i="5"/>
  <c r="AC36" i="5"/>
  <c r="E36" i="5" s="1"/>
  <c r="X47" i="5"/>
  <c r="AA47" i="5"/>
  <c r="R11" i="5"/>
  <c r="AC11" i="5"/>
  <c r="E11" i="5" s="1"/>
  <c r="AC8" i="5"/>
  <c r="E8" i="5" s="1"/>
  <c r="R28" i="5"/>
  <c r="AC28" i="5"/>
  <c r="E28" i="5" s="1"/>
  <c r="AC5" i="5"/>
  <c r="E5" i="5" s="1"/>
  <c r="X66" i="5"/>
  <c r="Y35" i="5"/>
  <c r="Z62" i="5"/>
  <c r="X55" i="5"/>
  <c r="X39" i="5"/>
  <c r="Y45" i="5"/>
  <c r="Z36" i="5"/>
  <c r="AA49" i="5"/>
  <c r="AA56" i="5"/>
  <c r="AC32" i="5"/>
  <c r="E32" i="5" s="1"/>
  <c r="X17" i="5"/>
  <c r="R12" i="5"/>
  <c r="AC12" i="5"/>
  <c r="E12" i="5" s="1"/>
  <c r="AA61" i="5"/>
  <c r="Z61" i="5"/>
  <c r="AC55" i="5"/>
  <c r="E55" i="5" s="1"/>
  <c r="AC65" i="5"/>
  <c r="E65" i="5" s="1"/>
  <c r="R42" i="5"/>
  <c r="AC42" i="5"/>
  <c r="E42" i="5" s="1"/>
  <c r="Y53" i="5"/>
  <c r="Z38" i="5"/>
  <c r="Y38" i="5"/>
  <c r="S37" i="5"/>
  <c r="X37" i="5" s="1"/>
  <c r="AC37" i="5"/>
  <c r="E37" i="5" s="1"/>
  <c r="AA71" i="5"/>
  <c r="S33" i="5"/>
  <c r="Z33" i="5" s="1"/>
  <c r="AC33" i="5"/>
  <c r="E33" i="5" s="1"/>
  <c r="AC15" i="5"/>
  <c r="E15" i="5" s="1"/>
  <c r="S22" i="5"/>
  <c r="AC22" i="5"/>
  <c r="E22" i="5" s="1"/>
  <c r="X26" i="5"/>
  <c r="Y24" i="5"/>
  <c r="AA24" i="5"/>
  <c r="R13" i="5"/>
  <c r="AC13" i="5"/>
  <c r="E13" i="5" s="1"/>
  <c r="X18" i="5"/>
  <c r="AA38" i="5"/>
  <c r="Y56" i="5"/>
  <c r="X62" i="5"/>
  <c r="AA57" i="5"/>
  <c r="X5" i="5"/>
  <c r="X52" i="5"/>
  <c r="AA39" i="5"/>
  <c r="AC57" i="5"/>
  <c r="E57" i="5" s="1"/>
  <c r="AC17" i="5"/>
  <c r="E17" i="5" s="1"/>
  <c r="X20" i="5"/>
  <c r="Y14" i="5"/>
  <c r="Z9" i="5"/>
  <c r="X9" i="5"/>
  <c r="X58" i="5"/>
  <c r="X57" i="5"/>
  <c r="R15" i="5"/>
  <c r="X8" i="5"/>
  <c r="Z8" i="5"/>
  <c r="AA8" i="5"/>
  <c r="Z48" i="5"/>
  <c r="Y48" i="5"/>
  <c r="Z51" i="5"/>
  <c r="X25" i="5"/>
  <c r="R34" i="5"/>
  <c r="AC34" i="5"/>
  <c r="E34" i="5" s="1"/>
  <c r="R21" i="5"/>
  <c r="X60" i="5"/>
  <c r="Z60" i="5"/>
  <c r="AC61" i="5"/>
  <c r="E61" i="5" s="1"/>
  <c r="Z54" i="5"/>
  <c r="Y54" i="5"/>
  <c r="X54" i="5"/>
  <c r="AA31" i="5"/>
  <c r="Y66" i="5"/>
  <c r="AC19" i="5"/>
  <c r="E19" i="5" s="1"/>
  <c r="AC39" i="5"/>
  <c r="E39" i="5" s="1"/>
  <c r="Z56" i="5"/>
  <c r="Z27" i="5"/>
  <c r="X27" i="5"/>
  <c r="Y16" i="5"/>
  <c r="Z16" i="5"/>
  <c r="X16" i="5"/>
  <c r="AA67" i="5"/>
  <c r="AC51" i="5"/>
  <c r="E51" i="5" s="1"/>
  <c r="X50" i="5"/>
  <c r="Y73" i="5"/>
  <c r="AC38" i="5"/>
  <c r="E38" i="5" s="1"/>
  <c r="AC58" i="5"/>
  <c r="E58" i="5" s="1"/>
  <c r="AC48" i="5"/>
  <c r="E48" i="5" s="1"/>
  <c r="AC52" i="5"/>
  <c r="E52" i="5" s="1"/>
  <c r="AC71" i="5"/>
  <c r="E71" i="5" s="1"/>
  <c r="Y19" i="5"/>
  <c r="AA20" i="5"/>
  <c r="AC24" i="5"/>
  <c r="E24" i="5" s="1"/>
  <c r="AC16" i="5"/>
  <c r="E16" i="5" s="1"/>
  <c r="AB32" i="17" l="1"/>
  <c r="AD32" i="17" s="1"/>
  <c r="D32" i="17"/>
  <c r="AB26" i="13"/>
  <c r="Y23" i="10"/>
  <c r="E8" i="10"/>
  <c r="X14" i="10"/>
  <c r="AA11" i="10"/>
  <c r="AA7" i="10"/>
  <c r="AB7" i="10" s="1"/>
  <c r="D8" i="10" s="1"/>
  <c r="E33" i="10"/>
  <c r="E26" i="10"/>
  <c r="E28" i="10"/>
  <c r="Z11" i="10"/>
  <c r="E14" i="10"/>
  <c r="E23" i="10"/>
  <c r="Y6" i="10"/>
  <c r="AB6" i="10" s="1"/>
  <c r="AD6" i="10" s="1"/>
  <c r="X30" i="10"/>
  <c r="AB30" i="10" s="1"/>
  <c r="E9" i="10"/>
  <c r="E12" i="10"/>
  <c r="E16" i="10"/>
  <c r="E19" i="10"/>
  <c r="AB21" i="12"/>
  <c r="AB22" i="9"/>
  <c r="AD22" i="9" s="1"/>
  <c r="AD35" i="7"/>
  <c r="D35" i="7"/>
  <c r="AB41" i="4"/>
  <c r="AB46" i="4"/>
  <c r="AD46" i="4" s="1"/>
  <c r="AD41" i="4"/>
  <c r="D41" i="4"/>
  <c r="AB48" i="21"/>
  <c r="AB70" i="21"/>
  <c r="D70" i="21" s="1"/>
  <c r="AB89" i="6"/>
  <c r="AD89" i="6" s="1"/>
  <c r="AB98" i="6"/>
  <c r="AD98" i="6" s="1"/>
  <c r="AB69" i="6"/>
  <c r="AD69" i="6" s="1"/>
  <c r="AB100" i="6"/>
  <c r="AD100" i="6" s="1"/>
  <c r="AB75" i="6"/>
  <c r="AD75" i="6" s="1"/>
  <c r="AB93" i="6"/>
  <c r="AD93" i="6" s="1"/>
  <c r="AB80" i="6"/>
  <c r="AD80" i="6" s="1"/>
  <c r="AB76" i="6"/>
  <c r="AD76" i="6" s="1"/>
  <c r="AB58" i="6"/>
  <c r="AD58" i="6" s="1"/>
  <c r="AB59" i="6"/>
  <c r="AD59" i="6" s="1"/>
  <c r="AB63" i="6"/>
  <c r="AD63" i="6" s="1"/>
  <c r="AB57" i="6"/>
  <c r="AD57" i="6" s="1"/>
  <c r="AB87" i="12"/>
  <c r="AD87" i="12" s="1"/>
  <c r="AB80" i="12"/>
  <c r="AD80" i="12" s="1"/>
  <c r="AB88" i="12"/>
  <c r="AD88" i="12" s="1"/>
  <c r="AB59" i="8"/>
  <c r="AD59" i="8" s="1"/>
  <c r="AB81" i="12"/>
  <c r="AD81" i="12" s="1"/>
  <c r="AB94" i="12"/>
  <c r="AD94" i="12" s="1"/>
  <c r="AB65" i="10"/>
  <c r="AD65" i="10" s="1"/>
  <c r="AB97" i="12"/>
  <c r="AD97" i="12" s="1"/>
  <c r="AB61" i="7"/>
  <c r="AD61" i="7" s="1"/>
  <c r="AB91" i="8"/>
  <c r="AD91" i="8" s="1"/>
  <c r="AB76" i="7"/>
  <c r="AD76" i="7" s="1"/>
  <c r="AB82" i="6"/>
  <c r="AD82" i="6" s="1"/>
  <c r="AB90" i="6"/>
  <c r="AD90" i="6" s="1"/>
  <c r="AB58" i="7"/>
  <c r="AD58" i="7" s="1"/>
  <c r="AB47" i="12"/>
  <c r="AD47" i="12" s="1"/>
  <c r="AB80" i="8"/>
  <c r="AD80" i="8" s="1"/>
  <c r="AB72" i="7"/>
  <c r="AD72" i="7" s="1"/>
  <c r="AB4" i="22"/>
  <c r="AD4" i="22" s="1"/>
  <c r="AB102" i="5"/>
  <c r="AD102" i="5" s="1"/>
  <c r="AB67" i="13"/>
  <c r="AD67" i="13" s="1"/>
  <c r="AB71" i="13"/>
  <c r="AD71" i="13" s="1"/>
  <c r="AB88" i="22"/>
  <c r="AD88" i="22" s="1"/>
  <c r="AB57" i="19"/>
  <c r="AD57" i="19" s="1"/>
  <c r="AB57" i="13"/>
  <c r="AD57" i="13" s="1"/>
  <c r="AB72" i="13"/>
  <c r="AD72" i="13" s="1"/>
  <c r="AB78" i="13"/>
  <c r="AD78" i="13" s="1"/>
  <c r="AB64" i="19"/>
  <c r="AD64" i="19" s="1"/>
  <c r="AB80" i="13"/>
  <c r="AD80" i="13" s="1"/>
  <c r="AB63" i="13"/>
  <c r="AD63" i="13" s="1"/>
  <c r="AB32" i="12"/>
  <c r="AD32" i="12" s="1"/>
  <c r="AB62" i="22"/>
  <c r="AD62" i="22" s="1"/>
  <c r="AB41" i="17"/>
  <c r="AD41" i="17" s="1"/>
  <c r="AB62" i="10"/>
  <c r="AD62" i="10" s="1"/>
  <c r="AB55" i="7"/>
  <c r="AD55" i="7" s="1"/>
  <c r="AB62" i="6"/>
  <c r="AD62" i="6" s="1"/>
  <c r="AB101" i="22"/>
  <c r="AD101" i="22" s="1"/>
  <c r="AB91" i="12"/>
  <c r="AD91" i="12" s="1"/>
  <c r="AB76" i="8"/>
  <c r="AD76" i="8" s="1"/>
  <c r="AB43" i="7"/>
  <c r="AD43" i="7" s="1"/>
  <c r="AB71" i="7"/>
  <c r="AD71" i="7" s="1"/>
  <c r="AB87" i="7"/>
  <c r="AD87" i="7" s="1"/>
  <c r="AB55" i="6"/>
  <c r="AD55" i="6" s="1"/>
  <c r="AB100" i="22"/>
  <c r="AD100" i="22" s="1"/>
  <c r="AB68" i="8"/>
  <c r="AD68" i="8" s="1"/>
  <c r="AB65" i="19"/>
  <c r="AD65" i="19" s="1"/>
  <c r="AB60" i="13"/>
  <c r="AD60" i="13" s="1"/>
  <c r="AB11" i="20"/>
  <c r="AD11" i="20" s="1"/>
  <c r="AB48" i="19"/>
  <c r="AD48" i="19" s="1"/>
  <c r="AB30" i="18"/>
  <c r="AD30" i="18" s="1"/>
  <c r="AB28" i="18"/>
  <c r="AD28" i="18" s="1"/>
  <c r="AB36" i="13"/>
  <c r="AD36" i="13" s="1"/>
  <c r="AB51" i="13"/>
  <c r="AD51" i="13" s="1"/>
  <c r="AB26" i="12"/>
  <c r="AD26" i="12" s="1"/>
  <c r="AB51" i="14"/>
  <c r="AD51" i="14" s="1"/>
  <c r="AB40" i="13"/>
  <c r="AD40" i="13" s="1"/>
  <c r="AB92" i="7"/>
  <c r="AD92" i="7" s="1"/>
  <c r="AB81" i="6"/>
  <c r="AD81" i="6" s="1"/>
  <c r="AB4" i="20"/>
  <c r="AD4" i="20" s="1"/>
  <c r="AB73" i="13"/>
  <c r="AD73" i="13" s="1"/>
  <c r="AB24" i="7"/>
  <c r="AB84" i="8"/>
  <c r="AD84" i="8" s="1"/>
  <c r="AB9" i="14"/>
  <c r="D9" i="14" s="1"/>
  <c r="AB30" i="17"/>
  <c r="AB12" i="14"/>
  <c r="AB24" i="12"/>
  <c r="AB23" i="12"/>
  <c r="AD21" i="12"/>
  <c r="D21" i="12"/>
  <c r="AB20" i="12"/>
  <c r="AB37" i="7"/>
  <c r="AD37" i="7" s="1"/>
  <c r="D37" i="7"/>
  <c r="AD24" i="7"/>
  <c r="D24" i="7"/>
  <c r="X24" i="22"/>
  <c r="AB47" i="4"/>
  <c r="AD47" i="4" s="1"/>
  <c r="AB48" i="4"/>
  <c r="AD48" i="4" s="1"/>
  <c r="D46" i="4"/>
  <c r="AB44" i="4"/>
  <c r="AD30" i="4"/>
  <c r="D30" i="4"/>
  <c r="AB38" i="8"/>
  <c r="AB43" i="8"/>
  <c r="AB35" i="8"/>
  <c r="AB45" i="8"/>
  <c r="AD45" i="8" s="1"/>
  <c r="AB25" i="6"/>
  <c r="AD25" i="6" s="1"/>
  <c r="Y16" i="6"/>
  <c r="Y5" i="6"/>
  <c r="AB53" i="6"/>
  <c r="Z44" i="6"/>
  <c r="X44" i="6"/>
  <c r="Y44" i="6"/>
  <c r="AB70" i="5"/>
  <c r="AB64" i="5"/>
  <c r="AD64" i="5" s="1"/>
  <c r="AB75" i="5"/>
  <c r="AD75" i="5" s="1"/>
  <c r="AB72" i="5"/>
  <c r="AD70" i="21"/>
  <c r="AD48" i="21"/>
  <c r="D48" i="21"/>
  <c r="X36" i="6"/>
  <c r="AB45" i="6"/>
  <c r="AD45" i="6" s="1"/>
  <c r="AB54" i="6"/>
  <c r="AD54" i="6" s="1"/>
  <c r="Y9" i="6"/>
  <c r="Y25" i="7"/>
  <c r="AA5" i="18"/>
  <c r="AB12" i="19"/>
  <c r="AD12" i="19" s="1"/>
  <c r="AB14" i="13"/>
  <c r="D14" i="13" s="1"/>
  <c r="AB34" i="7"/>
  <c r="D34" i="7" s="1"/>
  <c r="AB50" i="20"/>
  <c r="AD50" i="20" s="1"/>
  <c r="AB53" i="20"/>
  <c r="AD53" i="20" s="1"/>
  <c r="AB35" i="19"/>
  <c r="AD35" i="19" s="1"/>
  <c r="AB23" i="18"/>
  <c r="AD23" i="18" s="1"/>
  <c r="AB43" i="17"/>
  <c r="AD43" i="17" s="1"/>
  <c r="AB45" i="14"/>
  <c r="AD45" i="14" s="1"/>
  <c r="AB38" i="12"/>
  <c r="AD38" i="12" s="1"/>
  <c r="AB39" i="19"/>
  <c r="AD39" i="19" s="1"/>
  <c r="AB50" i="14"/>
  <c r="AD50" i="14" s="1"/>
  <c r="AB27" i="19"/>
  <c r="AD27" i="19" s="1"/>
  <c r="AB46" i="13"/>
  <c r="AD46" i="13" s="1"/>
  <c r="AB95" i="12"/>
  <c r="AD95" i="12" s="1"/>
  <c r="AB98" i="12"/>
  <c r="AD98" i="12" s="1"/>
  <c r="AB99" i="12"/>
  <c r="AD99" i="12" s="1"/>
  <c r="AB75" i="12"/>
  <c r="AD75" i="12" s="1"/>
  <c r="AB89" i="12"/>
  <c r="AD89" i="12" s="1"/>
  <c r="AB95" i="10"/>
  <c r="AD95" i="10" s="1"/>
  <c r="AB71" i="12"/>
  <c r="AD71" i="12" s="1"/>
  <c r="AB79" i="10"/>
  <c r="AD79" i="10" s="1"/>
  <c r="AB49" i="8"/>
  <c r="AD49" i="8" s="1"/>
  <c r="AB81" i="8"/>
  <c r="AD81" i="8" s="1"/>
  <c r="AB85" i="8"/>
  <c r="AD85" i="8" s="1"/>
  <c r="AB78" i="6"/>
  <c r="AD78" i="6" s="1"/>
  <c r="AB83" i="6"/>
  <c r="AD83" i="6" s="1"/>
  <c r="AB83" i="22"/>
  <c r="AD83" i="22" s="1"/>
  <c r="AB43" i="12"/>
  <c r="AD43" i="12" s="1"/>
  <c r="AB71" i="6"/>
  <c r="AD71" i="6" s="1"/>
  <c r="AB79" i="6"/>
  <c r="AD79" i="6" s="1"/>
  <c r="AB87" i="6"/>
  <c r="AD87" i="6" s="1"/>
  <c r="AB57" i="22"/>
  <c r="AD57" i="22" s="1"/>
  <c r="AB46" i="6"/>
  <c r="AB97" i="6"/>
  <c r="AD97" i="6" s="1"/>
  <c r="AB98" i="22"/>
  <c r="AD98" i="22" s="1"/>
  <c r="AB4" i="7"/>
  <c r="AD4" i="7" s="1"/>
  <c r="AB77" i="13"/>
  <c r="AD77" i="13" s="1"/>
  <c r="AB75" i="13"/>
  <c r="AD75" i="13" s="1"/>
  <c r="AB79" i="13"/>
  <c r="AD79" i="13" s="1"/>
  <c r="AB33" i="10"/>
  <c r="AB56" i="19"/>
  <c r="AD56" i="19" s="1"/>
  <c r="AB5" i="19"/>
  <c r="AB55" i="4"/>
  <c r="AB52" i="19"/>
  <c r="AD52" i="19" s="1"/>
  <c r="AB44" i="19"/>
  <c r="AD44" i="19" s="1"/>
  <c r="AB49" i="13"/>
  <c r="AD49" i="13" s="1"/>
  <c r="AB22" i="18"/>
  <c r="AD22" i="18" s="1"/>
  <c r="AB101" i="12"/>
  <c r="AD101" i="12" s="1"/>
  <c r="AB62" i="7"/>
  <c r="AD62" i="7" s="1"/>
  <c r="AB59" i="19"/>
  <c r="AD59" i="19" s="1"/>
  <c r="AB74" i="13"/>
  <c r="AD74" i="13" s="1"/>
  <c r="AB56" i="4"/>
  <c r="AB61" i="19"/>
  <c r="AD61" i="19" s="1"/>
  <c r="AB55" i="19"/>
  <c r="AD55" i="19" s="1"/>
  <c r="Y38" i="6"/>
  <c r="AB19" i="7"/>
  <c r="AD19" i="7" s="1"/>
  <c r="Z36" i="7"/>
  <c r="AB22" i="10"/>
  <c r="AD22" i="10" s="1"/>
  <c r="AB42" i="20"/>
  <c r="AD42" i="20" s="1"/>
  <c r="AB31" i="19"/>
  <c r="AD31" i="19" s="1"/>
  <c r="AB48" i="20"/>
  <c r="AD48" i="20" s="1"/>
  <c r="AB54" i="19"/>
  <c r="AD54" i="19" s="1"/>
  <c r="AB37" i="17"/>
  <c r="AD37" i="17" s="1"/>
  <c r="AB44" i="14"/>
  <c r="AD44" i="14" s="1"/>
  <c r="AB38" i="14"/>
  <c r="AD38" i="14" s="1"/>
  <c r="AB39" i="17"/>
  <c r="AD39" i="17" s="1"/>
  <c r="AB54" i="14"/>
  <c r="AD54" i="14" s="1"/>
  <c r="AB58" i="12"/>
  <c r="AD58" i="12" s="1"/>
  <c r="AB96" i="12"/>
  <c r="AD96" i="12" s="1"/>
  <c r="AB100" i="12"/>
  <c r="AD100" i="12" s="1"/>
  <c r="AB72" i="10"/>
  <c r="AD72" i="10" s="1"/>
  <c r="AB59" i="12"/>
  <c r="AD59" i="12" s="1"/>
  <c r="AB68" i="12"/>
  <c r="AD68" i="12" s="1"/>
  <c r="AB84" i="12"/>
  <c r="AD84" i="12" s="1"/>
  <c r="AB93" i="12"/>
  <c r="AD93" i="12" s="1"/>
  <c r="AB51" i="10"/>
  <c r="AD51" i="10" s="1"/>
  <c r="AB63" i="10"/>
  <c r="AD63" i="10" s="1"/>
  <c r="AB97" i="10"/>
  <c r="AD97" i="10" s="1"/>
  <c r="AB81" i="10"/>
  <c r="AD81" i="10" s="1"/>
  <c r="AB82" i="12"/>
  <c r="AD82" i="12" s="1"/>
  <c r="AB90" i="12"/>
  <c r="AD90" i="12" s="1"/>
  <c r="AB56" i="10"/>
  <c r="AD56" i="10" s="1"/>
  <c r="AB49" i="7"/>
  <c r="AD49" i="7" s="1"/>
  <c r="AB79" i="8"/>
  <c r="AD79" i="8" s="1"/>
  <c r="AB40" i="6"/>
  <c r="AB86" i="6"/>
  <c r="AD86" i="6" s="1"/>
  <c r="AB103" i="6"/>
  <c r="AD103" i="6" s="1"/>
  <c r="AB65" i="22"/>
  <c r="AD65" i="22" s="1"/>
  <c r="AB73" i="7"/>
  <c r="AD73" i="7" s="1"/>
  <c r="AB91" i="6"/>
  <c r="AD91" i="6" s="1"/>
  <c r="AB91" i="22"/>
  <c r="AD91" i="22" s="1"/>
  <c r="AB39" i="12"/>
  <c r="AD39" i="12" s="1"/>
  <c r="AB65" i="9"/>
  <c r="AD65" i="9" s="1"/>
  <c r="AB75" i="8"/>
  <c r="AD75" i="8" s="1"/>
  <c r="AB86" i="8"/>
  <c r="AD86" i="8" s="1"/>
  <c r="AB77" i="7"/>
  <c r="AD77" i="7" s="1"/>
  <c r="AB88" i="7"/>
  <c r="AD88" i="7" s="1"/>
  <c r="AB95" i="6"/>
  <c r="AD95" i="6" s="1"/>
  <c r="AB99" i="6"/>
  <c r="AD99" i="6" s="1"/>
  <c r="AB89" i="22"/>
  <c r="AD89" i="22" s="1"/>
  <c r="AB69" i="13"/>
  <c r="AD69" i="13" s="1"/>
  <c r="AB4" i="14"/>
  <c r="AD4" i="14" s="1"/>
  <c r="AB81" i="13"/>
  <c r="AD81" i="13" s="1"/>
  <c r="AB89" i="5"/>
  <c r="AD89" i="5" s="1"/>
  <c r="AB61" i="13"/>
  <c r="AD61" i="13" s="1"/>
  <c r="AB4" i="19"/>
  <c r="AD4" i="19" s="1"/>
  <c r="AB4" i="13"/>
  <c r="AD4" i="13" s="1"/>
  <c r="AB77" i="5"/>
  <c r="AD77" i="5" s="1"/>
  <c r="AB62" i="13"/>
  <c r="AD62" i="13" s="1"/>
  <c r="AB4" i="12"/>
  <c r="AD4" i="12" s="1"/>
  <c r="AB67" i="6"/>
  <c r="AD67" i="6" s="1"/>
  <c r="AB99" i="22"/>
  <c r="AD99" i="22" s="1"/>
  <c r="AB60" i="19"/>
  <c r="AD60" i="19" s="1"/>
  <c r="AB35" i="4"/>
  <c r="D35" i="4" s="1"/>
  <c r="AB43" i="4"/>
  <c r="AD43" i="4" s="1"/>
  <c r="AB71" i="21"/>
  <c r="AD71" i="21" s="1"/>
  <c r="AB13" i="21"/>
  <c r="AD13" i="21" s="1"/>
  <c r="AB4" i="21"/>
  <c r="AD4" i="21" s="1"/>
  <c r="AB49" i="21"/>
  <c r="AD49" i="21" s="1"/>
  <c r="AB53" i="21"/>
  <c r="AD53" i="21" s="1"/>
  <c r="AB65" i="21"/>
  <c r="AD65" i="21" s="1"/>
  <c r="AB45" i="21"/>
  <c r="AD45" i="21" s="1"/>
  <c r="AB58" i="21"/>
  <c r="AD58" i="21" s="1"/>
  <c r="AB39" i="21"/>
  <c r="AD39" i="21" s="1"/>
  <c r="AB44" i="21"/>
  <c r="AD44" i="21" s="1"/>
  <c r="AB26" i="21"/>
  <c r="AD26" i="21" s="1"/>
  <c r="AB59" i="21"/>
  <c r="AD59" i="21" s="1"/>
  <c r="AB57" i="21"/>
  <c r="AD57" i="21" s="1"/>
  <c r="AB46" i="21"/>
  <c r="AD46" i="21" s="1"/>
  <c r="AB69" i="21"/>
  <c r="AD69" i="21" s="1"/>
  <c r="AB42" i="21"/>
  <c r="AD42" i="21" s="1"/>
  <c r="AB16" i="21"/>
  <c r="AD16" i="21" s="1"/>
  <c r="AB68" i="21"/>
  <c r="AD68" i="21" s="1"/>
  <c r="AB38" i="21"/>
  <c r="AD38" i="21" s="1"/>
  <c r="AB56" i="21"/>
  <c r="AD56" i="21" s="1"/>
  <c r="AB25" i="21"/>
  <c r="AD25" i="21" s="1"/>
  <c r="AB55" i="21"/>
  <c r="AD55" i="21" s="1"/>
  <c r="AB35" i="21"/>
  <c r="AD35" i="21" s="1"/>
  <c r="AB40" i="21"/>
  <c r="AD40" i="21" s="1"/>
  <c r="AB63" i="21"/>
  <c r="AD63" i="21" s="1"/>
  <c r="AB22" i="21"/>
  <c r="AD22" i="21" s="1"/>
  <c r="AB62" i="21"/>
  <c r="AD62" i="21" s="1"/>
  <c r="AB61" i="21"/>
  <c r="AD61" i="21" s="1"/>
  <c r="AB66" i="21"/>
  <c r="AD66" i="21" s="1"/>
  <c r="AB36" i="21"/>
  <c r="AD36" i="21" s="1"/>
  <c r="AB27" i="21"/>
  <c r="AD27" i="21" s="1"/>
  <c r="AB60" i="21"/>
  <c r="AD60" i="21" s="1"/>
  <c r="AB57" i="4"/>
  <c r="AB45" i="4"/>
  <c r="AD45" i="4" s="1"/>
  <c r="AB51" i="4"/>
  <c r="AD51" i="4" s="1"/>
  <c r="AB54" i="4"/>
  <c r="AB69" i="5"/>
  <c r="AD69" i="5" s="1"/>
  <c r="AA16" i="12"/>
  <c r="Y10" i="14"/>
  <c r="AA10" i="14"/>
  <c r="X10" i="14"/>
  <c r="Z5" i="18"/>
  <c r="X5" i="18"/>
  <c r="AB8" i="18"/>
  <c r="AD8" i="18" s="1"/>
  <c r="AB10" i="18"/>
  <c r="AD10" i="18" s="1"/>
  <c r="AA12" i="18"/>
  <c r="Y12" i="18"/>
  <c r="Z12" i="18"/>
  <c r="X12" i="18"/>
  <c r="AB11" i="18"/>
  <c r="D11" i="18" s="1"/>
  <c r="AD10" i="20"/>
  <c r="D10" i="20"/>
  <c r="AB8" i="20"/>
  <c r="AB5" i="20"/>
  <c r="AD5" i="20" s="1"/>
  <c r="D7" i="20"/>
  <c r="AD7" i="20"/>
  <c r="D11" i="20"/>
  <c r="AB12" i="20"/>
  <c r="AB6" i="20"/>
  <c r="D5" i="20"/>
  <c r="AB9" i="20"/>
  <c r="Z9" i="10"/>
  <c r="AB24" i="10"/>
  <c r="AB23" i="10"/>
  <c r="AD23" i="10" s="1"/>
  <c r="X9" i="10"/>
  <c r="AB26" i="10"/>
  <c r="AD26" i="10" s="1"/>
  <c r="AB8" i="10"/>
  <c r="Y9" i="10"/>
  <c r="AB13" i="10"/>
  <c r="AD13" i="10" s="1"/>
  <c r="AB25" i="10"/>
  <c r="AD25" i="10" s="1"/>
  <c r="X22" i="13"/>
  <c r="AB15" i="13"/>
  <c r="AD15" i="13" s="1"/>
  <c r="Y22" i="13"/>
  <c r="Z22" i="13"/>
  <c r="AB20" i="13"/>
  <c r="AD20" i="13" s="1"/>
  <c r="AB5" i="13"/>
  <c r="AD5" i="13" s="1"/>
  <c r="AB25" i="13"/>
  <c r="D25" i="13" s="1"/>
  <c r="AB29" i="17"/>
  <c r="Y25" i="17"/>
  <c r="AA25" i="17"/>
  <c r="AB8" i="19"/>
  <c r="AB22" i="19"/>
  <c r="AD22" i="19" s="1"/>
  <c r="AB11" i="19"/>
  <c r="AD11" i="19" s="1"/>
  <c r="Y19" i="19"/>
  <c r="Z19" i="19"/>
  <c r="X19" i="19"/>
  <c r="AA19" i="19"/>
  <c r="AB18" i="19"/>
  <c r="AB9" i="19"/>
  <c r="AB25" i="19"/>
  <c r="AD25" i="19" s="1"/>
  <c r="AB21" i="19"/>
  <c r="AD21" i="19" s="1"/>
  <c r="AB7" i="19"/>
  <c r="D7" i="19" s="1"/>
  <c r="AB17" i="19"/>
  <c r="AB10" i="19"/>
  <c r="AD10" i="19" s="1"/>
  <c r="AB24" i="19"/>
  <c r="D24" i="19" s="1"/>
  <c r="AB6" i="19"/>
  <c r="AD6" i="19" s="1"/>
  <c r="AD34" i="7"/>
  <c r="AB21" i="9"/>
  <c r="AB15" i="9"/>
  <c r="D15" i="9" s="1"/>
  <c r="AB19" i="9"/>
  <c r="D19" i="9" s="1"/>
  <c r="AB39" i="8"/>
  <c r="D39" i="8" s="1"/>
  <c r="Y7" i="8"/>
  <c r="AB20" i="4"/>
  <c r="D20" i="4" s="1"/>
  <c r="Y11" i="4"/>
  <c r="Y39" i="4"/>
  <c r="X39" i="4"/>
  <c r="Y28" i="22"/>
  <c r="Y24" i="22"/>
  <c r="X28" i="22"/>
  <c r="AB29" i="22"/>
  <c r="D29" i="22" s="1"/>
  <c r="AB16" i="22"/>
  <c r="D16" i="22" s="1"/>
  <c r="AB52" i="21"/>
  <c r="AD52" i="21" s="1"/>
  <c r="X19" i="21"/>
  <c r="Z19" i="21"/>
  <c r="Y19" i="21"/>
  <c r="AA19" i="21"/>
  <c r="X14" i="21"/>
  <c r="Z14" i="21"/>
  <c r="Y14" i="21"/>
  <c r="AA14" i="21"/>
  <c r="X9" i="21"/>
  <c r="Z9" i="21"/>
  <c r="AA9" i="21"/>
  <c r="Y9" i="21"/>
  <c r="AB32" i="21"/>
  <c r="AD32" i="21" s="1"/>
  <c r="X15" i="21"/>
  <c r="Y15" i="21"/>
  <c r="Z15" i="21"/>
  <c r="AA15" i="21"/>
  <c r="Z5" i="21"/>
  <c r="Y5" i="21"/>
  <c r="AA5" i="21"/>
  <c r="Y37" i="21"/>
  <c r="Z37" i="21"/>
  <c r="AA37" i="21"/>
  <c r="X37" i="21"/>
  <c r="X24" i="21"/>
  <c r="Y24" i="21"/>
  <c r="Z24" i="21"/>
  <c r="AA24" i="21"/>
  <c r="X8" i="21"/>
  <c r="Y8" i="21"/>
  <c r="Z8" i="21"/>
  <c r="AA8" i="21"/>
  <c r="X12" i="21"/>
  <c r="AA12" i="21"/>
  <c r="Z12" i="21"/>
  <c r="Y12" i="21"/>
  <c r="X43" i="21"/>
  <c r="Y43" i="21"/>
  <c r="AA43" i="21"/>
  <c r="Z50" i="21"/>
  <c r="X50" i="21"/>
  <c r="AA50" i="21"/>
  <c r="Y50" i="21"/>
  <c r="X31" i="21"/>
  <c r="Y31" i="21"/>
  <c r="AA31" i="21"/>
  <c r="X51" i="21"/>
  <c r="AA51" i="21"/>
  <c r="Z51" i="21"/>
  <c r="Y51" i="21"/>
  <c r="X20" i="21"/>
  <c r="Z20" i="21"/>
  <c r="Y20" i="21"/>
  <c r="AA20" i="21"/>
  <c r="AB47" i="21"/>
  <c r="AD47" i="21" s="1"/>
  <c r="AB54" i="21"/>
  <c r="AD54" i="21" s="1"/>
  <c r="AA17" i="21"/>
  <c r="X17" i="21"/>
  <c r="Y17" i="21"/>
  <c r="Z17" i="21"/>
  <c r="AB34" i="21"/>
  <c r="AD34" i="21" s="1"/>
  <c r="AB64" i="21"/>
  <c r="AD64" i="21" s="1"/>
  <c r="AB11" i="21"/>
  <c r="AD11" i="21" s="1"/>
  <c r="Z6" i="21"/>
  <c r="X6" i="21"/>
  <c r="Y6" i="21"/>
  <c r="AA6" i="21"/>
  <c r="X7" i="21"/>
  <c r="Y7" i="21"/>
  <c r="AA7" i="21"/>
  <c r="AA29" i="21"/>
  <c r="Z29" i="21"/>
  <c r="X29" i="21"/>
  <c r="Y29" i="21"/>
  <c r="X30" i="21"/>
  <c r="Z30" i="21"/>
  <c r="Y30" i="21"/>
  <c r="AA30" i="21"/>
  <c r="X33" i="21"/>
  <c r="AA33" i="21"/>
  <c r="Y33" i="21"/>
  <c r="X10" i="21"/>
  <c r="AA10" i="21"/>
  <c r="Y10" i="21"/>
  <c r="X21" i="21"/>
  <c r="Z21" i="21"/>
  <c r="AA21" i="21"/>
  <c r="Y21" i="21"/>
  <c r="Z28" i="21"/>
  <c r="X28" i="21"/>
  <c r="AA28" i="21"/>
  <c r="Y28" i="21"/>
  <c r="AB67" i="21"/>
  <c r="AD67" i="21" s="1"/>
  <c r="Z31" i="21"/>
  <c r="X41" i="21"/>
  <c r="Z41" i="21"/>
  <c r="AA41" i="21"/>
  <c r="Y41" i="21"/>
  <c r="Z33" i="21"/>
  <c r="X18" i="21"/>
  <c r="Y18" i="21"/>
  <c r="AA18" i="21"/>
  <c r="Z18" i="21"/>
  <c r="Z23" i="21"/>
  <c r="X23" i="21"/>
  <c r="Y23" i="21"/>
  <c r="AA23" i="21"/>
  <c r="AA23" i="5"/>
  <c r="Y63" i="5"/>
  <c r="AB74" i="5"/>
  <c r="X23" i="5"/>
  <c r="AB46" i="5"/>
  <c r="AD46" i="5" s="1"/>
  <c r="Z23" i="5"/>
  <c r="Y7" i="5"/>
  <c r="AB17" i="5"/>
  <c r="AD17" i="5" s="1"/>
  <c r="AB49" i="5"/>
  <c r="AD49" i="5" s="1"/>
  <c r="X7" i="5"/>
  <c r="Z14" i="5"/>
  <c r="AB43" i="5"/>
  <c r="AD43" i="5" s="1"/>
  <c r="AB32" i="5"/>
  <c r="AD32" i="5" s="1"/>
  <c r="AB31" i="5"/>
  <c r="D31" i="5" s="1"/>
  <c r="X14" i="5"/>
  <c r="AB14" i="10"/>
  <c r="AD14" i="10" s="1"/>
  <c r="AB29" i="10"/>
  <c r="AB10" i="10"/>
  <c r="AD10" i="10" s="1"/>
  <c r="AB15" i="10"/>
  <c r="AB32" i="10"/>
  <c r="AB19" i="10"/>
  <c r="D20" i="10" s="1"/>
  <c r="AB21" i="10"/>
  <c r="D22" i="10" s="1"/>
  <c r="AA31" i="10"/>
  <c r="Z31" i="10"/>
  <c r="Y31" i="10"/>
  <c r="X31" i="10"/>
  <c r="AB20" i="10"/>
  <c r="AB28" i="10"/>
  <c r="AB17" i="10"/>
  <c r="AB12" i="10"/>
  <c r="AD12" i="10" s="1"/>
  <c r="AB11" i="10"/>
  <c r="Z5" i="10"/>
  <c r="X5" i="10"/>
  <c r="AA5" i="10"/>
  <c r="Y5" i="10"/>
  <c r="AB18" i="10"/>
  <c r="AB27" i="10"/>
  <c r="AB16" i="10"/>
  <c r="AB28" i="13"/>
  <c r="AD28" i="13" s="1"/>
  <c r="AB23" i="13"/>
  <c r="AD23" i="13" s="1"/>
  <c r="Y19" i="13"/>
  <c r="AA19" i="13"/>
  <c r="X19" i="13"/>
  <c r="AB17" i="13"/>
  <c r="D17" i="13" s="1"/>
  <c r="AB7" i="13"/>
  <c r="D7" i="13" s="1"/>
  <c r="AB21" i="13"/>
  <c r="X24" i="13"/>
  <c r="Y24" i="13"/>
  <c r="AA24" i="13"/>
  <c r="Z12" i="13"/>
  <c r="AA12" i="13"/>
  <c r="Y12" i="13"/>
  <c r="X12" i="13"/>
  <c r="AB18" i="13"/>
  <c r="AB9" i="13"/>
  <c r="AB16" i="13"/>
  <c r="X11" i="13"/>
  <c r="Z11" i="13"/>
  <c r="AB13" i="13"/>
  <c r="AB27" i="13"/>
  <c r="AB29" i="13"/>
  <c r="Y11" i="13"/>
  <c r="Z24" i="13"/>
  <c r="AB6" i="13"/>
  <c r="AB10" i="13"/>
  <c r="Z8" i="13"/>
  <c r="Y8" i="13"/>
  <c r="AA8" i="13"/>
  <c r="X8" i="13"/>
  <c r="AB9" i="17"/>
  <c r="D9" i="17" s="1"/>
  <c r="Z25" i="17"/>
  <c r="AB23" i="17"/>
  <c r="AD23" i="17" s="1"/>
  <c r="AB15" i="17"/>
  <c r="AD15" i="17" s="1"/>
  <c r="AB26" i="17"/>
  <c r="D26" i="17" s="1"/>
  <c r="AB13" i="17"/>
  <c r="D13" i="17" s="1"/>
  <c r="AB22" i="17"/>
  <c r="D22" i="17" s="1"/>
  <c r="AB10" i="17"/>
  <c r="AD10" i="17" s="1"/>
  <c r="X20" i="17"/>
  <c r="AB34" i="17"/>
  <c r="AA20" i="17"/>
  <c r="Z20" i="17"/>
  <c r="Y31" i="17"/>
  <c r="AA31" i="17"/>
  <c r="Z31" i="17"/>
  <c r="AB27" i="17"/>
  <c r="AB21" i="17"/>
  <c r="AD21" i="17" s="1"/>
  <c r="AB33" i="17"/>
  <c r="AB7" i="17"/>
  <c r="X6" i="17"/>
  <c r="AA6" i="17"/>
  <c r="Z6" i="17"/>
  <c r="X19" i="17"/>
  <c r="Y19" i="17"/>
  <c r="Z19" i="17"/>
  <c r="AA19" i="17"/>
  <c r="AB16" i="17"/>
  <c r="AB18" i="17"/>
  <c r="AB12" i="17"/>
  <c r="AB5" i="17"/>
  <c r="AB14" i="17"/>
  <c r="AB28" i="17"/>
  <c r="AB24" i="17"/>
  <c r="AB8" i="17"/>
  <c r="AB11" i="17"/>
  <c r="AB17" i="17"/>
  <c r="D25" i="19"/>
  <c r="D11" i="19"/>
  <c r="AB20" i="19"/>
  <c r="AD17" i="19"/>
  <c r="D17" i="19"/>
  <c r="D22" i="19"/>
  <c r="AB14" i="19"/>
  <c r="D10" i="19"/>
  <c r="AB23" i="19"/>
  <c r="D8" i="19"/>
  <c r="AD8" i="19"/>
  <c r="AB16" i="19"/>
  <c r="AB15" i="19"/>
  <c r="AB13" i="19"/>
  <c r="D5" i="19"/>
  <c r="AD5" i="19"/>
  <c r="Z16" i="12"/>
  <c r="AA12" i="12"/>
  <c r="AB9" i="12"/>
  <c r="D9" i="12" s="1"/>
  <c r="AB19" i="12"/>
  <c r="AD19" i="12" s="1"/>
  <c r="X16" i="12"/>
  <c r="AB13" i="12"/>
  <c r="AD13" i="12" s="1"/>
  <c r="Y17" i="12"/>
  <c r="X17" i="12"/>
  <c r="Z17" i="12"/>
  <c r="AA17" i="12"/>
  <c r="AB18" i="12"/>
  <c r="AD18" i="12" s="1"/>
  <c r="AB7" i="12"/>
  <c r="AB5" i="12"/>
  <c r="AB10" i="12"/>
  <c r="AA15" i="12"/>
  <c r="Z12" i="12"/>
  <c r="AB6" i="12"/>
  <c r="AA14" i="12"/>
  <c r="Y14" i="12"/>
  <c r="AB22" i="12"/>
  <c r="Z15" i="12"/>
  <c r="X15" i="12"/>
  <c r="X12" i="12"/>
  <c r="Z8" i="12"/>
  <c r="AA8" i="12"/>
  <c r="X8" i="12"/>
  <c r="Y8" i="12"/>
  <c r="AB11" i="12"/>
  <c r="AB8" i="14"/>
  <c r="AD8" i="14" s="1"/>
  <c r="AB11" i="14"/>
  <c r="X6" i="14"/>
  <c r="Y6" i="14"/>
  <c r="AA6" i="14"/>
  <c r="Z6" i="14"/>
  <c r="Z5" i="14"/>
  <c r="AA5" i="14"/>
  <c r="X5" i="14"/>
  <c r="Y5" i="14"/>
  <c r="Y7" i="14"/>
  <c r="X7" i="14"/>
  <c r="Z7" i="14"/>
  <c r="AA7" i="14"/>
  <c r="D8" i="14"/>
  <c r="AB7" i="18"/>
  <c r="AB9" i="18"/>
  <c r="AB13" i="18"/>
  <c r="Z6" i="18"/>
  <c r="Y6" i="18"/>
  <c r="AA6" i="18"/>
  <c r="X6" i="18"/>
  <c r="AB32" i="7"/>
  <c r="D32" i="7" s="1"/>
  <c r="AB20" i="7"/>
  <c r="AD20" i="7" s="1"/>
  <c r="AB23" i="7"/>
  <c r="AD23" i="7" s="1"/>
  <c r="Y36" i="7"/>
  <c r="AA36" i="7"/>
  <c r="AB16" i="7"/>
  <c r="D16" i="7" s="1"/>
  <c r="AB31" i="7"/>
  <c r="D31" i="7" s="1"/>
  <c r="AB18" i="7"/>
  <c r="AD18" i="7" s="1"/>
  <c r="AB17" i="7"/>
  <c r="D17" i="7" s="1"/>
  <c r="AB15" i="7"/>
  <c r="AD15" i="7" s="1"/>
  <c r="AA13" i="7"/>
  <c r="X13" i="7"/>
  <c r="Y13" i="7"/>
  <c r="Z13" i="7"/>
  <c r="AB7" i="7"/>
  <c r="D7" i="7" s="1"/>
  <c r="AB12" i="7"/>
  <c r="AD12" i="7" s="1"/>
  <c r="AB10" i="7"/>
  <c r="AD10" i="7" s="1"/>
  <c r="Y11" i="7"/>
  <c r="Z11" i="7"/>
  <c r="X11" i="7"/>
  <c r="AA11" i="7"/>
  <c r="X27" i="7"/>
  <c r="Y27" i="7"/>
  <c r="AA27" i="7"/>
  <c r="Z27" i="7"/>
  <c r="AB28" i="7"/>
  <c r="AB25" i="7"/>
  <c r="AA5" i="7"/>
  <c r="X5" i="7"/>
  <c r="Y5" i="7"/>
  <c r="Z5" i="7"/>
  <c r="AB30" i="7"/>
  <c r="AB22" i="7"/>
  <c r="D15" i="7"/>
  <c r="AB26" i="7"/>
  <c r="AB9" i="7"/>
  <c r="AB6" i="7"/>
  <c r="AB29" i="7"/>
  <c r="Z21" i="7"/>
  <c r="AA21" i="7"/>
  <c r="Y21" i="7"/>
  <c r="X21" i="7"/>
  <c r="AB38" i="7"/>
  <c r="AB33" i="7"/>
  <c r="X8" i="7"/>
  <c r="AA8" i="7"/>
  <c r="Y8" i="7"/>
  <c r="Z8" i="7"/>
  <c r="X14" i="7"/>
  <c r="Y14" i="7"/>
  <c r="AA14" i="7"/>
  <c r="Z14" i="7"/>
  <c r="AD15" i="9"/>
  <c r="AB8" i="9"/>
  <c r="AD8" i="9" s="1"/>
  <c r="AB11" i="9"/>
  <c r="AB17" i="9"/>
  <c r="AB5" i="9"/>
  <c r="AD5" i="9" s="1"/>
  <c r="AB20" i="9"/>
  <c r="D20" i="9" s="1"/>
  <c r="AB12" i="9"/>
  <c r="AB16" i="9"/>
  <c r="AB10" i="9"/>
  <c r="D10" i="9" s="1"/>
  <c r="AB9" i="9"/>
  <c r="AB14" i="9"/>
  <c r="X13" i="9"/>
  <c r="Z13" i="9"/>
  <c r="AA13" i="9"/>
  <c r="Y13" i="9"/>
  <c r="AB6" i="9"/>
  <c r="AB18" i="9"/>
  <c r="AB7" i="9"/>
  <c r="Z5" i="6"/>
  <c r="AA12" i="6"/>
  <c r="X16" i="6"/>
  <c r="AB41" i="6"/>
  <c r="AD41" i="6" s="1"/>
  <c r="AB27" i="6"/>
  <c r="AD27" i="6" s="1"/>
  <c r="AA38" i="6"/>
  <c r="Z12" i="6"/>
  <c r="AA5" i="6"/>
  <c r="X12" i="6"/>
  <c r="AA16" i="6"/>
  <c r="AB26" i="6"/>
  <c r="AD26" i="6" s="1"/>
  <c r="AB37" i="6"/>
  <c r="AD37" i="6" s="1"/>
  <c r="AB50" i="6"/>
  <c r="AD50" i="6" s="1"/>
  <c r="AB30" i="6"/>
  <c r="D30" i="6" s="1"/>
  <c r="AB33" i="6"/>
  <c r="AD33" i="6" s="1"/>
  <c r="AB49" i="6"/>
  <c r="AD49" i="6" s="1"/>
  <c r="X7" i="6"/>
  <c r="AB21" i="6"/>
  <c r="AD21" i="6" s="1"/>
  <c r="AB48" i="6"/>
  <c r="AD48" i="6" s="1"/>
  <c r="AB51" i="6"/>
  <c r="AD51" i="6" s="1"/>
  <c r="AA13" i="6"/>
  <c r="AB23" i="6"/>
  <c r="D48" i="6"/>
  <c r="AB34" i="6"/>
  <c r="D34" i="6" s="1"/>
  <c r="AB31" i="6"/>
  <c r="D31" i="6" s="1"/>
  <c r="AB42" i="6"/>
  <c r="AB22" i="6"/>
  <c r="AB17" i="6"/>
  <c r="D17" i="6" s="1"/>
  <c r="AB14" i="6"/>
  <c r="D14" i="6" s="1"/>
  <c r="AB11" i="6"/>
  <c r="AD11" i="6" s="1"/>
  <c r="AB24" i="6"/>
  <c r="AB47" i="6"/>
  <c r="Z39" i="6"/>
  <c r="X39" i="6"/>
  <c r="AA39" i="6"/>
  <c r="Y39" i="6"/>
  <c r="Y36" i="6"/>
  <c r="AB35" i="6"/>
  <c r="Z9" i="6"/>
  <c r="AB43" i="6"/>
  <c r="AB29" i="6"/>
  <c r="Y7" i="6"/>
  <c r="Z8" i="6"/>
  <c r="Z13" i="6"/>
  <c r="AB20" i="6"/>
  <c r="AB19" i="6"/>
  <c r="AB18" i="6"/>
  <c r="AB10" i="6"/>
  <c r="AA36" i="6"/>
  <c r="AB52" i="6"/>
  <c r="AB6" i="6"/>
  <c r="X9" i="6"/>
  <c r="AA7" i="6"/>
  <c r="X8" i="6"/>
  <c r="Y13" i="6"/>
  <c r="AB28" i="6"/>
  <c r="Y8" i="6"/>
  <c r="AB32" i="6"/>
  <c r="AB15" i="6"/>
  <c r="AA7" i="8"/>
  <c r="Z7" i="8"/>
  <c r="AA10" i="8"/>
  <c r="AB15" i="8"/>
  <c r="D15" i="8" s="1"/>
  <c r="AB37" i="8"/>
  <c r="D37" i="8" s="1"/>
  <c r="X14" i="8"/>
  <c r="AA22" i="8"/>
  <c r="AB33" i="8"/>
  <c r="D33" i="8" s="1"/>
  <c r="AB11" i="8"/>
  <c r="AD11" i="8" s="1"/>
  <c r="AA18" i="8"/>
  <c r="AB44" i="8"/>
  <c r="AD44" i="8" s="1"/>
  <c r="X10" i="8"/>
  <c r="AB34" i="8"/>
  <c r="D34" i="8" s="1"/>
  <c r="Z14" i="8"/>
  <c r="Y18" i="8"/>
  <c r="AB48" i="8"/>
  <c r="AD48" i="8" s="1"/>
  <c r="AB47" i="8"/>
  <c r="D47" i="8" s="1"/>
  <c r="AB20" i="8"/>
  <c r="D20" i="8" s="1"/>
  <c r="AB6" i="8"/>
  <c r="AD6" i="8" s="1"/>
  <c r="AB29" i="8"/>
  <c r="D29" i="8" s="1"/>
  <c r="AD37" i="8"/>
  <c r="X22" i="8"/>
  <c r="Z22" i="8"/>
  <c r="AB31" i="8"/>
  <c r="AB19" i="8"/>
  <c r="AD19" i="8" s="1"/>
  <c r="D48" i="8"/>
  <c r="AB41" i="8"/>
  <c r="Z13" i="8"/>
  <c r="AA28" i="8"/>
  <c r="X28" i="8"/>
  <c r="Y28" i="8"/>
  <c r="Z28" i="8"/>
  <c r="AA8" i="8"/>
  <c r="Y16" i="8"/>
  <c r="AB12" i="8"/>
  <c r="AD39" i="8"/>
  <c r="AB42" i="8"/>
  <c r="AB25" i="8"/>
  <c r="AB26" i="8"/>
  <c r="AB9" i="8"/>
  <c r="AB32" i="8"/>
  <c r="AB5" i="8"/>
  <c r="X8" i="8"/>
  <c r="Z16" i="8"/>
  <c r="AB30" i="8"/>
  <c r="Z21" i="8"/>
  <c r="Y21" i="8"/>
  <c r="Y13" i="8"/>
  <c r="AB27" i="8"/>
  <c r="AA16" i="8"/>
  <c r="AB36" i="8"/>
  <c r="Y8" i="8"/>
  <c r="Z18" i="8"/>
  <c r="AB46" i="8"/>
  <c r="X21" i="8"/>
  <c r="AB40" i="8"/>
  <c r="X13" i="8"/>
  <c r="Y10" i="8"/>
  <c r="AB24" i="8"/>
  <c r="Y14" i="8"/>
  <c r="AB17" i="8"/>
  <c r="AB23" i="8"/>
  <c r="AB26" i="4"/>
  <c r="AD26" i="4" s="1"/>
  <c r="AB10" i="4"/>
  <c r="AB13" i="4"/>
  <c r="D13" i="4" s="1"/>
  <c r="AB29" i="4"/>
  <c r="AD29" i="4" s="1"/>
  <c r="AB5" i="4"/>
  <c r="AD5" i="4" s="1"/>
  <c r="AB12" i="4"/>
  <c r="AD12" i="4" s="1"/>
  <c r="AB16" i="4"/>
  <c r="D16" i="4" s="1"/>
  <c r="AB38" i="4"/>
  <c r="D38" i="4" s="1"/>
  <c r="AB27" i="4"/>
  <c r="AD27" i="4" s="1"/>
  <c r="AB23" i="4"/>
  <c r="AB42" i="4"/>
  <c r="D42" i="4" s="1"/>
  <c r="AB34" i="4"/>
  <c r="D34" i="4" s="1"/>
  <c r="AB25" i="4"/>
  <c r="AD25" i="4" s="1"/>
  <c r="AB21" i="4"/>
  <c r="AD21" i="4" s="1"/>
  <c r="AB19" i="4"/>
  <c r="D19" i="4" s="1"/>
  <c r="AA11" i="4"/>
  <c r="X11" i="4"/>
  <c r="D43" i="4"/>
  <c r="AA17" i="4"/>
  <c r="Y17" i="4"/>
  <c r="Z17" i="4"/>
  <c r="AB14" i="4"/>
  <c r="Z24" i="4"/>
  <c r="Y24" i="4"/>
  <c r="AA24" i="4"/>
  <c r="X24" i="4"/>
  <c r="AB40" i="4"/>
  <c r="AA39" i="4"/>
  <c r="Y6" i="4"/>
  <c r="AA6" i="4"/>
  <c r="X6" i="4"/>
  <c r="Z6" i="4"/>
  <c r="AB31" i="4"/>
  <c r="AB22" i="4"/>
  <c r="AB8" i="4"/>
  <c r="AB32" i="4"/>
  <c r="X17" i="4"/>
  <c r="AB15" i="4"/>
  <c r="AB7" i="4"/>
  <c r="AB50" i="4"/>
  <c r="D21" i="4"/>
  <c r="AB33" i="4"/>
  <c r="AB37" i="4"/>
  <c r="AB18" i="4"/>
  <c r="AB9" i="4"/>
  <c r="AB28" i="4"/>
  <c r="AB36" i="4"/>
  <c r="AB49" i="4"/>
  <c r="AB17" i="22"/>
  <c r="AD17" i="22" s="1"/>
  <c r="AA24" i="22"/>
  <c r="AB18" i="22"/>
  <c r="D18" i="22" s="1"/>
  <c r="AB14" i="22"/>
  <c r="D14" i="22" s="1"/>
  <c r="AB7" i="22"/>
  <c r="D7" i="22" s="1"/>
  <c r="AB33" i="22"/>
  <c r="D33" i="22" s="1"/>
  <c r="AB26" i="22"/>
  <c r="AD26" i="22" s="1"/>
  <c r="AB31" i="22"/>
  <c r="AD31" i="22" s="1"/>
  <c r="AB32" i="22"/>
  <c r="AD32" i="22" s="1"/>
  <c r="AB30" i="22"/>
  <c r="AB19" i="22"/>
  <c r="AD19" i="22" s="1"/>
  <c r="AB21" i="22"/>
  <c r="D21" i="22" s="1"/>
  <c r="AB11" i="22"/>
  <c r="D11" i="22" s="1"/>
  <c r="AB13" i="22"/>
  <c r="D13" i="22" s="1"/>
  <c r="AB8" i="22"/>
  <c r="D8" i="22" s="1"/>
  <c r="AB22" i="22"/>
  <c r="AB20" i="22"/>
  <c r="AB25" i="22"/>
  <c r="AB5" i="22"/>
  <c r="AB9" i="22"/>
  <c r="AB34" i="22"/>
  <c r="AA6" i="22"/>
  <c r="X6" i="22"/>
  <c r="Y6" i="22"/>
  <c r="Z6" i="22"/>
  <c r="Z15" i="22"/>
  <c r="X15" i="22"/>
  <c r="AA15" i="22"/>
  <c r="Y15" i="22"/>
  <c r="AB10" i="22"/>
  <c r="AB12" i="22"/>
  <c r="Z27" i="22"/>
  <c r="Y27" i="22"/>
  <c r="X27" i="22"/>
  <c r="AA23" i="22"/>
  <c r="AB23" i="22" s="1"/>
  <c r="AB51" i="5"/>
  <c r="D51" i="5" s="1"/>
  <c r="Z6" i="5"/>
  <c r="AB36" i="5"/>
  <c r="AD36" i="5" s="1"/>
  <c r="AB18" i="5"/>
  <c r="D18" i="5" s="1"/>
  <c r="AB73" i="5"/>
  <c r="D73" i="5" s="1"/>
  <c r="AB65" i="5"/>
  <c r="D65" i="5" s="1"/>
  <c r="AB58" i="5"/>
  <c r="AD58" i="5" s="1"/>
  <c r="AB24" i="5"/>
  <c r="AD24" i="5" s="1"/>
  <c r="AB41" i="5"/>
  <c r="D41" i="5" s="1"/>
  <c r="AB27" i="5"/>
  <c r="AD27" i="5" s="1"/>
  <c r="AB48" i="5"/>
  <c r="D48" i="5" s="1"/>
  <c r="AB26" i="5"/>
  <c r="D26" i="5" s="1"/>
  <c r="AA6" i="5"/>
  <c r="AB61" i="5"/>
  <c r="AD61" i="5" s="1"/>
  <c r="AA44" i="5"/>
  <c r="AB19" i="5"/>
  <c r="AD19" i="5" s="1"/>
  <c r="AB52" i="5"/>
  <c r="D52" i="5" s="1"/>
  <c r="X63" i="5"/>
  <c r="AA63" i="5"/>
  <c r="AA68" i="5"/>
  <c r="X68" i="5"/>
  <c r="Z68" i="5"/>
  <c r="Y68" i="5"/>
  <c r="AB53" i="5"/>
  <c r="AD53" i="5" s="1"/>
  <c r="Z40" i="5"/>
  <c r="AA40" i="5"/>
  <c r="Y40" i="5"/>
  <c r="X40" i="5"/>
  <c r="AB50" i="5"/>
  <c r="D50" i="5" s="1"/>
  <c r="Z44" i="5"/>
  <c r="X44" i="5"/>
  <c r="AB20" i="5"/>
  <c r="D20" i="5" s="1"/>
  <c r="AB25" i="5"/>
  <c r="D25" i="5" s="1"/>
  <c r="AB9" i="5"/>
  <c r="D9" i="5" s="1"/>
  <c r="AB5" i="5"/>
  <c r="AD5" i="5" s="1"/>
  <c r="X21" i="5"/>
  <c r="Y21" i="5"/>
  <c r="Z21" i="5"/>
  <c r="AA21" i="5"/>
  <c r="X12" i="5"/>
  <c r="Y12" i="5"/>
  <c r="Z12" i="5"/>
  <c r="AA12" i="5"/>
  <c r="AB56" i="5"/>
  <c r="Z30" i="5"/>
  <c r="AA30" i="5"/>
  <c r="Y30" i="5"/>
  <c r="X30" i="5"/>
  <c r="X29" i="5"/>
  <c r="Y29" i="5"/>
  <c r="Z29" i="5"/>
  <c r="AA29" i="5"/>
  <c r="AB8" i="5"/>
  <c r="AB47" i="5"/>
  <c r="AB16" i="5"/>
  <c r="AB54" i="5"/>
  <c r="Z34" i="5"/>
  <c r="AA34" i="5"/>
  <c r="X34" i="5"/>
  <c r="Y34" i="5"/>
  <c r="X15" i="5"/>
  <c r="Z15" i="5"/>
  <c r="AA15" i="5"/>
  <c r="Y15" i="5"/>
  <c r="AA13" i="5"/>
  <c r="X13" i="5"/>
  <c r="Z13" i="5"/>
  <c r="Y13" i="5"/>
  <c r="X33" i="5"/>
  <c r="Y33" i="5"/>
  <c r="AA33" i="5"/>
  <c r="AB38" i="5"/>
  <c r="AB60" i="5"/>
  <c r="AB57" i="5"/>
  <c r="AB62" i="5"/>
  <c r="Y22" i="5"/>
  <c r="Z22" i="5"/>
  <c r="X22" i="5"/>
  <c r="AA22" i="5"/>
  <c r="AB55" i="5"/>
  <c r="AB66" i="5"/>
  <c r="Z11" i="5"/>
  <c r="X11" i="5"/>
  <c r="AA11" i="5"/>
  <c r="Y11" i="5"/>
  <c r="AB67" i="5"/>
  <c r="Y10" i="5"/>
  <c r="Z10" i="5"/>
  <c r="X10" i="5"/>
  <c r="AA10" i="5"/>
  <c r="Z59" i="5"/>
  <c r="X59" i="5"/>
  <c r="AA59" i="5"/>
  <c r="Y59" i="5"/>
  <c r="AB71" i="5"/>
  <c r="X28" i="5"/>
  <c r="Y28" i="5"/>
  <c r="AA28" i="5"/>
  <c r="Z28" i="5"/>
  <c r="D49" i="5"/>
  <c r="Z37" i="5"/>
  <c r="AA37" i="5"/>
  <c r="Y37" i="5"/>
  <c r="X42" i="5"/>
  <c r="Y42" i="5"/>
  <c r="AA42" i="5"/>
  <c r="Z42" i="5"/>
  <c r="X6" i="5"/>
  <c r="AB39" i="5"/>
  <c r="AB35" i="5"/>
  <c r="AB45" i="5"/>
  <c r="D15" i="13" l="1"/>
  <c r="AD26" i="13"/>
  <c r="D26" i="13"/>
  <c r="D21" i="10"/>
  <c r="D16" i="10"/>
  <c r="D25" i="10"/>
  <c r="D30" i="10"/>
  <c r="D18" i="10"/>
  <c r="AD33" i="10"/>
  <c r="D6" i="10"/>
  <c r="D23" i="10"/>
  <c r="AD9" i="14"/>
  <c r="D22" i="9"/>
  <c r="AD19" i="9"/>
  <c r="D45" i="8"/>
  <c r="D25" i="6"/>
  <c r="AD46" i="6"/>
  <c r="D46" i="6"/>
  <c r="D33" i="6"/>
  <c r="AD35" i="4"/>
  <c r="D75" i="5"/>
  <c r="D10" i="18"/>
  <c r="D47" i="4"/>
  <c r="D21" i="19"/>
  <c r="AD48" i="5"/>
  <c r="AD25" i="13"/>
  <c r="D28" i="13"/>
  <c r="D5" i="13"/>
  <c r="AB22" i="13"/>
  <c r="D22" i="13" s="1"/>
  <c r="AD22" i="17"/>
  <c r="AD30" i="17"/>
  <c r="D30" i="17"/>
  <c r="D23" i="17"/>
  <c r="AD9" i="17"/>
  <c r="AD29" i="10"/>
  <c r="D14" i="10"/>
  <c r="D8" i="18"/>
  <c r="AB5" i="18"/>
  <c r="AD5" i="18" s="1"/>
  <c r="AD12" i="14"/>
  <c r="D12" i="14"/>
  <c r="AD24" i="12"/>
  <c r="D24" i="12"/>
  <c r="D23" i="12"/>
  <c r="AD23" i="12"/>
  <c r="D13" i="12"/>
  <c r="AD20" i="12"/>
  <c r="D20" i="12"/>
  <c r="AD20" i="9"/>
  <c r="D19" i="7"/>
  <c r="AD32" i="7"/>
  <c r="AD29" i="22"/>
  <c r="D17" i="22"/>
  <c r="AB28" i="22"/>
  <c r="AD28" i="22" s="1"/>
  <c r="D48" i="4"/>
  <c r="AD44" i="4"/>
  <c r="D44" i="4"/>
  <c r="D38" i="8"/>
  <c r="AD38" i="8"/>
  <c r="AD43" i="8"/>
  <c r="D43" i="8"/>
  <c r="AD35" i="8"/>
  <c r="D35" i="8"/>
  <c r="AB7" i="8"/>
  <c r="D7" i="8" s="1"/>
  <c r="D54" i="6"/>
  <c r="D49" i="6"/>
  <c r="AB38" i="6"/>
  <c r="D38" i="6" s="1"/>
  <c r="AB44" i="6"/>
  <c r="D44" i="6" s="1"/>
  <c r="AD53" i="6"/>
  <c r="D53" i="6"/>
  <c r="AD40" i="6"/>
  <c r="D40" i="6"/>
  <c r="D21" i="6"/>
  <c r="D26" i="6"/>
  <c r="AB16" i="6"/>
  <c r="AD16" i="6" s="1"/>
  <c r="D64" i="5"/>
  <c r="AD70" i="5"/>
  <c r="D70" i="5"/>
  <c r="AD72" i="5"/>
  <c r="D72" i="5"/>
  <c r="AD52" i="5"/>
  <c r="AB23" i="5"/>
  <c r="AD23" i="5" s="1"/>
  <c r="AD73" i="5"/>
  <c r="D71" i="21"/>
  <c r="D24" i="10"/>
  <c r="D45" i="6"/>
  <c r="AD31" i="6"/>
  <c r="AB12" i="6"/>
  <c r="AD12" i="6" s="1"/>
  <c r="D50" i="6"/>
  <c r="AB7" i="6"/>
  <c r="AD7" i="6" s="1"/>
  <c r="AB5" i="6"/>
  <c r="D5" i="6" s="1"/>
  <c r="D51" i="6"/>
  <c r="D15" i="17"/>
  <c r="D27" i="10"/>
  <c r="AD51" i="5"/>
  <c r="D6" i="8"/>
  <c r="D44" i="8"/>
  <c r="D27" i="6"/>
  <c r="AD30" i="6"/>
  <c r="AD14" i="6"/>
  <c r="AD34" i="6"/>
  <c r="D12" i="19"/>
  <c r="D10" i="17"/>
  <c r="AD14" i="13"/>
  <c r="D20" i="13"/>
  <c r="AD20" i="10"/>
  <c r="AD24" i="10"/>
  <c r="D69" i="5"/>
  <c r="AB24" i="22"/>
  <c r="D24" i="22" s="1"/>
  <c r="D37" i="6"/>
  <c r="AD11" i="18"/>
  <c r="AB5" i="14"/>
  <c r="AD5" i="14" s="1"/>
  <c r="D18" i="12"/>
  <c r="AB16" i="12"/>
  <c r="D16" i="12" s="1"/>
  <c r="D26" i="10"/>
  <c r="D45" i="4"/>
  <c r="D61" i="21"/>
  <c r="D47" i="21"/>
  <c r="D22" i="21"/>
  <c r="D60" i="21"/>
  <c r="D45" i="21"/>
  <c r="D34" i="21"/>
  <c r="D46" i="21"/>
  <c r="D59" i="21"/>
  <c r="D27" i="21"/>
  <c r="D55" i="21"/>
  <c r="AB50" i="21"/>
  <c r="AD50" i="21" s="1"/>
  <c r="AB5" i="21"/>
  <c r="AD5" i="21" s="1"/>
  <c r="AB14" i="21"/>
  <c r="AD14" i="21" s="1"/>
  <c r="AB19" i="21"/>
  <c r="AB41" i="21"/>
  <c r="AD41" i="21" s="1"/>
  <c r="AB30" i="21"/>
  <c r="AD30" i="21" s="1"/>
  <c r="D54" i="21"/>
  <c r="D26" i="4"/>
  <c r="AD20" i="4"/>
  <c r="D17" i="5"/>
  <c r="AD65" i="5"/>
  <c r="D27" i="5"/>
  <c r="D58" i="5"/>
  <c r="AB14" i="12"/>
  <c r="D14" i="12" s="1"/>
  <c r="AB12" i="12"/>
  <c r="D12" i="12" s="1"/>
  <c r="AD9" i="12"/>
  <c r="AB10" i="14"/>
  <c r="AB12" i="18"/>
  <c r="AD8" i="20"/>
  <c r="D8" i="20"/>
  <c r="AD12" i="20"/>
  <c r="D12" i="20"/>
  <c r="AD6" i="20"/>
  <c r="D6" i="20"/>
  <c r="AD9" i="20"/>
  <c r="D9" i="20"/>
  <c r="AD30" i="10"/>
  <c r="AB9" i="10"/>
  <c r="AD9" i="10" s="1"/>
  <c r="D15" i="10"/>
  <c r="AD8" i="10"/>
  <c r="AD21" i="10"/>
  <c r="D13" i="10"/>
  <c r="AD17" i="13"/>
  <c r="D23" i="13"/>
  <c r="AB25" i="17"/>
  <c r="D25" i="17" s="1"/>
  <c r="D21" i="17"/>
  <c r="D29" i="17"/>
  <c r="AD29" i="17"/>
  <c r="AD13" i="17"/>
  <c r="AD24" i="19"/>
  <c r="AB19" i="19"/>
  <c r="AD18" i="19"/>
  <c r="D18" i="19"/>
  <c r="AD9" i="19"/>
  <c r="D9" i="19"/>
  <c r="AD7" i="19"/>
  <c r="D6" i="19"/>
  <c r="D18" i="7"/>
  <c r="AD16" i="7"/>
  <c r="D21" i="9"/>
  <c r="AD21" i="9"/>
  <c r="AD10" i="9"/>
  <c r="D8" i="9"/>
  <c r="D5" i="9"/>
  <c r="AD47" i="8"/>
  <c r="AD34" i="8"/>
  <c r="D11" i="8"/>
  <c r="D19" i="8"/>
  <c r="AD20" i="8"/>
  <c r="AB22" i="8"/>
  <c r="AD22" i="8" s="1"/>
  <c r="AB14" i="8"/>
  <c r="D14" i="8" s="1"/>
  <c r="D5" i="4"/>
  <c r="D27" i="4"/>
  <c r="AB39" i="4"/>
  <c r="AD39" i="4" s="1"/>
  <c r="D12" i="4"/>
  <c r="AB11" i="4"/>
  <c r="AD11" i="4" s="1"/>
  <c r="D29" i="4"/>
  <c r="AD38" i="4"/>
  <c r="AD13" i="4"/>
  <c r="D32" i="22"/>
  <c r="AD7" i="22"/>
  <c r="AD11" i="22"/>
  <c r="AD16" i="22"/>
  <c r="D19" i="22"/>
  <c r="AD14" i="22"/>
  <c r="D31" i="22"/>
  <c r="AD33" i="22"/>
  <c r="AD8" i="22"/>
  <c r="AB23" i="21"/>
  <c r="AD23" i="21" s="1"/>
  <c r="AB28" i="21"/>
  <c r="AD28" i="21" s="1"/>
  <c r="AB17" i="21"/>
  <c r="AD17" i="21" s="1"/>
  <c r="AB15" i="21"/>
  <c r="AD15" i="21" s="1"/>
  <c r="AB18" i="21"/>
  <c r="AD18" i="21" s="1"/>
  <c r="AB33" i="21"/>
  <c r="AD33" i="21" s="1"/>
  <c r="AB29" i="21"/>
  <c r="AD29" i="21" s="1"/>
  <c r="AB6" i="21"/>
  <c r="AD6" i="21" s="1"/>
  <c r="AB31" i="21"/>
  <c r="AB43" i="21"/>
  <c r="AD43" i="21" s="1"/>
  <c r="AB8" i="21"/>
  <c r="AD8" i="21" s="1"/>
  <c r="AB24" i="21"/>
  <c r="AD24" i="21" s="1"/>
  <c r="AB21" i="21"/>
  <c r="AD21" i="21" s="1"/>
  <c r="AB10" i="21"/>
  <c r="AB7" i="21"/>
  <c r="AD7" i="21" s="1"/>
  <c r="AB20" i="21"/>
  <c r="AD20" i="21" s="1"/>
  <c r="AB51" i="21"/>
  <c r="AD51" i="21" s="1"/>
  <c r="AB12" i="21"/>
  <c r="AD12" i="21" s="1"/>
  <c r="AB37" i="21"/>
  <c r="AD37" i="21" s="1"/>
  <c r="AB9" i="21"/>
  <c r="AD9" i="21" s="1"/>
  <c r="D53" i="21"/>
  <c r="D65" i="21"/>
  <c r="D42" i="21"/>
  <c r="D44" i="21"/>
  <c r="D16" i="21"/>
  <c r="AB14" i="5"/>
  <c r="D14" i="5" s="1"/>
  <c r="AB63" i="5"/>
  <c r="AD63" i="5" s="1"/>
  <c r="D46" i="5"/>
  <c r="AD18" i="5"/>
  <c r="AD31" i="5"/>
  <c r="D74" i="5"/>
  <c r="AD74" i="5"/>
  <c r="AD50" i="5"/>
  <c r="D61" i="5"/>
  <c r="AB44" i="5"/>
  <c r="AD44" i="5" s="1"/>
  <c r="D43" i="5"/>
  <c r="AD25" i="5"/>
  <c r="AD9" i="5"/>
  <c r="AB7" i="5"/>
  <c r="AD7" i="5" s="1"/>
  <c r="AD20" i="5"/>
  <c r="D36" i="5"/>
  <c r="AD26" i="5"/>
  <c r="D24" i="5"/>
  <c r="D32" i="5"/>
  <c r="D7" i="10"/>
  <c r="AD19" i="10"/>
  <c r="AD15" i="10"/>
  <c r="AD17" i="10"/>
  <c r="D11" i="10"/>
  <c r="D33" i="10"/>
  <c r="AD32" i="10"/>
  <c r="AB31" i="10"/>
  <c r="D31" i="10" s="1"/>
  <c r="AD28" i="10"/>
  <c r="D29" i="10"/>
  <c r="AD7" i="10"/>
  <c r="D17" i="10"/>
  <c r="AD16" i="10"/>
  <c r="D19" i="10"/>
  <c r="AD18" i="10"/>
  <c r="D28" i="10"/>
  <c r="AD27" i="10"/>
  <c r="AB5" i="10"/>
  <c r="D12" i="10"/>
  <c r="AD11" i="10"/>
  <c r="D10" i="10"/>
  <c r="AB12" i="13"/>
  <c r="D12" i="13" s="1"/>
  <c r="AB19" i="13"/>
  <c r="AD19" i="13" s="1"/>
  <c r="AD7" i="13"/>
  <c r="D13" i="13"/>
  <c r="AD13" i="13"/>
  <c r="D19" i="13"/>
  <c r="D16" i="13"/>
  <c r="AD16" i="13"/>
  <c r="AB8" i="13"/>
  <c r="D10" i="13"/>
  <c r="AD10" i="13"/>
  <c r="AD29" i="13"/>
  <c r="D29" i="13"/>
  <c r="AB11" i="13"/>
  <c r="D9" i="13"/>
  <c r="AD9" i="13"/>
  <c r="AB24" i="13"/>
  <c r="AD6" i="13"/>
  <c r="D6" i="13"/>
  <c r="D27" i="13"/>
  <c r="AD27" i="13"/>
  <c r="D18" i="13"/>
  <c r="AD18" i="13"/>
  <c r="D21" i="13"/>
  <c r="AD21" i="13"/>
  <c r="AD26" i="17"/>
  <c r="D34" i="17"/>
  <c r="AD34" i="17"/>
  <c r="AB20" i="17"/>
  <c r="AB31" i="17"/>
  <c r="D27" i="17"/>
  <c r="AD27" i="17"/>
  <c r="D33" i="17"/>
  <c r="AD33" i="17"/>
  <c r="AD7" i="17"/>
  <c r="D7" i="17"/>
  <c r="AB6" i="17"/>
  <c r="AD24" i="17"/>
  <c r="D24" i="17"/>
  <c r="AD28" i="17"/>
  <c r="D28" i="17"/>
  <c r="AD17" i="17"/>
  <c r="D17" i="17"/>
  <c r="AD14" i="17"/>
  <c r="D14" i="17"/>
  <c r="AD12" i="17"/>
  <c r="D12" i="17"/>
  <c r="AD16" i="17"/>
  <c r="D16" i="17"/>
  <c r="AB19" i="17"/>
  <c r="AD11" i="17"/>
  <c r="D11" i="17"/>
  <c r="AD5" i="17"/>
  <c r="D5" i="17"/>
  <c r="D18" i="17"/>
  <c r="AD18" i="17"/>
  <c r="AD8" i="17"/>
  <c r="D8" i="17"/>
  <c r="AD13" i="19"/>
  <c r="D13" i="19"/>
  <c r="AD15" i="19"/>
  <c r="D15" i="19"/>
  <c r="AD23" i="19"/>
  <c r="D23" i="19"/>
  <c r="AD20" i="19"/>
  <c r="D20" i="19"/>
  <c r="AD16" i="19"/>
  <c r="D16" i="19"/>
  <c r="D14" i="19"/>
  <c r="AD14" i="19"/>
  <c r="D19" i="12"/>
  <c r="AB17" i="12"/>
  <c r="AD7" i="12"/>
  <c r="D7" i="12"/>
  <c r="D11" i="12"/>
  <c r="AD11" i="12"/>
  <c r="AD6" i="12"/>
  <c r="D6" i="12"/>
  <c r="AB8" i="12"/>
  <c r="AD12" i="12"/>
  <c r="AD10" i="12"/>
  <c r="D10" i="12"/>
  <c r="D22" i="12"/>
  <c r="AD22" i="12"/>
  <c r="AB15" i="12"/>
  <c r="AD5" i="12"/>
  <c r="D5" i="12"/>
  <c r="AD11" i="14"/>
  <c r="D11" i="14"/>
  <c r="AB6" i="14"/>
  <c r="AB7" i="14"/>
  <c r="AB6" i="18"/>
  <c r="D6" i="18" s="1"/>
  <c r="AD9" i="18"/>
  <c r="D9" i="18"/>
  <c r="D7" i="18"/>
  <c r="AD7" i="18"/>
  <c r="AD13" i="18"/>
  <c r="D13" i="18"/>
  <c r="D20" i="7"/>
  <c r="AB36" i="7"/>
  <c r="AD36" i="7" s="1"/>
  <c r="AD7" i="7"/>
  <c r="D23" i="7"/>
  <c r="AD31" i="7"/>
  <c r="AB8" i="7"/>
  <c r="AD8" i="7" s="1"/>
  <c r="AD17" i="7"/>
  <c r="AB14" i="7"/>
  <c r="D14" i="7" s="1"/>
  <c r="AB13" i="7"/>
  <c r="D12" i="7"/>
  <c r="D10" i="7"/>
  <c r="AD26" i="7"/>
  <c r="D26" i="7"/>
  <c r="D30" i="7"/>
  <c r="AD30" i="7"/>
  <c r="AD38" i="7"/>
  <c r="D38" i="7"/>
  <c r="AD6" i="7"/>
  <c r="D6" i="7"/>
  <c r="D28" i="7"/>
  <c r="AD28" i="7"/>
  <c r="AB21" i="7"/>
  <c r="AD9" i="7"/>
  <c r="D9" i="7"/>
  <c r="AD22" i="7"/>
  <c r="D22" i="7"/>
  <c r="AB5" i="7"/>
  <c r="D33" i="7"/>
  <c r="AD33" i="7"/>
  <c r="AD29" i="7"/>
  <c r="D29" i="7"/>
  <c r="D25" i="7"/>
  <c r="AD25" i="7"/>
  <c r="AB27" i="7"/>
  <c r="AB11" i="7"/>
  <c r="D16" i="9"/>
  <c r="AD16" i="9"/>
  <c r="AD17" i="9"/>
  <c r="D17" i="9"/>
  <c r="D14" i="9"/>
  <c r="AD14" i="9"/>
  <c r="D12" i="9"/>
  <c r="AD12" i="9"/>
  <c r="D11" i="9"/>
  <c r="AD11" i="9"/>
  <c r="D9" i="9"/>
  <c r="AD9" i="9"/>
  <c r="AB13" i="9"/>
  <c r="AD6" i="9"/>
  <c r="D6" i="9"/>
  <c r="AD18" i="9"/>
  <c r="D18" i="9"/>
  <c r="D7" i="9"/>
  <c r="AD7" i="9"/>
  <c r="D41" i="6"/>
  <c r="AD17" i="6"/>
  <c r="D11" i="6"/>
  <c r="AB8" i="6"/>
  <c r="D8" i="6" s="1"/>
  <c r="D23" i="6"/>
  <c r="AD23" i="6"/>
  <c r="AB36" i="6"/>
  <c r="D36" i="6" s="1"/>
  <c r="AD42" i="6"/>
  <c r="D42" i="6"/>
  <c r="AD22" i="6"/>
  <c r="D22" i="6"/>
  <c r="AB13" i="6"/>
  <c r="AD13" i="6" s="1"/>
  <c r="AD43" i="6"/>
  <c r="D43" i="6"/>
  <c r="D47" i="6"/>
  <c r="AD47" i="6"/>
  <c r="D28" i="6"/>
  <c r="AD28" i="6"/>
  <c r="AB39" i="6"/>
  <c r="AD15" i="6"/>
  <c r="D15" i="6"/>
  <c r="AB9" i="6"/>
  <c r="AD10" i="6"/>
  <c r="D10" i="6"/>
  <c r="AD20" i="6"/>
  <c r="D20" i="6"/>
  <c r="AD29" i="6"/>
  <c r="D29" i="6"/>
  <c r="AD52" i="6"/>
  <c r="D52" i="6"/>
  <c r="D18" i="6"/>
  <c r="AD18" i="6"/>
  <c r="AD24" i="6"/>
  <c r="D24" i="6"/>
  <c r="AD6" i="6"/>
  <c r="D6" i="6"/>
  <c r="AD32" i="6"/>
  <c r="D32" i="6"/>
  <c r="D19" i="6"/>
  <c r="AD19" i="6"/>
  <c r="AD35" i="6"/>
  <c r="D35" i="6"/>
  <c r="AD33" i="8"/>
  <c r="AD15" i="8"/>
  <c r="AB16" i="8"/>
  <c r="AD16" i="8" s="1"/>
  <c r="AD29" i="8"/>
  <c r="AB10" i="8"/>
  <c r="AD10" i="8" s="1"/>
  <c r="AB18" i="8"/>
  <c r="AD18" i="8" s="1"/>
  <c r="AB28" i="8"/>
  <c r="AD28" i="8" s="1"/>
  <c r="D31" i="8"/>
  <c r="AD31" i="8"/>
  <c r="AB13" i="8"/>
  <c r="AD13" i="8" s="1"/>
  <c r="D46" i="8"/>
  <c r="AD46" i="8"/>
  <c r="AD42" i="8"/>
  <c r="D42" i="8"/>
  <c r="AD27" i="8"/>
  <c r="D27" i="8"/>
  <c r="AD40" i="8"/>
  <c r="D40" i="8"/>
  <c r="AD30" i="8"/>
  <c r="D30" i="8"/>
  <c r="AB8" i="8"/>
  <c r="D32" i="8"/>
  <c r="AD32" i="8"/>
  <c r="D41" i="8"/>
  <c r="AD41" i="8"/>
  <c r="AD23" i="8"/>
  <c r="D23" i="8"/>
  <c r="AD26" i="8"/>
  <c r="D26" i="8"/>
  <c r="D17" i="8"/>
  <c r="AD17" i="8"/>
  <c r="AD24" i="8"/>
  <c r="D24" i="8"/>
  <c r="AB21" i="8"/>
  <c r="D36" i="8"/>
  <c r="AD36" i="8"/>
  <c r="D5" i="8"/>
  <c r="AD5" i="8"/>
  <c r="AD9" i="8"/>
  <c r="D9" i="8"/>
  <c r="AD25" i="8"/>
  <c r="D25" i="8"/>
  <c r="D12" i="8"/>
  <c r="AD12" i="8"/>
  <c r="D25" i="4"/>
  <c r="AD42" i="4"/>
  <c r="AD16" i="4"/>
  <c r="AD10" i="4"/>
  <c r="D10" i="4"/>
  <c r="AB17" i="4"/>
  <c r="D17" i="4" s="1"/>
  <c r="D23" i="4"/>
  <c r="AD23" i="4"/>
  <c r="AD34" i="4"/>
  <c r="AB24" i="4"/>
  <c r="D24" i="4" s="1"/>
  <c r="AD19" i="4"/>
  <c r="D18" i="4"/>
  <c r="AD18" i="4"/>
  <c r="D22" i="4"/>
  <c r="AD22" i="4"/>
  <c r="AD9" i="4"/>
  <c r="D9" i="4"/>
  <c r="D37" i="4"/>
  <c r="AD37" i="4"/>
  <c r="D50" i="4"/>
  <c r="AD50" i="4"/>
  <c r="D31" i="4"/>
  <c r="AD31" i="4"/>
  <c r="D36" i="4"/>
  <c r="AD36" i="4"/>
  <c r="AD15" i="4"/>
  <c r="D15" i="4"/>
  <c r="D8" i="4"/>
  <c r="AD8" i="4"/>
  <c r="AB6" i="4"/>
  <c r="AD40" i="4"/>
  <c r="D40" i="4"/>
  <c r="D28" i="4"/>
  <c r="AD28" i="4"/>
  <c r="AD14" i="4"/>
  <c r="D14" i="4"/>
  <c r="AD49" i="4"/>
  <c r="D49" i="4"/>
  <c r="D33" i="4"/>
  <c r="AD33" i="4"/>
  <c r="D7" i="4"/>
  <c r="AD7" i="4"/>
  <c r="D32" i="4"/>
  <c r="AD32" i="4"/>
  <c r="AD18" i="22"/>
  <c r="D26" i="22"/>
  <c r="AD21" i="22"/>
  <c r="AD30" i="22"/>
  <c r="D30" i="22"/>
  <c r="AD13" i="22"/>
  <c r="D23" i="22"/>
  <c r="AD23" i="22"/>
  <c r="AD12" i="22"/>
  <c r="D12" i="22"/>
  <c r="D22" i="22"/>
  <c r="AD22" i="22"/>
  <c r="AD9" i="22"/>
  <c r="D9" i="22"/>
  <c r="D25" i="22"/>
  <c r="AD25" i="22"/>
  <c r="AB27" i="22"/>
  <c r="AD10" i="22"/>
  <c r="D10" i="22"/>
  <c r="AB15" i="22"/>
  <c r="AB6" i="22"/>
  <c r="AD34" i="22"/>
  <c r="D34" i="22"/>
  <c r="D5" i="22"/>
  <c r="AD5" i="22"/>
  <c r="AD20" i="22"/>
  <c r="D20" i="22"/>
  <c r="D52" i="21"/>
  <c r="D62" i="21"/>
  <c r="D66" i="21"/>
  <c r="D49" i="21"/>
  <c r="D56" i="21"/>
  <c r="D58" i="21"/>
  <c r="D26" i="21"/>
  <c r="D25" i="21"/>
  <c r="D69" i="21"/>
  <c r="D35" i="21"/>
  <c r="D32" i="21"/>
  <c r="D63" i="21"/>
  <c r="D67" i="21"/>
  <c r="D36" i="21"/>
  <c r="D57" i="21"/>
  <c r="D64" i="21"/>
  <c r="D40" i="21"/>
  <c r="D53" i="5"/>
  <c r="D19" i="5"/>
  <c r="D5" i="5"/>
  <c r="AD41" i="5"/>
  <c r="AB37" i="5"/>
  <c r="AD37" i="5" s="1"/>
  <c r="AB6" i="5"/>
  <c r="D6" i="5" s="1"/>
  <c r="AB11" i="5"/>
  <c r="D11" i="5" s="1"/>
  <c r="AB33" i="5"/>
  <c r="D33" i="5" s="1"/>
  <c r="AB15" i="5"/>
  <c r="D15" i="5" s="1"/>
  <c r="AB68" i="5"/>
  <c r="AB40" i="5"/>
  <c r="AD8" i="5"/>
  <c r="D8" i="5"/>
  <c r="AB22" i="5"/>
  <c r="AD38" i="5"/>
  <c r="D38" i="5"/>
  <c r="AD54" i="5"/>
  <c r="D54" i="5"/>
  <c r="AB21" i="5"/>
  <c r="AD39" i="5"/>
  <c r="D39" i="5"/>
  <c r="AD45" i="5"/>
  <c r="D45" i="5"/>
  <c r="AB42" i="5"/>
  <c r="AD71" i="5"/>
  <c r="D71" i="5"/>
  <c r="AB59" i="5"/>
  <c r="AD55" i="5"/>
  <c r="D55" i="5"/>
  <c r="AD57" i="5"/>
  <c r="D57" i="5"/>
  <c r="AB13" i="5"/>
  <c r="AB30" i="5"/>
  <c r="AD56" i="5"/>
  <c r="D56" i="5"/>
  <c r="AB12" i="5"/>
  <c r="AD35" i="5"/>
  <c r="D35" i="5"/>
  <c r="AD67" i="5"/>
  <c r="D67" i="5"/>
  <c r="AB28" i="5"/>
  <c r="AB10" i="5"/>
  <c r="D66" i="5"/>
  <c r="AD66" i="5"/>
  <c r="AD62" i="5"/>
  <c r="D62" i="5"/>
  <c r="AD60" i="5"/>
  <c r="D60" i="5"/>
  <c r="AB34" i="5"/>
  <c r="AD16" i="5"/>
  <c r="D16" i="5"/>
  <c r="AD47" i="5"/>
  <c r="D47" i="5"/>
  <c r="AB29" i="5"/>
  <c r="D9" i="10" l="1"/>
  <c r="AE33" i="10"/>
  <c r="D5" i="18"/>
  <c r="AD38" i="6"/>
  <c r="D7" i="6"/>
  <c r="AD5" i="6"/>
  <c r="AD22" i="13"/>
  <c r="D22" i="8"/>
  <c r="AD8" i="6"/>
  <c r="AD16" i="12"/>
  <c r="D16" i="6"/>
  <c r="AD25" i="17"/>
  <c r="AD14" i="12"/>
  <c r="D28" i="22"/>
  <c r="AD24" i="22"/>
  <c r="AD17" i="4"/>
  <c r="AD7" i="8"/>
  <c r="AD44" i="6"/>
  <c r="D12" i="6"/>
  <c r="AD14" i="5"/>
  <c r="D7" i="5"/>
  <c r="D23" i="5"/>
  <c r="D37" i="5"/>
  <c r="D13" i="6"/>
  <c r="D5" i="14"/>
  <c r="D23" i="21"/>
  <c r="D43" i="21"/>
  <c r="D12" i="21"/>
  <c r="D18" i="21"/>
  <c r="D5" i="21"/>
  <c r="D30" i="21"/>
  <c r="D8" i="21"/>
  <c r="D41" i="21"/>
  <c r="D50" i="21"/>
  <c r="D51" i="21"/>
  <c r="D37" i="21"/>
  <c r="D28" i="21"/>
  <c r="AD19" i="21"/>
  <c r="D19" i="21"/>
  <c r="D24" i="21"/>
  <c r="D11" i="4"/>
  <c r="AD24" i="4"/>
  <c r="D39" i="4"/>
  <c r="D44" i="5"/>
  <c r="D63" i="5"/>
  <c r="D10" i="14"/>
  <c r="AD10" i="14"/>
  <c r="AD6" i="18"/>
  <c r="AE12" i="18" s="1"/>
  <c r="A12" i="18" s="1"/>
  <c r="D12" i="18"/>
  <c r="AD12" i="18"/>
  <c r="AE12" i="20"/>
  <c r="A12" i="20" s="1"/>
  <c r="AE10" i="20"/>
  <c r="A10" i="20" s="1"/>
  <c r="AE9" i="20"/>
  <c r="A9" i="20" s="1"/>
  <c r="AE8" i="20"/>
  <c r="A8" i="20" s="1"/>
  <c r="AE7" i="20"/>
  <c r="A7" i="20" s="1"/>
  <c r="AE11" i="20"/>
  <c r="A11" i="20" s="1"/>
  <c r="AE5" i="20"/>
  <c r="A5" i="20" s="1"/>
  <c r="AE6" i="20"/>
  <c r="A6" i="20" s="1"/>
  <c r="AD12" i="13"/>
  <c r="AD19" i="19"/>
  <c r="AE19" i="19" s="1"/>
  <c r="A19" i="19" s="1"/>
  <c r="D19" i="19"/>
  <c r="D36" i="7"/>
  <c r="AD14" i="7"/>
  <c r="D8" i="7"/>
  <c r="AD14" i="8"/>
  <c r="D18" i="8"/>
  <c r="D10" i="8"/>
  <c r="D28" i="8"/>
  <c r="D16" i="8"/>
  <c r="D15" i="21"/>
  <c r="D6" i="21"/>
  <c r="D20" i="21"/>
  <c r="AD10" i="21"/>
  <c r="D10" i="21"/>
  <c r="AD31" i="21"/>
  <c r="D31" i="21"/>
  <c r="D9" i="21"/>
  <c r="D21" i="21"/>
  <c r="D29" i="21"/>
  <c r="D17" i="21"/>
  <c r="AD6" i="5"/>
  <c r="AD15" i="5"/>
  <c r="AD11" i="5"/>
  <c r="AD33" i="5"/>
  <c r="D32" i="10"/>
  <c r="AD31" i="10"/>
  <c r="AD5" i="10"/>
  <c r="D5" i="10"/>
  <c r="D11" i="13"/>
  <c r="AD11" i="13"/>
  <c r="D24" i="13"/>
  <c r="AD24" i="13"/>
  <c r="D8" i="13"/>
  <c r="AD8" i="13"/>
  <c r="AE26" i="13" s="1"/>
  <c r="A26" i="13" s="1"/>
  <c r="D20" i="17"/>
  <c r="AD20" i="17"/>
  <c r="AD31" i="17"/>
  <c r="D31" i="17"/>
  <c r="AD6" i="17"/>
  <c r="D6" i="17"/>
  <c r="AD19" i="17"/>
  <c r="D19" i="17"/>
  <c r="AE22" i="19"/>
  <c r="A22" i="19" s="1"/>
  <c r="AE7" i="19"/>
  <c r="A7" i="19" s="1"/>
  <c r="AE10" i="19"/>
  <c r="A10" i="19" s="1"/>
  <c r="AE15" i="19"/>
  <c r="A15" i="19" s="1"/>
  <c r="AE14" i="19"/>
  <c r="A14" i="19" s="1"/>
  <c r="AD17" i="12"/>
  <c r="D17" i="12"/>
  <c r="AD15" i="12"/>
  <c r="D15" i="12"/>
  <c r="D8" i="12"/>
  <c r="AD8" i="12"/>
  <c r="AD6" i="14"/>
  <c r="AE12" i="14" s="1"/>
  <c r="A12" i="14" s="1"/>
  <c r="D6" i="14"/>
  <c r="AD7" i="14"/>
  <c r="D7" i="14"/>
  <c r="AE13" i="18"/>
  <c r="A13" i="18" s="1"/>
  <c r="AE5" i="18"/>
  <c r="A5" i="18" s="1"/>
  <c r="D13" i="7"/>
  <c r="AD13" i="7"/>
  <c r="D5" i="7"/>
  <c r="AD5" i="7"/>
  <c r="D27" i="7"/>
  <c r="AD27" i="7"/>
  <c r="AD21" i="7"/>
  <c r="D21" i="7"/>
  <c r="D11" i="7"/>
  <c r="AD11" i="7"/>
  <c r="D13" i="9"/>
  <c r="AD13" i="9"/>
  <c r="AE20" i="9" s="1"/>
  <c r="A20" i="9" s="1"/>
  <c r="AD36" i="6"/>
  <c r="D39" i="6"/>
  <c r="AD39" i="6"/>
  <c r="AD9" i="6"/>
  <c r="D9" i="6"/>
  <c r="D13" i="8"/>
  <c r="AD8" i="8"/>
  <c r="D8" i="8"/>
  <c r="AD21" i="8"/>
  <c r="D21" i="8"/>
  <c r="D6" i="4"/>
  <c r="AD6" i="4"/>
  <c r="D6" i="22"/>
  <c r="AD6" i="22"/>
  <c r="AD27" i="22"/>
  <c r="D27" i="22"/>
  <c r="D15" i="22"/>
  <c r="AD15" i="22"/>
  <c r="D39" i="21"/>
  <c r="D14" i="21"/>
  <c r="D11" i="21"/>
  <c r="D68" i="21"/>
  <c r="D13" i="21"/>
  <c r="D38" i="21"/>
  <c r="D7" i="21"/>
  <c r="D33" i="21"/>
  <c r="D68" i="5"/>
  <c r="AD68" i="5"/>
  <c r="D40" i="5"/>
  <c r="AD40" i="5"/>
  <c r="AD30" i="5"/>
  <c r="D30" i="5"/>
  <c r="AD13" i="5"/>
  <c r="D13" i="5"/>
  <c r="AD10" i="5"/>
  <c r="D10" i="5"/>
  <c r="D12" i="5"/>
  <c r="AD12" i="5"/>
  <c r="AD21" i="5"/>
  <c r="D21" i="5"/>
  <c r="AD34" i="5"/>
  <c r="D34" i="5"/>
  <c r="D59" i="5"/>
  <c r="AD59" i="5"/>
  <c r="AD29" i="5"/>
  <c r="D29" i="5"/>
  <c r="D28" i="5"/>
  <c r="AD28" i="5"/>
  <c r="AD42" i="5"/>
  <c r="D42" i="5"/>
  <c r="AD22" i="5"/>
  <c r="D22" i="5"/>
  <c r="AE32" i="17" l="1"/>
  <c r="A30" i="17"/>
  <c r="A32" i="17"/>
  <c r="AE23" i="12"/>
  <c r="A23" i="12" s="1"/>
  <c r="AE11" i="18"/>
  <c r="A11" i="18" s="1"/>
  <c r="AE35" i="7"/>
  <c r="A35" i="7" s="1"/>
  <c r="AE46" i="6"/>
  <c r="A46" i="6" s="1"/>
  <c r="AE41" i="4"/>
  <c r="A41" i="4" s="1"/>
  <c r="AE44" i="4"/>
  <c r="A44" i="4" s="1"/>
  <c r="AE45" i="6"/>
  <c r="A45" i="6" s="1"/>
  <c r="AE20" i="12"/>
  <c r="A20" i="12" s="1"/>
  <c r="AE22" i="9"/>
  <c r="A22" i="9" s="1"/>
  <c r="AE38" i="8"/>
  <c r="A38" i="8" s="1"/>
  <c r="AE30" i="17"/>
  <c r="AE23" i="19"/>
  <c r="A23" i="19" s="1"/>
  <c r="AE10" i="18"/>
  <c r="A10" i="18" s="1"/>
  <c r="AE8" i="18"/>
  <c r="A8" i="18" s="1"/>
  <c r="AE7" i="18"/>
  <c r="A7" i="18" s="1"/>
  <c r="AE24" i="12"/>
  <c r="A24" i="12" s="1"/>
  <c r="AE21" i="12"/>
  <c r="A21" i="12" s="1"/>
  <c r="AE37" i="7"/>
  <c r="A37" i="7" s="1"/>
  <c r="AE24" i="7"/>
  <c r="A24" i="7" s="1"/>
  <c r="AE47" i="4"/>
  <c r="A47" i="4" s="1"/>
  <c r="AE46" i="4"/>
  <c r="A46" i="4" s="1"/>
  <c r="AE48" i="4"/>
  <c r="A48" i="4" s="1"/>
  <c r="AE30" i="4"/>
  <c r="A30" i="4" s="1"/>
  <c r="AE43" i="8"/>
  <c r="A43" i="8" s="1"/>
  <c r="AE35" i="8"/>
  <c r="A35" i="8" s="1"/>
  <c r="AE53" i="6"/>
  <c r="A53" i="6" s="1"/>
  <c r="AE44" i="6"/>
  <c r="A44" i="6" s="1"/>
  <c r="AE25" i="6"/>
  <c r="A25" i="6" s="1"/>
  <c r="AE40" i="6"/>
  <c r="A40" i="6" s="1"/>
  <c r="AE72" i="5"/>
  <c r="A72" i="5" s="1"/>
  <c r="AE75" i="5"/>
  <c r="A75" i="5" s="1"/>
  <c r="AE70" i="5"/>
  <c r="A70" i="5" s="1"/>
  <c r="AE64" i="5"/>
  <c r="A64" i="5" s="1"/>
  <c r="AE70" i="21"/>
  <c r="A70" i="21" s="1"/>
  <c r="AE48" i="21"/>
  <c r="A48" i="21" s="1"/>
  <c r="AE15" i="21"/>
  <c r="A15" i="21" s="1"/>
  <c r="AE33" i="6"/>
  <c r="A33" i="6" s="1"/>
  <c r="AE22" i="6"/>
  <c r="A22" i="6" s="1"/>
  <c r="AE23" i="6"/>
  <c r="A23" i="6" s="1"/>
  <c r="AE36" i="6"/>
  <c r="A36" i="6" s="1"/>
  <c r="AE6" i="18"/>
  <c r="A6" i="18" s="1"/>
  <c r="AE65" i="21"/>
  <c r="A65" i="21" s="1"/>
  <c r="AE41" i="21"/>
  <c r="A41" i="21" s="1"/>
  <c r="AE43" i="21"/>
  <c r="A43" i="21" s="1"/>
  <c r="AE32" i="21"/>
  <c r="A32" i="21" s="1"/>
  <c r="AE58" i="21"/>
  <c r="A58" i="21" s="1"/>
  <c r="AE36" i="21"/>
  <c r="A36" i="21" s="1"/>
  <c r="AE61" i="21"/>
  <c r="A61" i="21" s="1"/>
  <c r="AE29" i="21"/>
  <c r="A29" i="21" s="1"/>
  <c r="AE14" i="21"/>
  <c r="A14" i="21" s="1"/>
  <c r="AE51" i="21"/>
  <c r="A51" i="21" s="1"/>
  <c r="AE30" i="21"/>
  <c r="A30" i="21" s="1"/>
  <c r="AE63" i="21"/>
  <c r="A63" i="21" s="1"/>
  <c r="AE21" i="21"/>
  <c r="A21" i="21" s="1"/>
  <c r="AE28" i="21"/>
  <c r="A28" i="21" s="1"/>
  <c r="AE7" i="21"/>
  <c r="A7" i="21" s="1"/>
  <c r="AE47" i="21"/>
  <c r="A47" i="21" s="1"/>
  <c r="AE46" i="21"/>
  <c r="A46" i="21" s="1"/>
  <c r="AE57" i="21"/>
  <c r="A57" i="21" s="1"/>
  <c r="AE13" i="21"/>
  <c r="A13" i="21" s="1"/>
  <c r="AE44" i="21"/>
  <c r="A44" i="21" s="1"/>
  <c r="AE5" i="21"/>
  <c r="A5" i="21" s="1"/>
  <c r="AE67" i="21"/>
  <c r="A67" i="21" s="1"/>
  <c r="AE50" i="21"/>
  <c r="A50" i="21" s="1"/>
  <c r="AE22" i="21"/>
  <c r="A22" i="21" s="1"/>
  <c r="AE71" i="21"/>
  <c r="A71" i="21" s="1"/>
  <c r="AE49" i="21"/>
  <c r="A49" i="21" s="1"/>
  <c r="AE33" i="21"/>
  <c r="A33" i="21" s="1"/>
  <c r="AE26" i="21"/>
  <c r="A26" i="21" s="1"/>
  <c r="AE68" i="21"/>
  <c r="A68" i="21" s="1"/>
  <c r="AE56" i="21"/>
  <c r="A56" i="21" s="1"/>
  <c r="AE25" i="21"/>
  <c r="A25" i="21" s="1"/>
  <c r="AE34" i="21"/>
  <c r="A34" i="21" s="1"/>
  <c r="AE18" i="21"/>
  <c r="A18" i="21" s="1"/>
  <c r="AE38" i="21"/>
  <c r="A38" i="21" s="1"/>
  <c r="AE55" i="21"/>
  <c r="A55" i="21" s="1"/>
  <c r="AE59" i="21"/>
  <c r="A59" i="21" s="1"/>
  <c r="AE69" i="21"/>
  <c r="A69" i="21" s="1"/>
  <c r="AE6" i="21"/>
  <c r="A6" i="21" s="1"/>
  <c r="AE19" i="21"/>
  <c r="A19" i="21" s="1"/>
  <c r="AE16" i="21"/>
  <c r="A16" i="21" s="1"/>
  <c r="AE12" i="21"/>
  <c r="A12" i="21" s="1"/>
  <c r="AE27" i="21"/>
  <c r="A27" i="21" s="1"/>
  <c r="AE24" i="21"/>
  <c r="A24" i="21" s="1"/>
  <c r="AE31" i="21"/>
  <c r="A31" i="21" s="1"/>
  <c r="AE37" i="21"/>
  <c r="A37" i="21" s="1"/>
  <c r="AE40" i="21"/>
  <c r="A40" i="21" s="1"/>
  <c r="AE8" i="4"/>
  <c r="A8" i="4" s="1"/>
  <c r="AE46" i="5"/>
  <c r="A46" i="5" s="1"/>
  <c r="AE11" i="14"/>
  <c r="A11" i="14" s="1"/>
  <c r="AE9" i="18"/>
  <c r="A9" i="18" s="1"/>
  <c r="A8" i="17"/>
  <c r="AE29" i="17"/>
  <c r="A29" i="17"/>
  <c r="AE10" i="17"/>
  <c r="A11" i="17"/>
  <c r="AE9" i="19"/>
  <c r="A9" i="19" s="1"/>
  <c r="AE17" i="19"/>
  <c r="A17" i="19" s="1"/>
  <c r="AE21" i="19"/>
  <c r="A21" i="19" s="1"/>
  <c r="AE24" i="19"/>
  <c r="A24" i="19" s="1"/>
  <c r="AE12" i="19"/>
  <c r="A12" i="19" s="1"/>
  <c r="AE11" i="19"/>
  <c r="A11" i="19" s="1"/>
  <c r="AE6" i="19"/>
  <c r="A6" i="19" s="1"/>
  <c r="AE18" i="19"/>
  <c r="A18" i="19" s="1"/>
  <c r="AE16" i="19"/>
  <c r="A16" i="19" s="1"/>
  <c r="AE8" i="19"/>
  <c r="A8" i="19" s="1"/>
  <c r="AE5" i="19"/>
  <c r="A5" i="19" s="1"/>
  <c r="AE13" i="19"/>
  <c r="A13" i="19" s="1"/>
  <c r="AE25" i="19"/>
  <c r="A25" i="19" s="1"/>
  <c r="AE20" i="19"/>
  <c r="A20" i="19" s="1"/>
  <c r="AE34" i="7"/>
  <c r="A34" i="7" s="1"/>
  <c r="AE11" i="9"/>
  <c r="A11" i="9" s="1"/>
  <c r="AE9" i="9"/>
  <c r="A9" i="9" s="1"/>
  <c r="AE45" i="4"/>
  <c r="A45" i="4" s="1"/>
  <c r="AE30" i="22"/>
  <c r="A30" i="22" s="1"/>
  <c r="AE10" i="21"/>
  <c r="A10" i="21" s="1"/>
  <c r="AE39" i="21"/>
  <c r="A39" i="21" s="1"/>
  <c r="AE42" i="21"/>
  <c r="A42" i="21" s="1"/>
  <c r="AE8" i="21"/>
  <c r="A8" i="21" s="1"/>
  <c r="AE53" i="21"/>
  <c r="A53" i="21" s="1"/>
  <c r="AE54" i="21"/>
  <c r="A54" i="21" s="1"/>
  <c r="AE11" i="21"/>
  <c r="A11" i="21" s="1"/>
  <c r="AE62" i="21"/>
  <c r="A62" i="21" s="1"/>
  <c r="AE66" i="21"/>
  <c r="A66" i="21" s="1"/>
  <c r="AE64" i="21"/>
  <c r="A64" i="21" s="1"/>
  <c r="AE20" i="21"/>
  <c r="A20" i="21" s="1"/>
  <c r="AE23" i="21"/>
  <c r="A23" i="21" s="1"/>
  <c r="AE17" i="21"/>
  <c r="A17" i="21" s="1"/>
  <c r="AE60" i="21"/>
  <c r="A60" i="21" s="1"/>
  <c r="AE45" i="21"/>
  <c r="A45" i="21" s="1"/>
  <c r="AE52" i="21"/>
  <c r="A52" i="21" s="1"/>
  <c r="AE35" i="21"/>
  <c r="A35" i="21" s="1"/>
  <c r="AE9" i="21"/>
  <c r="A9" i="21" s="1"/>
  <c r="AE69" i="5"/>
  <c r="A69" i="5" s="1"/>
  <c r="AE74" i="5"/>
  <c r="A74" i="5" s="1"/>
  <c r="AE22" i="10"/>
  <c r="AE32" i="10"/>
  <c r="A33" i="10" s="1"/>
  <c r="AE29" i="10"/>
  <c r="AE15" i="10"/>
  <c r="AE31" i="10"/>
  <c r="AE10" i="10"/>
  <c r="AE24" i="10"/>
  <c r="AE28" i="10"/>
  <c r="A29" i="10" s="1"/>
  <c r="AE30" i="10"/>
  <c r="A31" i="10" s="1"/>
  <c r="AE20" i="10"/>
  <c r="A21" i="10" s="1"/>
  <c r="AE6" i="10"/>
  <c r="AE23" i="10"/>
  <c r="A24" i="10" s="1"/>
  <c r="AE19" i="10"/>
  <c r="AE7" i="10"/>
  <c r="A8" i="10" s="1"/>
  <c r="AE16" i="10"/>
  <c r="AE21" i="10"/>
  <c r="A22" i="10" s="1"/>
  <c r="AE9" i="10"/>
  <c r="A10" i="10" s="1"/>
  <c r="AE11" i="10"/>
  <c r="AE8" i="10"/>
  <c r="A9" i="10" s="1"/>
  <c r="AE26" i="10"/>
  <c r="AE18" i="10"/>
  <c r="A19" i="10" s="1"/>
  <c r="AE27" i="10"/>
  <c r="A28" i="10" s="1"/>
  <c r="AE5" i="10"/>
  <c r="A5" i="10" s="1"/>
  <c r="AE14" i="10"/>
  <c r="A15" i="10" s="1"/>
  <c r="AE12" i="10"/>
  <c r="AE13" i="10"/>
  <c r="A14" i="10" s="1"/>
  <c r="AE17" i="10"/>
  <c r="A18" i="10" s="1"/>
  <c r="AE25" i="10"/>
  <c r="A26" i="10" s="1"/>
  <c r="AE29" i="13"/>
  <c r="A29" i="13" s="1"/>
  <c r="AE11" i="13"/>
  <c r="A11" i="13" s="1"/>
  <c r="AE23" i="13"/>
  <c r="A23" i="13" s="1"/>
  <c r="AE16" i="13"/>
  <c r="A16" i="13" s="1"/>
  <c r="AE21" i="13"/>
  <c r="A21" i="13" s="1"/>
  <c r="AE27" i="13"/>
  <c r="A27" i="13" s="1"/>
  <c r="AE18" i="13"/>
  <c r="A18" i="13" s="1"/>
  <c r="AE8" i="13"/>
  <c r="A8" i="13" s="1"/>
  <c r="AE20" i="13"/>
  <c r="A20" i="13" s="1"/>
  <c r="AE22" i="13"/>
  <c r="A22" i="13" s="1"/>
  <c r="AE28" i="13"/>
  <c r="A28" i="13" s="1"/>
  <c r="AE17" i="13"/>
  <c r="A17" i="13" s="1"/>
  <c r="AE13" i="13"/>
  <c r="A13" i="13" s="1"/>
  <c r="AE15" i="13"/>
  <c r="A15" i="13" s="1"/>
  <c r="AE24" i="13"/>
  <c r="A24" i="13" s="1"/>
  <c r="AE12" i="13"/>
  <c r="A12" i="13" s="1"/>
  <c r="AE9" i="13"/>
  <c r="A9" i="13" s="1"/>
  <c r="AE7" i="13"/>
  <c r="A7" i="13" s="1"/>
  <c r="AE5" i="13"/>
  <c r="A5" i="13" s="1"/>
  <c r="AE25" i="13"/>
  <c r="A25" i="13" s="1"/>
  <c r="AE19" i="13"/>
  <c r="A19" i="13" s="1"/>
  <c r="AE6" i="13"/>
  <c r="A6" i="13" s="1"/>
  <c r="AE10" i="13"/>
  <c r="A10" i="13" s="1"/>
  <c r="AE14" i="13"/>
  <c r="A14" i="13" s="1"/>
  <c r="AE9" i="17"/>
  <c r="A24" i="17"/>
  <c r="A34" i="17"/>
  <c r="AE34" i="17"/>
  <c r="AE14" i="17"/>
  <c r="AE20" i="17"/>
  <c r="A17" i="17"/>
  <c r="A27" i="17"/>
  <c r="AE27" i="17"/>
  <c r="AE24" i="17"/>
  <c r="A12" i="17"/>
  <c r="A9" i="17"/>
  <c r="AE15" i="17"/>
  <c r="AE13" i="17"/>
  <c r="AE7" i="17"/>
  <c r="AE5" i="17"/>
  <c r="AE33" i="17"/>
  <c r="AE22" i="17"/>
  <c r="A14" i="17"/>
  <c r="A21" i="17"/>
  <c r="A5" i="17"/>
  <c r="A28" i="17"/>
  <c r="A18" i="17"/>
  <c r="AE18" i="17"/>
  <c r="A31" i="17"/>
  <c r="A33" i="17"/>
  <c r="A10" i="17"/>
  <c r="A13" i="17"/>
  <c r="A25" i="17"/>
  <c r="A16" i="17"/>
  <c r="A22" i="17"/>
  <c r="A7" i="17"/>
  <c r="AE21" i="17"/>
  <c r="AE19" i="17"/>
  <c r="AE23" i="17"/>
  <c r="AE26" i="17"/>
  <c r="AE16" i="17"/>
  <c r="AE6" i="17"/>
  <c r="AE11" i="17"/>
  <c r="A15" i="17"/>
  <c r="AE12" i="17"/>
  <c r="AE31" i="17"/>
  <c r="AE17" i="17"/>
  <c r="AE8" i="17"/>
  <c r="AE28" i="17"/>
  <c r="A19" i="17"/>
  <c r="A20" i="17"/>
  <c r="A23" i="17"/>
  <c r="A26" i="17"/>
  <c r="A6" i="17"/>
  <c r="AE25" i="17"/>
  <c r="AE8" i="12"/>
  <c r="A8" i="12" s="1"/>
  <c r="AE17" i="12"/>
  <c r="A17" i="12" s="1"/>
  <c r="AE10" i="12"/>
  <c r="A10" i="12" s="1"/>
  <c r="AE22" i="12"/>
  <c r="A22" i="12" s="1"/>
  <c r="AE11" i="12"/>
  <c r="A11" i="12" s="1"/>
  <c r="AE15" i="12"/>
  <c r="A15" i="12" s="1"/>
  <c r="AE16" i="12"/>
  <c r="A16" i="12" s="1"/>
  <c r="AE13" i="12"/>
  <c r="A13" i="12" s="1"/>
  <c r="AE19" i="12"/>
  <c r="A19" i="12" s="1"/>
  <c r="AE9" i="12"/>
  <c r="A9" i="12" s="1"/>
  <c r="AE18" i="12"/>
  <c r="A18" i="12" s="1"/>
  <c r="AE12" i="12"/>
  <c r="A12" i="12" s="1"/>
  <c r="AE6" i="12"/>
  <c r="A6" i="12" s="1"/>
  <c r="AE7" i="12"/>
  <c r="A7" i="12" s="1"/>
  <c r="AE14" i="12"/>
  <c r="A14" i="12" s="1"/>
  <c r="AE5" i="12"/>
  <c r="A5" i="12" s="1"/>
  <c r="AE7" i="14"/>
  <c r="A7" i="14" s="1"/>
  <c r="AE8" i="14"/>
  <c r="A8" i="14" s="1"/>
  <c r="AE10" i="14"/>
  <c r="A10" i="14" s="1"/>
  <c r="AE9" i="14"/>
  <c r="A9" i="14" s="1"/>
  <c r="AE5" i="14"/>
  <c r="A5" i="14" s="1"/>
  <c r="AE6" i="14"/>
  <c r="A6" i="14" s="1"/>
  <c r="AE36" i="7"/>
  <c r="A36" i="7" s="1"/>
  <c r="AE31" i="7"/>
  <c r="A31" i="7" s="1"/>
  <c r="AE32" i="7"/>
  <c r="A32" i="7" s="1"/>
  <c r="AE30" i="7"/>
  <c r="A30" i="7" s="1"/>
  <c r="AE13" i="7"/>
  <c r="A13" i="7" s="1"/>
  <c r="AE29" i="7"/>
  <c r="A29" i="7" s="1"/>
  <c r="AE5" i="7"/>
  <c r="A5" i="7" s="1"/>
  <c r="AE23" i="7"/>
  <c r="A23" i="7" s="1"/>
  <c r="AE19" i="7"/>
  <c r="A19" i="7" s="1"/>
  <c r="AE7" i="7"/>
  <c r="A7" i="7" s="1"/>
  <c r="AE10" i="7"/>
  <c r="A10" i="7" s="1"/>
  <c r="AE17" i="7"/>
  <c r="A17" i="7" s="1"/>
  <c r="AE16" i="7"/>
  <c r="A16" i="7" s="1"/>
  <c r="AE12" i="7"/>
  <c r="A12" i="7" s="1"/>
  <c r="AE18" i="7"/>
  <c r="A18" i="7" s="1"/>
  <c r="AE15" i="7"/>
  <c r="A15" i="7" s="1"/>
  <c r="AE20" i="7"/>
  <c r="A20" i="7" s="1"/>
  <c r="AE14" i="7"/>
  <c r="A14" i="7" s="1"/>
  <c r="AE6" i="7"/>
  <c r="A6" i="7" s="1"/>
  <c r="AE38" i="7"/>
  <c r="A38" i="7" s="1"/>
  <c r="AE11" i="7"/>
  <c r="A11" i="7" s="1"/>
  <c r="AE9" i="7"/>
  <c r="A9" i="7" s="1"/>
  <c r="AE33" i="7"/>
  <c r="A33" i="7" s="1"/>
  <c r="AE25" i="7"/>
  <c r="A25" i="7" s="1"/>
  <c r="AE22" i="7"/>
  <c r="A22" i="7" s="1"/>
  <c r="AE27" i="7"/>
  <c r="A27" i="7" s="1"/>
  <c r="AE21" i="7"/>
  <c r="A21" i="7" s="1"/>
  <c r="AE8" i="7"/>
  <c r="A8" i="7" s="1"/>
  <c r="AE28" i="7"/>
  <c r="A28" i="7" s="1"/>
  <c r="AE26" i="7"/>
  <c r="A26" i="7" s="1"/>
  <c r="AE6" i="9"/>
  <c r="A6" i="9" s="1"/>
  <c r="AE19" i="9"/>
  <c r="A19" i="9" s="1"/>
  <c r="AE15" i="9"/>
  <c r="A15" i="9" s="1"/>
  <c r="AE7" i="9"/>
  <c r="A7" i="9" s="1"/>
  <c r="AE12" i="9"/>
  <c r="A12" i="9" s="1"/>
  <c r="AE10" i="9"/>
  <c r="A10" i="9" s="1"/>
  <c r="AE21" i="9"/>
  <c r="A21" i="9" s="1"/>
  <c r="AE5" i="9"/>
  <c r="A5" i="9" s="1"/>
  <c r="AE8" i="9"/>
  <c r="A8" i="9" s="1"/>
  <c r="AE18" i="9"/>
  <c r="A18" i="9" s="1"/>
  <c r="AE16" i="9"/>
  <c r="A16" i="9" s="1"/>
  <c r="AE14" i="9"/>
  <c r="A14" i="9" s="1"/>
  <c r="AE17" i="9"/>
  <c r="A17" i="9" s="1"/>
  <c r="AE13" i="9"/>
  <c r="A13" i="9" s="1"/>
  <c r="AE32" i="6"/>
  <c r="A32" i="6" s="1"/>
  <c r="AE47" i="6"/>
  <c r="A47" i="6" s="1"/>
  <c r="AE42" i="6"/>
  <c r="A42" i="6" s="1"/>
  <c r="AE35" i="6"/>
  <c r="A35" i="6" s="1"/>
  <c r="AE38" i="6"/>
  <c r="A38" i="6" s="1"/>
  <c r="AE48" i="6"/>
  <c r="A48" i="6" s="1"/>
  <c r="AE8" i="6"/>
  <c r="A8" i="6" s="1"/>
  <c r="AE52" i="6"/>
  <c r="A52" i="6" s="1"/>
  <c r="AE21" i="6"/>
  <c r="A21" i="6" s="1"/>
  <c r="AE41" i="6"/>
  <c r="A41" i="6" s="1"/>
  <c r="AE43" i="6"/>
  <c r="A43" i="6" s="1"/>
  <c r="AE37" i="6"/>
  <c r="A37" i="6" s="1"/>
  <c r="AE30" i="6"/>
  <c r="A30" i="6" s="1"/>
  <c r="AE24" i="6"/>
  <c r="A24" i="6" s="1"/>
  <c r="AE7" i="6"/>
  <c r="A7" i="6" s="1"/>
  <c r="AE50" i="6"/>
  <c r="A50" i="6" s="1"/>
  <c r="AE10" i="6"/>
  <c r="A10" i="6" s="1"/>
  <c r="AE27" i="6"/>
  <c r="A27" i="6" s="1"/>
  <c r="AE19" i="6"/>
  <c r="A19" i="6" s="1"/>
  <c r="AE54" i="6"/>
  <c r="A54" i="6" s="1"/>
  <c r="AE29" i="6"/>
  <c r="A29" i="6" s="1"/>
  <c r="AE14" i="6"/>
  <c r="A14" i="6" s="1"/>
  <c r="AE16" i="6"/>
  <c r="A16" i="6" s="1"/>
  <c r="AE13" i="6"/>
  <c r="A13" i="6" s="1"/>
  <c r="AE15" i="6"/>
  <c r="A15" i="6" s="1"/>
  <c r="AE18" i="6"/>
  <c r="A18" i="6" s="1"/>
  <c r="AE51" i="6"/>
  <c r="A51" i="6" s="1"/>
  <c r="AE49" i="6"/>
  <c r="A49" i="6" s="1"/>
  <c r="AE20" i="6"/>
  <c r="A20" i="6" s="1"/>
  <c r="AE39" i="6"/>
  <c r="A39" i="6" s="1"/>
  <c r="AE26" i="6"/>
  <c r="A26" i="6" s="1"/>
  <c r="AE31" i="6"/>
  <c r="A31" i="6" s="1"/>
  <c r="AE17" i="6"/>
  <c r="A17" i="6" s="1"/>
  <c r="AE28" i="6"/>
  <c r="A28" i="6" s="1"/>
  <c r="AE12" i="6"/>
  <c r="A12" i="6" s="1"/>
  <c r="AE11" i="6"/>
  <c r="A11" i="6" s="1"/>
  <c r="AE9" i="6"/>
  <c r="A9" i="6" s="1"/>
  <c r="AE34" i="6"/>
  <c r="A34" i="6" s="1"/>
  <c r="AE5" i="6"/>
  <c r="A5" i="6" s="1"/>
  <c r="AE6" i="6"/>
  <c r="A6" i="6" s="1"/>
  <c r="AE14" i="8"/>
  <c r="A14" i="8" s="1"/>
  <c r="AE37" i="8"/>
  <c r="A37" i="8" s="1"/>
  <c r="AE31" i="8"/>
  <c r="A31" i="8" s="1"/>
  <c r="AE21" i="8"/>
  <c r="A21" i="8" s="1"/>
  <c r="AE36" i="8"/>
  <c r="A36" i="8" s="1"/>
  <c r="AE45" i="8"/>
  <c r="A45" i="8" s="1"/>
  <c r="AE16" i="8"/>
  <c r="A16" i="8" s="1"/>
  <c r="AE34" i="8"/>
  <c r="A34" i="8" s="1"/>
  <c r="AE11" i="8"/>
  <c r="A11" i="8" s="1"/>
  <c r="AE23" i="8"/>
  <c r="A23" i="8" s="1"/>
  <c r="AE13" i="8"/>
  <c r="A13" i="8" s="1"/>
  <c r="AE18" i="8"/>
  <c r="A18" i="8" s="1"/>
  <c r="AE42" i="8"/>
  <c r="A42" i="8" s="1"/>
  <c r="AE30" i="8"/>
  <c r="A30" i="8" s="1"/>
  <c r="AE12" i="8"/>
  <c r="A12" i="8" s="1"/>
  <c r="AE46" i="8"/>
  <c r="A46" i="8" s="1"/>
  <c r="AE10" i="8"/>
  <c r="A10" i="8" s="1"/>
  <c r="AE26" i="8"/>
  <c r="A26" i="8" s="1"/>
  <c r="AE25" i="8"/>
  <c r="A25" i="8" s="1"/>
  <c r="AE47" i="8"/>
  <c r="A47" i="8" s="1"/>
  <c r="AE7" i="8"/>
  <c r="A7" i="8" s="1"/>
  <c r="AE39" i="8"/>
  <c r="A39" i="8" s="1"/>
  <c r="AE44" i="8"/>
  <c r="A44" i="8" s="1"/>
  <c r="AE32" i="8"/>
  <c r="A32" i="8" s="1"/>
  <c r="AE29" i="8"/>
  <c r="A29" i="8" s="1"/>
  <c r="AE33" i="8"/>
  <c r="A33" i="8" s="1"/>
  <c r="AE48" i="8"/>
  <c r="A48" i="8" s="1"/>
  <c r="AE17" i="8"/>
  <c r="A17" i="8" s="1"/>
  <c r="AE22" i="8"/>
  <c r="A22" i="8" s="1"/>
  <c r="AE40" i="8"/>
  <c r="A40" i="8" s="1"/>
  <c r="AE15" i="8"/>
  <c r="A15" i="8" s="1"/>
  <c r="AE8" i="8"/>
  <c r="A8" i="8" s="1"/>
  <c r="AE19" i="8"/>
  <c r="A19" i="8" s="1"/>
  <c r="AE27" i="8"/>
  <c r="A27" i="8" s="1"/>
  <c r="AE41" i="8"/>
  <c r="A41" i="8" s="1"/>
  <c r="AE6" i="8"/>
  <c r="A6" i="8" s="1"/>
  <c r="AE24" i="8"/>
  <c r="A24" i="8" s="1"/>
  <c r="AE20" i="8"/>
  <c r="A20" i="8" s="1"/>
  <c r="AE28" i="8"/>
  <c r="A28" i="8" s="1"/>
  <c r="AE5" i="8"/>
  <c r="A5" i="8" s="1"/>
  <c r="AE9" i="8"/>
  <c r="A9" i="8" s="1"/>
  <c r="AE9" i="4"/>
  <c r="A9" i="4" s="1"/>
  <c r="AE50" i="4"/>
  <c r="A50" i="4" s="1"/>
  <c r="AE29" i="4"/>
  <c r="A29" i="4" s="1"/>
  <c r="AE20" i="4"/>
  <c r="A20" i="4" s="1"/>
  <c r="AE40" i="4"/>
  <c r="A40" i="4" s="1"/>
  <c r="AE35" i="4"/>
  <c r="A35" i="4" s="1"/>
  <c r="AE17" i="4"/>
  <c r="A17" i="4" s="1"/>
  <c r="AE34" i="4"/>
  <c r="A34" i="4" s="1"/>
  <c r="AE32" i="4"/>
  <c r="A32" i="4" s="1"/>
  <c r="AE11" i="4"/>
  <c r="A11" i="4" s="1"/>
  <c r="AE26" i="4"/>
  <c r="A26" i="4" s="1"/>
  <c r="AE39" i="4"/>
  <c r="A39" i="4" s="1"/>
  <c r="AE19" i="4"/>
  <c r="A19" i="4" s="1"/>
  <c r="AE49" i="4"/>
  <c r="A49" i="4" s="1"/>
  <c r="AE10" i="4"/>
  <c r="A10" i="4" s="1"/>
  <c r="AE31" i="4"/>
  <c r="A31" i="4" s="1"/>
  <c r="AE33" i="4"/>
  <c r="A33" i="4" s="1"/>
  <c r="AE14" i="4"/>
  <c r="A14" i="4" s="1"/>
  <c r="AE15" i="4"/>
  <c r="A15" i="4" s="1"/>
  <c r="AE28" i="4"/>
  <c r="A28" i="4" s="1"/>
  <c r="AE22" i="4"/>
  <c r="A22" i="4" s="1"/>
  <c r="AE23" i="4"/>
  <c r="A23" i="4" s="1"/>
  <c r="AE27" i="4"/>
  <c r="A27" i="4" s="1"/>
  <c r="AE36" i="4"/>
  <c r="A36" i="4" s="1"/>
  <c r="AE13" i="4"/>
  <c r="A13" i="4" s="1"/>
  <c r="AE37" i="4"/>
  <c r="A37" i="4" s="1"/>
  <c r="AE7" i="4"/>
  <c r="A7" i="4" s="1"/>
  <c r="AE18" i="4"/>
  <c r="A18" i="4" s="1"/>
  <c r="AE6" i="4"/>
  <c r="A6" i="4" s="1"/>
  <c r="AE12" i="4"/>
  <c r="A12" i="4" s="1"/>
  <c r="AE25" i="4"/>
  <c r="A25" i="4" s="1"/>
  <c r="AE5" i="4"/>
  <c r="A5" i="4" s="1"/>
  <c r="AE43" i="4"/>
  <c r="A43" i="4" s="1"/>
  <c r="AE21" i="4"/>
  <c r="A21" i="4" s="1"/>
  <c r="AE38" i="4"/>
  <c r="A38" i="4" s="1"/>
  <c r="AE42" i="4"/>
  <c r="A42" i="4" s="1"/>
  <c r="AE24" i="4"/>
  <c r="A24" i="4" s="1"/>
  <c r="AE16" i="4"/>
  <c r="A16" i="4" s="1"/>
  <c r="AE24" i="22"/>
  <c r="A24" i="22" s="1"/>
  <c r="AE6" i="22"/>
  <c r="A6" i="22" s="1"/>
  <c r="AE15" i="22"/>
  <c r="A15" i="22" s="1"/>
  <c r="AE17" i="22"/>
  <c r="A17" i="22" s="1"/>
  <c r="AE33" i="22"/>
  <c r="A33" i="22" s="1"/>
  <c r="AE31" i="22"/>
  <c r="A31" i="22" s="1"/>
  <c r="AE11" i="22"/>
  <c r="A11" i="22" s="1"/>
  <c r="AE18" i="22"/>
  <c r="A18" i="22" s="1"/>
  <c r="AE21" i="22"/>
  <c r="A21" i="22" s="1"/>
  <c r="AE34" i="22"/>
  <c r="A34" i="22" s="1"/>
  <c r="AE7" i="22"/>
  <c r="A7" i="22" s="1"/>
  <c r="AE13" i="22"/>
  <c r="A13" i="22" s="1"/>
  <c r="AE16" i="22"/>
  <c r="A16" i="22" s="1"/>
  <c r="AE25" i="22"/>
  <c r="A25" i="22" s="1"/>
  <c r="AE5" i="22"/>
  <c r="A5" i="22" s="1"/>
  <c r="AE29" i="22"/>
  <c r="A29" i="22" s="1"/>
  <c r="AE9" i="22"/>
  <c r="A9" i="22" s="1"/>
  <c r="AE20" i="22"/>
  <c r="A20" i="22" s="1"/>
  <c r="AE12" i="22"/>
  <c r="A12" i="22" s="1"/>
  <c r="AE28" i="22"/>
  <c r="A28" i="22" s="1"/>
  <c r="AE32" i="22"/>
  <c r="A32" i="22" s="1"/>
  <c r="AE23" i="22"/>
  <c r="A23" i="22" s="1"/>
  <c r="AE14" i="22"/>
  <c r="A14" i="22" s="1"/>
  <c r="AE22" i="22"/>
  <c r="A22" i="22" s="1"/>
  <c r="AE19" i="22"/>
  <c r="A19" i="22" s="1"/>
  <c r="AE27" i="22"/>
  <c r="A27" i="22" s="1"/>
  <c r="AE8" i="22"/>
  <c r="A8" i="22" s="1"/>
  <c r="AE10" i="22"/>
  <c r="A10" i="22" s="1"/>
  <c r="AE26" i="22"/>
  <c r="A26" i="22" s="1"/>
  <c r="AE63" i="5"/>
  <c r="A63" i="5" s="1"/>
  <c r="AE68" i="5"/>
  <c r="A68" i="5" s="1"/>
  <c r="AE40" i="5"/>
  <c r="A40" i="5" s="1"/>
  <c r="AE22" i="5"/>
  <c r="A22" i="5" s="1"/>
  <c r="AE15" i="5"/>
  <c r="A15" i="5" s="1"/>
  <c r="AE56" i="5"/>
  <c r="A56" i="5" s="1"/>
  <c r="AE67" i="5"/>
  <c r="A67" i="5" s="1"/>
  <c r="AE6" i="5"/>
  <c r="A6" i="5" s="1"/>
  <c r="AE54" i="5"/>
  <c r="A54" i="5" s="1"/>
  <c r="AE28" i="5"/>
  <c r="A28" i="5" s="1"/>
  <c r="AE62" i="5"/>
  <c r="A62" i="5" s="1"/>
  <c r="AE10" i="5"/>
  <c r="A10" i="5" s="1"/>
  <c r="AE71" i="5"/>
  <c r="A71" i="5" s="1"/>
  <c r="AE7" i="5"/>
  <c r="A7" i="5" s="1"/>
  <c r="AE39" i="5"/>
  <c r="A39" i="5" s="1"/>
  <c r="AE57" i="5"/>
  <c r="A57" i="5" s="1"/>
  <c r="AE29" i="5"/>
  <c r="A29" i="5" s="1"/>
  <c r="AE12" i="5"/>
  <c r="A12" i="5" s="1"/>
  <c r="AE16" i="5"/>
  <c r="A16" i="5" s="1"/>
  <c r="AE8" i="5"/>
  <c r="A8" i="5" s="1"/>
  <c r="AE42" i="5"/>
  <c r="A42" i="5" s="1"/>
  <c r="AE59" i="5"/>
  <c r="A59" i="5" s="1"/>
  <c r="AE38" i="5"/>
  <c r="A38" i="5" s="1"/>
  <c r="AE55" i="5"/>
  <c r="A55" i="5" s="1"/>
  <c r="AE30" i="5"/>
  <c r="A30" i="5" s="1"/>
  <c r="AE41" i="5"/>
  <c r="A41" i="5" s="1"/>
  <c r="AE43" i="5"/>
  <c r="A43" i="5" s="1"/>
  <c r="AE32" i="5"/>
  <c r="A32" i="5" s="1"/>
  <c r="AE73" i="5"/>
  <c r="A73" i="5" s="1"/>
  <c r="AE52" i="5"/>
  <c r="A52" i="5" s="1"/>
  <c r="AE17" i="5"/>
  <c r="A17" i="5" s="1"/>
  <c r="AE25" i="5"/>
  <c r="A25" i="5" s="1"/>
  <c r="AE5" i="5"/>
  <c r="A5" i="5" s="1"/>
  <c r="AE44" i="5"/>
  <c r="A44" i="5" s="1"/>
  <c r="AE20" i="5"/>
  <c r="A20" i="5" s="1"/>
  <c r="AE58" i="5"/>
  <c r="A58" i="5" s="1"/>
  <c r="AE31" i="5"/>
  <c r="A31" i="5" s="1"/>
  <c r="AE27" i="5"/>
  <c r="A27" i="5" s="1"/>
  <c r="AE50" i="5"/>
  <c r="A50" i="5" s="1"/>
  <c r="AE26" i="5"/>
  <c r="A26" i="5" s="1"/>
  <c r="AE24" i="5"/>
  <c r="A24" i="5" s="1"/>
  <c r="AE9" i="5"/>
  <c r="A9" i="5" s="1"/>
  <c r="AE48" i="5"/>
  <c r="A48" i="5" s="1"/>
  <c r="AE53" i="5"/>
  <c r="A53" i="5" s="1"/>
  <c r="AE36" i="5"/>
  <c r="A36" i="5" s="1"/>
  <c r="AE65" i="5"/>
  <c r="A65" i="5" s="1"/>
  <c r="AE51" i="5"/>
  <c r="A51" i="5" s="1"/>
  <c r="AE18" i="5"/>
  <c r="A18" i="5" s="1"/>
  <c r="AE49" i="5"/>
  <c r="A49" i="5" s="1"/>
  <c r="AE61" i="5"/>
  <c r="A61" i="5" s="1"/>
  <c r="AE19" i="5"/>
  <c r="A19" i="5" s="1"/>
  <c r="AE45" i="5"/>
  <c r="A45" i="5" s="1"/>
  <c r="AE23" i="5"/>
  <c r="A23" i="5" s="1"/>
  <c r="AE66" i="5"/>
  <c r="A66" i="5" s="1"/>
  <c r="AE37" i="5"/>
  <c r="A37" i="5" s="1"/>
  <c r="AE33" i="5"/>
  <c r="A33" i="5" s="1"/>
  <c r="AE34" i="5"/>
  <c r="A34" i="5" s="1"/>
  <c r="AE21" i="5"/>
  <c r="A21" i="5" s="1"/>
  <c r="AE11" i="5"/>
  <c r="A11" i="5" s="1"/>
  <c r="AE13" i="5"/>
  <c r="A13" i="5" s="1"/>
  <c r="AE35" i="5"/>
  <c r="A35" i="5" s="1"/>
  <c r="AE47" i="5"/>
  <c r="A47" i="5" s="1"/>
  <c r="AE14" i="5"/>
  <c r="A14" i="5" s="1"/>
  <c r="AE60" i="5"/>
  <c r="A60" i="5" s="1"/>
  <c r="A27" i="10" l="1"/>
  <c r="A16" i="10"/>
  <c r="A17" i="10"/>
  <c r="A7" i="10"/>
  <c r="A25" i="10"/>
  <c r="A30" i="10"/>
  <c r="A12" i="10"/>
  <c r="A11" i="10"/>
  <c r="A13" i="10"/>
  <c r="A20" i="10"/>
  <c r="A32" i="10"/>
  <c r="A23" i="10"/>
  <c r="A6" i="10"/>
</calcChain>
</file>

<file path=xl/sharedStrings.xml><?xml version="1.0" encoding="utf-8"?>
<sst xmlns="http://schemas.openxmlformats.org/spreadsheetml/2006/main" count="1494" uniqueCount="758">
  <si>
    <t>Jenter 14 år</t>
  </si>
  <si>
    <t>Gutter 15 år</t>
  </si>
  <si>
    <t>Jenter 15 år</t>
  </si>
  <si>
    <t>Gutter 16 år</t>
  </si>
  <si>
    <t>Jenter 16 år</t>
  </si>
  <si>
    <t>Gutter 17 år</t>
  </si>
  <si>
    <t>Jenter 17 år</t>
  </si>
  <si>
    <t>Kristin Moe</t>
  </si>
  <si>
    <t>Maria Hegerberg</t>
  </si>
  <si>
    <t>Lena Fløttum</t>
  </si>
  <si>
    <t>Tina Fremo</t>
  </si>
  <si>
    <t>Kari Mørkved Sylten</t>
  </si>
  <si>
    <t>Tina Aagaard</t>
  </si>
  <si>
    <t>Gutter 18 år</t>
  </si>
  <si>
    <t>Vidar Undebakke</t>
  </si>
  <si>
    <t>Fredrik Svendsen</t>
  </si>
  <si>
    <t>Jon Hovind Djup</t>
  </si>
  <si>
    <t>Henrik Andre Olsen</t>
  </si>
  <si>
    <t>Kenneth Flaaøien</t>
  </si>
  <si>
    <t>Gaute S. Slettestøl</t>
  </si>
  <si>
    <t>Per Anders Føll</t>
  </si>
  <si>
    <t>Eirik Nesvold</t>
  </si>
  <si>
    <t>Marius S. Gjeving</t>
  </si>
  <si>
    <t>Marius Bjørseth</t>
  </si>
  <si>
    <t>Espen Størseth</t>
  </si>
  <si>
    <t>Vegard Dahle</t>
  </si>
  <si>
    <t>Magnus Moholt</t>
  </si>
  <si>
    <t>Kim Andre Langørgen</t>
  </si>
  <si>
    <t>Jenter 18 år</t>
  </si>
  <si>
    <t>Stine Dyrhaug</t>
  </si>
  <si>
    <t>Ingeborg Meistad Hammer</t>
  </si>
  <si>
    <t>Tove Hegseth</t>
  </si>
  <si>
    <t>Gutter 19/20 år</t>
  </si>
  <si>
    <t>Christoffer Bremvåg</t>
  </si>
  <si>
    <t>Christian Alstad</t>
  </si>
  <si>
    <t>Per Olav Holm Ødegård</t>
  </si>
  <si>
    <t>Christian Fredrik Sand</t>
  </si>
  <si>
    <t>Kent Roger Tangvik</t>
  </si>
  <si>
    <t>Ronny Fredrik Ansnes</t>
  </si>
  <si>
    <t>Kristian Grøv</t>
  </si>
  <si>
    <t>Tore Bjørseth Berdal</t>
  </si>
  <si>
    <t>Øyvind Legar Grønningen</t>
  </si>
  <si>
    <t>Øyvind Ytterhus Uthengen</t>
  </si>
  <si>
    <t>Ole Hartvig Skogstad</t>
  </si>
  <si>
    <t>Sindre Osland</t>
  </si>
  <si>
    <t>Runar Krognes</t>
  </si>
  <si>
    <t>Trygve Sølberg Ellingsen</t>
  </si>
  <si>
    <t>Anders Estenstad</t>
  </si>
  <si>
    <t>Anders Bjørnbeth</t>
  </si>
  <si>
    <t>Jenter 19/20 år</t>
  </si>
  <si>
    <t>Heidi Kant Bjørnlii</t>
  </si>
  <si>
    <t>Karoline Grøv</t>
  </si>
  <si>
    <t>Astrid Øyre Slind</t>
  </si>
  <si>
    <t>Torunn Breivik</t>
  </si>
  <si>
    <t>Maja Berg</t>
  </si>
  <si>
    <t>Stine Martine Lefdal</t>
  </si>
  <si>
    <t>Kjersti Øksnes Dalheim</t>
  </si>
  <si>
    <t>Margrete Hjellen</t>
  </si>
  <si>
    <t>Christine Dahl</t>
  </si>
  <si>
    <t>Menn senior</t>
  </si>
  <si>
    <t>Morten Svinsås</t>
  </si>
  <si>
    <t>Lars Hol Moholt</t>
  </si>
  <si>
    <t>Christer Storrønning</t>
  </si>
  <si>
    <t>Tor Einar Sandvik</t>
  </si>
  <si>
    <t>Jo Vegard Hilmo</t>
  </si>
  <si>
    <t>Simen Smiseth</t>
  </si>
  <si>
    <t>Arne Moholt</t>
  </si>
  <si>
    <t>Kristian Bruaset</t>
  </si>
  <si>
    <t>Kvinner senior</t>
  </si>
  <si>
    <t>Marit Mia Bjørnstad</t>
  </si>
  <si>
    <t>POENG</t>
  </si>
  <si>
    <t>KLUBB</t>
  </si>
  <si>
    <t>Maria Strøm Nakstad</t>
  </si>
  <si>
    <t>Svend Erik Horg</t>
  </si>
  <si>
    <t>Henrik H. Kippernes</t>
  </si>
  <si>
    <t>Eirik Telebond</t>
  </si>
  <si>
    <t>Joachim Storrønning</t>
  </si>
  <si>
    <t>Kristine Klungerbo</t>
  </si>
  <si>
    <t>Kristin Gjære</t>
  </si>
  <si>
    <t>Silje Dahl Benum</t>
  </si>
  <si>
    <t>Lene  Bjerkestrand</t>
  </si>
  <si>
    <t>Ragnhild Løfald</t>
  </si>
  <si>
    <t>Gyda Kristin Hyttehaug</t>
  </si>
  <si>
    <t>Nils Even Dragmyrhaug</t>
  </si>
  <si>
    <t>Kristian Riseth Hammer</t>
  </si>
  <si>
    <t>Henrik Gylland Lyngen</t>
  </si>
  <si>
    <t>Lars Hyttehaug</t>
  </si>
  <si>
    <t>Bjørn Horg</t>
  </si>
  <si>
    <t>Vegard Hjelmstadbakk</t>
  </si>
  <si>
    <t>Siri Kregnes</t>
  </si>
  <si>
    <t xml:space="preserve">Marte Oldervoll </t>
  </si>
  <si>
    <t>Silje Øyre Slind</t>
  </si>
  <si>
    <t>Niklas Dyrhaug</t>
  </si>
  <si>
    <t>Ola Berger</t>
  </si>
  <si>
    <t>Petter Eliassen</t>
  </si>
  <si>
    <t>Ove Erik Tronvoll</t>
  </si>
  <si>
    <t>Lars Jensen</t>
  </si>
  <si>
    <t>Jon Stene</t>
  </si>
  <si>
    <t>Kai Rune Haugrø</t>
  </si>
  <si>
    <t>Hans Petter Lykkja</t>
  </si>
  <si>
    <t>Kjersti Bøe</t>
  </si>
  <si>
    <t>Ingrid Lorvik</t>
  </si>
  <si>
    <t>Kari Øyre Slind</t>
  </si>
  <si>
    <t>Marit Askvold Ulsund</t>
  </si>
  <si>
    <t>Helen Hoset Kosberg</t>
  </si>
  <si>
    <t>Elisabeth Jensen</t>
  </si>
  <si>
    <t>Marita Bakkhug</t>
  </si>
  <si>
    <t>Gunhild Storbekkrønning</t>
  </si>
  <si>
    <t>Eystein Relling</t>
  </si>
  <si>
    <t>Per Egil Bjørgen</t>
  </si>
  <si>
    <t>Audun Thonstad</t>
  </si>
  <si>
    <t>Martin O. Relling</t>
  </si>
  <si>
    <t>Jan Peder Hegdal</t>
  </si>
  <si>
    <t>Magni Solum</t>
  </si>
  <si>
    <t>Stein Erik Kyllo</t>
  </si>
  <si>
    <t>Erlend By Vollset</t>
  </si>
  <si>
    <t>Torkel H. Tronvik</t>
  </si>
  <si>
    <t>Joachim Moholt</t>
  </si>
  <si>
    <t>Ola Northug</t>
  </si>
  <si>
    <t>Andreas Dyrdal</t>
  </si>
  <si>
    <t>Amund Rolfsen</t>
  </si>
  <si>
    <t>Even Skare</t>
  </si>
  <si>
    <t>Ingrid G. Bjørklimark</t>
  </si>
  <si>
    <t>Berit Foss Presthus</t>
  </si>
  <si>
    <t>Ole Ivar S. Eide</t>
  </si>
  <si>
    <t>Thomas Fremo</t>
  </si>
  <si>
    <t>Arnt Einar Engan</t>
  </si>
  <si>
    <t>Sindre Skånøy</t>
  </si>
  <si>
    <t>Peder Kjærnli</t>
  </si>
  <si>
    <t>Christian Overå</t>
  </si>
  <si>
    <t>Gunn Elisabeth Ulkestad</t>
  </si>
  <si>
    <t>Poeng</t>
  </si>
  <si>
    <t>Fire beste</t>
  </si>
  <si>
    <t>Sum</t>
  </si>
  <si>
    <t>Nr</t>
  </si>
  <si>
    <t>NAVN</t>
  </si>
  <si>
    <t>Gutter 13 år</t>
  </si>
  <si>
    <t>Jenter 13 år</t>
  </si>
  <si>
    <t>Gutter 14 år</t>
  </si>
  <si>
    <t>Fullført</t>
  </si>
  <si>
    <t xml:space="preserve">Byåsen IL </t>
  </si>
  <si>
    <t xml:space="preserve">Røros IL </t>
  </si>
  <si>
    <t xml:space="preserve">Ålen IL </t>
  </si>
  <si>
    <t xml:space="preserve">Orkdal IL </t>
  </si>
  <si>
    <t xml:space="preserve">Malvik IL </t>
  </si>
  <si>
    <t xml:space="preserve">Snøhetta IL </t>
  </si>
  <si>
    <t xml:space="preserve">Stadsbygd IL </t>
  </si>
  <si>
    <t xml:space="preserve">Melhus IL </t>
  </si>
  <si>
    <t xml:space="preserve">Klæbu IL </t>
  </si>
  <si>
    <t xml:space="preserve">Selbu IL </t>
  </si>
  <si>
    <t xml:space="preserve">Børsa IL </t>
  </si>
  <si>
    <t xml:space="preserve">Sokna IL </t>
  </si>
  <si>
    <t xml:space="preserve">Hommelvik IL </t>
  </si>
  <si>
    <t xml:space="preserve">Øverbygda IL </t>
  </si>
  <si>
    <t xml:space="preserve">Heimdal Ski </t>
  </si>
  <si>
    <t xml:space="preserve">Flå IL </t>
  </si>
  <si>
    <t xml:space="preserve">Byneset IL </t>
  </si>
  <si>
    <t xml:space="preserve">Utleira IL </t>
  </si>
  <si>
    <t xml:space="preserve">Lundamo IL </t>
  </si>
  <si>
    <t xml:space="preserve">Flatås IL </t>
  </si>
  <si>
    <t xml:space="preserve">Buvik IL </t>
  </si>
  <si>
    <t xml:space="preserve">Løkken IF </t>
  </si>
  <si>
    <t xml:space="preserve">Rennebu IL </t>
  </si>
  <si>
    <t>Byaasen Skiklub</t>
  </si>
  <si>
    <t>Leik IL</t>
  </si>
  <si>
    <t>Hommelvik IL</t>
  </si>
  <si>
    <t>Røros IL</t>
  </si>
  <si>
    <t xml:space="preserve">Nr.   Poeng </t>
  </si>
  <si>
    <t xml:space="preserve">Nr.  Poeng </t>
  </si>
  <si>
    <t xml:space="preserve">ST- CUP 1 </t>
  </si>
  <si>
    <t xml:space="preserve">ST-CUP 2 </t>
  </si>
  <si>
    <t xml:space="preserve">ST-CUP 3 </t>
  </si>
  <si>
    <t xml:space="preserve">ST-CUP 4 </t>
  </si>
  <si>
    <t>ST-CUP 5</t>
  </si>
  <si>
    <t xml:space="preserve">ST-CUP 6 </t>
  </si>
  <si>
    <t xml:space="preserve">Nr. Poeng </t>
  </si>
  <si>
    <t>Grøtte, Håkon Størset</t>
  </si>
  <si>
    <t>Dahle, Benjamin Gjøl</t>
  </si>
  <si>
    <t xml:space="preserve">Byaasen Skiklub </t>
  </si>
  <si>
    <t>Otterlei, Oscar</t>
  </si>
  <si>
    <t>Sivertsgård, Vegard</t>
  </si>
  <si>
    <t>Olsvik, Vegard</t>
  </si>
  <si>
    <t xml:space="preserve">Ranheim SK </t>
  </si>
  <si>
    <t>Ysland, Erik</t>
  </si>
  <si>
    <t>Gåsvær, Ola Martin</t>
  </si>
  <si>
    <t>Mellemsæter, Sigurd</t>
  </si>
  <si>
    <t xml:space="preserve">Oppdal IL - ski </t>
  </si>
  <si>
    <t>Unsgård, Jonas</t>
  </si>
  <si>
    <t>Buvarp, Martin Julian</t>
  </si>
  <si>
    <t>Moholdt, Eivind</t>
  </si>
  <si>
    <t>Rise, Markus</t>
  </si>
  <si>
    <t>Mølnvik, Kjetil</t>
  </si>
  <si>
    <t>Eidsmo, Håvard</t>
  </si>
  <si>
    <t>Austgulen, Erlend</t>
  </si>
  <si>
    <t>Fjærli, Håkon</t>
  </si>
  <si>
    <t>Slind, Tor Arne</t>
  </si>
  <si>
    <t>Bjerkan, Birk Manum</t>
  </si>
  <si>
    <t>Bjerkaker, Morten</t>
  </si>
  <si>
    <t>Havdal, Mathias</t>
  </si>
  <si>
    <t>Rofstad, Kristian Wilberg</t>
  </si>
  <si>
    <t>Bjørkøy, John Inge</t>
  </si>
  <si>
    <t>Falch, Håvard</t>
  </si>
  <si>
    <t xml:space="preserve">Nidelv IL </t>
  </si>
  <si>
    <t>Troøyen, Jørn</t>
  </si>
  <si>
    <t xml:space="preserve">Strindheim IL </t>
  </si>
  <si>
    <t>Aas, Ola Nymoen</t>
  </si>
  <si>
    <t xml:space="preserve">Fjellørnen IL </t>
  </si>
  <si>
    <t>Skaanes, Joakim</t>
  </si>
  <si>
    <t>Eriksen, Edvin Grøtan</t>
  </si>
  <si>
    <t>Skaanes, Håkon</t>
  </si>
  <si>
    <t>Renå, Marius</t>
  </si>
  <si>
    <t>Heggem, Torbjørn</t>
  </si>
  <si>
    <t>Haddon, Peter</t>
  </si>
  <si>
    <t>Bostad, Vegard</t>
  </si>
  <si>
    <t>Devle, Hans Petter</t>
  </si>
  <si>
    <t>Vindal, Mathias</t>
  </si>
  <si>
    <t>Kvernstad, Brynjar</t>
  </si>
  <si>
    <t xml:space="preserve">Kyrksæterøra IL </t>
  </si>
  <si>
    <t>Heggem, Torstein</t>
  </si>
  <si>
    <t>Bjørkli, Sigurd</t>
  </si>
  <si>
    <t>Andersson, Axel</t>
  </si>
  <si>
    <t>Storhov, Oskar Spets</t>
  </si>
  <si>
    <t>Tanem, Henrik</t>
  </si>
  <si>
    <t>Vedal, Tobias</t>
  </si>
  <si>
    <t>Valleraunet, Jørgen Kjøsnes</t>
  </si>
  <si>
    <t>Bruvoll, Simen Undlien</t>
  </si>
  <si>
    <t>Olsen, Sondre Nikolai</t>
  </si>
  <si>
    <t>Vårheim, Sondre</t>
  </si>
  <si>
    <t>Krognes, Håkon</t>
  </si>
  <si>
    <t>Øhrn, Andreas</t>
  </si>
  <si>
    <t>Hammer, Johan Tøndel</t>
  </si>
  <si>
    <t>Aune, Eirik Lundteigen</t>
  </si>
  <si>
    <t>Langørgen, Lasse</t>
  </si>
  <si>
    <t>Andersen, Idar</t>
  </si>
  <si>
    <t>Haugan, Sander Øwre</t>
  </si>
  <si>
    <t>Schive, Aksel Heie</t>
  </si>
  <si>
    <t>Bonvik, Lars</t>
  </si>
  <si>
    <t xml:space="preserve">Orkanger IF </t>
  </si>
  <si>
    <t>Sølvhaug, Jaheel Mikael</t>
  </si>
  <si>
    <t>Strandheim, Sander</t>
  </si>
  <si>
    <t>Myrmo, Andreas</t>
  </si>
  <si>
    <t>Halstadtrø, Mads</t>
  </si>
  <si>
    <t>Hansen, Andreas Rodahl</t>
  </si>
  <si>
    <t>Bøgeberg, Christian Tobias</t>
  </si>
  <si>
    <t>Smevik, Marcus Barstad</t>
  </si>
  <si>
    <t>Taksgaard, Torunn</t>
  </si>
  <si>
    <t>Moen, Kristin</t>
  </si>
  <si>
    <t>Hinseth, Vilde Emilie</t>
  </si>
  <si>
    <t>Furutangvik, Maren</t>
  </si>
  <si>
    <t>Fugelsøy, Gine</t>
  </si>
  <si>
    <t>Eide, Ragnhild</t>
  </si>
  <si>
    <t>Bye, Ida Emilie Kalvøy</t>
  </si>
  <si>
    <t>Sørensen, Marie Bakken</t>
  </si>
  <si>
    <t>Gjøvik, Vilde</t>
  </si>
  <si>
    <t>Moslet, Mali</t>
  </si>
  <si>
    <t>Sellesbakk, Silje Haug</t>
  </si>
  <si>
    <t>Haugdal, Tale Dybvad</t>
  </si>
  <si>
    <t>Jønland, Ida</t>
  </si>
  <si>
    <t>Langø, Ann Marie</t>
  </si>
  <si>
    <t>Westöö, Kine Emilia</t>
  </si>
  <si>
    <t>Hamar, Hilvi Emerense</t>
  </si>
  <si>
    <t>Myhren, Anne</t>
  </si>
  <si>
    <t>Haugland, Ingrid</t>
  </si>
  <si>
    <t>Holden, Mari Moslet</t>
  </si>
  <si>
    <t>Solbergløkk, Siri Beate</t>
  </si>
  <si>
    <t>Høgli, Kristine</t>
  </si>
  <si>
    <t>Røset, Dina Evjen</t>
  </si>
  <si>
    <t>Svendgård, Oda</t>
  </si>
  <si>
    <t>Landsem, Inga</t>
  </si>
  <si>
    <t>Haugen, Une Adeline</t>
  </si>
  <si>
    <t>Normann, Karen Uvsløkk</t>
  </si>
  <si>
    <t>Brovold, Synne</t>
  </si>
  <si>
    <t>Gravdal, Oda Enge</t>
  </si>
  <si>
    <t>Valleraunet, Julie Hoven</t>
  </si>
  <si>
    <t>Moan, Johanna Fjerdingen</t>
  </si>
  <si>
    <t>Kulseth, Marit</t>
  </si>
  <si>
    <t>Pedersen, Marie</t>
  </si>
  <si>
    <t>Stav, Vegard</t>
  </si>
  <si>
    <t>Svinsås, Jo</t>
  </si>
  <si>
    <t>Forseth, Brynjar</t>
  </si>
  <si>
    <t xml:space="preserve">Leinstrand IL </t>
  </si>
  <si>
    <t>Skar, Adrian</t>
  </si>
  <si>
    <t xml:space="preserve">Jonsvatnet IL </t>
  </si>
  <si>
    <t>Lyng, Vegard</t>
  </si>
  <si>
    <t>Sivertsvold, Magnus Sundt</t>
  </si>
  <si>
    <t xml:space="preserve">Hitterdal og Feragen IL </t>
  </si>
  <si>
    <t>Strandheim, Sindre Johansen</t>
  </si>
  <si>
    <t>Vårheim, Vegard</t>
  </si>
  <si>
    <t>Ekren, Filip</t>
  </si>
  <si>
    <t>Tørset, Jonas Nergård</t>
  </si>
  <si>
    <t>Helgemo, Daniel</t>
  </si>
  <si>
    <t>Berdal, Tore</t>
  </si>
  <si>
    <t>Midttun, Vebjørn</t>
  </si>
  <si>
    <t>Grøvlen, Hallvard Seim</t>
  </si>
  <si>
    <t>Berg, Erlend</t>
  </si>
  <si>
    <t xml:space="preserve">Krokstadøra IL </t>
  </si>
  <si>
    <t>Aas, Sebastian</t>
  </si>
  <si>
    <t>Flytør, Borgar Føll</t>
  </si>
  <si>
    <t>Hovin, Freddy Aftret</t>
  </si>
  <si>
    <t>Havdal, Eskil Johannes</t>
  </si>
  <si>
    <t>Moen, Oliver Lillefjell</t>
  </si>
  <si>
    <t>Reitan, Sander</t>
  </si>
  <si>
    <t>Skjevdal, Kristina</t>
  </si>
  <si>
    <t>Arnesen, Emma</t>
  </si>
  <si>
    <t>Sandsten, Kaja</t>
  </si>
  <si>
    <t>Eide, Ingeborg</t>
  </si>
  <si>
    <t>Reitan, Synne</t>
  </si>
  <si>
    <t xml:space="preserve">Støren Sportsklubb </t>
  </si>
  <si>
    <t>Gløtheim, Silje</t>
  </si>
  <si>
    <t>Vognild, Julie Slåen</t>
  </si>
  <si>
    <t>Michelsen, Kristine Solem</t>
  </si>
  <si>
    <t>Wingan, Ragnhild</t>
  </si>
  <si>
    <t>Forren, Pauline</t>
  </si>
  <si>
    <t xml:space="preserve">Ytre Snillfjord IL </t>
  </si>
  <si>
    <t>Wisløff, Aleksander</t>
  </si>
  <si>
    <t>Jenssen, Jan Thomas</t>
  </si>
  <si>
    <t>Vollset, Kristoffer By</t>
  </si>
  <si>
    <t>Resell, Erik Nordsæter</t>
  </si>
  <si>
    <t>Nyrnes, Anders Quist</t>
  </si>
  <si>
    <t>Harborg, Magne</t>
  </si>
  <si>
    <t>Haugen, John Magnus</t>
  </si>
  <si>
    <t>Grøv, Kornelius</t>
  </si>
  <si>
    <t>Flytør, John Einar Føll</t>
  </si>
  <si>
    <t>Eid, Aksel</t>
  </si>
  <si>
    <t>Forbregd, Ola Ørstad</t>
  </si>
  <si>
    <t>Killingberg, Ludvig</t>
  </si>
  <si>
    <t>Kanstad, John Gederaas</t>
  </si>
  <si>
    <t>Blikra, Amund</t>
  </si>
  <si>
    <t>Falch, Vemund</t>
  </si>
  <si>
    <t>Løvseth, Jørgen Natvig</t>
  </si>
  <si>
    <t>Mjøen, Sigurd</t>
  </si>
  <si>
    <t>Mellemsæter, Vegard</t>
  </si>
  <si>
    <t>Monsø, Sondre</t>
  </si>
  <si>
    <t>Skaanes, Marte</t>
  </si>
  <si>
    <t>Myhre, Julie</t>
  </si>
  <si>
    <t>Bostad, Guro</t>
  </si>
  <si>
    <t>Skulbru, Hanne</t>
  </si>
  <si>
    <t>Holum, Rebecka Wanvik</t>
  </si>
  <si>
    <t>Holden, Trine Moslet</t>
  </si>
  <si>
    <t>Gravdal, Thea Enge</t>
  </si>
  <si>
    <t>Godtland, Ingrid</t>
  </si>
  <si>
    <t>Dybdahl, Silje Ohma</t>
  </si>
  <si>
    <t>Eriksen, Sivert Grøtan</t>
  </si>
  <si>
    <t>Northug, Even</t>
  </si>
  <si>
    <t>Hovin, Martin</t>
  </si>
  <si>
    <t>Nicolaisen, Ole</t>
  </si>
  <si>
    <t>Myrmo, Håkon</t>
  </si>
  <si>
    <t>Flataker, Erling Engesvold</t>
  </si>
  <si>
    <t xml:space="preserve">MVS/ Hommelvik IL </t>
  </si>
  <si>
    <t>Grønflaten, Sindre</t>
  </si>
  <si>
    <t>Helgemo, Ruben</t>
  </si>
  <si>
    <t>Ekren, Thomas</t>
  </si>
  <si>
    <t xml:space="preserve">NTG-L/ Melhus IL </t>
  </si>
  <si>
    <t>Trøen, Jon Kristian</t>
  </si>
  <si>
    <t>Bjørkli, Sondre</t>
  </si>
  <si>
    <t>Reitan, Anders</t>
  </si>
  <si>
    <t>Stormo, Sondre</t>
  </si>
  <si>
    <t>Riseth, Aleksander</t>
  </si>
  <si>
    <t>Haugan, Sindre Øwre</t>
  </si>
  <si>
    <t>Reitan, Kåre</t>
  </si>
  <si>
    <t>Berg, Jonas</t>
  </si>
  <si>
    <t>Sjøvold, Pauline</t>
  </si>
  <si>
    <t>Syrstad, Torleif</t>
  </si>
  <si>
    <t>Midttun, Simen</t>
  </si>
  <si>
    <t>Larsen, Øyvind</t>
  </si>
  <si>
    <t>Eid, Ingebrigt</t>
  </si>
  <si>
    <t>Svendsen, Johannes</t>
  </si>
  <si>
    <t>Asp, Simon</t>
  </si>
  <si>
    <t>Leistad, Audun</t>
  </si>
  <si>
    <t xml:space="preserve">MVS/ Malvik IL </t>
  </si>
  <si>
    <t>Lauglo, Anders Ingebrigt</t>
  </si>
  <si>
    <t>Langmo, Hege</t>
  </si>
  <si>
    <t>Normann, Ida Uvsløkk</t>
  </si>
  <si>
    <t>Kalvå, Anne Kjersti</t>
  </si>
  <si>
    <t>Lehn, Martine Ranum</t>
  </si>
  <si>
    <t>Fornes, Trude Nonstad</t>
  </si>
  <si>
    <t>Skogstad, Tor Håkon</t>
  </si>
  <si>
    <t>Løfald, Hallvard</t>
  </si>
  <si>
    <t>Stensås, Anders</t>
  </si>
  <si>
    <t>Riseth, Martin</t>
  </si>
  <si>
    <t>Engan, Sondre</t>
  </si>
  <si>
    <t>Moholt, Even</t>
  </si>
  <si>
    <t>Løfald, Gjermund</t>
  </si>
  <si>
    <t>Vedvik, Emil</t>
  </si>
  <si>
    <t xml:space="preserve">MVS/ Ranheim SK </t>
  </si>
  <si>
    <t>Aunli, Lars Ove</t>
  </si>
  <si>
    <t xml:space="preserve">MVS/ Kyrksæterøra IL </t>
  </si>
  <si>
    <t>Sommerseth, Martin Lysø</t>
  </si>
  <si>
    <t>Simonsen, Erik</t>
  </si>
  <si>
    <t xml:space="preserve">MVS/ Fjellørnen IL </t>
  </si>
  <si>
    <t>Nesvold, Ola</t>
  </si>
  <si>
    <t>Moholt, Magnus</t>
  </si>
  <si>
    <t>Flaaøien, Kenneth</t>
  </si>
  <si>
    <t>Hårstad, Simen</t>
  </si>
  <si>
    <t>Garli, Odin</t>
  </si>
  <si>
    <t>Norland, Gaute</t>
  </si>
  <si>
    <t>Opphaug, Iver</t>
  </si>
  <si>
    <t>Tuff, Henrik</t>
  </si>
  <si>
    <t>Bostad, Andreas Talseth</t>
  </si>
  <si>
    <t>Solbakken, Ola Oanes</t>
  </si>
  <si>
    <t>Holden, Markus</t>
  </si>
  <si>
    <t>Halseth, Indre</t>
  </si>
  <si>
    <t>Bruland, Andreas Brutus</t>
  </si>
  <si>
    <t>Presthus, Håkon</t>
  </si>
  <si>
    <t>Eriksen, Simen Smetbak</t>
  </si>
  <si>
    <t>Frich, Fredrik</t>
  </si>
  <si>
    <t>Bygland-Hansen, Kristian</t>
  </si>
  <si>
    <t>Husby, Erik</t>
  </si>
  <si>
    <t>Flataker, Ole Morten</t>
  </si>
  <si>
    <t>Haugen, Ole Kristian</t>
  </si>
  <si>
    <t>Heimdal ski</t>
  </si>
  <si>
    <t>Norli, Aksel</t>
  </si>
  <si>
    <t>Størseth, Sivert</t>
  </si>
  <si>
    <t>Lund, Martin</t>
  </si>
  <si>
    <t>Pedersen, Sigurd Salberg</t>
  </si>
  <si>
    <t>Bævre, Vebjørn Trønsdal</t>
  </si>
  <si>
    <t>Pedersen, Ingvild Tønne</t>
  </si>
  <si>
    <t>Myhre, Amalie</t>
  </si>
  <si>
    <t>Aksnes, Hedda</t>
  </si>
  <si>
    <t>Lorås, Oda Marie</t>
  </si>
  <si>
    <t>Nilsskog, Line</t>
  </si>
  <si>
    <t>Loe, Hanne</t>
  </si>
  <si>
    <t>Johnsen, Marte Lien</t>
  </si>
  <si>
    <t>Lefdal, Louise</t>
  </si>
  <si>
    <t>Kallar, Guri Evjen</t>
  </si>
  <si>
    <t>Dyrdal, Solveig</t>
  </si>
  <si>
    <t>Mikalsen, Kristine</t>
  </si>
  <si>
    <t>Stokke, Karen</t>
  </si>
  <si>
    <t>Forseth, Maria</t>
  </si>
  <si>
    <t>Sundt, Anette</t>
  </si>
  <si>
    <t>Renå, Eiril Fuglem</t>
  </si>
  <si>
    <t>Opphaug, Hanne</t>
  </si>
  <si>
    <t>Evjen, Marie Strømsvik</t>
  </si>
  <si>
    <t>Lien, Marie</t>
  </si>
  <si>
    <t>Haugland, Kristin</t>
  </si>
  <si>
    <t>Riseth, Fredrik</t>
  </si>
  <si>
    <t>Bakken, Tarjei</t>
  </si>
  <si>
    <t>Pettersen, Martin</t>
  </si>
  <si>
    <t>Kvam, Vegard</t>
  </si>
  <si>
    <t>Gåsbakk, Simon</t>
  </si>
  <si>
    <t>Nervik, Mikal</t>
  </si>
  <si>
    <t>Pedersen, Anne Salberg</t>
  </si>
  <si>
    <t>Hammer, Maia Tøndel</t>
  </si>
  <si>
    <t>Heide, Hallvard</t>
  </si>
  <si>
    <t>Føll, Jan Petter</t>
  </si>
  <si>
    <t>Krogstadmo, Sigve Wanvik</t>
  </si>
  <si>
    <t>Byåsen IL</t>
  </si>
  <si>
    <t>Tronsaune, Maja Engan</t>
  </si>
  <si>
    <t>Ranheim SK</t>
  </si>
  <si>
    <t>Snildalsli, Wenche A.</t>
  </si>
  <si>
    <t>Fjærtoft, Vetle Rise</t>
  </si>
  <si>
    <t>Løvås, Tobias Eid</t>
  </si>
  <si>
    <t>Spets, Julie Stendahl</t>
  </si>
  <si>
    <t>Remmen, Olav Andreas</t>
  </si>
  <si>
    <t>Nakstad, Ingeranne Strøm</t>
  </si>
  <si>
    <t>Høidalen, Kristoffer Leistad</t>
  </si>
  <si>
    <t>Nakstad, Maria Strøm</t>
  </si>
  <si>
    <t>Rindals-Troll</t>
  </si>
  <si>
    <t>Rundgreen, Mathias</t>
  </si>
  <si>
    <t xml:space="preserve">  ST-CUP 2013</t>
  </si>
  <si>
    <t xml:space="preserve">Leik, IL </t>
  </si>
  <si>
    <t xml:space="preserve">Nor, IL </t>
  </si>
  <si>
    <t xml:space="preserve">Åfjord IL </t>
  </si>
  <si>
    <t xml:space="preserve">Vollan I.K. </t>
  </si>
  <si>
    <t xml:space="preserve">Rindal IL </t>
  </si>
  <si>
    <t xml:space="preserve">Yrjar, IL </t>
  </si>
  <si>
    <t xml:space="preserve">Meldal IL </t>
  </si>
  <si>
    <t xml:space="preserve">Frol IL </t>
  </si>
  <si>
    <t xml:space="preserve">Surnadal IL </t>
  </si>
  <si>
    <t xml:space="preserve">Dombås IL </t>
  </si>
  <si>
    <t xml:space="preserve">MVS/ Oppdal IL - ski </t>
  </si>
  <si>
    <t xml:space="preserve">MVS/ Meldal IL </t>
  </si>
  <si>
    <t xml:space="preserve">MVS/ Strindheim IL </t>
  </si>
  <si>
    <t xml:space="preserve">Stockviks SF </t>
  </si>
  <si>
    <t>Håbrekke, Mari Øyaas</t>
  </si>
  <si>
    <t>Benum, Mari Dahl</t>
  </si>
  <si>
    <t xml:space="preserve">MVS/ Selbu IL </t>
  </si>
  <si>
    <t xml:space="preserve">MVS/ Rindal IL </t>
  </si>
  <si>
    <t>Ringen, Anton Killi</t>
  </si>
  <si>
    <t xml:space="preserve">MVS/ Krokstadøra IL </t>
  </si>
  <si>
    <t xml:space="preserve">Tydal Il </t>
  </si>
  <si>
    <t xml:space="preserve">NTNUI </t>
  </si>
  <si>
    <t xml:space="preserve">Steinkjer SK </t>
  </si>
  <si>
    <t>Dyrhaug, Niklas</t>
  </si>
  <si>
    <t>Bach, Ole-Marius</t>
  </si>
  <si>
    <t>Hallberg, Martin</t>
  </si>
  <si>
    <t>Dahl, John Kristian</t>
  </si>
  <si>
    <t>Selvnes, Eirik</t>
  </si>
  <si>
    <t>Selvnes, Håkon</t>
  </si>
  <si>
    <t>Berge, Harald</t>
  </si>
  <si>
    <t>Smith, Jesse</t>
  </si>
  <si>
    <t>Halseth, Petter Torås</t>
  </si>
  <si>
    <t>Svinsås, Morten</t>
  </si>
  <si>
    <t>Gullhav, Anders Nordby</t>
  </si>
  <si>
    <t>Lillehaug, Ola</t>
  </si>
  <si>
    <t>Byaasen Skiklub / Team Trøndelag</t>
  </si>
  <si>
    <t>Gjelten, Berit</t>
  </si>
  <si>
    <t>Grape, Lovise</t>
  </si>
  <si>
    <t>Pedersen, Oda Hammernes</t>
  </si>
  <si>
    <t>Ballestad, Stine Lerstad</t>
  </si>
  <si>
    <t>Bergdal Mestvedt, Thale</t>
  </si>
  <si>
    <t>Bjerkaas, Marta Hindseth</t>
  </si>
  <si>
    <t>Fagerbæk, Elise</t>
  </si>
  <si>
    <t>Fagrell, Hanna</t>
  </si>
  <si>
    <t>Gløtheim, Andrea</t>
  </si>
  <si>
    <t>Gullikstad, Anne Elisabeth</t>
  </si>
  <si>
    <t>Hegge, Emma Skarbo</t>
  </si>
  <si>
    <t>Hovin, Jenny Aftret</t>
  </si>
  <si>
    <t>Hustad, Lisa</t>
  </si>
  <si>
    <t>Kaasbøll, Maria Felicia</t>
  </si>
  <si>
    <t>Kvamme, Synne</t>
  </si>
  <si>
    <t>Kvernvik, Thea Helen</t>
  </si>
  <si>
    <t>Løkvik, Julie Fridlund</t>
  </si>
  <si>
    <t>Mikaelsen, Ingvild Larsen</t>
  </si>
  <si>
    <t>Mæhlumsveen, Iris</t>
  </si>
  <si>
    <t>Nilsen, Elise</t>
  </si>
  <si>
    <t>Olaussen, Hedda</t>
  </si>
  <si>
    <t>Ramstad, Nora Lund</t>
  </si>
  <si>
    <t>Resell, Berit Nordsæter</t>
  </si>
  <si>
    <t>Riddervold, Marit</t>
  </si>
  <si>
    <t>Røtvei, Nora</t>
  </si>
  <si>
    <t>Solberg, Mari</t>
  </si>
  <si>
    <t>Solli, Anna Lovise</t>
  </si>
  <si>
    <t>Størseth, Stine</t>
  </si>
  <si>
    <t>Sundt, Ida</t>
  </si>
  <si>
    <t>Sæter, Margrete</t>
  </si>
  <si>
    <t>Sørgjerd, Victoria Joakimsdatter</t>
  </si>
  <si>
    <t>Viken, Hedda Aalmen</t>
  </si>
  <si>
    <t>Viken, Synne Aalmen</t>
  </si>
  <si>
    <t>Volden, Jennifer</t>
  </si>
  <si>
    <t>Rofstad, Hanne Wilberg</t>
  </si>
  <si>
    <t>Heggem, Synnøve</t>
  </si>
  <si>
    <t>Valås, Ane Bjørgum</t>
  </si>
  <si>
    <t>Aaslund, Øyvind</t>
  </si>
  <si>
    <t>Berg, Georg Lindefjell</t>
  </si>
  <si>
    <t>Borge, Vemund Qvam</t>
  </si>
  <si>
    <t>Brurok, Eivind Bogen</t>
  </si>
  <si>
    <t>Brækken, Ole Andreas</t>
  </si>
  <si>
    <t>Dahle, Hallvard</t>
  </si>
  <si>
    <t>Dahlstrø, Stian</t>
  </si>
  <si>
    <t>Drøyvold, Magnus</t>
  </si>
  <si>
    <t>Dyrendahl, Nikolai</t>
  </si>
  <si>
    <t>Eidsmo, Mats</t>
  </si>
  <si>
    <t>Eithun, Roger</t>
  </si>
  <si>
    <t>Ellingsen, Emil Richstad</t>
  </si>
  <si>
    <t>Enodd, Simen</t>
  </si>
  <si>
    <t>Fremstad, Iver Overgård</t>
  </si>
  <si>
    <t>Gissinger, Olav Kvåle</t>
  </si>
  <si>
    <t>Hakvåg, Adrian</t>
  </si>
  <si>
    <t>Halset, Andreas Striger</t>
  </si>
  <si>
    <t>Halvorsen, Håkon Gorseth</t>
  </si>
  <si>
    <t>Holden, Erik Moslet</t>
  </si>
  <si>
    <t>Høiseth, Sivert</t>
  </si>
  <si>
    <t>Hårstad, Kristian</t>
  </si>
  <si>
    <t>Jensås, Jo</t>
  </si>
  <si>
    <t>Lian, Magnus Harr</t>
  </si>
  <si>
    <t>Lien, Petter</t>
  </si>
  <si>
    <t>Løberg, Stian Eian</t>
  </si>
  <si>
    <t>Løvdal, Vegard</t>
  </si>
  <si>
    <t>Melbye-Berg, Noah</t>
  </si>
  <si>
    <t>Moan, Magnus Fjerdingen</t>
  </si>
  <si>
    <t>Moseng, Ørjan</t>
  </si>
  <si>
    <t>Ree, Andreas Fjorden</t>
  </si>
  <si>
    <t>Rein, Bjarte</t>
  </si>
  <si>
    <t>Reistad, Audun</t>
  </si>
  <si>
    <t>Rye, Olve Johansen</t>
  </si>
  <si>
    <t>Røsbjørgen, Jan Magnus</t>
  </si>
  <si>
    <t>Sivertsgård, Andreas</t>
  </si>
  <si>
    <t>Skarholt, Mathias</t>
  </si>
  <si>
    <t>Solli, Håvard Fissum</t>
  </si>
  <si>
    <t>Solli, Mathias</t>
  </si>
  <si>
    <t>Staverløkk, Ingve</t>
  </si>
  <si>
    <t>Stevik, Daniel</t>
  </si>
  <si>
    <t>Storrø, Åsmund Krokann</t>
  </si>
  <si>
    <t>Sundli, Arnt Tomas</t>
  </si>
  <si>
    <t>Søraas, Morten Andre Skånøy</t>
  </si>
  <si>
    <t>Sørløkken, Thomas</t>
  </si>
  <si>
    <t>Søvik, Truls Løvaas</t>
  </si>
  <si>
    <t>Tharalsen, Erik</t>
  </si>
  <si>
    <t>Thorsnes, Håvard Skistad</t>
  </si>
  <si>
    <t>Unsgård, Even</t>
  </si>
  <si>
    <t>Vestermo-Reitan, Bjørn</t>
  </si>
  <si>
    <t>Værnes, Henrik Uv</t>
  </si>
  <si>
    <t>Wang, Simen</t>
  </si>
  <si>
    <t>Lillebudal, Sander</t>
  </si>
  <si>
    <t>Lysholm, Matias Næss</t>
  </si>
  <si>
    <t>Dahl, Elias Trondsen</t>
  </si>
  <si>
    <t>Løkken, Peder</t>
  </si>
  <si>
    <t>Frøseth, Håkon</t>
  </si>
  <si>
    <t>Budal, Fabian Foss</t>
  </si>
  <si>
    <t>Stjern, Vegard Fosli</t>
  </si>
  <si>
    <t>Refsnes-Myrvold, Espen</t>
  </si>
  <si>
    <t>Hjemdal, Fredrick Leho</t>
  </si>
  <si>
    <t>Engen, Enok</t>
  </si>
  <si>
    <t>Røstum Bellingmo, Sivert</t>
  </si>
  <si>
    <t>Olsen, Philip André</t>
  </si>
  <si>
    <t>Bjørkøy, Ådne</t>
  </si>
  <si>
    <t>Yrjar IL</t>
  </si>
  <si>
    <t>Hasselvold, Martin B</t>
  </si>
  <si>
    <t>Gilde, Astri</t>
  </si>
  <si>
    <t>Børset, Siri</t>
  </si>
  <si>
    <t>Bjerkan, Nora</t>
  </si>
  <si>
    <t>Utseth, Nora Skjæveland</t>
  </si>
  <si>
    <t>Melkild, Vera</t>
  </si>
  <si>
    <t>Dybvaag, Camilla</t>
  </si>
  <si>
    <t>Kolstad, Alexander</t>
  </si>
  <si>
    <t>Sandnes, Eirik</t>
  </si>
  <si>
    <t>Botnan, Sivert Borchgrevink</t>
  </si>
  <si>
    <t>Tronsaune, Herman Grytbakk</t>
  </si>
  <si>
    <t>Troøyen, Robin Løvoll</t>
  </si>
  <si>
    <t>Flatjord, Tormod Garnes</t>
  </si>
  <si>
    <t>Hjelm-Hansen, Kristian</t>
  </si>
  <si>
    <t>Kirksæther, Johannes</t>
  </si>
  <si>
    <t>Galåen, Håvard Kne</t>
  </si>
  <si>
    <t>Stadsbygd IL</t>
  </si>
  <si>
    <t>Reitan, Vegard</t>
  </si>
  <si>
    <t>Søvik, Marte Løvaas</t>
  </si>
  <si>
    <t>Forbord, Jenny Aune</t>
  </si>
  <si>
    <t>Hegge, Thea Skarbo</t>
  </si>
  <si>
    <t>Renå, Ingeborg</t>
  </si>
  <si>
    <t>Kvam, Erik</t>
  </si>
  <si>
    <t>Vold, Jørgen</t>
  </si>
  <si>
    <t>Næss, Sigbjørn-Martin</t>
  </si>
  <si>
    <t>Myhren, Eivind</t>
  </si>
  <si>
    <t>Sørløkk, Anders</t>
  </si>
  <si>
    <t>Munkeby, Per Morten</t>
  </si>
  <si>
    <t>Aasbø, Jonas</t>
  </si>
  <si>
    <t>Lyngen, Aleksander</t>
  </si>
  <si>
    <t>Kvam, Nils Ola</t>
  </si>
  <si>
    <t>Utengen, Ingvild Ytterhus</t>
  </si>
  <si>
    <t>Sundli, Lise</t>
  </si>
  <si>
    <t>Oppdal ski</t>
  </si>
  <si>
    <t>Vestermo-Reitan, Helga</t>
  </si>
  <si>
    <t xml:space="preserve">Sjøli, Øystein Ellefsen </t>
  </si>
  <si>
    <t>Heggem, Marte Lysaker</t>
  </si>
  <si>
    <t>Furunes, Eivind Haugen</t>
  </si>
  <si>
    <t>Edström, Eddie</t>
  </si>
  <si>
    <t>Hårstad, Jonas</t>
  </si>
  <si>
    <t>Skjevdal,  Lars Gunnar</t>
  </si>
  <si>
    <t>Holum, Madelene Wanvik</t>
  </si>
  <si>
    <t>Ålen</t>
  </si>
  <si>
    <t>Ålen IL</t>
  </si>
  <si>
    <t>Grut, Jon Vegard</t>
  </si>
  <si>
    <t>IL Nor</t>
  </si>
  <si>
    <t>Normann, Arild Storvig</t>
  </si>
  <si>
    <t>Haugland, Edvin</t>
  </si>
  <si>
    <t>Michelsen, Even Solem</t>
  </si>
  <si>
    <t>Dahle, Jacob Gjøl</t>
  </si>
  <si>
    <t>Gangås, Kjetil Brenno</t>
  </si>
  <si>
    <t>Børsa IL</t>
  </si>
  <si>
    <t>Berg, Magnus Grønning</t>
  </si>
  <si>
    <t>Klæby IL</t>
  </si>
  <si>
    <t>Bere, Marius Tande</t>
  </si>
  <si>
    <t>Dahl, Sverre Bekkos</t>
  </si>
  <si>
    <t>Selmer, Martin</t>
  </si>
  <si>
    <t>Børke, Anne-Eline Bloch</t>
  </si>
  <si>
    <t>Pedersen, Rikke Ramstad</t>
  </si>
  <si>
    <t>Sjøvold, Berit</t>
  </si>
  <si>
    <t>Moe, Hedda Døsvik</t>
  </si>
  <si>
    <t>Mestvedt, Thale Bergdal</t>
  </si>
  <si>
    <t>Gravseth, Thomas</t>
  </si>
  <si>
    <t>Klæbu IL</t>
  </si>
  <si>
    <t>Sørensen, Johan Bakken</t>
  </si>
  <si>
    <t>Flatås IL</t>
  </si>
  <si>
    <t>Halle, Hans Ole Røen</t>
  </si>
  <si>
    <t>Rindal IL</t>
  </si>
  <si>
    <t>Aksnes, Mathias</t>
  </si>
  <si>
    <t>Fjelstad, Vegard</t>
  </si>
  <si>
    <t>Forsethløkken, John Ivar</t>
  </si>
  <si>
    <t>Trønder-Lyn</t>
  </si>
  <si>
    <t>Høvik, Jakob</t>
  </si>
  <si>
    <t>Lien, Emma</t>
  </si>
  <si>
    <t>Unsgård, Maren</t>
  </si>
  <si>
    <t>IL Leik</t>
  </si>
  <si>
    <t>Johansen, Lone</t>
  </si>
  <si>
    <t>Aagaard, Ida</t>
  </si>
  <si>
    <t>Forbord, Elin Aune</t>
  </si>
  <si>
    <t>Schive, Tiril Sundfær</t>
  </si>
  <si>
    <t>Berg, Marthe</t>
  </si>
  <si>
    <t>Børset, Elisabeth</t>
  </si>
  <si>
    <t>Sokna IL</t>
  </si>
  <si>
    <t>Fagerbekk, Oda</t>
  </si>
  <si>
    <t>Wollan, Karoline</t>
  </si>
  <si>
    <t>Kristiansen, Martine Therese</t>
  </si>
  <si>
    <t>Botten, Mali Dragseth</t>
  </si>
  <si>
    <t>Oppdal IL</t>
  </si>
  <si>
    <t>Lilleberg, Severin</t>
  </si>
  <si>
    <t>Røen, Lars Bakken</t>
  </si>
  <si>
    <t>Lorås, Erik Andre</t>
  </si>
  <si>
    <t>Grøning, Martin Andreas</t>
  </si>
  <si>
    <t>Sørensen, Terje Magnus B.</t>
  </si>
  <si>
    <t>Renå, Tomas</t>
  </si>
  <si>
    <t>Brattbakk, Magnus</t>
  </si>
  <si>
    <t>MVS/Oppdal IL</t>
  </si>
  <si>
    <t>Klæbo, Johannes Høsflot</t>
  </si>
  <si>
    <t>Drøyvold, Christian</t>
  </si>
  <si>
    <t>Lurvik, Kristoffer Darell</t>
  </si>
  <si>
    <t>Undebakke, Magne</t>
  </si>
  <si>
    <t>MVS/Strindheim IL</t>
  </si>
  <si>
    <t>Steinsvoll, André</t>
  </si>
  <si>
    <t>Bjørnstad, Ludvik</t>
  </si>
  <si>
    <t>MVS/Malvik IL</t>
  </si>
  <si>
    <t>Spilker, Bror Andreas</t>
  </si>
  <si>
    <t>Kristiansen, Øystein Myklegard</t>
  </si>
  <si>
    <t>Orkdal IL</t>
  </si>
  <si>
    <t>Bekken, Simen Bjerke</t>
  </si>
  <si>
    <t>Hoel, Iver</t>
  </si>
  <si>
    <t>Snøhetta IL</t>
  </si>
  <si>
    <t>Gunnes, Håkon Hauge</t>
  </si>
  <si>
    <t>Gåsø, Kristian</t>
  </si>
  <si>
    <t>Tveit, Sondre</t>
  </si>
  <si>
    <t>Stav, Kristin Husby</t>
  </si>
  <si>
    <t>Spilker, Live Augusta</t>
  </si>
  <si>
    <t>Solligård, Sverre</t>
  </si>
  <si>
    <t>Lyng, Eigil Grande</t>
  </si>
  <si>
    <t>Solligård, Knut Ole</t>
  </si>
  <si>
    <t>Hjeldnes, Joakim Alfsnes</t>
  </si>
  <si>
    <t>Myrseth, Merete</t>
  </si>
  <si>
    <t>Veien, Gunhild</t>
  </si>
  <si>
    <t>Skaun IL</t>
  </si>
  <si>
    <t>Andersen, Sigurd Fjærtoft</t>
  </si>
  <si>
    <t>Kosberg, Johan Hoseth</t>
  </si>
  <si>
    <t>Tronsaune, Birger Grytbakk</t>
  </si>
  <si>
    <t>Bjørhusdal, Lasse Tyldum</t>
  </si>
  <si>
    <t>Leinstrand IL</t>
  </si>
  <si>
    <t>Landmark, Mathias Håpnes</t>
  </si>
  <si>
    <t>Røstad, Roger</t>
  </si>
  <si>
    <t>Tørstad, Aleksander Nygård</t>
  </si>
  <si>
    <t>Øye, Jonas Bogen</t>
  </si>
  <si>
    <t>Haug, Magnus Gjersvold</t>
  </si>
  <si>
    <t>Mjøen, Hans</t>
  </si>
  <si>
    <t>Jeganathan, Benjamin Vognild</t>
  </si>
  <si>
    <t>Stavik, Sivert Jære</t>
  </si>
  <si>
    <t>Lønset IL</t>
  </si>
  <si>
    <t>Fløttum, Adrian</t>
  </si>
  <si>
    <t>Riddervold, Edvard Mølmann</t>
  </si>
  <si>
    <t>Øien, Kristine Hogseng</t>
  </si>
  <si>
    <t>Haagensen, Eira Øien</t>
  </si>
  <si>
    <t>Norheim, Mia</t>
  </si>
  <si>
    <t>Dahl, Martine Therese Viberg</t>
  </si>
  <si>
    <t>Jeganathan, Elisabeth Vognild</t>
  </si>
  <si>
    <t>Sølberg, Line</t>
  </si>
  <si>
    <t>Leik, IL - Ski</t>
  </si>
  <si>
    <t>Renå, Caroline Spets</t>
  </si>
  <si>
    <t>Flotten, Synne</t>
  </si>
  <si>
    <t>Enodd, Jenny</t>
  </si>
  <si>
    <t>Budal IL</t>
  </si>
  <si>
    <t>Enodd, Sara</t>
  </si>
  <si>
    <t>Giskeødegård, Ingrid Ishol</t>
  </si>
  <si>
    <t>Dahl, Eline Trondsen</t>
  </si>
  <si>
    <t>Renå, Tine Marit</t>
  </si>
  <si>
    <t>By, Øystein</t>
  </si>
  <si>
    <t>Hofstad, Signe</t>
  </si>
  <si>
    <t>Selnæs, Vegar</t>
  </si>
  <si>
    <t>Nornes, Oda Quist</t>
  </si>
  <si>
    <t>Bjørnson, Erik Johannes</t>
  </si>
  <si>
    <t>Heimdal Ski</t>
  </si>
  <si>
    <t>Standal, Bendik Steinkjer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</si>
</sst>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>
    <font>
      <sz val="10"/>
      <name val="Arial"/>
    </font>
    <font>
      <b/>
      <sz val="10"/>
      <name val="Arial"/>
      <family val="2"/>
    </font>
    <font>
      <b/>
      <u/>
      <sz val="16"/>
      <name val="Arial"/>
      <family val="2"/>
    </font>
    <font>
      <b/>
      <u/>
      <sz val="14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sz val="10"/>
      <color indexed="17"/>
      <name val="Arial"/>
      <family val="2"/>
    </font>
    <font>
      <b/>
      <sz val="12"/>
      <color indexed="61"/>
      <name val="Arial"/>
      <family val="2"/>
    </font>
    <font>
      <sz val="18"/>
      <color indexed="20"/>
      <name val="Arial"/>
      <family val="2"/>
    </font>
    <font>
      <sz val="10"/>
      <color indexed="17"/>
      <name val="Arial"/>
      <family val="2"/>
    </font>
    <font>
      <sz val="10"/>
      <color indexed="57"/>
      <name val="Arial"/>
      <family val="2"/>
    </font>
    <font>
      <b/>
      <sz val="12"/>
      <color indexed="20"/>
      <name val="Arial"/>
      <family val="2"/>
    </font>
    <font>
      <b/>
      <sz val="18"/>
      <color indexed="20"/>
      <name val="Arial"/>
      <family val="2"/>
    </font>
    <font>
      <sz val="10"/>
      <name val="Times New Roman"/>
      <family val="1"/>
    </font>
    <font>
      <b/>
      <u/>
      <sz val="14"/>
      <name val="Times New Roman"/>
      <family val="1"/>
    </font>
    <font>
      <b/>
      <sz val="12"/>
      <color indexed="6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17"/>
      <name val="Times New Roman"/>
      <family val="1"/>
    </font>
    <font>
      <sz val="12"/>
      <color indexed="12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12"/>
      <color indexed="20"/>
      <name val="Times New Roman"/>
      <family val="1"/>
    </font>
    <font>
      <sz val="11"/>
      <name val="Times New Roman"/>
      <family val="1"/>
    </font>
    <font>
      <b/>
      <sz val="11"/>
      <color indexed="20"/>
      <name val="Times New Roman"/>
      <family val="1"/>
    </font>
    <font>
      <b/>
      <u/>
      <sz val="11"/>
      <name val="Times New Roman"/>
      <family val="1"/>
    </font>
    <font>
      <b/>
      <sz val="11"/>
      <color indexed="61"/>
      <name val="Times New Roman"/>
      <family val="1"/>
    </font>
    <font>
      <sz val="10"/>
      <name val="Times'"/>
    </font>
    <font>
      <b/>
      <sz val="12"/>
      <color indexed="20"/>
      <name val="Times'"/>
    </font>
    <font>
      <b/>
      <u/>
      <sz val="14"/>
      <name val="Times'"/>
    </font>
    <font>
      <b/>
      <sz val="18"/>
      <color indexed="2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Times'"/>
    </font>
    <font>
      <sz val="11"/>
      <color theme="1"/>
      <name val="Times New Roman"/>
      <family val="1"/>
    </font>
    <font>
      <sz val="10"/>
      <color rgb="FF000000"/>
      <name val="Arial"/>
      <family val="2"/>
    </font>
    <font>
      <sz val="11"/>
      <color indexed="20"/>
      <name val="Times New Roman"/>
      <family val="1"/>
    </font>
    <font>
      <u/>
      <sz val="11"/>
      <name val="Times New Roman"/>
      <family val="1"/>
    </font>
    <font>
      <b/>
      <sz val="11"/>
      <color indexed="20"/>
      <name val="Arial"/>
      <family val="2"/>
    </font>
    <font>
      <sz val="11"/>
      <name val="Arial"/>
      <family val="2"/>
    </font>
    <font>
      <sz val="11"/>
      <name val="Times'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0" xfId="0" applyFill="1" applyBorder="1"/>
    <xf numFmtId="0" fontId="4" fillId="0" borderId="0" xfId="0" applyFont="1" applyBorder="1"/>
    <xf numFmtId="0" fontId="7" fillId="0" borderId="0" xfId="0" applyFont="1" applyBorder="1"/>
    <xf numFmtId="0" fontId="9" fillId="0" borderId="0" xfId="0" applyFont="1" applyBorder="1"/>
    <xf numFmtId="0" fontId="5" fillId="0" borderId="0" xfId="0" applyFont="1" applyBorder="1"/>
    <xf numFmtId="0" fontId="8" fillId="0" borderId="0" xfId="0" applyFont="1" applyBorder="1"/>
    <xf numFmtId="0" fontId="11" fillId="0" borderId="0" xfId="0" applyFont="1" applyBorder="1"/>
    <xf numFmtId="0" fontId="1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2" fillId="0" borderId="0" xfId="0" applyFont="1" applyBorder="1"/>
    <xf numFmtId="0" fontId="0" fillId="0" borderId="0" xfId="0" applyNumberFormat="1" applyFill="1"/>
    <xf numFmtId="0" fontId="0" fillId="0" borderId="0" xfId="0" applyFont="1" applyFill="1" applyBorder="1" applyAlignment="1">
      <alignment horizontal="center" vertical="center"/>
    </xf>
    <xf numFmtId="1" fontId="0" fillId="0" borderId="0" xfId="0" applyNumberFormat="1"/>
    <xf numFmtId="0" fontId="14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NumberFormat="1" applyFont="1" applyFill="1"/>
    <xf numFmtId="0" fontId="6" fillId="0" borderId="0" xfId="0" applyFont="1"/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wrapText="1"/>
    </xf>
    <xf numFmtId="0" fontId="19" fillId="0" borderId="0" xfId="0" applyFont="1"/>
    <xf numFmtId="0" fontId="20" fillId="0" borderId="0" xfId="0" applyFont="1" applyBorder="1"/>
    <xf numFmtId="49" fontId="18" fillId="0" borderId="0" xfId="0" applyNumberFormat="1" applyFont="1" applyAlignment="1">
      <alignment wrapText="1"/>
    </xf>
    <xf numFmtId="0" fontId="22" fillId="0" borderId="0" xfId="0" applyFont="1"/>
    <xf numFmtId="0" fontId="13" fillId="0" borderId="0" xfId="0" applyFont="1" applyBorder="1"/>
    <xf numFmtId="0" fontId="8" fillId="0" borderId="0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21" fillId="0" borderId="0" xfId="0" applyFont="1" applyBorder="1"/>
    <xf numFmtId="0" fontId="3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23" fillId="0" borderId="0" xfId="0" applyNumberFormat="1" applyFont="1" applyFill="1"/>
    <xf numFmtId="0" fontId="23" fillId="0" borderId="0" xfId="0" applyFont="1" applyBorder="1"/>
    <xf numFmtId="0" fontId="24" fillId="0" borderId="0" xfId="0" applyFont="1" applyBorder="1"/>
    <xf numFmtId="0" fontId="24" fillId="0" borderId="0" xfId="0" applyNumberFormat="1" applyFont="1" applyFill="1"/>
    <xf numFmtId="0" fontId="24" fillId="0" borderId="0" xfId="0" applyFont="1"/>
    <xf numFmtId="0" fontId="24" fillId="0" borderId="0" xfId="0" applyFont="1" applyFill="1" applyBorder="1"/>
    <xf numFmtId="0" fontId="13" fillId="0" borderId="0" xfId="0" applyFont="1" applyBorder="1" applyAlignment="1">
      <alignment horizontal="center"/>
    </xf>
    <xf numFmtId="0" fontId="23" fillId="0" borderId="0" xfId="0" applyFont="1"/>
    <xf numFmtId="0" fontId="25" fillId="0" borderId="0" xfId="0" applyFont="1" applyBorder="1"/>
    <xf numFmtId="0" fontId="0" fillId="0" borderId="0" xfId="0" applyBorder="1" applyAlignment="1">
      <alignment horizontal="left"/>
    </xf>
    <xf numFmtId="0" fontId="13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center" vertical="center"/>
    </xf>
    <xf numFmtId="0" fontId="23" fillId="0" borderId="1" xfId="0" applyFont="1" applyBorder="1"/>
    <xf numFmtId="0" fontId="36" fillId="0" borderId="0" xfId="0" applyFont="1" applyAlignment="1">
      <alignment vertical="center" wrapText="1"/>
    </xf>
    <xf numFmtId="49" fontId="0" fillId="0" borderId="0" xfId="0" applyNumberFormat="1" applyBorder="1"/>
    <xf numFmtId="49" fontId="9" fillId="0" borderId="0" xfId="0" applyNumberFormat="1" applyFont="1" applyBorder="1"/>
    <xf numFmtId="49" fontId="18" fillId="0" borderId="0" xfId="0" applyNumberFormat="1" applyFont="1" applyBorder="1"/>
    <xf numFmtId="49" fontId="15" fillId="0" borderId="0" xfId="0" applyNumberFormat="1" applyFont="1" applyBorder="1"/>
    <xf numFmtId="49" fontId="17" fillId="0" borderId="0" xfId="0" applyNumberFormat="1" applyFont="1" applyBorder="1"/>
    <xf numFmtId="49" fontId="0" fillId="0" borderId="0" xfId="0" applyNumberFormat="1" applyFill="1" applyBorder="1"/>
    <xf numFmtId="49" fontId="0" fillId="0" borderId="0" xfId="0" applyNumberFormat="1"/>
    <xf numFmtId="0" fontId="26" fillId="0" borderId="0" xfId="0" applyFont="1" applyBorder="1"/>
    <xf numFmtId="0" fontId="37" fillId="0" borderId="0" xfId="0" applyFont="1" applyAlignment="1">
      <alignment vertical="center" wrapText="1"/>
    </xf>
    <xf numFmtId="0" fontId="27" fillId="0" borderId="0" xfId="0" applyFont="1"/>
    <xf numFmtId="0" fontId="27" fillId="0" borderId="0" xfId="0" applyFont="1" applyBorder="1"/>
    <xf numFmtId="0" fontId="28" fillId="0" borderId="0" xfId="0" applyFont="1" applyBorder="1"/>
    <xf numFmtId="0" fontId="29" fillId="0" borderId="0" xfId="0" applyFont="1"/>
    <xf numFmtId="0" fontId="6" fillId="0" borderId="0" xfId="0" applyFont="1" applyFill="1" applyBorder="1"/>
    <xf numFmtId="0" fontId="16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27" fillId="0" borderId="0" xfId="0" applyFont="1" applyFill="1" applyBorder="1"/>
    <xf numFmtId="0" fontId="31" fillId="0" borderId="0" xfId="0" applyFont="1" applyBorder="1"/>
    <xf numFmtId="0" fontId="32" fillId="0" borderId="0" xfId="0" applyFont="1" applyBorder="1"/>
    <xf numFmtId="0" fontId="38" fillId="0" borderId="0" xfId="0" applyFont="1" applyAlignment="1">
      <alignment vertical="center" wrapText="1"/>
    </xf>
    <xf numFmtId="0" fontId="31" fillId="0" borderId="0" xfId="0" applyFont="1"/>
    <xf numFmtId="0" fontId="33" fillId="0" borderId="0" xfId="0" applyFont="1" applyBorder="1"/>
    <xf numFmtId="0" fontId="15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Alignment="1">
      <alignment vertical="center" wrapText="1"/>
    </xf>
    <xf numFmtId="0" fontId="34" fillId="0" borderId="0" xfId="0" applyFont="1"/>
    <xf numFmtId="0" fontId="41" fillId="0" borderId="0" xfId="0" applyFont="1" applyBorder="1"/>
    <xf numFmtId="0" fontId="42" fillId="0" borderId="0" xfId="0" applyFont="1" applyBorder="1"/>
    <xf numFmtId="0" fontId="10" fillId="0" borderId="0" xfId="0" applyFont="1"/>
    <xf numFmtId="0" fontId="43" fillId="0" borderId="0" xfId="0" applyFont="1" applyBorder="1"/>
    <xf numFmtId="49" fontId="27" fillId="0" borderId="0" xfId="0" applyNumberFormat="1" applyFont="1" applyBorder="1"/>
    <xf numFmtId="0" fontId="44" fillId="0" borderId="0" xfId="0" applyFont="1"/>
    <xf numFmtId="0" fontId="45" fillId="0" borderId="0" xfId="0" applyFont="1"/>
    <xf numFmtId="0" fontId="27" fillId="0" borderId="0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Border="1"/>
    <xf numFmtId="0" fontId="27" fillId="0" borderId="0" xfId="0" applyFont="1" applyBorder="1" applyAlignment="1">
      <alignment horizontal="center"/>
    </xf>
    <xf numFmtId="0" fontId="44" fillId="0" borderId="0" xfId="0" applyNumberFormat="1" applyFont="1" applyFill="1"/>
    <xf numFmtId="0" fontId="27" fillId="0" borderId="0" xfId="0" applyNumberFormat="1" applyFont="1" applyFill="1"/>
    <xf numFmtId="0" fontId="12" fillId="0" borderId="0" xfId="0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4"/>
  <sheetViews>
    <sheetView workbookViewId="0">
      <selection activeCell="B9" sqref="B9"/>
    </sheetView>
  </sheetViews>
  <sheetFormatPr baseColWidth="10" defaultRowHeight="15.75"/>
  <cols>
    <col min="1" max="1" width="4.140625" customWidth="1"/>
    <col min="2" max="2" width="27" style="29" customWidth="1"/>
    <col min="3" max="3" width="15.85546875" style="75" customWidth="1"/>
    <col min="4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style="35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5" width="3.7109375" hidden="1" customWidth="1"/>
    <col min="26" max="26" width="3.85546875" hidden="1" customWidth="1"/>
    <col min="27" max="27" width="3.7109375" hidden="1" customWidth="1"/>
    <col min="28" max="28" width="5.140625" hidden="1" customWidth="1"/>
    <col min="29" max="29" width="4.28515625" hidden="1" customWidth="1"/>
    <col min="30" max="30" width="10.85546875" hidden="1" customWidth="1"/>
    <col min="31" max="31" width="5.140625" hidden="1" customWidth="1"/>
  </cols>
  <sheetData>
    <row r="1" spans="1:31" ht="23.25">
      <c r="A1" s="18" t="s">
        <v>136</v>
      </c>
      <c r="B1" s="98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ht="16.5" customHeight="1">
      <c r="A2" s="3"/>
      <c r="B2" s="27"/>
      <c r="C2" s="6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>
      <c r="A3" s="41" t="s">
        <v>134</v>
      </c>
      <c r="B3" s="99" t="s">
        <v>135</v>
      </c>
      <c r="C3" s="70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>
      <c r="A4" s="41"/>
      <c r="B4" s="76"/>
      <c r="C4" s="69"/>
      <c r="D4" s="3"/>
      <c r="E4" s="19" t="str">
        <f t="shared" ref="E4" si="0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1">IF(F4&gt;0,G4,0)</f>
        <v>0</v>
      </c>
      <c r="S4" s="55">
        <f t="shared" ref="S4" si="2">IF(H4&gt;0,I4,0)</f>
        <v>0</v>
      </c>
      <c r="T4" s="55">
        <f t="shared" ref="T4" si="3">IF(J4&gt;0,K4,0)</f>
        <v>0</v>
      </c>
      <c r="U4" s="55">
        <f t="shared" ref="U4" si="4">IF(L4&gt;0,M4,0)</f>
        <v>0</v>
      </c>
      <c r="V4" s="55">
        <f t="shared" ref="V4" si="5">IF(N4&gt;0,O4,0)</f>
        <v>0</v>
      </c>
      <c r="W4" s="55">
        <f t="shared" ref="W4" si="6">IF(P4&gt;0,Q4,0)</f>
        <v>0</v>
      </c>
      <c r="X4" s="55">
        <f t="shared" ref="X4" si="7">LARGE(R4:W4,1)</f>
        <v>0</v>
      </c>
      <c r="Y4" s="55">
        <f t="shared" ref="Y4" si="8">LARGE(R4:W4,2)</f>
        <v>0</v>
      </c>
      <c r="Z4" s="55">
        <f t="shared" ref="Z4" si="9">LARGE(R4:W4,3)</f>
        <v>0</v>
      </c>
      <c r="AA4" s="55">
        <f t="shared" ref="AA4" si="10">LARGE(R4:W4,4)</f>
        <v>0</v>
      </c>
      <c r="AB4" s="55">
        <f t="shared" ref="AB4" si="11">SUM(X4:AA4)</f>
        <v>0</v>
      </c>
      <c r="AC4" s="56">
        <f t="shared" ref="AC4" si="12">COUNT(F4:Q4)/2</f>
        <v>0</v>
      </c>
      <c r="AD4" s="57">
        <f t="shared" ref="AD4" si="13">AB4*10^8+X4*10^6/2+Y4*10^4/2+Z4*10^2/2+AA4/2</f>
        <v>0</v>
      </c>
      <c r="AE4" s="66" t="str">
        <f t="shared" ref="AE4" si="14">IF(B4&lt;&gt;"",RANK(AD4,AD$5:AD$102,0),"")</f>
        <v/>
      </c>
    </row>
    <row r="5" spans="1:31" s="40" customFormat="1" ht="13.5" customHeight="1">
      <c r="A5" s="32">
        <f t="shared" ref="A5:A36" si="15">AE5</f>
        <v>1</v>
      </c>
      <c r="B5" s="77" t="s">
        <v>566</v>
      </c>
      <c r="C5" t="s">
        <v>155</v>
      </c>
      <c r="D5" s="34">
        <f t="shared" ref="D5:D36" si="16">IF(B5&lt;&gt;"",AB5,"")</f>
        <v>400</v>
      </c>
      <c r="E5" s="19" t="str">
        <f t="shared" ref="E5:E36" si="17">IF(AC5&lt;4," ","F")</f>
        <v>F</v>
      </c>
      <c r="F5" s="54">
        <v>1</v>
      </c>
      <c r="G5" s="32">
        <f>IF(F5&gt;0,INDEX(Poeng!$A$1:$B$100,F5,2),"")</f>
        <v>100</v>
      </c>
      <c r="H5" s="34">
        <v>1</v>
      </c>
      <c r="I5" s="32">
        <f>IF(H5&gt;0,INDEX(Poeng!$A$1:$B$100,H5,2),"")</f>
        <v>100</v>
      </c>
      <c r="J5" s="34">
        <v>1</v>
      </c>
      <c r="K5" s="32">
        <f>IF(J5&gt;0,INDEX(Poeng!$A$1:$B$100,J5,2),"")</f>
        <v>100</v>
      </c>
      <c r="L5" s="34">
        <v>1</v>
      </c>
      <c r="M5" s="32">
        <f>IF(L5&gt;0,INDEX(Poeng!$A$1:$B$100,L5,2),"")</f>
        <v>100</v>
      </c>
      <c r="N5" s="34">
        <v>1</v>
      </c>
      <c r="O5" s="32">
        <f>IF(N5&gt;0,INDEX(Poeng!$A$1:$B$100,N5,2),"")</f>
        <v>100</v>
      </c>
      <c r="P5" s="34">
        <v>1</v>
      </c>
      <c r="Q5" s="32">
        <f>IF(P5&gt;0,INDEX(Poeng!$A$1:$B$100,P5,2),"")</f>
        <v>100</v>
      </c>
      <c r="R5" s="55">
        <f t="shared" ref="R5:R36" si="18">IF(F5&gt;0,G5,0)</f>
        <v>100</v>
      </c>
      <c r="S5" s="55">
        <f t="shared" ref="S5:S36" si="19">IF(H5&gt;0,I5,0)</f>
        <v>100</v>
      </c>
      <c r="T5" s="55">
        <f t="shared" ref="T5:T36" si="20">IF(J5&gt;0,K5,0)</f>
        <v>100</v>
      </c>
      <c r="U5" s="55">
        <f t="shared" ref="U5:U36" si="21">IF(L5&gt;0,M5,0)</f>
        <v>100</v>
      </c>
      <c r="V5" s="55">
        <f t="shared" ref="V5:V36" si="22">IF(N5&gt;0,O5,0)</f>
        <v>100</v>
      </c>
      <c r="W5" s="55">
        <f t="shared" ref="W5:W36" si="23">IF(P5&gt;0,Q5,0)</f>
        <v>100</v>
      </c>
      <c r="X5" s="55">
        <f t="shared" ref="X5:X36" si="24">LARGE(R5:W5,1)</f>
        <v>100</v>
      </c>
      <c r="Y5" s="55">
        <f t="shared" ref="Y5:Y36" si="25">LARGE(R5:W5,2)</f>
        <v>100</v>
      </c>
      <c r="Z5" s="55">
        <f t="shared" ref="Z5:Z36" si="26">LARGE(R5:W5,3)</f>
        <v>100</v>
      </c>
      <c r="AA5" s="55">
        <f t="shared" ref="AA5:AA36" si="27">LARGE(R5:W5,4)</f>
        <v>100</v>
      </c>
      <c r="AB5" s="55">
        <f t="shared" ref="AB5:AB36" si="28">SUM(X5:AA5)</f>
        <v>400</v>
      </c>
      <c r="AC5" s="56">
        <f t="shared" ref="AC5:AC36" si="29">COUNT(F5:Q5)/2</f>
        <v>6</v>
      </c>
      <c r="AD5" s="57">
        <f t="shared" ref="AD5:AD36" si="30">AB5*10^8+X5*10^6/2+Y5*10^4/2+Z5*10^2/2+AA5/2</f>
        <v>40050505050</v>
      </c>
      <c r="AE5" s="66">
        <f t="shared" ref="AE5:AE36" si="31">IF(B5&lt;&gt;"",RANK(AD5,AD$5:AD$102,0),"")</f>
        <v>1</v>
      </c>
    </row>
    <row r="6" spans="1:31" s="35" customFormat="1" ht="15.75" customHeight="1">
      <c r="A6" s="32">
        <f t="shared" si="15"/>
        <v>2</v>
      </c>
      <c r="B6" s="77" t="s">
        <v>537</v>
      </c>
      <c r="C6" t="s">
        <v>140</v>
      </c>
      <c r="D6" s="34">
        <f t="shared" si="16"/>
        <v>280</v>
      </c>
      <c r="E6" s="19" t="str">
        <f t="shared" si="17"/>
        <v>F</v>
      </c>
      <c r="F6" s="54">
        <v>6</v>
      </c>
      <c r="G6" s="32">
        <f>IF(F6&gt;0,INDEX(Poeng!$A$1:$B$100,F6,2),"")</f>
        <v>40</v>
      </c>
      <c r="H6" s="34">
        <v>2</v>
      </c>
      <c r="I6" s="32">
        <f>IF(H6&gt;0,INDEX(Poeng!$A$1:$B$100,H6,2),"")</f>
        <v>80</v>
      </c>
      <c r="J6" s="45">
        <v>3</v>
      </c>
      <c r="K6" s="32">
        <f>IF(J6&gt;0,INDEX(Poeng!$A$1:$B$100,J6,2),"")</f>
        <v>60</v>
      </c>
      <c r="L6" s="45">
        <v>3</v>
      </c>
      <c r="M6" s="32">
        <f>IF(L6&gt;0,INDEX(Poeng!$A$1:$B$100,L6,2),"")</f>
        <v>60</v>
      </c>
      <c r="N6" s="45">
        <v>5</v>
      </c>
      <c r="O6" s="32">
        <f>IF(N6&gt;0,INDEX(Poeng!$A$1:$B$100,N6,2),"")</f>
        <v>45</v>
      </c>
      <c r="P6" s="34">
        <v>2</v>
      </c>
      <c r="Q6" s="32">
        <f>IF(P6&gt;0,INDEX(Poeng!$A$1:$B$100,P6,2),"")</f>
        <v>80</v>
      </c>
      <c r="R6" s="55">
        <f t="shared" si="18"/>
        <v>40</v>
      </c>
      <c r="S6" s="55">
        <f t="shared" si="19"/>
        <v>80</v>
      </c>
      <c r="T6" s="55">
        <f t="shared" si="20"/>
        <v>60</v>
      </c>
      <c r="U6" s="55">
        <f t="shared" si="21"/>
        <v>60</v>
      </c>
      <c r="V6" s="55">
        <f t="shared" si="22"/>
        <v>45</v>
      </c>
      <c r="W6" s="55">
        <f t="shared" si="23"/>
        <v>80</v>
      </c>
      <c r="X6" s="55">
        <f t="shared" si="24"/>
        <v>80</v>
      </c>
      <c r="Y6" s="55">
        <f t="shared" si="25"/>
        <v>80</v>
      </c>
      <c r="Z6" s="55">
        <f t="shared" si="26"/>
        <v>60</v>
      </c>
      <c r="AA6" s="55">
        <f t="shared" si="27"/>
        <v>60</v>
      </c>
      <c r="AB6" s="55">
        <f t="shared" si="28"/>
        <v>280</v>
      </c>
      <c r="AC6" s="56">
        <f t="shared" si="29"/>
        <v>6</v>
      </c>
      <c r="AD6" s="57">
        <f t="shared" si="30"/>
        <v>28040403030</v>
      </c>
      <c r="AE6" s="66">
        <f t="shared" si="31"/>
        <v>2</v>
      </c>
    </row>
    <row r="7" spans="1:31" s="35" customFormat="1" ht="15.75" customHeight="1">
      <c r="A7" s="32">
        <f t="shared" si="15"/>
        <v>3</v>
      </c>
      <c r="B7" s="77" t="s">
        <v>562</v>
      </c>
      <c r="C7" t="s">
        <v>307</v>
      </c>
      <c r="D7" s="34">
        <f t="shared" si="16"/>
        <v>215</v>
      </c>
      <c r="E7" s="19" t="str">
        <f t="shared" si="17"/>
        <v>F</v>
      </c>
      <c r="F7" s="54">
        <v>2</v>
      </c>
      <c r="G7" s="32">
        <f>IF(F7&gt;0,INDEX(Poeng!$A$1:$B$100,F7,2),"")</f>
        <v>80</v>
      </c>
      <c r="H7" s="34">
        <v>9</v>
      </c>
      <c r="I7" s="32">
        <f>IF(H7&gt;0,INDEX(Poeng!$A$1:$B$100,H7,2),"")</f>
        <v>29</v>
      </c>
      <c r="J7" s="34">
        <v>8</v>
      </c>
      <c r="K7" s="32">
        <f>IF(J7&gt;0,INDEX(Poeng!$A$1:$B$100,J7,2),"")</f>
        <v>32</v>
      </c>
      <c r="L7" s="45">
        <v>6</v>
      </c>
      <c r="M7" s="32">
        <f>IF(L7&gt;0,INDEX(Poeng!$A$1:$B$100,L7,2),"")</f>
        <v>40</v>
      </c>
      <c r="N7" s="34">
        <v>4</v>
      </c>
      <c r="O7" s="32">
        <f>IF(N7&gt;0,INDEX(Poeng!$A$1:$B$100,N7,2),"")</f>
        <v>50</v>
      </c>
      <c r="P7" s="45">
        <v>5</v>
      </c>
      <c r="Q7" s="32">
        <f>IF(P7&gt;0,INDEX(Poeng!$A$1:$B$100,P7,2),"")</f>
        <v>45</v>
      </c>
      <c r="R7" s="55">
        <f t="shared" si="18"/>
        <v>80</v>
      </c>
      <c r="S7" s="55">
        <f t="shared" si="19"/>
        <v>29</v>
      </c>
      <c r="T7" s="55">
        <f t="shared" si="20"/>
        <v>32</v>
      </c>
      <c r="U7" s="55">
        <f t="shared" si="21"/>
        <v>40</v>
      </c>
      <c r="V7" s="55">
        <f t="shared" si="22"/>
        <v>50</v>
      </c>
      <c r="W7" s="55">
        <f t="shared" si="23"/>
        <v>45</v>
      </c>
      <c r="X7" s="55">
        <f t="shared" si="24"/>
        <v>80</v>
      </c>
      <c r="Y7" s="55">
        <f t="shared" si="25"/>
        <v>50</v>
      </c>
      <c r="Z7" s="55">
        <f t="shared" si="26"/>
        <v>45</v>
      </c>
      <c r="AA7" s="55">
        <f t="shared" si="27"/>
        <v>40</v>
      </c>
      <c r="AB7" s="55">
        <f t="shared" si="28"/>
        <v>215</v>
      </c>
      <c r="AC7" s="56">
        <f t="shared" si="29"/>
        <v>6</v>
      </c>
      <c r="AD7" s="57">
        <f t="shared" si="30"/>
        <v>21540252270</v>
      </c>
      <c r="AE7" s="66">
        <f t="shared" si="31"/>
        <v>3</v>
      </c>
    </row>
    <row r="8" spans="1:31" s="35" customFormat="1" ht="15.75" customHeight="1">
      <c r="A8" s="32">
        <f t="shared" si="15"/>
        <v>4</v>
      </c>
      <c r="B8" s="77" t="s">
        <v>578</v>
      </c>
      <c r="C8" t="s">
        <v>140</v>
      </c>
      <c r="D8" s="34">
        <f t="shared" si="16"/>
        <v>206</v>
      </c>
      <c r="E8" s="19" t="str">
        <f t="shared" si="17"/>
        <v>F</v>
      </c>
      <c r="F8" s="43">
        <v>4</v>
      </c>
      <c r="G8" s="32">
        <f>IF(F8&gt;0,INDEX(Poeng!$A$1:$B$100,F8,2),"")</f>
        <v>50</v>
      </c>
      <c r="H8" s="34">
        <v>11</v>
      </c>
      <c r="I8" s="32">
        <f>IF(H8&gt;0,INDEX(Poeng!$A$1:$B$100,H8,2),"")</f>
        <v>24</v>
      </c>
      <c r="J8" s="34">
        <v>7</v>
      </c>
      <c r="K8" s="32">
        <f>IF(J8&gt;0,INDEX(Poeng!$A$1:$B$100,J8,2),"")</f>
        <v>36</v>
      </c>
      <c r="L8" s="34">
        <v>3</v>
      </c>
      <c r="M8" s="32">
        <f>IF(L8&gt;0,INDEX(Poeng!$A$1:$B$100,L8,2),"")</f>
        <v>60</v>
      </c>
      <c r="N8" s="34">
        <v>3</v>
      </c>
      <c r="O8" s="32">
        <f>IF(N8&gt;0,INDEX(Poeng!$A$1:$B$100,N8,2),"")</f>
        <v>60</v>
      </c>
      <c r="P8" s="34">
        <v>7</v>
      </c>
      <c r="Q8" s="32">
        <f>IF(P8&gt;0,INDEX(Poeng!$A$1:$B$100,P8,2),"")</f>
        <v>36</v>
      </c>
      <c r="R8" s="55">
        <f t="shared" si="18"/>
        <v>50</v>
      </c>
      <c r="S8" s="55">
        <f t="shared" si="19"/>
        <v>24</v>
      </c>
      <c r="T8" s="55">
        <f t="shared" si="20"/>
        <v>36</v>
      </c>
      <c r="U8" s="55">
        <f t="shared" si="21"/>
        <v>60</v>
      </c>
      <c r="V8" s="55">
        <f t="shared" si="22"/>
        <v>60</v>
      </c>
      <c r="W8" s="55">
        <f t="shared" si="23"/>
        <v>36</v>
      </c>
      <c r="X8" s="55">
        <f t="shared" si="24"/>
        <v>60</v>
      </c>
      <c r="Y8" s="55">
        <f t="shared" si="25"/>
        <v>60</v>
      </c>
      <c r="Z8" s="55">
        <f t="shared" si="26"/>
        <v>50</v>
      </c>
      <c r="AA8" s="55">
        <f t="shared" si="27"/>
        <v>36</v>
      </c>
      <c r="AB8" s="55">
        <f t="shared" si="28"/>
        <v>206</v>
      </c>
      <c r="AC8" s="56">
        <f t="shared" si="29"/>
        <v>6</v>
      </c>
      <c r="AD8" s="57">
        <f t="shared" si="30"/>
        <v>20630302518</v>
      </c>
      <c r="AE8" s="66">
        <f t="shared" si="31"/>
        <v>4</v>
      </c>
    </row>
    <row r="9" spans="1:31" s="35" customFormat="1" ht="15.75" customHeight="1">
      <c r="A9" s="32">
        <f t="shared" si="15"/>
        <v>5</v>
      </c>
      <c r="B9" s="77" t="s">
        <v>560</v>
      </c>
      <c r="C9" t="s">
        <v>141</v>
      </c>
      <c r="D9" s="34">
        <f t="shared" si="16"/>
        <v>194</v>
      </c>
      <c r="E9" s="19" t="str">
        <f t="shared" si="17"/>
        <v>F</v>
      </c>
      <c r="F9" s="54">
        <v>3</v>
      </c>
      <c r="G9" s="32">
        <f>IF(F9&gt;0,INDEX(Poeng!$A$1:$B$100,F9,2),"")</f>
        <v>60</v>
      </c>
      <c r="H9" s="34">
        <v>3</v>
      </c>
      <c r="I9" s="32">
        <f>IF(H9&gt;0,INDEX(Poeng!$A$1:$B$100,H9,2),"")</f>
        <v>60</v>
      </c>
      <c r="J9" s="34"/>
      <c r="K9" s="32" t="str">
        <f>IF(J9&gt;0,INDEX(Poeng!$A$1:$B$100,J9,2),"")</f>
        <v/>
      </c>
      <c r="L9" s="34"/>
      <c r="M9" s="32" t="str">
        <f>IF(L9&gt;0,INDEX(Poeng!$A$1:$B$100,L9,2),"")</f>
        <v/>
      </c>
      <c r="N9" s="34">
        <v>11</v>
      </c>
      <c r="O9" s="32">
        <f>IF(N9&gt;0,INDEX(Poeng!$A$1:$B$100,N9,2),"")</f>
        <v>24</v>
      </c>
      <c r="P9" s="34">
        <v>4</v>
      </c>
      <c r="Q9" s="32">
        <f>IF(P9&gt;0,INDEX(Poeng!$A$1:$B$100,P9,2),"")</f>
        <v>50</v>
      </c>
      <c r="R9" s="55">
        <f t="shared" si="18"/>
        <v>60</v>
      </c>
      <c r="S9" s="55">
        <f t="shared" si="19"/>
        <v>60</v>
      </c>
      <c r="T9" s="55">
        <f t="shared" si="20"/>
        <v>0</v>
      </c>
      <c r="U9" s="55">
        <f t="shared" si="21"/>
        <v>0</v>
      </c>
      <c r="V9" s="55">
        <f t="shared" si="22"/>
        <v>24</v>
      </c>
      <c r="W9" s="55">
        <f t="shared" si="23"/>
        <v>50</v>
      </c>
      <c r="X9" s="55">
        <f t="shared" si="24"/>
        <v>60</v>
      </c>
      <c r="Y9" s="55">
        <f t="shared" si="25"/>
        <v>60</v>
      </c>
      <c r="Z9" s="55">
        <f t="shared" si="26"/>
        <v>50</v>
      </c>
      <c r="AA9" s="55">
        <f t="shared" si="27"/>
        <v>24</v>
      </c>
      <c r="AB9" s="55">
        <f t="shared" si="28"/>
        <v>194</v>
      </c>
      <c r="AC9" s="56">
        <f t="shared" si="29"/>
        <v>4</v>
      </c>
      <c r="AD9" s="57">
        <f t="shared" si="30"/>
        <v>19430302512</v>
      </c>
      <c r="AE9" s="66">
        <f t="shared" si="31"/>
        <v>5</v>
      </c>
    </row>
    <row r="10" spans="1:31" s="35" customFormat="1" ht="15.75" customHeight="1">
      <c r="A10" s="32">
        <f t="shared" si="15"/>
        <v>6</v>
      </c>
      <c r="B10" s="77" t="s">
        <v>556</v>
      </c>
      <c r="C10" t="s">
        <v>140</v>
      </c>
      <c r="D10" s="34">
        <f t="shared" si="16"/>
        <v>175</v>
      </c>
      <c r="E10" s="19" t="str">
        <f t="shared" si="17"/>
        <v>F</v>
      </c>
      <c r="F10" s="43">
        <v>18</v>
      </c>
      <c r="G10" s="32">
        <f>IF(F10&gt;0,INDEX(Poeng!$A$1:$B$100,F10,2),"")</f>
        <v>13</v>
      </c>
      <c r="H10" s="34">
        <v>18</v>
      </c>
      <c r="I10" s="32">
        <f>IF(H10&gt;0,INDEX(Poeng!$A$1:$B$100,H10,2),"")</f>
        <v>13</v>
      </c>
      <c r="J10" s="45">
        <v>2</v>
      </c>
      <c r="K10" s="32">
        <f>IF(J10&gt;0,INDEX(Poeng!$A$1:$B$100,J10,2),"")</f>
        <v>80</v>
      </c>
      <c r="L10" s="45">
        <v>12</v>
      </c>
      <c r="M10" s="32">
        <f>IF(L10&gt;0,INDEX(Poeng!$A$1:$B$100,L10,2),"")</f>
        <v>22</v>
      </c>
      <c r="N10" s="45">
        <v>19</v>
      </c>
      <c r="O10" s="32">
        <f>IF(N10&gt;0,INDEX(Poeng!$A$1:$B$100,N10,2),"")</f>
        <v>12</v>
      </c>
      <c r="P10" s="34">
        <v>3</v>
      </c>
      <c r="Q10" s="32">
        <f>IF(P10&gt;0,INDEX(Poeng!$A$1:$B$100,P10,2),"")</f>
        <v>60</v>
      </c>
      <c r="R10" s="55">
        <f t="shared" si="18"/>
        <v>13</v>
      </c>
      <c r="S10" s="55">
        <f t="shared" si="19"/>
        <v>13</v>
      </c>
      <c r="T10" s="55">
        <f t="shared" si="20"/>
        <v>80</v>
      </c>
      <c r="U10" s="55">
        <f t="shared" si="21"/>
        <v>22</v>
      </c>
      <c r="V10" s="55">
        <f t="shared" si="22"/>
        <v>12</v>
      </c>
      <c r="W10" s="55">
        <f t="shared" si="23"/>
        <v>60</v>
      </c>
      <c r="X10" s="55">
        <f t="shared" si="24"/>
        <v>80</v>
      </c>
      <c r="Y10" s="55">
        <f t="shared" si="25"/>
        <v>60</v>
      </c>
      <c r="Z10" s="55">
        <f t="shared" si="26"/>
        <v>22</v>
      </c>
      <c r="AA10" s="55">
        <f t="shared" si="27"/>
        <v>13</v>
      </c>
      <c r="AB10" s="55">
        <f t="shared" si="28"/>
        <v>175</v>
      </c>
      <c r="AC10" s="56">
        <f t="shared" si="29"/>
        <v>6</v>
      </c>
      <c r="AD10" s="57">
        <f t="shared" si="30"/>
        <v>17540301106.5</v>
      </c>
      <c r="AE10" s="66">
        <f t="shared" si="31"/>
        <v>6</v>
      </c>
    </row>
    <row r="11" spans="1:31" s="35" customFormat="1" ht="15.75" customHeight="1">
      <c r="A11" s="32">
        <f t="shared" si="15"/>
        <v>7</v>
      </c>
      <c r="B11" s="77" t="s">
        <v>580</v>
      </c>
      <c r="C11" t="s">
        <v>460</v>
      </c>
      <c r="D11" s="34">
        <f t="shared" si="16"/>
        <v>165</v>
      </c>
      <c r="E11" s="19" t="str">
        <f t="shared" si="17"/>
        <v>F</v>
      </c>
      <c r="F11" s="54"/>
      <c r="G11" s="32" t="str">
        <f>IF(F11&gt;0,INDEX(Poeng!$A$1:$B$100,F11,2),"")</f>
        <v/>
      </c>
      <c r="H11" s="34">
        <v>13</v>
      </c>
      <c r="I11" s="32">
        <f>IF(H11&gt;0,INDEX(Poeng!$A$1:$B$100,H11,2),"")</f>
        <v>20</v>
      </c>
      <c r="J11" s="34">
        <v>5</v>
      </c>
      <c r="K11" s="32">
        <f>IF(J11&gt;0,INDEX(Poeng!$A$1:$B$100,J11,2),"")</f>
        <v>45</v>
      </c>
      <c r="L11" s="45">
        <v>2</v>
      </c>
      <c r="M11" s="32">
        <f>IF(L11&gt;0,INDEX(Poeng!$A$1:$B$100,L11,2),"")</f>
        <v>80</v>
      </c>
      <c r="N11" s="45">
        <v>13</v>
      </c>
      <c r="O11" s="32">
        <f>IF(N11&gt;0,INDEX(Poeng!$A$1:$B$100,N11,2),"")</f>
        <v>20</v>
      </c>
      <c r="P11" s="34">
        <v>14</v>
      </c>
      <c r="Q11" s="32">
        <f>IF(P11&gt;0,INDEX(Poeng!$A$1:$B$100,P11,2),"")</f>
        <v>18</v>
      </c>
      <c r="R11" s="55">
        <f t="shared" si="18"/>
        <v>0</v>
      </c>
      <c r="S11" s="55">
        <f t="shared" si="19"/>
        <v>20</v>
      </c>
      <c r="T11" s="55">
        <f t="shared" si="20"/>
        <v>45</v>
      </c>
      <c r="U11" s="55">
        <f t="shared" si="21"/>
        <v>80</v>
      </c>
      <c r="V11" s="55">
        <f t="shared" si="22"/>
        <v>20</v>
      </c>
      <c r="W11" s="55">
        <f t="shared" si="23"/>
        <v>18</v>
      </c>
      <c r="X11" s="55">
        <f t="shared" si="24"/>
        <v>80</v>
      </c>
      <c r="Y11" s="55">
        <f t="shared" si="25"/>
        <v>45</v>
      </c>
      <c r="Z11" s="55">
        <f t="shared" si="26"/>
        <v>20</v>
      </c>
      <c r="AA11" s="55">
        <f t="shared" si="27"/>
        <v>20</v>
      </c>
      <c r="AB11" s="55">
        <f t="shared" si="28"/>
        <v>165</v>
      </c>
      <c r="AC11" s="56">
        <f t="shared" si="29"/>
        <v>5</v>
      </c>
      <c r="AD11" s="57">
        <f t="shared" si="30"/>
        <v>16540226010</v>
      </c>
      <c r="AE11" s="66">
        <f t="shared" si="31"/>
        <v>7</v>
      </c>
    </row>
    <row r="12" spans="1:31" s="35" customFormat="1" ht="15.75" customHeight="1">
      <c r="A12" s="32">
        <f t="shared" si="15"/>
        <v>8</v>
      </c>
      <c r="B12" s="77" t="s">
        <v>555</v>
      </c>
      <c r="C12" t="s">
        <v>148</v>
      </c>
      <c r="D12" s="34">
        <f t="shared" si="16"/>
        <v>158</v>
      </c>
      <c r="E12" s="19" t="str">
        <f t="shared" si="17"/>
        <v>F</v>
      </c>
      <c r="F12" s="43">
        <v>4</v>
      </c>
      <c r="G12" s="32">
        <f>IF(F12&gt;0,INDEX(Poeng!$A$1:$B$100,F12,2),"")</f>
        <v>50</v>
      </c>
      <c r="H12" s="34">
        <v>7</v>
      </c>
      <c r="I12" s="32">
        <f>IF(H12&gt;0,INDEX(Poeng!$A$1:$B$100,H12,2),"")</f>
        <v>36</v>
      </c>
      <c r="J12" s="34"/>
      <c r="K12" s="32" t="str">
        <f>IF(J12&gt;0,INDEX(Poeng!$A$1:$B$100,J12,2),"")</f>
        <v/>
      </c>
      <c r="L12" s="45"/>
      <c r="M12" s="32" t="str">
        <f>IF(L12&gt;0,INDEX(Poeng!$A$1:$B$100,L12,2),"")</f>
        <v/>
      </c>
      <c r="N12" s="45">
        <v>6</v>
      </c>
      <c r="O12" s="32">
        <f>IF(N12&gt;0,INDEX(Poeng!$A$1:$B$100,N12,2),"")</f>
        <v>40</v>
      </c>
      <c r="P12" s="34">
        <v>8</v>
      </c>
      <c r="Q12" s="32">
        <f>IF(P12&gt;0,INDEX(Poeng!$A$1:$B$100,P12,2),"")</f>
        <v>32</v>
      </c>
      <c r="R12" s="55">
        <f t="shared" si="18"/>
        <v>50</v>
      </c>
      <c r="S12" s="55">
        <f t="shared" si="19"/>
        <v>36</v>
      </c>
      <c r="T12" s="55">
        <f t="shared" si="20"/>
        <v>0</v>
      </c>
      <c r="U12" s="55">
        <f t="shared" si="21"/>
        <v>0</v>
      </c>
      <c r="V12" s="55">
        <f t="shared" si="22"/>
        <v>40</v>
      </c>
      <c r="W12" s="55">
        <f t="shared" si="23"/>
        <v>32</v>
      </c>
      <c r="X12" s="55">
        <f t="shared" si="24"/>
        <v>50</v>
      </c>
      <c r="Y12" s="55">
        <f t="shared" si="25"/>
        <v>40</v>
      </c>
      <c r="Z12" s="55">
        <f t="shared" si="26"/>
        <v>36</v>
      </c>
      <c r="AA12" s="55">
        <f t="shared" si="27"/>
        <v>32</v>
      </c>
      <c r="AB12" s="55">
        <f t="shared" si="28"/>
        <v>158</v>
      </c>
      <c r="AC12" s="56">
        <f t="shared" si="29"/>
        <v>4</v>
      </c>
      <c r="AD12" s="57">
        <f t="shared" si="30"/>
        <v>15825201816</v>
      </c>
      <c r="AE12" s="66">
        <f t="shared" si="31"/>
        <v>8</v>
      </c>
    </row>
    <row r="13" spans="1:31" s="35" customFormat="1" ht="15.75" customHeight="1">
      <c r="A13" s="32">
        <f t="shared" si="15"/>
        <v>9</v>
      </c>
      <c r="B13" s="77" t="s">
        <v>550</v>
      </c>
      <c r="C13" t="s">
        <v>307</v>
      </c>
      <c r="D13" s="34">
        <f t="shared" si="16"/>
        <v>153</v>
      </c>
      <c r="E13" s="19" t="str">
        <f t="shared" si="17"/>
        <v>F</v>
      </c>
      <c r="F13" s="43"/>
      <c r="G13" s="32" t="str">
        <f>IF(F13&gt;0,INDEX(Poeng!$A$1:$B$100,F13,2),"")</f>
        <v/>
      </c>
      <c r="H13" s="34">
        <v>4</v>
      </c>
      <c r="I13" s="32">
        <f>IF(H13&gt;0,INDEX(Poeng!$A$1:$B$100,H13,2),"")</f>
        <v>50</v>
      </c>
      <c r="J13" s="34">
        <v>17</v>
      </c>
      <c r="K13" s="32">
        <f>IF(J13&gt;0,INDEX(Poeng!$A$1:$B$100,J13,2),"")</f>
        <v>14</v>
      </c>
      <c r="L13" s="45">
        <v>5</v>
      </c>
      <c r="M13" s="32">
        <f>IF(L13&gt;0,INDEX(Poeng!$A$1:$B$100,L13,2),"")</f>
        <v>45</v>
      </c>
      <c r="N13" s="45">
        <v>14</v>
      </c>
      <c r="O13" s="32">
        <f>IF(N13&gt;0,INDEX(Poeng!$A$1:$B$100,N13,2),"")</f>
        <v>18</v>
      </c>
      <c r="P13" s="34">
        <v>6</v>
      </c>
      <c r="Q13" s="32">
        <f>IF(P13&gt;0,INDEX(Poeng!$A$1:$B$100,P13,2),"")</f>
        <v>40</v>
      </c>
      <c r="R13" s="55">
        <f t="shared" si="18"/>
        <v>0</v>
      </c>
      <c r="S13" s="55">
        <f t="shared" si="19"/>
        <v>50</v>
      </c>
      <c r="T13" s="55">
        <f t="shared" si="20"/>
        <v>14</v>
      </c>
      <c r="U13" s="55">
        <f t="shared" si="21"/>
        <v>45</v>
      </c>
      <c r="V13" s="55">
        <f t="shared" si="22"/>
        <v>18</v>
      </c>
      <c r="W13" s="55">
        <f t="shared" si="23"/>
        <v>40</v>
      </c>
      <c r="X13" s="55">
        <f t="shared" si="24"/>
        <v>50</v>
      </c>
      <c r="Y13" s="55">
        <f t="shared" si="25"/>
        <v>45</v>
      </c>
      <c r="Z13" s="55">
        <f t="shared" si="26"/>
        <v>40</v>
      </c>
      <c r="AA13" s="55">
        <f t="shared" si="27"/>
        <v>18</v>
      </c>
      <c r="AB13" s="55">
        <f t="shared" si="28"/>
        <v>153</v>
      </c>
      <c r="AC13" s="56">
        <f t="shared" si="29"/>
        <v>5</v>
      </c>
      <c r="AD13" s="57">
        <f t="shared" si="30"/>
        <v>15325227009</v>
      </c>
      <c r="AE13" s="66">
        <f t="shared" si="31"/>
        <v>9</v>
      </c>
    </row>
    <row r="14" spans="1:31" s="35" customFormat="1" ht="15.75" customHeight="1">
      <c r="A14" s="32">
        <f t="shared" si="15"/>
        <v>10</v>
      </c>
      <c r="B14" s="77" t="s">
        <v>554</v>
      </c>
      <c r="C14" t="s">
        <v>142</v>
      </c>
      <c r="D14" s="34">
        <f t="shared" si="16"/>
        <v>130</v>
      </c>
      <c r="E14" s="19" t="str">
        <f t="shared" si="17"/>
        <v>F</v>
      </c>
      <c r="F14" s="54">
        <v>14</v>
      </c>
      <c r="G14" s="32">
        <f>IF(F14&gt;0,INDEX(Poeng!$A$1:$B$100,F14,2),"")</f>
        <v>18</v>
      </c>
      <c r="H14" s="34">
        <v>21</v>
      </c>
      <c r="I14" s="32">
        <f>IF(H14&gt;0,INDEX(Poeng!$A$1:$B$100,H14,2),"")</f>
        <v>10</v>
      </c>
      <c r="J14" s="34"/>
      <c r="K14" s="32" t="str">
        <f>IF(J14&gt;0,INDEX(Poeng!$A$1:$B$100,J14,2),"")</f>
        <v/>
      </c>
      <c r="L14" s="45"/>
      <c r="M14" s="32" t="str">
        <f>IF(L14&gt;0,INDEX(Poeng!$A$1:$B$100,L14,2),"")</f>
        <v/>
      </c>
      <c r="N14" s="34">
        <v>2</v>
      </c>
      <c r="O14" s="32">
        <f>IF(N14&gt;0,INDEX(Poeng!$A$1:$B$100,N14,2),"")</f>
        <v>80</v>
      </c>
      <c r="P14" s="34">
        <v>12</v>
      </c>
      <c r="Q14" s="32">
        <f>IF(P14&gt;0,INDEX(Poeng!$A$1:$B$100,P14,2),"")</f>
        <v>22</v>
      </c>
      <c r="R14" s="55">
        <f t="shared" si="18"/>
        <v>18</v>
      </c>
      <c r="S14" s="55">
        <f t="shared" si="19"/>
        <v>10</v>
      </c>
      <c r="T14" s="55">
        <f t="shared" si="20"/>
        <v>0</v>
      </c>
      <c r="U14" s="55">
        <f t="shared" si="21"/>
        <v>0</v>
      </c>
      <c r="V14" s="55">
        <f t="shared" si="22"/>
        <v>80</v>
      </c>
      <c r="W14" s="55">
        <f t="shared" si="23"/>
        <v>22</v>
      </c>
      <c r="X14" s="55">
        <f t="shared" si="24"/>
        <v>80</v>
      </c>
      <c r="Y14" s="55">
        <f t="shared" si="25"/>
        <v>22</v>
      </c>
      <c r="Z14" s="55">
        <f t="shared" si="26"/>
        <v>18</v>
      </c>
      <c r="AA14" s="55">
        <f t="shared" si="27"/>
        <v>10</v>
      </c>
      <c r="AB14" s="55">
        <f t="shared" si="28"/>
        <v>130</v>
      </c>
      <c r="AC14" s="56">
        <f t="shared" si="29"/>
        <v>4</v>
      </c>
      <c r="AD14" s="57">
        <f t="shared" si="30"/>
        <v>13040110905</v>
      </c>
      <c r="AE14" s="66">
        <f t="shared" si="31"/>
        <v>10</v>
      </c>
    </row>
    <row r="15" spans="1:31" s="35" customFormat="1" ht="15.75" customHeight="1">
      <c r="A15" s="32">
        <f t="shared" si="15"/>
        <v>11</v>
      </c>
      <c r="B15" s="77" t="s">
        <v>536</v>
      </c>
      <c r="C15" t="s">
        <v>204</v>
      </c>
      <c r="D15" s="34">
        <f t="shared" si="16"/>
        <v>116</v>
      </c>
      <c r="E15" s="19" t="str">
        <f t="shared" si="17"/>
        <v>F</v>
      </c>
      <c r="F15" s="54">
        <v>7</v>
      </c>
      <c r="G15" s="32">
        <f>IF(F15&gt;0,INDEX(Poeng!$A$1:$B$100,F15,2),"")</f>
        <v>36</v>
      </c>
      <c r="H15" s="34">
        <v>17</v>
      </c>
      <c r="I15" s="32">
        <f>IF(H15&gt;0,INDEX(Poeng!$A$1:$B$100,H15,2),"")</f>
        <v>14</v>
      </c>
      <c r="J15" s="53">
        <v>6</v>
      </c>
      <c r="K15" s="32">
        <f>IF(J15&gt;0,INDEX(Poeng!$A$1:$B$100,J15,2),"")</f>
        <v>40</v>
      </c>
      <c r="L15" s="34">
        <v>18</v>
      </c>
      <c r="M15" s="32">
        <f>IF(L15&gt;0,INDEX(Poeng!$A$1:$B$100,L15,2),"")</f>
        <v>13</v>
      </c>
      <c r="N15" s="34">
        <v>10</v>
      </c>
      <c r="O15" s="32">
        <f>IF(N15&gt;0,INDEX(Poeng!$A$1:$B$100,N15,2),"")</f>
        <v>26</v>
      </c>
      <c r="P15" s="34"/>
      <c r="Q15" s="32" t="str">
        <f>IF(P15&gt;0,INDEX(Poeng!$A$1:$B$100,P15,2),"")</f>
        <v/>
      </c>
      <c r="R15" s="55">
        <f t="shared" si="18"/>
        <v>36</v>
      </c>
      <c r="S15" s="55">
        <f t="shared" si="19"/>
        <v>14</v>
      </c>
      <c r="T15" s="55">
        <f t="shared" si="20"/>
        <v>40</v>
      </c>
      <c r="U15" s="55">
        <f t="shared" si="21"/>
        <v>13</v>
      </c>
      <c r="V15" s="55">
        <f t="shared" si="22"/>
        <v>26</v>
      </c>
      <c r="W15" s="55">
        <f t="shared" si="23"/>
        <v>0</v>
      </c>
      <c r="X15" s="55">
        <f t="shared" si="24"/>
        <v>40</v>
      </c>
      <c r="Y15" s="55">
        <f t="shared" si="25"/>
        <v>36</v>
      </c>
      <c r="Z15" s="55">
        <f t="shared" si="26"/>
        <v>26</v>
      </c>
      <c r="AA15" s="55">
        <f t="shared" si="27"/>
        <v>14</v>
      </c>
      <c r="AB15" s="55">
        <f t="shared" si="28"/>
        <v>116</v>
      </c>
      <c r="AC15" s="56">
        <f t="shared" si="29"/>
        <v>5</v>
      </c>
      <c r="AD15" s="57">
        <f t="shared" si="30"/>
        <v>11620181307</v>
      </c>
      <c r="AE15" s="66">
        <f t="shared" si="31"/>
        <v>11</v>
      </c>
    </row>
    <row r="16" spans="1:31" s="35" customFormat="1" ht="15.75" customHeight="1">
      <c r="A16" s="32">
        <f t="shared" si="15"/>
        <v>12</v>
      </c>
      <c r="B16" s="77" t="s">
        <v>552</v>
      </c>
      <c r="C16" t="s">
        <v>144</v>
      </c>
      <c r="D16" s="34">
        <f t="shared" si="16"/>
        <v>112</v>
      </c>
      <c r="E16" s="19" t="str">
        <f t="shared" si="17"/>
        <v>F</v>
      </c>
      <c r="F16" s="34"/>
      <c r="G16" s="32" t="str">
        <f>IF(F16&gt;0,INDEX(Poeng!$A$1:$B$100,F16,2),"")</f>
        <v/>
      </c>
      <c r="H16" s="34">
        <v>6</v>
      </c>
      <c r="I16" s="32">
        <f>IF(H16&gt;0,INDEX(Poeng!$A$1:$B$100,H16,2),"")</f>
        <v>40</v>
      </c>
      <c r="J16" s="34">
        <v>37</v>
      </c>
      <c r="K16" s="32">
        <f>IF(J16&gt;0,INDEX(Poeng!$A$1:$B$100,J16,2),"")</f>
        <v>1</v>
      </c>
      <c r="L16" s="45">
        <v>9</v>
      </c>
      <c r="M16" s="32">
        <f>IF(L16&gt;0,INDEX(Poeng!$A$1:$B$100,L16,2),"")</f>
        <v>29</v>
      </c>
      <c r="N16" s="45">
        <v>7</v>
      </c>
      <c r="O16" s="32">
        <f>IF(N16&gt;0,INDEX(Poeng!$A$1:$B$100,N16,2),"")</f>
        <v>36</v>
      </c>
      <c r="P16" s="45">
        <v>24</v>
      </c>
      <c r="Q16" s="32">
        <f>IF(P16&gt;0,INDEX(Poeng!$A$1:$B$100,P16,2),"")</f>
        <v>7</v>
      </c>
      <c r="R16" s="55">
        <f t="shared" si="18"/>
        <v>0</v>
      </c>
      <c r="S16" s="55">
        <f t="shared" si="19"/>
        <v>40</v>
      </c>
      <c r="T16" s="55">
        <f t="shared" si="20"/>
        <v>1</v>
      </c>
      <c r="U16" s="55">
        <f t="shared" si="21"/>
        <v>29</v>
      </c>
      <c r="V16" s="55">
        <f t="shared" si="22"/>
        <v>36</v>
      </c>
      <c r="W16" s="55">
        <f t="shared" si="23"/>
        <v>7</v>
      </c>
      <c r="X16" s="55">
        <f t="shared" si="24"/>
        <v>40</v>
      </c>
      <c r="Y16" s="55">
        <f t="shared" si="25"/>
        <v>36</v>
      </c>
      <c r="Z16" s="55">
        <f t="shared" si="26"/>
        <v>29</v>
      </c>
      <c r="AA16" s="55">
        <f t="shared" si="27"/>
        <v>7</v>
      </c>
      <c r="AB16" s="55">
        <f t="shared" si="28"/>
        <v>112</v>
      </c>
      <c r="AC16" s="56">
        <f t="shared" si="29"/>
        <v>5</v>
      </c>
      <c r="AD16" s="57">
        <f t="shared" si="30"/>
        <v>11220181453.5</v>
      </c>
      <c r="AE16" s="66">
        <f t="shared" si="31"/>
        <v>12</v>
      </c>
    </row>
    <row r="17" spans="1:31" s="35" customFormat="1" ht="15.75" customHeight="1">
      <c r="A17" s="32">
        <f t="shared" si="15"/>
        <v>13</v>
      </c>
      <c r="B17" s="77" t="s">
        <v>573</v>
      </c>
      <c r="C17" t="s">
        <v>182</v>
      </c>
      <c r="D17" s="34">
        <f t="shared" si="16"/>
        <v>107</v>
      </c>
      <c r="E17" s="19" t="str">
        <f t="shared" si="17"/>
        <v>F</v>
      </c>
      <c r="F17" s="54">
        <v>9</v>
      </c>
      <c r="G17" s="32">
        <f>IF(F17&gt;0,INDEX(Poeng!$A$1:$B$100,F17,2),"")</f>
        <v>29</v>
      </c>
      <c r="H17" s="34">
        <v>29</v>
      </c>
      <c r="I17" s="32">
        <f>IF(H17&gt;0,INDEX(Poeng!$A$1:$B$100,H17,2),"")</f>
        <v>2</v>
      </c>
      <c r="J17" s="45">
        <v>10</v>
      </c>
      <c r="K17" s="32">
        <f>IF(J17&gt;0,INDEX(Poeng!$A$1:$B$100,J17,2),"")</f>
        <v>26</v>
      </c>
      <c r="L17" s="45">
        <v>7</v>
      </c>
      <c r="M17" s="32">
        <f>IF(L17&gt;0,INDEX(Poeng!$A$1:$B$100,L17,2),"")</f>
        <v>36</v>
      </c>
      <c r="N17" s="45">
        <v>15</v>
      </c>
      <c r="O17" s="32">
        <f>IF(N17&gt;0,INDEX(Poeng!$A$1:$B$100,N17,2),"")</f>
        <v>16</v>
      </c>
      <c r="P17" s="34">
        <v>17</v>
      </c>
      <c r="Q17" s="32">
        <f>IF(P17&gt;0,INDEX(Poeng!$A$1:$B$100,P17,2),"")</f>
        <v>14</v>
      </c>
      <c r="R17" s="55">
        <f t="shared" si="18"/>
        <v>29</v>
      </c>
      <c r="S17" s="55">
        <f t="shared" si="19"/>
        <v>2</v>
      </c>
      <c r="T17" s="55">
        <f t="shared" si="20"/>
        <v>26</v>
      </c>
      <c r="U17" s="55">
        <f t="shared" si="21"/>
        <v>36</v>
      </c>
      <c r="V17" s="55">
        <f t="shared" si="22"/>
        <v>16</v>
      </c>
      <c r="W17" s="55">
        <f t="shared" si="23"/>
        <v>14</v>
      </c>
      <c r="X17" s="55">
        <f t="shared" si="24"/>
        <v>36</v>
      </c>
      <c r="Y17" s="55">
        <f t="shared" si="25"/>
        <v>29</v>
      </c>
      <c r="Z17" s="55">
        <f t="shared" si="26"/>
        <v>26</v>
      </c>
      <c r="AA17" s="55">
        <f t="shared" si="27"/>
        <v>16</v>
      </c>
      <c r="AB17" s="55">
        <f t="shared" si="28"/>
        <v>107</v>
      </c>
      <c r="AC17" s="56">
        <f t="shared" si="29"/>
        <v>6</v>
      </c>
      <c r="AD17" s="57">
        <f t="shared" si="30"/>
        <v>10718146308</v>
      </c>
      <c r="AE17" s="66">
        <f t="shared" si="31"/>
        <v>13</v>
      </c>
    </row>
    <row r="18" spans="1:31" s="35" customFormat="1" ht="15.75" customHeight="1">
      <c r="A18" s="32">
        <f t="shared" si="15"/>
        <v>14</v>
      </c>
      <c r="B18" s="77" t="s">
        <v>549</v>
      </c>
      <c r="C18" t="s">
        <v>140</v>
      </c>
      <c r="D18" s="34">
        <f t="shared" si="16"/>
        <v>106</v>
      </c>
      <c r="E18" s="19" t="str">
        <f t="shared" si="17"/>
        <v>F</v>
      </c>
      <c r="F18" s="54">
        <v>14</v>
      </c>
      <c r="G18" s="32">
        <f>IF(F18&gt;0,INDEX(Poeng!$A$1:$B$100,F18,2),"")</f>
        <v>18</v>
      </c>
      <c r="H18" s="34">
        <v>8</v>
      </c>
      <c r="I18" s="32">
        <f>IF(H18&gt;0,INDEX(Poeng!$A$1:$B$100,H18,2),"")</f>
        <v>32</v>
      </c>
      <c r="J18" s="45"/>
      <c r="K18" s="32" t="str">
        <f>IF(J18&gt;0,INDEX(Poeng!$A$1:$B$100,J18,2),"")</f>
        <v/>
      </c>
      <c r="L18" s="45">
        <v>16</v>
      </c>
      <c r="M18" s="32">
        <f>IF(L18&gt;0,INDEX(Poeng!$A$1:$B$100,L18,2),"")</f>
        <v>15</v>
      </c>
      <c r="N18" s="45">
        <v>8</v>
      </c>
      <c r="O18" s="32">
        <f>IF(N18&gt;0,INDEX(Poeng!$A$1:$B$100,N18,2),"")</f>
        <v>32</v>
      </c>
      <c r="P18" s="34">
        <v>11</v>
      </c>
      <c r="Q18" s="32">
        <f>IF(P18&gt;0,INDEX(Poeng!$A$1:$B$100,P18,2),"")</f>
        <v>24</v>
      </c>
      <c r="R18" s="55">
        <f t="shared" si="18"/>
        <v>18</v>
      </c>
      <c r="S18" s="55">
        <f t="shared" si="19"/>
        <v>32</v>
      </c>
      <c r="T18" s="55">
        <f t="shared" si="20"/>
        <v>0</v>
      </c>
      <c r="U18" s="55">
        <f t="shared" si="21"/>
        <v>15</v>
      </c>
      <c r="V18" s="55">
        <f t="shared" si="22"/>
        <v>32</v>
      </c>
      <c r="W18" s="55">
        <f t="shared" si="23"/>
        <v>24</v>
      </c>
      <c r="X18" s="55">
        <f t="shared" si="24"/>
        <v>32</v>
      </c>
      <c r="Y18" s="55">
        <f t="shared" si="25"/>
        <v>32</v>
      </c>
      <c r="Z18" s="55">
        <f t="shared" si="26"/>
        <v>24</v>
      </c>
      <c r="AA18" s="55">
        <f t="shared" si="27"/>
        <v>18</v>
      </c>
      <c r="AB18" s="55">
        <f t="shared" si="28"/>
        <v>106</v>
      </c>
      <c r="AC18" s="56">
        <f t="shared" si="29"/>
        <v>5</v>
      </c>
      <c r="AD18" s="57">
        <f t="shared" si="30"/>
        <v>10616161209</v>
      </c>
      <c r="AE18" s="66">
        <f t="shared" si="31"/>
        <v>14</v>
      </c>
    </row>
    <row r="19" spans="1:31" s="35" customFormat="1" ht="15.75" customHeight="1">
      <c r="A19" s="32">
        <f t="shared" si="15"/>
        <v>15</v>
      </c>
      <c r="B19" s="77" t="s">
        <v>575</v>
      </c>
      <c r="C19" t="s">
        <v>206</v>
      </c>
      <c r="D19" s="34">
        <f t="shared" si="16"/>
        <v>103</v>
      </c>
      <c r="E19" s="19" t="str">
        <f t="shared" si="17"/>
        <v>F</v>
      </c>
      <c r="F19" s="54">
        <v>11</v>
      </c>
      <c r="G19" s="32">
        <f>IF(F19&gt;0,INDEX(Poeng!$A$1:$B$100,F19,2),"")</f>
        <v>24</v>
      </c>
      <c r="H19" s="34">
        <v>10</v>
      </c>
      <c r="I19" s="32">
        <f>IF(H19&gt;0,INDEX(Poeng!$A$1:$B$100,H19,2),"")</f>
        <v>26</v>
      </c>
      <c r="J19" s="34">
        <v>9</v>
      </c>
      <c r="K19" s="32">
        <f>IF(J19&gt;0,INDEX(Poeng!$A$1:$B$100,J19,2),"")</f>
        <v>29</v>
      </c>
      <c r="L19" s="45">
        <v>11</v>
      </c>
      <c r="M19" s="32">
        <f>IF(L19&gt;0,INDEX(Poeng!$A$1:$B$100,L19,2),"")</f>
        <v>24</v>
      </c>
      <c r="N19" s="45">
        <v>16</v>
      </c>
      <c r="O19" s="32">
        <f>IF(N19&gt;0,INDEX(Poeng!$A$1:$B$100,N19,2),"")</f>
        <v>15</v>
      </c>
      <c r="P19" s="45">
        <v>19</v>
      </c>
      <c r="Q19" s="32">
        <f>IF(P19&gt;0,INDEX(Poeng!$A$1:$B$100,P19,2),"")</f>
        <v>12</v>
      </c>
      <c r="R19" s="55">
        <f t="shared" si="18"/>
        <v>24</v>
      </c>
      <c r="S19" s="55">
        <f t="shared" si="19"/>
        <v>26</v>
      </c>
      <c r="T19" s="55">
        <f t="shared" si="20"/>
        <v>29</v>
      </c>
      <c r="U19" s="55">
        <f t="shared" si="21"/>
        <v>24</v>
      </c>
      <c r="V19" s="55">
        <f t="shared" si="22"/>
        <v>15</v>
      </c>
      <c r="W19" s="55">
        <f t="shared" si="23"/>
        <v>12</v>
      </c>
      <c r="X19" s="55">
        <f t="shared" si="24"/>
        <v>29</v>
      </c>
      <c r="Y19" s="55">
        <f t="shared" si="25"/>
        <v>26</v>
      </c>
      <c r="Z19" s="55">
        <f t="shared" si="26"/>
        <v>24</v>
      </c>
      <c r="AA19" s="55">
        <f t="shared" si="27"/>
        <v>24</v>
      </c>
      <c r="AB19" s="55">
        <f t="shared" si="28"/>
        <v>103</v>
      </c>
      <c r="AC19" s="56">
        <f t="shared" si="29"/>
        <v>6</v>
      </c>
      <c r="AD19" s="57">
        <f t="shared" si="30"/>
        <v>10314631212</v>
      </c>
      <c r="AE19" s="66">
        <f t="shared" si="31"/>
        <v>15</v>
      </c>
    </row>
    <row r="20" spans="1:31" s="35" customFormat="1" ht="15.75" customHeight="1">
      <c r="A20" s="32">
        <f t="shared" si="15"/>
        <v>16</v>
      </c>
      <c r="B20" s="77" t="s">
        <v>565</v>
      </c>
      <c r="C20" t="s">
        <v>156</v>
      </c>
      <c r="D20" s="34">
        <f t="shared" si="16"/>
        <v>101</v>
      </c>
      <c r="E20" s="19" t="str">
        <f t="shared" si="17"/>
        <v>F</v>
      </c>
      <c r="F20" s="43">
        <v>13</v>
      </c>
      <c r="G20" s="32">
        <f>IF(F20&gt;0,INDEX(Poeng!$A$1:$B$100,F20,2),"")</f>
        <v>20</v>
      </c>
      <c r="H20" s="34">
        <v>5</v>
      </c>
      <c r="I20" s="32">
        <f>IF(H20&gt;0,INDEX(Poeng!$A$1:$B$100,H20,2),"")</f>
        <v>45</v>
      </c>
      <c r="J20" s="45">
        <v>15</v>
      </c>
      <c r="K20" s="32">
        <f>IF(J20&gt;0,INDEX(Poeng!$A$1:$B$100,J20,2),"")</f>
        <v>16</v>
      </c>
      <c r="L20" s="45">
        <v>13</v>
      </c>
      <c r="M20" s="32">
        <f>IF(L20&gt;0,INDEX(Poeng!$A$1:$B$100,L20,2),"")</f>
        <v>20</v>
      </c>
      <c r="N20" s="45">
        <v>18</v>
      </c>
      <c r="O20" s="32">
        <f>IF(N20&gt;0,INDEX(Poeng!$A$1:$B$100,N20,2),"")</f>
        <v>13</v>
      </c>
      <c r="P20" s="34">
        <v>18</v>
      </c>
      <c r="Q20" s="32">
        <f>IF(P20&gt;0,INDEX(Poeng!$A$1:$B$100,P20,2),"")</f>
        <v>13</v>
      </c>
      <c r="R20" s="55">
        <f t="shared" si="18"/>
        <v>20</v>
      </c>
      <c r="S20" s="55">
        <f t="shared" si="19"/>
        <v>45</v>
      </c>
      <c r="T20" s="55">
        <f t="shared" si="20"/>
        <v>16</v>
      </c>
      <c r="U20" s="55">
        <f t="shared" si="21"/>
        <v>20</v>
      </c>
      <c r="V20" s="55">
        <f t="shared" si="22"/>
        <v>13</v>
      </c>
      <c r="W20" s="55">
        <f t="shared" si="23"/>
        <v>13</v>
      </c>
      <c r="X20" s="55">
        <f t="shared" si="24"/>
        <v>45</v>
      </c>
      <c r="Y20" s="55">
        <f t="shared" si="25"/>
        <v>20</v>
      </c>
      <c r="Z20" s="55">
        <f t="shared" si="26"/>
        <v>20</v>
      </c>
      <c r="AA20" s="55">
        <f t="shared" si="27"/>
        <v>16</v>
      </c>
      <c r="AB20" s="55">
        <f t="shared" si="28"/>
        <v>101</v>
      </c>
      <c r="AC20" s="56">
        <f t="shared" si="29"/>
        <v>6</v>
      </c>
      <c r="AD20" s="57">
        <f t="shared" si="30"/>
        <v>10122601008</v>
      </c>
      <c r="AE20" s="66">
        <f t="shared" si="31"/>
        <v>16</v>
      </c>
    </row>
    <row r="21" spans="1:31" s="37" customFormat="1" ht="15.75" customHeight="1">
      <c r="A21" s="32">
        <f t="shared" si="15"/>
        <v>17</v>
      </c>
      <c r="B21" s="77" t="s">
        <v>561</v>
      </c>
      <c r="C21" t="s">
        <v>141</v>
      </c>
      <c r="D21" s="34">
        <f t="shared" si="16"/>
        <v>87</v>
      </c>
      <c r="E21" s="19" t="str">
        <f t="shared" si="17"/>
        <v>F</v>
      </c>
      <c r="F21" s="43">
        <v>12</v>
      </c>
      <c r="G21" s="32">
        <f>IF(F21&gt;0,INDEX(Poeng!$A$1:$B$100,F21,2),"")</f>
        <v>22</v>
      </c>
      <c r="H21" s="34">
        <v>12</v>
      </c>
      <c r="I21" s="32">
        <f>IF(H21&gt;0,INDEX(Poeng!$A$1:$B$100,H21,2),"")</f>
        <v>22</v>
      </c>
      <c r="J21" s="34"/>
      <c r="K21" s="32" t="str">
        <f>IF(J21&gt;0,INDEX(Poeng!$A$1:$B$100,J21,2),"")</f>
        <v/>
      </c>
      <c r="L21" s="45"/>
      <c r="M21" s="32" t="str">
        <f>IF(L21&gt;0,INDEX(Poeng!$A$1:$B$100,L21,2),"")</f>
        <v/>
      </c>
      <c r="N21" s="45">
        <v>17</v>
      </c>
      <c r="O21" s="32">
        <f>IF(N21&gt;0,INDEX(Poeng!$A$1:$B$100,N21,2),"")</f>
        <v>14</v>
      </c>
      <c r="P21" s="34">
        <v>9</v>
      </c>
      <c r="Q21" s="32">
        <f>IF(P21&gt;0,INDEX(Poeng!$A$1:$B$100,P21,2),"")</f>
        <v>29</v>
      </c>
      <c r="R21" s="55">
        <f t="shared" si="18"/>
        <v>22</v>
      </c>
      <c r="S21" s="55">
        <f t="shared" si="19"/>
        <v>22</v>
      </c>
      <c r="T21" s="55">
        <f t="shared" si="20"/>
        <v>0</v>
      </c>
      <c r="U21" s="55">
        <f t="shared" si="21"/>
        <v>0</v>
      </c>
      <c r="V21" s="55">
        <f t="shared" si="22"/>
        <v>14</v>
      </c>
      <c r="W21" s="55">
        <f t="shared" si="23"/>
        <v>29</v>
      </c>
      <c r="X21" s="55">
        <f t="shared" si="24"/>
        <v>29</v>
      </c>
      <c r="Y21" s="55">
        <f t="shared" si="25"/>
        <v>22</v>
      </c>
      <c r="Z21" s="55">
        <f t="shared" si="26"/>
        <v>22</v>
      </c>
      <c r="AA21" s="55">
        <f t="shared" si="27"/>
        <v>14</v>
      </c>
      <c r="AB21" s="55">
        <f t="shared" si="28"/>
        <v>87</v>
      </c>
      <c r="AC21" s="56">
        <f t="shared" si="29"/>
        <v>4</v>
      </c>
      <c r="AD21" s="57">
        <f t="shared" si="30"/>
        <v>8714611107</v>
      </c>
      <c r="AE21" s="66">
        <f t="shared" si="31"/>
        <v>17</v>
      </c>
    </row>
    <row r="22" spans="1:31" s="35" customFormat="1" ht="15.75" customHeight="1">
      <c r="A22" s="32">
        <f t="shared" si="15"/>
        <v>18</v>
      </c>
      <c r="B22" s="77" t="s">
        <v>540</v>
      </c>
      <c r="C22" t="s">
        <v>140</v>
      </c>
      <c r="D22" s="34">
        <f t="shared" si="16"/>
        <v>83</v>
      </c>
      <c r="E22" s="19" t="str">
        <f t="shared" si="17"/>
        <v>F</v>
      </c>
      <c r="F22" s="54"/>
      <c r="G22" s="32" t="str">
        <f>IF(F22&gt;0,INDEX(Poeng!$A$1:$B$100,F22,2),"")</f>
        <v/>
      </c>
      <c r="H22" s="34">
        <v>31</v>
      </c>
      <c r="I22" s="32">
        <f>IF(H22&gt;0,INDEX(Poeng!$A$1:$B$100,H22,2),"")</f>
        <v>1</v>
      </c>
      <c r="J22" s="45">
        <v>11</v>
      </c>
      <c r="K22" s="32">
        <f>IF(J22&gt;0,INDEX(Poeng!$A$1:$B$100,J22,2),"")</f>
        <v>24</v>
      </c>
      <c r="L22" s="45">
        <v>10</v>
      </c>
      <c r="M22" s="32">
        <f>IF(L22&gt;0,INDEX(Poeng!$A$1:$B$100,L22,2),"")</f>
        <v>26</v>
      </c>
      <c r="N22" s="45">
        <v>24</v>
      </c>
      <c r="O22" s="32">
        <f>IF(N22&gt;0,INDEX(Poeng!$A$1:$B$100,N22,2),"")</f>
        <v>7</v>
      </c>
      <c r="P22" s="45">
        <v>10</v>
      </c>
      <c r="Q22" s="32">
        <f>IF(P22&gt;0,INDEX(Poeng!$A$1:$B$100,P22,2),"")</f>
        <v>26</v>
      </c>
      <c r="R22" s="55">
        <f t="shared" si="18"/>
        <v>0</v>
      </c>
      <c r="S22" s="55">
        <f t="shared" si="19"/>
        <v>1</v>
      </c>
      <c r="T22" s="55">
        <f t="shared" si="20"/>
        <v>24</v>
      </c>
      <c r="U22" s="55">
        <f t="shared" si="21"/>
        <v>26</v>
      </c>
      <c r="V22" s="55">
        <f t="shared" si="22"/>
        <v>7</v>
      </c>
      <c r="W22" s="55">
        <f t="shared" si="23"/>
        <v>26</v>
      </c>
      <c r="X22" s="55">
        <f t="shared" si="24"/>
        <v>26</v>
      </c>
      <c r="Y22" s="55">
        <f t="shared" si="25"/>
        <v>26</v>
      </c>
      <c r="Z22" s="55">
        <f t="shared" si="26"/>
        <v>24</v>
      </c>
      <c r="AA22" s="55">
        <f t="shared" si="27"/>
        <v>7</v>
      </c>
      <c r="AB22" s="55">
        <f t="shared" si="28"/>
        <v>83</v>
      </c>
      <c r="AC22" s="56">
        <f t="shared" si="29"/>
        <v>5</v>
      </c>
      <c r="AD22" s="57">
        <f t="shared" si="30"/>
        <v>8313131203.5</v>
      </c>
      <c r="AE22" s="66">
        <f t="shared" si="31"/>
        <v>18</v>
      </c>
    </row>
    <row r="23" spans="1:31" s="35" customFormat="1" ht="15.75" customHeight="1">
      <c r="A23" s="32">
        <f t="shared" si="15"/>
        <v>19</v>
      </c>
      <c r="B23" s="77" t="s">
        <v>583</v>
      </c>
      <c r="C23" t="s">
        <v>149</v>
      </c>
      <c r="D23" s="34">
        <f t="shared" si="16"/>
        <v>82</v>
      </c>
      <c r="E23" s="19" t="str">
        <f t="shared" si="17"/>
        <v>F</v>
      </c>
      <c r="F23" s="54">
        <v>24</v>
      </c>
      <c r="G23" s="32">
        <f>IF(F23&gt;0,INDEX(Poeng!$A$1:$B$100,F23,2),"")</f>
        <v>7</v>
      </c>
      <c r="H23" s="34">
        <v>28</v>
      </c>
      <c r="I23" s="32">
        <f>IF(H23&gt;0,INDEX(Poeng!$A$1:$B$100,H23,2),"")</f>
        <v>3</v>
      </c>
      <c r="J23" s="34">
        <v>4</v>
      </c>
      <c r="K23" s="32">
        <f>IF(J23&gt;0,INDEX(Poeng!$A$1:$B$100,J23,2),"")</f>
        <v>50</v>
      </c>
      <c r="L23" s="45"/>
      <c r="M23" s="32" t="str">
        <f>IF(L23&gt;0,INDEX(Poeng!$A$1:$B$100,L23,2),"")</f>
        <v/>
      </c>
      <c r="N23" s="45">
        <v>12</v>
      </c>
      <c r="O23" s="32">
        <f>IF(N23&gt;0,INDEX(Poeng!$A$1:$B$100,N23,2),"")</f>
        <v>22</v>
      </c>
      <c r="P23" s="45">
        <v>37</v>
      </c>
      <c r="Q23" s="32">
        <f>IF(P23&gt;0,INDEX(Poeng!$A$1:$B$100,P23,2),"")</f>
        <v>1</v>
      </c>
      <c r="R23" s="55">
        <f t="shared" si="18"/>
        <v>7</v>
      </c>
      <c r="S23" s="55">
        <f t="shared" si="19"/>
        <v>3</v>
      </c>
      <c r="T23" s="55">
        <f t="shared" si="20"/>
        <v>50</v>
      </c>
      <c r="U23" s="55">
        <f t="shared" si="21"/>
        <v>0</v>
      </c>
      <c r="V23" s="55">
        <f t="shared" si="22"/>
        <v>22</v>
      </c>
      <c r="W23" s="55">
        <f t="shared" si="23"/>
        <v>1</v>
      </c>
      <c r="X23" s="55">
        <f t="shared" si="24"/>
        <v>50</v>
      </c>
      <c r="Y23" s="55">
        <f t="shared" si="25"/>
        <v>22</v>
      </c>
      <c r="Z23" s="55">
        <f t="shared" si="26"/>
        <v>7</v>
      </c>
      <c r="AA23" s="55">
        <f t="shared" si="27"/>
        <v>3</v>
      </c>
      <c r="AB23" s="55">
        <f t="shared" si="28"/>
        <v>82</v>
      </c>
      <c r="AC23" s="56">
        <f t="shared" si="29"/>
        <v>5</v>
      </c>
      <c r="AD23" s="57">
        <f t="shared" si="30"/>
        <v>8225110351.5</v>
      </c>
      <c r="AE23" s="66">
        <f t="shared" si="31"/>
        <v>19</v>
      </c>
    </row>
    <row r="24" spans="1:31" s="35" customFormat="1" ht="15.75" customHeight="1">
      <c r="A24" s="32">
        <f t="shared" si="15"/>
        <v>20</v>
      </c>
      <c r="B24" s="68" t="s">
        <v>584</v>
      </c>
      <c r="C24" s="25" t="s">
        <v>460</v>
      </c>
      <c r="D24" s="34">
        <f t="shared" si="16"/>
        <v>75</v>
      </c>
      <c r="E24" s="19" t="str">
        <f t="shared" si="17"/>
        <v>F</v>
      </c>
      <c r="F24" s="43">
        <v>7</v>
      </c>
      <c r="G24" s="32">
        <f>IF(F24&gt;0,INDEX(Poeng!$A$1:$B$100,F24,2),"")</f>
        <v>36</v>
      </c>
      <c r="H24" s="45"/>
      <c r="I24" s="32" t="str">
        <f>IF(H24&gt;0,INDEX(Poeng!$A$1:$B$100,H24,2),"")</f>
        <v/>
      </c>
      <c r="J24" s="45">
        <v>19</v>
      </c>
      <c r="K24" s="32">
        <f>IF(J24&gt;0,INDEX(Poeng!$A$1:$B$100,J24,2),"")</f>
        <v>12</v>
      </c>
      <c r="L24" s="34">
        <v>14</v>
      </c>
      <c r="M24" s="32">
        <f>IF(L24&gt;0,INDEX(Poeng!$A$1:$B$100,L24,2),"")</f>
        <v>18</v>
      </c>
      <c r="N24" s="45">
        <v>26</v>
      </c>
      <c r="O24" s="32">
        <f>IF(N24&gt;0,INDEX(Poeng!$A$1:$B$100,N24,2),"")</f>
        <v>5</v>
      </c>
      <c r="P24" s="34">
        <v>22</v>
      </c>
      <c r="Q24" s="32">
        <f>IF(P24&gt;0,INDEX(Poeng!$A$1:$B$100,P24,2),"")</f>
        <v>9</v>
      </c>
      <c r="R24" s="55">
        <f t="shared" si="18"/>
        <v>36</v>
      </c>
      <c r="S24" s="55">
        <f t="shared" si="19"/>
        <v>0</v>
      </c>
      <c r="T24" s="55">
        <f t="shared" si="20"/>
        <v>12</v>
      </c>
      <c r="U24" s="55">
        <f t="shared" si="21"/>
        <v>18</v>
      </c>
      <c r="V24" s="55">
        <f t="shared" si="22"/>
        <v>5</v>
      </c>
      <c r="W24" s="55">
        <f t="shared" si="23"/>
        <v>9</v>
      </c>
      <c r="X24" s="55">
        <f t="shared" si="24"/>
        <v>36</v>
      </c>
      <c r="Y24" s="55">
        <f t="shared" si="25"/>
        <v>18</v>
      </c>
      <c r="Z24" s="55">
        <f t="shared" si="26"/>
        <v>12</v>
      </c>
      <c r="AA24" s="55">
        <f t="shared" si="27"/>
        <v>9</v>
      </c>
      <c r="AB24" s="55">
        <f t="shared" si="28"/>
        <v>75</v>
      </c>
      <c r="AC24" s="56">
        <f t="shared" si="29"/>
        <v>5</v>
      </c>
      <c r="AD24" s="57">
        <f t="shared" si="30"/>
        <v>7518090604.5</v>
      </c>
      <c r="AE24" s="66">
        <f t="shared" si="31"/>
        <v>20</v>
      </c>
    </row>
    <row r="25" spans="1:31" s="35" customFormat="1" ht="15.75" customHeight="1">
      <c r="A25" s="32">
        <f t="shared" si="15"/>
        <v>21</v>
      </c>
      <c r="B25" s="68" t="s">
        <v>647</v>
      </c>
      <c r="C25" t="s">
        <v>178</v>
      </c>
      <c r="D25" s="34">
        <f t="shared" si="16"/>
        <v>70</v>
      </c>
      <c r="E25" s="19" t="str">
        <f t="shared" si="17"/>
        <v>F</v>
      </c>
      <c r="F25" s="43"/>
      <c r="G25" s="32" t="str">
        <f>IF(F25&gt;0,INDEX(Poeng!$A$1:$B$100,F25,2),"")</f>
        <v/>
      </c>
      <c r="H25" s="45"/>
      <c r="I25" s="32" t="str">
        <f>IF(H25&gt;0,INDEX(Poeng!$A$1:$B$100,H25,2),"")</f>
        <v/>
      </c>
      <c r="J25" s="34">
        <v>16</v>
      </c>
      <c r="K25" s="32">
        <f>IF(J25&gt;0,INDEX(Poeng!$A$1:$B$100,J25,2),"")</f>
        <v>15</v>
      </c>
      <c r="L25" s="45">
        <v>8</v>
      </c>
      <c r="M25" s="32">
        <f>IF(L25&gt;0,INDEX(Poeng!$A$1:$B$100,L25,2),"")</f>
        <v>32</v>
      </c>
      <c r="N25" s="34">
        <v>28</v>
      </c>
      <c r="O25" s="32">
        <f>IF(N25&gt;0,INDEX(Poeng!$A$1:$B$100,N25,2),"")</f>
        <v>3</v>
      </c>
      <c r="P25" s="45">
        <v>13</v>
      </c>
      <c r="Q25" s="32">
        <f>IF(P25&gt;0,INDEX(Poeng!$A$1:$B$100,P25,2),"")</f>
        <v>20</v>
      </c>
      <c r="R25" s="55">
        <f t="shared" si="18"/>
        <v>0</v>
      </c>
      <c r="S25" s="55">
        <f t="shared" si="19"/>
        <v>0</v>
      </c>
      <c r="T25" s="55">
        <f t="shared" si="20"/>
        <v>15</v>
      </c>
      <c r="U25" s="55">
        <f t="shared" si="21"/>
        <v>32</v>
      </c>
      <c r="V25" s="55">
        <f t="shared" si="22"/>
        <v>3</v>
      </c>
      <c r="W25" s="55">
        <f t="shared" si="23"/>
        <v>20</v>
      </c>
      <c r="X25" s="55">
        <f t="shared" si="24"/>
        <v>32</v>
      </c>
      <c r="Y25" s="55">
        <f t="shared" si="25"/>
        <v>20</v>
      </c>
      <c r="Z25" s="55">
        <f t="shared" si="26"/>
        <v>15</v>
      </c>
      <c r="AA25" s="55">
        <f t="shared" si="27"/>
        <v>3</v>
      </c>
      <c r="AB25" s="55">
        <f t="shared" si="28"/>
        <v>70</v>
      </c>
      <c r="AC25" s="56">
        <f t="shared" si="29"/>
        <v>4</v>
      </c>
      <c r="AD25" s="57">
        <f t="shared" si="30"/>
        <v>7016100751.5</v>
      </c>
      <c r="AE25" s="66">
        <f t="shared" si="31"/>
        <v>21</v>
      </c>
    </row>
    <row r="26" spans="1:31" s="35" customFormat="1" ht="15.75" customHeight="1">
      <c r="A26" s="32">
        <f t="shared" si="15"/>
        <v>22</v>
      </c>
      <c r="B26" s="77" t="s">
        <v>533</v>
      </c>
      <c r="C26" t="s">
        <v>206</v>
      </c>
      <c r="D26" s="34">
        <f t="shared" si="16"/>
        <v>70</v>
      </c>
      <c r="E26" s="19" t="str">
        <f t="shared" si="17"/>
        <v>F</v>
      </c>
      <c r="F26" s="43"/>
      <c r="G26" s="32" t="str">
        <f>IF(F26&gt;0,INDEX(Poeng!$A$1:$B$100,F26,2),"")</f>
        <v/>
      </c>
      <c r="H26" s="34">
        <v>20</v>
      </c>
      <c r="I26" s="32">
        <f>IF(H26&gt;0,INDEX(Poeng!$A$1:$B$100,H26,2),"")</f>
        <v>11</v>
      </c>
      <c r="J26" s="34">
        <v>31</v>
      </c>
      <c r="K26" s="32">
        <f>IF(J26&gt;0,INDEX(Poeng!$A$1:$B$100,J26,2),"")</f>
        <v>1</v>
      </c>
      <c r="L26" s="34">
        <v>17</v>
      </c>
      <c r="M26" s="32">
        <f>IF(L26&gt;0,INDEX(Poeng!$A$1:$B$100,L26,2),"")</f>
        <v>14</v>
      </c>
      <c r="N26" s="34">
        <v>9</v>
      </c>
      <c r="O26" s="32">
        <f>IF(N26&gt;0,INDEX(Poeng!$A$1:$B$100,N26,2),"")</f>
        <v>29</v>
      </c>
      <c r="P26" s="45">
        <v>15</v>
      </c>
      <c r="Q26" s="32">
        <f>IF(P26&gt;0,INDEX(Poeng!$A$1:$B$100,P26,2),"")</f>
        <v>16</v>
      </c>
      <c r="R26" s="55">
        <f t="shared" si="18"/>
        <v>0</v>
      </c>
      <c r="S26" s="55">
        <f t="shared" si="19"/>
        <v>11</v>
      </c>
      <c r="T26" s="55">
        <f t="shared" si="20"/>
        <v>1</v>
      </c>
      <c r="U26" s="55">
        <f t="shared" si="21"/>
        <v>14</v>
      </c>
      <c r="V26" s="55">
        <f t="shared" si="22"/>
        <v>29</v>
      </c>
      <c r="W26" s="55">
        <f t="shared" si="23"/>
        <v>16</v>
      </c>
      <c r="X26" s="55">
        <f t="shared" si="24"/>
        <v>29</v>
      </c>
      <c r="Y26" s="55">
        <f t="shared" si="25"/>
        <v>16</v>
      </c>
      <c r="Z26" s="55">
        <f t="shared" si="26"/>
        <v>14</v>
      </c>
      <c r="AA26" s="55">
        <f t="shared" si="27"/>
        <v>11</v>
      </c>
      <c r="AB26" s="55">
        <f t="shared" si="28"/>
        <v>70</v>
      </c>
      <c r="AC26" s="56">
        <f t="shared" si="29"/>
        <v>5</v>
      </c>
      <c r="AD26" s="57">
        <f t="shared" si="30"/>
        <v>7014580705.5</v>
      </c>
      <c r="AE26" s="66">
        <f t="shared" si="31"/>
        <v>22</v>
      </c>
    </row>
    <row r="27" spans="1:31" s="35" customFormat="1" ht="15.75" customHeight="1">
      <c r="A27" s="32">
        <f t="shared" si="15"/>
        <v>23</v>
      </c>
      <c r="B27" s="36" t="s">
        <v>646</v>
      </c>
      <c r="C27" s="39" t="s">
        <v>140</v>
      </c>
      <c r="D27" s="34">
        <f t="shared" si="16"/>
        <v>57</v>
      </c>
      <c r="E27" s="19" t="str">
        <f t="shared" si="17"/>
        <v>F</v>
      </c>
      <c r="F27" s="34"/>
      <c r="G27" s="32" t="str">
        <f>IF(F27&gt;0,INDEX(Poeng!$A$1:$B$100,F27,2),"")</f>
        <v/>
      </c>
      <c r="H27" s="34"/>
      <c r="I27" s="32" t="str">
        <f>IF(H27&gt;0,INDEX(Poeng!$A$1:$B$100,H27,2),"")</f>
        <v/>
      </c>
      <c r="J27" s="34">
        <v>13</v>
      </c>
      <c r="K27" s="32">
        <f>IF(J27&gt;0,INDEX(Poeng!$A$1:$B$100,J27,2),"")</f>
        <v>20</v>
      </c>
      <c r="L27" s="45">
        <v>20</v>
      </c>
      <c r="M27" s="32">
        <f>IF(L27&gt;0,INDEX(Poeng!$A$1:$B$100,L27,2),"")</f>
        <v>11</v>
      </c>
      <c r="N27" s="45">
        <v>20</v>
      </c>
      <c r="O27" s="32">
        <f>IF(N27&gt;0,INDEX(Poeng!$A$1:$B$100,N27,2),"")</f>
        <v>11</v>
      </c>
      <c r="P27" s="45">
        <v>16</v>
      </c>
      <c r="Q27" s="32">
        <f>IF(P27&gt;0,INDEX(Poeng!$A$1:$B$100,P27,2),"")</f>
        <v>15</v>
      </c>
      <c r="R27" s="55">
        <f t="shared" si="18"/>
        <v>0</v>
      </c>
      <c r="S27" s="55">
        <f t="shared" si="19"/>
        <v>0</v>
      </c>
      <c r="T27" s="55">
        <f t="shared" si="20"/>
        <v>20</v>
      </c>
      <c r="U27" s="55">
        <f t="shared" si="21"/>
        <v>11</v>
      </c>
      <c r="V27" s="55">
        <f t="shared" si="22"/>
        <v>11</v>
      </c>
      <c r="W27" s="55">
        <f t="shared" si="23"/>
        <v>15</v>
      </c>
      <c r="X27" s="55">
        <f t="shared" si="24"/>
        <v>20</v>
      </c>
      <c r="Y27" s="55">
        <f t="shared" si="25"/>
        <v>15</v>
      </c>
      <c r="Z27" s="55">
        <f t="shared" si="26"/>
        <v>11</v>
      </c>
      <c r="AA27" s="55">
        <f t="shared" si="27"/>
        <v>11</v>
      </c>
      <c r="AB27" s="55">
        <f t="shared" si="28"/>
        <v>57</v>
      </c>
      <c r="AC27" s="56">
        <f t="shared" si="29"/>
        <v>4</v>
      </c>
      <c r="AD27" s="57">
        <f t="shared" si="30"/>
        <v>5710075555.5</v>
      </c>
      <c r="AE27" s="66">
        <f t="shared" si="31"/>
        <v>23</v>
      </c>
    </row>
    <row r="28" spans="1:31" s="35" customFormat="1" ht="15.75" customHeight="1">
      <c r="A28" s="32">
        <f t="shared" si="15"/>
        <v>24</v>
      </c>
      <c r="B28" s="36" t="s">
        <v>585</v>
      </c>
      <c r="C28" s="39" t="s">
        <v>140</v>
      </c>
      <c r="D28" s="34">
        <f t="shared" si="16"/>
        <v>56</v>
      </c>
      <c r="E28" s="19" t="str">
        <f t="shared" si="17"/>
        <v>F</v>
      </c>
      <c r="F28" s="34">
        <v>10</v>
      </c>
      <c r="G28" s="32">
        <f>IF(F28&gt;0,INDEX(Poeng!$A$1:$B$100,F28,2),"")</f>
        <v>26</v>
      </c>
      <c r="H28" s="34"/>
      <c r="I28" s="32" t="str">
        <f>IF(H28&gt;0,INDEX(Poeng!$A$1:$B$100,H28,2),"")</f>
        <v/>
      </c>
      <c r="J28" s="34">
        <v>32</v>
      </c>
      <c r="K28" s="32">
        <f>IF(J28&gt;0,INDEX(Poeng!$A$1:$B$100,J28,2),"")</f>
        <v>1</v>
      </c>
      <c r="L28" s="45">
        <v>15</v>
      </c>
      <c r="M28" s="32">
        <f>IF(L28&gt;0,INDEX(Poeng!$A$1:$B$100,L28,2),"")</f>
        <v>16</v>
      </c>
      <c r="N28" s="45">
        <v>21</v>
      </c>
      <c r="O28" s="32">
        <f>IF(N28&gt;0,INDEX(Poeng!$A$1:$B$100,N28,2),"")</f>
        <v>10</v>
      </c>
      <c r="P28" s="45">
        <v>27</v>
      </c>
      <c r="Q28" s="32">
        <f>IF(P28&gt;0,INDEX(Poeng!$A$1:$B$100,P28,2),"")</f>
        <v>4</v>
      </c>
      <c r="R28" s="55">
        <f t="shared" si="18"/>
        <v>26</v>
      </c>
      <c r="S28" s="55">
        <f t="shared" si="19"/>
        <v>0</v>
      </c>
      <c r="T28" s="55">
        <f t="shared" si="20"/>
        <v>1</v>
      </c>
      <c r="U28" s="55">
        <f t="shared" si="21"/>
        <v>16</v>
      </c>
      <c r="V28" s="55">
        <f t="shared" si="22"/>
        <v>10</v>
      </c>
      <c r="W28" s="55">
        <f t="shared" si="23"/>
        <v>4</v>
      </c>
      <c r="X28" s="55">
        <f t="shared" si="24"/>
        <v>26</v>
      </c>
      <c r="Y28" s="55">
        <f t="shared" si="25"/>
        <v>16</v>
      </c>
      <c r="Z28" s="55">
        <f t="shared" si="26"/>
        <v>10</v>
      </c>
      <c r="AA28" s="55">
        <f t="shared" si="27"/>
        <v>4</v>
      </c>
      <c r="AB28" s="55">
        <f t="shared" si="28"/>
        <v>56</v>
      </c>
      <c r="AC28" s="56">
        <f t="shared" si="29"/>
        <v>5</v>
      </c>
      <c r="AD28" s="57">
        <f t="shared" si="30"/>
        <v>5613080502</v>
      </c>
      <c r="AE28" s="66">
        <f t="shared" si="31"/>
        <v>24</v>
      </c>
    </row>
    <row r="29" spans="1:31" s="35" customFormat="1" ht="15.75" customHeight="1">
      <c r="A29" s="32">
        <f t="shared" si="15"/>
        <v>25</v>
      </c>
      <c r="B29" s="77" t="s">
        <v>571</v>
      </c>
      <c r="C29" t="s">
        <v>186</v>
      </c>
      <c r="D29" s="34">
        <f t="shared" si="16"/>
        <v>43</v>
      </c>
      <c r="E29" s="19" t="str">
        <f t="shared" si="17"/>
        <v>F</v>
      </c>
      <c r="F29" s="34">
        <v>21</v>
      </c>
      <c r="G29" s="32">
        <f>IF(F29&gt;0,INDEX(Poeng!$A$1:$B$100,F29,2),"")</f>
        <v>10</v>
      </c>
      <c r="H29" s="34">
        <v>36</v>
      </c>
      <c r="I29" s="32">
        <f>IF(H29&gt;0,INDEX(Poeng!$A$1:$B$100,H29,2),"")</f>
        <v>1</v>
      </c>
      <c r="J29" s="34">
        <v>14</v>
      </c>
      <c r="K29" s="32">
        <f>IF(J29&gt;0,INDEX(Poeng!$A$1:$B$100,J29,2),"")</f>
        <v>18</v>
      </c>
      <c r="L29" s="45">
        <v>18</v>
      </c>
      <c r="M29" s="32">
        <f>IF(L29&gt;0,INDEX(Poeng!$A$1:$B$100,L29,2),"")</f>
        <v>13</v>
      </c>
      <c r="N29" s="45">
        <v>35</v>
      </c>
      <c r="O29" s="32">
        <f>IF(N29&gt;0,INDEX(Poeng!$A$1:$B$100,N29,2),"")</f>
        <v>1</v>
      </c>
      <c r="P29" s="45">
        <v>29</v>
      </c>
      <c r="Q29" s="32">
        <f>IF(P29&gt;0,INDEX(Poeng!$A$1:$B$100,P29,2),"")</f>
        <v>2</v>
      </c>
      <c r="R29" s="55">
        <f t="shared" si="18"/>
        <v>10</v>
      </c>
      <c r="S29" s="55">
        <f t="shared" si="19"/>
        <v>1</v>
      </c>
      <c r="T29" s="55">
        <f t="shared" si="20"/>
        <v>18</v>
      </c>
      <c r="U29" s="55">
        <f t="shared" si="21"/>
        <v>13</v>
      </c>
      <c r="V29" s="55">
        <f t="shared" si="22"/>
        <v>1</v>
      </c>
      <c r="W29" s="55">
        <f t="shared" si="23"/>
        <v>2</v>
      </c>
      <c r="X29" s="55">
        <f t="shared" si="24"/>
        <v>18</v>
      </c>
      <c r="Y29" s="55">
        <f t="shared" si="25"/>
        <v>13</v>
      </c>
      <c r="Z29" s="55">
        <f t="shared" si="26"/>
        <v>10</v>
      </c>
      <c r="AA29" s="55">
        <f t="shared" si="27"/>
        <v>2</v>
      </c>
      <c r="AB29" s="55">
        <f t="shared" si="28"/>
        <v>43</v>
      </c>
      <c r="AC29" s="56">
        <f t="shared" si="29"/>
        <v>6</v>
      </c>
      <c r="AD29" s="57">
        <f t="shared" si="30"/>
        <v>4309065501</v>
      </c>
      <c r="AE29" s="66">
        <f t="shared" si="31"/>
        <v>25</v>
      </c>
    </row>
    <row r="30" spans="1:31" s="35" customFormat="1" ht="15.75" customHeight="1">
      <c r="A30" s="32">
        <f t="shared" si="15"/>
        <v>26</v>
      </c>
      <c r="B30" s="77" t="s">
        <v>581</v>
      </c>
      <c r="C30" t="s">
        <v>460</v>
      </c>
      <c r="D30" s="34">
        <f t="shared" si="16"/>
        <v>39</v>
      </c>
      <c r="E30" s="19" t="str">
        <f t="shared" si="17"/>
        <v>F</v>
      </c>
      <c r="F30" s="43">
        <v>16</v>
      </c>
      <c r="G30" s="32">
        <f>IF(F30&gt;0,INDEX(Poeng!$A$1:$B$100,F30,2),"")</f>
        <v>15</v>
      </c>
      <c r="H30" s="34">
        <v>27</v>
      </c>
      <c r="I30" s="32">
        <f>IF(H30&gt;0,INDEX(Poeng!$A$1:$B$100,H30,2),"")</f>
        <v>4</v>
      </c>
      <c r="J30" s="45">
        <v>20</v>
      </c>
      <c r="K30" s="32">
        <f>IF(J30&gt;0,INDEX(Poeng!$A$1:$B$100,J30,2),"")</f>
        <v>11</v>
      </c>
      <c r="L30" s="45">
        <v>22</v>
      </c>
      <c r="M30" s="32">
        <f>IF(L30&gt;0,INDEX(Poeng!$A$1:$B$100,L30,2),"")</f>
        <v>9</v>
      </c>
      <c r="N30" s="45">
        <v>32</v>
      </c>
      <c r="O30" s="32">
        <f>IF(N30&gt;0,INDEX(Poeng!$A$1:$B$100,N30,2),"")</f>
        <v>1</v>
      </c>
      <c r="P30" s="34"/>
      <c r="Q30" s="32" t="str">
        <f>IF(P30&gt;0,INDEX(Poeng!$A$1:$B$100,P30,2),"")</f>
        <v/>
      </c>
      <c r="R30" s="55">
        <f t="shared" si="18"/>
        <v>15</v>
      </c>
      <c r="S30" s="55">
        <f t="shared" si="19"/>
        <v>4</v>
      </c>
      <c r="T30" s="55">
        <f t="shared" si="20"/>
        <v>11</v>
      </c>
      <c r="U30" s="55">
        <f t="shared" si="21"/>
        <v>9</v>
      </c>
      <c r="V30" s="55">
        <f t="shared" si="22"/>
        <v>1</v>
      </c>
      <c r="W30" s="55">
        <f t="shared" si="23"/>
        <v>0</v>
      </c>
      <c r="X30" s="55">
        <f t="shared" si="24"/>
        <v>15</v>
      </c>
      <c r="Y30" s="55">
        <f t="shared" si="25"/>
        <v>11</v>
      </c>
      <c r="Z30" s="55">
        <f t="shared" si="26"/>
        <v>9</v>
      </c>
      <c r="AA30" s="55">
        <f t="shared" si="27"/>
        <v>4</v>
      </c>
      <c r="AB30" s="55">
        <f t="shared" si="28"/>
        <v>39</v>
      </c>
      <c r="AC30" s="56">
        <f t="shared" si="29"/>
        <v>5</v>
      </c>
      <c r="AD30" s="57">
        <f t="shared" si="30"/>
        <v>3907555452</v>
      </c>
      <c r="AE30" s="66">
        <f t="shared" si="31"/>
        <v>26</v>
      </c>
    </row>
    <row r="31" spans="1:31" s="35" customFormat="1" ht="15.75" customHeight="1">
      <c r="A31" s="32">
        <f t="shared" si="15"/>
        <v>27</v>
      </c>
      <c r="B31" s="77" t="s">
        <v>559</v>
      </c>
      <c r="C31" t="s">
        <v>140</v>
      </c>
      <c r="D31" s="34">
        <f t="shared" si="16"/>
        <v>38</v>
      </c>
      <c r="E31" s="19" t="str">
        <f t="shared" si="17"/>
        <v>F</v>
      </c>
      <c r="F31" s="43">
        <v>22</v>
      </c>
      <c r="G31" s="32">
        <f>IF(F31&gt;0,INDEX(Poeng!$A$1:$B$100,F31,2),"")</f>
        <v>9</v>
      </c>
      <c r="H31" s="34">
        <v>19</v>
      </c>
      <c r="I31" s="32">
        <f>IF(H31&gt;0,INDEX(Poeng!$A$1:$B$100,H31,2),"")</f>
        <v>12</v>
      </c>
      <c r="J31" s="34">
        <v>22</v>
      </c>
      <c r="K31" s="32">
        <f>IF(J31&gt;0,INDEX(Poeng!$A$1:$B$100,J31,2),"")</f>
        <v>9</v>
      </c>
      <c r="L31" s="45">
        <v>26</v>
      </c>
      <c r="M31" s="32">
        <f>IF(L31&gt;0,INDEX(Poeng!$A$1:$B$100,L31,2),"")</f>
        <v>5</v>
      </c>
      <c r="N31" s="45">
        <v>29</v>
      </c>
      <c r="O31" s="32">
        <f>IF(N31&gt;0,INDEX(Poeng!$A$1:$B$100,N31,2),"")</f>
        <v>2</v>
      </c>
      <c r="P31" s="34">
        <v>23</v>
      </c>
      <c r="Q31" s="32">
        <f>IF(P31&gt;0,INDEX(Poeng!$A$1:$B$100,P31,2),"")</f>
        <v>8</v>
      </c>
      <c r="R31" s="55">
        <f t="shared" si="18"/>
        <v>9</v>
      </c>
      <c r="S31" s="55">
        <f t="shared" si="19"/>
        <v>12</v>
      </c>
      <c r="T31" s="55">
        <f t="shared" si="20"/>
        <v>9</v>
      </c>
      <c r="U31" s="55">
        <f t="shared" si="21"/>
        <v>5</v>
      </c>
      <c r="V31" s="55">
        <f t="shared" si="22"/>
        <v>2</v>
      </c>
      <c r="W31" s="55">
        <f t="shared" si="23"/>
        <v>8</v>
      </c>
      <c r="X31" s="55">
        <f t="shared" si="24"/>
        <v>12</v>
      </c>
      <c r="Y31" s="55">
        <f t="shared" si="25"/>
        <v>9</v>
      </c>
      <c r="Z31" s="55">
        <f t="shared" si="26"/>
        <v>9</v>
      </c>
      <c r="AA31" s="55">
        <f t="shared" si="27"/>
        <v>8</v>
      </c>
      <c r="AB31" s="55">
        <f t="shared" si="28"/>
        <v>38</v>
      </c>
      <c r="AC31" s="56">
        <f t="shared" si="29"/>
        <v>6</v>
      </c>
      <c r="AD31" s="57">
        <f t="shared" si="30"/>
        <v>3806045454</v>
      </c>
      <c r="AE31" s="66">
        <f t="shared" si="31"/>
        <v>27</v>
      </c>
    </row>
    <row r="32" spans="1:31" s="35" customFormat="1" ht="15.75" customHeight="1">
      <c r="A32" s="32">
        <f t="shared" si="15"/>
        <v>28</v>
      </c>
      <c r="B32" s="77" t="s">
        <v>579</v>
      </c>
      <c r="C32" t="s">
        <v>144</v>
      </c>
      <c r="D32" s="34">
        <f t="shared" si="16"/>
        <v>36</v>
      </c>
      <c r="E32" s="19" t="str">
        <f t="shared" si="17"/>
        <v>F</v>
      </c>
      <c r="F32" s="54"/>
      <c r="G32" s="32" t="str">
        <f>IF(F32&gt;0,INDEX(Poeng!$A$1:$B$100,F32,2),"")</f>
        <v/>
      </c>
      <c r="H32" s="34">
        <v>26</v>
      </c>
      <c r="I32" s="32">
        <f>IF(H32&gt;0,INDEX(Poeng!$A$1:$B$100,H32,2),"")</f>
        <v>5</v>
      </c>
      <c r="J32" s="34">
        <v>12</v>
      </c>
      <c r="K32" s="32">
        <f>IF(J32&gt;0,INDEX(Poeng!$A$1:$B$100,J32,2),"")</f>
        <v>22</v>
      </c>
      <c r="L32" s="34">
        <v>28</v>
      </c>
      <c r="M32" s="32">
        <f>IF(L32&gt;0,INDEX(Poeng!$A$1:$B$100,L32,2),"")</f>
        <v>3</v>
      </c>
      <c r="N32" s="34">
        <v>25</v>
      </c>
      <c r="O32" s="32">
        <f>IF(N32&gt;0,INDEX(Poeng!$A$1:$B$100,N32,2),"")</f>
        <v>6</v>
      </c>
      <c r="P32" s="45">
        <v>34</v>
      </c>
      <c r="Q32" s="32">
        <f>IF(P32&gt;0,INDEX(Poeng!$A$1:$B$100,P32,2),"")</f>
        <v>1</v>
      </c>
      <c r="R32" s="55">
        <f t="shared" si="18"/>
        <v>0</v>
      </c>
      <c r="S32" s="55">
        <f t="shared" si="19"/>
        <v>5</v>
      </c>
      <c r="T32" s="55">
        <f t="shared" si="20"/>
        <v>22</v>
      </c>
      <c r="U32" s="55">
        <f t="shared" si="21"/>
        <v>3</v>
      </c>
      <c r="V32" s="55">
        <f t="shared" si="22"/>
        <v>6</v>
      </c>
      <c r="W32" s="55">
        <f t="shared" si="23"/>
        <v>1</v>
      </c>
      <c r="X32" s="55">
        <f t="shared" si="24"/>
        <v>22</v>
      </c>
      <c r="Y32" s="55">
        <f t="shared" si="25"/>
        <v>6</v>
      </c>
      <c r="Z32" s="55">
        <f t="shared" si="26"/>
        <v>5</v>
      </c>
      <c r="AA32" s="55">
        <f t="shared" si="27"/>
        <v>3</v>
      </c>
      <c r="AB32" s="55">
        <f t="shared" si="28"/>
        <v>36</v>
      </c>
      <c r="AC32" s="56">
        <f t="shared" si="29"/>
        <v>5</v>
      </c>
      <c r="AD32" s="57">
        <f t="shared" si="30"/>
        <v>3611030251.5</v>
      </c>
      <c r="AE32" s="66">
        <f t="shared" si="31"/>
        <v>28</v>
      </c>
    </row>
    <row r="33" spans="1:31" s="35" customFormat="1" ht="15.75" customHeight="1">
      <c r="A33" s="32">
        <f t="shared" si="15"/>
        <v>29</v>
      </c>
      <c r="B33" s="77" t="s">
        <v>542</v>
      </c>
      <c r="C33" t="s">
        <v>178</v>
      </c>
      <c r="D33" s="34">
        <f t="shared" si="16"/>
        <v>36</v>
      </c>
      <c r="E33" s="19" t="str">
        <f t="shared" si="17"/>
        <v>F</v>
      </c>
      <c r="F33" s="43">
        <v>17</v>
      </c>
      <c r="G33" s="32">
        <f>IF(F33&gt;0,INDEX(Poeng!$A$1:$B$100,F33,2),"")</f>
        <v>14</v>
      </c>
      <c r="H33" s="34">
        <v>30</v>
      </c>
      <c r="I33" s="32">
        <f>IF(H33&gt;0,INDEX(Poeng!$A$1:$B$100,H33,2),"")</f>
        <v>1</v>
      </c>
      <c r="J33" s="34">
        <v>25</v>
      </c>
      <c r="K33" s="32">
        <f>IF(J33&gt;0,INDEX(Poeng!$A$1:$B$100,J33,2),"")</f>
        <v>6</v>
      </c>
      <c r="L33" s="45">
        <v>21</v>
      </c>
      <c r="M33" s="32">
        <f>IF(L33&gt;0,INDEX(Poeng!$A$1:$B$100,L33,2),"")</f>
        <v>10</v>
      </c>
      <c r="N33" s="34">
        <v>34</v>
      </c>
      <c r="O33" s="32">
        <f>IF(N33&gt;0,INDEX(Poeng!$A$1:$B$100,N33,2),"")</f>
        <v>1</v>
      </c>
      <c r="P33" s="34">
        <v>25</v>
      </c>
      <c r="Q33" s="32">
        <f>IF(P33&gt;0,INDEX(Poeng!$A$1:$B$100,P33,2),"")</f>
        <v>6</v>
      </c>
      <c r="R33" s="55">
        <f t="shared" si="18"/>
        <v>14</v>
      </c>
      <c r="S33" s="55">
        <f t="shared" si="19"/>
        <v>1</v>
      </c>
      <c r="T33" s="55">
        <f t="shared" si="20"/>
        <v>6</v>
      </c>
      <c r="U33" s="55">
        <f t="shared" si="21"/>
        <v>10</v>
      </c>
      <c r="V33" s="55">
        <f t="shared" si="22"/>
        <v>1</v>
      </c>
      <c r="W33" s="55">
        <f t="shared" si="23"/>
        <v>6</v>
      </c>
      <c r="X33" s="55">
        <f t="shared" si="24"/>
        <v>14</v>
      </c>
      <c r="Y33" s="55">
        <f t="shared" si="25"/>
        <v>10</v>
      </c>
      <c r="Z33" s="55">
        <f t="shared" si="26"/>
        <v>6</v>
      </c>
      <c r="AA33" s="55">
        <f t="shared" si="27"/>
        <v>6</v>
      </c>
      <c r="AB33" s="55">
        <f t="shared" si="28"/>
        <v>36</v>
      </c>
      <c r="AC33" s="56">
        <f t="shared" si="29"/>
        <v>6</v>
      </c>
      <c r="AD33" s="57">
        <f t="shared" si="30"/>
        <v>3607050303</v>
      </c>
      <c r="AE33" s="66">
        <f t="shared" si="31"/>
        <v>29</v>
      </c>
    </row>
    <row r="34" spans="1:31" s="35" customFormat="1" ht="15.75" customHeight="1">
      <c r="A34" s="32">
        <f t="shared" si="15"/>
        <v>30</v>
      </c>
      <c r="B34" s="77" t="s">
        <v>541</v>
      </c>
      <c r="C34" t="s">
        <v>206</v>
      </c>
      <c r="D34" s="34">
        <f t="shared" si="16"/>
        <v>35</v>
      </c>
      <c r="E34" s="19" t="str">
        <f t="shared" si="17"/>
        <v>F</v>
      </c>
      <c r="F34" s="43"/>
      <c r="G34" s="32" t="str">
        <f>IF(F34&gt;0,INDEX(Poeng!$A$1:$B$100,F34,2),"")</f>
        <v/>
      </c>
      <c r="H34" s="34">
        <v>15</v>
      </c>
      <c r="I34" s="32">
        <f>IF(H34&gt;0,INDEX(Poeng!$A$1:$B$100,H34,2),"")</f>
        <v>16</v>
      </c>
      <c r="J34" s="45">
        <v>27</v>
      </c>
      <c r="K34" s="32">
        <f>IF(J34&gt;0,INDEX(Poeng!$A$1:$B$100,J34,2),"")</f>
        <v>4</v>
      </c>
      <c r="L34" s="45">
        <v>27</v>
      </c>
      <c r="M34" s="32">
        <f>IF(L34&gt;0,INDEX(Poeng!$A$1:$B$100,L34,2),"")</f>
        <v>4</v>
      </c>
      <c r="N34" s="34"/>
      <c r="O34" s="32" t="str">
        <f>IF(N34&gt;0,INDEX(Poeng!$A$1:$B$100,N34,2),"")</f>
        <v/>
      </c>
      <c r="P34" s="45">
        <v>20</v>
      </c>
      <c r="Q34" s="32">
        <f>IF(P34&gt;0,INDEX(Poeng!$A$1:$B$100,P34,2),"")</f>
        <v>11</v>
      </c>
      <c r="R34" s="55">
        <f t="shared" si="18"/>
        <v>0</v>
      </c>
      <c r="S34" s="55">
        <f t="shared" si="19"/>
        <v>16</v>
      </c>
      <c r="T34" s="55">
        <f t="shared" si="20"/>
        <v>4</v>
      </c>
      <c r="U34" s="55">
        <f t="shared" si="21"/>
        <v>4</v>
      </c>
      <c r="V34" s="55">
        <f t="shared" si="22"/>
        <v>0</v>
      </c>
      <c r="W34" s="55">
        <f t="shared" si="23"/>
        <v>11</v>
      </c>
      <c r="X34" s="55">
        <f t="shared" si="24"/>
        <v>16</v>
      </c>
      <c r="Y34" s="55">
        <f t="shared" si="25"/>
        <v>11</v>
      </c>
      <c r="Z34" s="55">
        <f t="shared" si="26"/>
        <v>4</v>
      </c>
      <c r="AA34" s="55">
        <f t="shared" si="27"/>
        <v>4</v>
      </c>
      <c r="AB34" s="55">
        <f t="shared" si="28"/>
        <v>35</v>
      </c>
      <c r="AC34" s="56">
        <f t="shared" si="29"/>
        <v>4</v>
      </c>
      <c r="AD34" s="57">
        <f t="shared" si="30"/>
        <v>3508055202</v>
      </c>
      <c r="AE34" s="66">
        <f t="shared" si="31"/>
        <v>30</v>
      </c>
    </row>
    <row r="35" spans="1:31" s="35" customFormat="1" ht="15.75" customHeight="1">
      <c r="A35" s="32">
        <f t="shared" si="15"/>
        <v>31</v>
      </c>
      <c r="B35" s="77" t="s">
        <v>557</v>
      </c>
      <c r="C35" t="s">
        <v>202</v>
      </c>
      <c r="D35" s="34">
        <f t="shared" si="16"/>
        <v>35</v>
      </c>
      <c r="E35" s="19" t="str">
        <f t="shared" si="17"/>
        <v>F</v>
      </c>
      <c r="F35" s="43"/>
      <c r="G35" s="32" t="str">
        <f>IF(F35&gt;0,INDEX(Poeng!$A$1:$B$100,F35,2),"")</f>
        <v/>
      </c>
      <c r="H35" s="34">
        <v>16</v>
      </c>
      <c r="I35" s="32">
        <f>IF(H35&gt;0,INDEX(Poeng!$A$1:$B$100,H35,2),"")</f>
        <v>15</v>
      </c>
      <c r="J35" s="34">
        <v>26</v>
      </c>
      <c r="K35" s="32">
        <f>IF(J35&gt;0,INDEX(Poeng!$A$1:$B$100,J35,2),"")</f>
        <v>5</v>
      </c>
      <c r="L35" s="45">
        <v>25</v>
      </c>
      <c r="M35" s="32">
        <f>IF(L35&gt;0,INDEX(Poeng!$A$1:$B$100,L35,2),"")</f>
        <v>6</v>
      </c>
      <c r="N35" s="45">
        <v>22</v>
      </c>
      <c r="O35" s="32">
        <f>IF(N35&gt;0,INDEX(Poeng!$A$1:$B$100,N35,2),"")</f>
        <v>9</v>
      </c>
      <c r="P35" s="45">
        <v>35</v>
      </c>
      <c r="Q35" s="32">
        <f>IF(P35&gt;0,INDEX(Poeng!$A$1:$B$100,P35,2),"")</f>
        <v>1</v>
      </c>
      <c r="R35" s="55">
        <f t="shared" si="18"/>
        <v>0</v>
      </c>
      <c r="S35" s="55">
        <f t="shared" si="19"/>
        <v>15</v>
      </c>
      <c r="T35" s="55">
        <f t="shared" si="20"/>
        <v>5</v>
      </c>
      <c r="U35" s="55">
        <f t="shared" si="21"/>
        <v>6</v>
      </c>
      <c r="V35" s="55">
        <f t="shared" si="22"/>
        <v>9</v>
      </c>
      <c r="W35" s="55">
        <f t="shared" si="23"/>
        <v>1</v>
      </c>
      <c r="X35" s="55">
        <f t="shared" si="24"/>
        <v>15</v>
      </c>
      <c r="Y35" s="55">
        <f t="shared" si="25"/>
        <v>9</v>
      </c>
      <c r="Z35" s="55">
        <f t="shared" si="26"/>
        <v>6</v>
      </c>
      <c r="AA35" s="55">
        <f t="shared" si="27"/>
        <v>5</v>
      </c>
      <c r="AB35" s="55">
        <f t="shared" si="28"/>
        <v>35</v>
      </c>
      <c r="AC35" s="56">
        <f t="shared" si="29"/>
        <v>5</v>
      </c>
      <c r="AD35" s="57">
        <f t="shared" si="30"/>
        <v>3507545302.5</v>
      </c>
      <c r="AE35" s="66">
        <f t="shared" si="31"/>
        <v>31</v>
      </c>
    </row>
    <row r="36" spans="1:31" s="35" customFormat="1" ht="15.75" customHeight="1">
      <c r="A36" s="32">
        <f t="shared" si="15"/>
        <v>32</v>
      </c>
      <c r="B36" s="77" t="s">
        <v>539</v>
      </c>
      <c r="C36" t="s">
        <v>148</v>
      </c>
      <c r="D36" s="34">
        <f t="shared" si="16"/>
        <v>30</v>
      </c>
      <c r="E36" s="19" t="str">
        <f t="shared" si="17"/>
        <v>F</v>
      </c>
      <c r="F36" s="54"/>
      <c r="G36" s="32" t="str">
        <f>IF(F36&gt;0,INDEX(Poeng!$A$1:$B$100,F36,2),"")</f>
        <v/>
      </c>
      <c r="H36" s="34">
        <v>25</v>
      </c>
      <c r="I36" s="32">
        <f>IF(H36&gt;0,INDEX(Poeng!$A$1:$B$100,H36,2),"")</f>
        <v>6</v>
      </c>
      <c r="J36" s="34">
        <v>21</v>
      </c>
      <c r="K36" s="32">
        <f>IF(J36&gt;0,INDEX(Poeng!$A$1:$B$100,J36,2),"")</f>
        <v>10</v>
      </c>
      <c r="L36" s="45">
        <v>35</v>
      </c>
      <c r="M36" s="32">
        <f>IF(L36&gt;0,INDEX(Poeng!$A$1:$B$100,L36,2),"")</f>
        <v>1</v>
      </c>
      <c r="N36" s="45">
        <v>27</v>
      </c>
      <c r="O36" s="32">
        <f>IF(N36&gt;0,INDEX(Poeng!$A$1:$B$100,N36,2),"")</f>
        <v>4</v>
      </c>
      <c r="P36" s="45">
        <v>21</v>
      </c>
      <c r="Q36" s="32">
        <f>IF(P36&gt;0,INDEX(Poeng!$A$1:$B$100,P36,2),"")</f>
        <v>10</v>
      </c>
      <c r="R36" s="55">
        <f t="shared" si="18"/>
        <v>0</v>
      </c>
      <c r="S36" s="55">
        <f t="shared" si="19"/>
        <v>6</v>
      </c>
      <c r="T36" s="55">
        <f t="shared" si="20"/>
        <v>10</v>
      </c>
      <c r="U36" s="55">
        <f t="shared" si="21"/>
        <v>1</v>
      </c>
      <c r="V36" s="55">
        <f t="shared" si="22"/>
        <v>4</v>
      </c>
      <c r="W36" s="55">
        <f t="shared" si="23"/>
        <v>10</v>
      </c>
      <c r="X36" s="55">
        <f t="shared" si="24"/>
        <v>10</v>
      </c>
      <c r="Y36" s="55">
        <f t="shared" si="25"/>
        <v>10</v>
      </c>
      <c r="Z36" s="55">
        <f t="shared" si="26"/>
        <v>6</v>
      </c>
      <c r="AA36" s="55">
        <f t="shared" si="27"/>
        <v>4</v>
      </c>
      <c r="AB36" s="55">
        <f t="shared" si="28"/>
        <v>30</v>
      </c>
      <c r="AC36" s="56">
        <f t="shared" si="29"/>
        <v>5</v>
      </c>
      <c r="AD36" s="57">
        <f t="shared" si="30"/>
        <v>3005050302</v>
      </c>
      <c r="AE36" s="66">
        <f t="shared" si="31"/>
        <v>32</v>
      </c>
    </row>
    <row r="37" spans="1:31" s="35" customFormat="1" ht="15.75" customHeight="1">
      <c r="A37" s="32">
        <f t="shared" ref="A37:A71" si="32">AE37</f>
        <v>33</v>
      </c>
      <c r="B37" s="77" t="s">
        <v>545</v>
      </c>
      <c r="C37" t="s">
        <v>151</v>
      </c>
      <c r="D37" s="34">
        <f t="shared" ref="D37:D71" si="33">IF(B37&lt;&gt;"",AB37,"")</f>
        <v>21</v>
      </c>
      <c r="E37" s="19" t="str">
        <f t="shared" ref="E37:E71" si="34">IF(AC37&lt;4," ","F")</f>
        <v>F</v>
      </c>
      <c r="F37" s="43">
        <v>19</v>
      </c>
      <c r="G37" s="32">
        <f>IF(F37&gt;0,INDEX(Poeng!$A$1:$B$100,F37,2),"")</f>
        <v>12</v>
      </c>
      <c r="H37" s="34">
        <v>33</v>
      </c>
      <c r="I37" s="32">
        <f>IF(H37&gt;0,INDEX(Poeng!$A$1:$B$100,H37,2),"")</f>
        <v>1</v>
      </c>
      <c r="J37" s="45">
        <v>33</v>
      </c>
      <c r="K37" s="32">
        <f>IF(J37&gt;0,INDEX(Poeng!$A$1:$B$100,J37,2),"")</f>
        <v>1</v>
      </c>
      <c r="L37" s="45">
        <v>24</v>
      </c>
      <c r="M37" s="32">
        <f>IF(L37&gt;0,INDEX(Poeng!$A$1:$B$100,L37,2),"")</f>
        <v>7</v>
      </c>
      <c r="N37" s="45">
        <v>38</v>
      </c>
      <c r="O37" s="32">
        <f>IF(N37&gt;0,INDEX(Poeng!$A$1:$B$100,N37,2),"")</f>
        <v>1</v>
      </c>
      <c r="P37" s="45"/>
      <c r="Q37" s="32" t="str">
        <f>IF(P37&gt;0,INDEX(Poeng!$A$1:$B$100,P37,2),"")</f>
        <v/>
      </c>
      <c r="R37" s="55">
        <f t="shared" ref="R37:R71" si="35">IF(F37&gt;0,G37,0)</f>
        <v>12</v>
      </c>
      <c r="S37" s="55">
        <f t="shared" ref="S37:S71" si="36">IF(H37&gt;0,I37,0)</f>
        <v>1</v>
      </c>
      <c r="T37" s="55">
        <f t="shared" ref="T37:T71" si="37">IF(J37&gt;0,K37,0)</f>
        <v>1</v>
      </c>
      <c r="U37" s="55">
        <f t="shared" ref="U37:U71" si="38">IF(L37&gt;0,M37,0)</f>
        <v>7</v>
      </c>
      <c r="V37" s="55">
        <f t="shared" ref="V37:V71" si="39">IF(N37&gt;0,O37,0)</f>
        <v>1</v>
      </c>
      <c r="W37" s="55">
        <f t="shared" ref="W37:W71" si="40">IF(P37&gt;0,Q37,0)</f>
        <v>0</v>
      </c>
      <c r="X37" s="55">
        <f t="shared" ref="X37:X68" si="41">LARGE(R37:W37,1)</f>
        <v>12</v>
      </c>
      <c r="Y37" s="55">
        <f t="shared" ref="Y37:Y71" si="42">LARGE(R37:W37,2)</f>
        <v>7</v>
      </c>
      <c r="Z37" s="55">
        <f t="shared" ref="Z37:Z71" si="43">LARGE(R37:W37,3)</f>
        <v>1</v>
      </c>
      <c r="AA37" s="55">
        <f t="shared" ref="AA37:AA71" si="44">LARGE(R37:W37,4)</f>
        <v>1</v>
      </c>
      <c r="AB37" s="55">
        <f t="shared" ref="AB37:AB68" si="45">SUM(X37:AA37)</f>
        <v>21</v>
      </c>
      <c r="AC37" s="56">
        <f t="shared" ref="AC37:AC71" si="46">COUNT(F37:Q37)/2</f>
        <v>5</v>
      </c>
      <c r="AD37" s="57">
        <f t="shared" ref="AD37:AD71" si="47">AB37*10^8+X37*10^6/2+Y37*10^4/2+Z37*10^2/2+AA37/2</f>
        <v>2106035050.5</v>
      </c>
      <c r="AE37" s="66">
        <f t="shared" ref="AE37:AE68" si="48">IF(B37&lt;&gt;"",RANK(AD37,AD$5:AD$102,0),"")</f>
        <v>33</v>
      </c>
    </row>
    <row r="38" spans="1:31" s="35" customFormat="1" ht="15.75" customHeight="1">
      <c r="A38" s="32">
        <f t="shared" si="32"/>
        <v>34</v>
      </c>
      <c r="B38" s="77" t="s">
        <v>546</v>
      </c>
      <c r="C38" t="s">
        <v>140</v>
      </c>
      <c r="D38" s="34">
        <f t="shared" si="33"/>
        <v>20</v>
      </c>
      <c r="E38" s="19" t="str">
        <f t="shared" si="34"/>
        <v xml:space="preserve"> </v>
      </c>
      <c r="F38" s="43"/>
      <c r="G38" s="32" t="str">
        <f>IF(F38&gt;0,INDEX(Poeng!$A$1:$B$100,F38,2),"")</f>
        <v/>
      </c>
      <c r="H38" s="34">
        <v>14</v>
      </c>
      <c r="I38" s="32">
        <f>IF(H38&gt;0,INDEX(Poeng!$A$1:$B$100,H38,2),"")</f>
        <v>18</v>
      </c>
      <c r="J38" s="34"/>
      <c r="K38" s="32" t="str">
        <f>IF(J38&gt;0,INDEX(Poeng!$A$1:$B$100,J38,2),"")</f>
        <v/>
      </c>
      <c r="L38" s="34">
        <v>33</v>
      </c>
      <c r="M38" s="32">
        <f>IF(L38&gt;0,INDEX(Poeng!$A$1:$B$100,L38,2),"")</f>
        <v>1</v>
      </c>
      <c r="N38" s="34"/>
      <c r="O38" s="32" t="str">
        <f>IF(N38&gt;0,INDEX(Poeng!$A$1:$B$100,N38,2),"")</f>
        <v/>
      </c>
      <c r="P38" s="34">
        <v>36</v>
      </c>
      <c r="Q38" s="32">
        <f>IF(P38&gt;0,INDEX(Poeng!$A$1:$B$100,P38,2),"")</f>
        <v>1</v>
      </c>
      <c r="R38" s="55">
        <f t="shared" si="35"/>
        <v>0</v>
      </c>
      <c r="S38" s="55">
        <f t="shared" si="36"/>
        <v>18</v>
      </c>
      <c r="T38" s="55">
        <f t="shared" si="37"/>
        <v>0</v>
      </c>
      <c r="U38" s="55">
        <f t="shared" si="38"/>
        <v>1</v>
      </c>
      <c r="V38" s="55">
        <f t="shared" si="39"/>
        <v>0</v>
      </c>
      <c r="W38" s="55">
        <f t="shared" si="40"/>
        <v>1</v>
      </c>
      <c r="X38" s="55">
        <f t="shared" si="41"/>
        <v>18</v>
      </c>
      <c r="Y38" s="55">
        <f t="shared" si="42"/>
        <v>1</v>
      </c>
      <c r="Z38" s="55">
        <f t="shared" si="43"/>
        <v>1</v>
      </c>
      <c r="AA38" s="55">
        <f t="shared" si="44"/>
        <v>0</v>
      </c>
      <c r="AB38" s="55">
        <f t="shared" si="45"/>
        <v>20</v>
      </c>
      <c r="AC38" s="56">
        <f t="shared" si="46"/>
        <v>3</v>
      </c>
      <c r="AD38" s="57">
        <f t="shared" si="47"/>
        <v>2009005050</v>
      </c>
      <c r="AE38" s="66">
        <f t="shared" si="48"/>
        <v>34</v>
      </c>
    </row>
    <row r="39" spans="1:31" s="35" customFormat="1" ht="15.75" customHeight="1">
      <c r="A39" s="32">
        <f t="shared" si="32"/>
        <v>35</v>
      </c>
      <c r="B39" s="77" t="s">
        <v>558</v>
      </c>
      <c r="C39" t="s">
        <v>159</v>
      </c>
      <c r="D39" s="34">
        <f t="shared" si="33"/>
        <v>16</v>
      </c>
      <c r="E39" s="19" t="str">
        <f t="shared" si="34"/>
        <v>F</v>
      </c>
      <c r="F39" s="43"/>
      <c r="G39" s="32" t="str">
        <f>IF(F39&gt;0,INDEX(Poeng!$A$1:$B$100,F39,2),"")</f>
        <v/>
      </c>
      <c r="H39" s="34">
        <v>22</v>
      </c>
      <c r="I39" s="32">
        <f>IF(H39&gt;0,INDEX(Poeng!$A$1:$B$100,H39,2),"")</f>
        <v>9</v>
      </c>
      <c r="J39" s="34">
        <v>40</v>
      </c>
      <c r="K39" s="32">
        <f>IF(J39&gt;0,INDEX(Poeng!$A$1:$B$100,J39,2),"")</f>
        <v>1</v>
      </c>
      <c r="L39" s="45">
        <v>34</v>
      </c>
      <c r="M39" s="32">
        <f>IF(L39&gt;0,INDEX(Poeng!$A$1:$B$100,L39,2),"")</f>
        <v>1</v>
      </c>
      <c r="N39" s="45"/>
      <c r="O39" s="32" t="str">
        <f>IF(N39&gt;0,INDEX(Poeng!$A$1:$B$100,N39,2),"")</f>
        <v/>
      </c>
      <c r="P39" s="34">
        <v>26</v>
      </c>
      <c r="Q39" s="32">
        <f>IF(P39&gt;0,INDEX(Poeng!$A$1:$B$100,P39,2),"")</f>
        <v>5</v>
      </c>
      <c r="R39" s="55">
        <f t="shared" si="35"/>
        <v>0</v>
      </c>
      <c r="S39" s="55">
        <f t="shared" si="36"/>
        <v>9</v>
      </c>
      <c r="T39" s="55">
        <f t="shared" si="37"/>
        <v>1</v>
      </c>
      <c r="U39" s="55">
        <f t="shared" si="38"/>
        <v>1</v>
      </c>
      <c r="V39" s="55">
        <f t="shared" si="39"/>
        <v>0</v>
      </c>
      <c r="W39" s="55">
        <f t="shared" si="40"/>
        <v>5</v>
      </c>
      <c r="X39" s="55">
        <f t="shared" si="41"/>
        <v>9</v>
      </c>
      <c r="Y39" s="55">
        <f t="shared" si="42"/>
        <v>5</v>
      </c>
      <c r="Z39" s="55">
        <f t="shared" si="43"/>
        <v>1</v>
      </c>
      <c r="AA39" s="55">
        <f t="shared" si="44"/>
        <v>1</v>
      </c>
      <c r="AB39" s="55">
        <f t="shared" si="45"/>
        <v>16</v>
      </c>
      <c r="AC39" s="56">
        <f t="shared" si="46"/>
        <v>4</v>
      </c>
      <c r="AD39" s="57">
        <f t="shared" si="47"/>
        <v>1604525050.5</v>
      </c>
      <c r="AE39" s="66">
        <f t="shared" si="48"/>
        <v>35</v>
      </c>
    </row>
    <row r="40" spans="1:31" s="35" customFormat="1" ht="15.75" customHeight="1">
      <c r="A40" s="32">
        <f t="shared" si="32"/>
        <v>36</v>
      </c>
      <c r="B40" s="77" t="s">
        <v>563</v>
      </c>
      <c r="C40" t="s">
        <v>147</v>
      </c>
      <c r="D40" s="34">
        <f t="shared" si="33"/>
        <v>14</v>
      </c>
      <c r="E40" s="19" t="str">
        <f t="shared" si="34"/>
        <v xml:space="preserve"> </v>
      </c>
      <c r="F40" s="34"/>
      <c r="G40" s="32" t="str">
        <f>IF(F40&gt;0,INDEX(Poeng!$A$1:$B$100,F40,2),"")</f>
        <v/>
      </c>
      <c r="H40" s="34">
        <v>49</v>
      </c>
      <c r="I40" s="32">
        <f>IF(H40&gt;0,INDEX(Poeng!$A$1:$B$100,H40,2),"")</f>
        <v>1</v>
      </c>
      <c r="J40" s="34">
        <v>18</v>
      </c>
      <c r="K40" s="32">
        <f>IF(J40&gt;0,INDEX(Poeng!$A$1:$B$100,J40,2),"")</f>
        <v>13</v>
      </c>
      <c r="L40" s="45"/>
      <c r="M40" s="32" t="str">
        <f>IF(L40&gt;0,INDEX(Poeng!$A$1:$B$100,L40,2),"")</f>
        <v/>
      </c>
      <c r="N40" s="45"/>
      <c r="O40" s="32" t="str">
        <f>IF(N40&gt;0,INDEX(Poeng!$A$1:$B$100,N40,2),"")</f>
        <v/>
      </c>
      <c r="P40" s="45"/>
      <c r="Q40" s="32" t="str">
        <f>IF(P40&gt;0,INDEX(Poeng!$A$1:$B$100,P40,2),"")</f>
        <v/>
      </c>
      <c r="R40" s="55">
        <f t="shared" si="35"/>
        <v>0</v>
      </c>
      <c r="S40" s="55">
        <f t="shared" si="36"/>
        <v>1</v>
      </c>
      <c r="T40" s="55">
        <f t="shared" si="37"/>
        <v>13</v>
      </c>
      <c r="U40" s="55">
        <f t="shared" si="38"/>
        <v>0</v>
      </c>
      <c r="V40" s="55">
        <f t="shared" si="39"/>
        <v>0</v>
      </c>
      <c r="W40" s="55">
        <f t="shared" si="40"/>
        <v>0</v>
      </c>
      <c r="X40" s="55">
        <f t="shared" si="41"/>
        <v>13</v>
      </c>
      <c r="Y40" s="55">
        <f t="shared" si="42"/>
        <v>1</v>
      </c>
      <c r="Z40" s="55">
        <f t="shared" si="43"/>
        <v>0</v>
      </c>
      <c r="AA40" s="55">
        <f t="shared" si="44"/>
        <v>0</v>
      </c>
      <c r="AB40" s="55">
        <f t="shared" si="45"/>
        <v>14</v>
      </c>
      <c r="AC40" s="56">
        <f t="shared" si="46"/>
        <v>2</v>
      </c>
      <c r="AD40" s="57">
        <f t="shared" si="47"/>
        <v>1406505000</v>
      </c>
      <c r="AE40" s="66">
        <f t="shared" si="48"/>
        <v>36</v>
      </c>
    </row>
    <row r="41" spans="1:31" s="35" customFormat="1" ht="15.75" customHeight="1">
      <c r="A41" s="32">
        <f t="shared" si="32"/>
        <v>37</v>
      </c>
      <c r="B41" s="68" t="s">
        <v>586</v>
      </c>
      <c r="C41" s="25" t="s">
        <v>141</v>
      </c>
      <c r="D41" s="45">
        <f t="shared" si="33"/>
        <v>12</v>
      </c>
      <c r="E41" s="19" t="str">
        <f t="shared" si="34"/>
        <v xml:space="preserve"> </v>
      </c>
      <c r="F41" s="54">
        <v>20</v>
      </c>
      <c r="G41" s="32">
        <f>IF(F41&gt;0,INDEX(Poeng!$A$1:$B$100,F41,2),"")</f>
        <v>11</v>
      </c>
      <c r="H41" s="34"/>
      <c r="I41" s="32" t="str">
        <f>IF(H41&gt;0,INDEX(Poeng!$A$1:$B$100,H41,2),"")</f>
        <v/>
      </c>
      <c r="J41" s="45"/>
      <c r="K41" s="32" t="str">
        <f>IF(J41&gt;0,INDEX(Poeng!$A$1:$B$100,J41,2),"")</f>
        <v/>
      </c>
      <c r="L41" s="45"/>
      <c r="M41" s="32" t="str">
        <f>IF(L41&gt;0,INDEX(Poeng!$A$1:$B$100,L41,2),"")</f>
        <v/>
      </c>
      <c r="N41" s="34"/>
      <c r="O41" s="32" t="str">
        <f>IF(N41&gt;0,INDEX(Poeng!$A$1:$B$100,N41,2),"")</f>
        <v/>
      </c>
      <c r="P41" s="34">
        <v>38</v>
      </c>
      <c r="Q41" s="32">
        <f>IF(P41&gt;0,INDEX(Poeng!$A$1:$B$100,P41,2),"")</f>
        <v>1</v>
      </c>
      <c r="R41" s="55">
        <f t="shared" si="35"/>
        <v>11</v>
      </c>
      <c r="S41" s="55">
        <f t="shared" si="36"/>
        <v>0</v>
      </c>
      <c r="T41" s="55">
        <f t="shared" si="37"/>
        <v>0</v>
      </c>
      <c r="U41" s="55">
        <f t="shared" si="38"/>
        <v>0</v>
      </c>
      <c r="V41" s="55">
        <f t="shared" si="39"/>
        <v>0</v>
      </c>
      <c r="W41" s="55">
        <f t="shared" si="40"/>
        <v>1</v>
      </c>
      <c r="X41" s="55">
        <f t="shared" si="41"/>
        <v>11</v>
      </c>
      <c r="Y41" s="55">
        <f t="shared" si="42"/>
        <v>1</v>
      </c>
      <c r="Z41" s="55">
        <f t="shared" si="43"/>
        <v>0</v>
      </c>
      <c r="AA41" s="55">
        <f t="shared" si="44"/>
        <v>0</v>
      </c>
      <c r="AB41" s="55">
        <f t="shared" si="45"/>
        <v>12</v>
      </c>
      <c r="AC41" s="56">
        <f t="shared" si="46"/>
        <v>2</v>
      </c>
      <c r="AD41" s="57">
        <f t="shared" si="47"/>
        <v>1205505000</v>
      </c>
      <c r="AE41" s="66">
        <f t="shared" si="48"/>
        <v>37</v>
      </c>
    </row>
    <row r="42" spans="1:31" s="35" customFormat="1" ht="15.75" customHeight="1">
      <c r="A42" s="32">
        <f t="shared" si="32"/>
        <v>38</v>
      </c>
      <c r="B42" s="36" t="s">
        <v>708</v>
      </c>
      <c r="C42" s="39" t="s">
        <v>182</v>
      </c>
      <c r="D42" s="34">
        <f t="shared" si="33"/>
        <v>11</v>
      </c>
      <c r="E42" s="19" t="str">
        <f t="shared" si="34"/>
        <v>F</v>
      </c>
      <c r="F42" s="34"/>
      <c r="G42" s="32" t="str">
        <f>IF(F42&gt;0,INDEX(Poeng!$A$1:$B$100,F42,2),"")</f>
        <v/>
      </c>
      <c r="H42" s="34">
        <v>23</v>
      </c>
      <c r="I42" s="32">
        <f>IF(H42&gt;0,INDEX(Poeng!$A$1:$B$100,H42,2),"")</f>
        <v>8</v>
      </c>
      <c r="J42" s="34">
        <v>34</v>
      </c>
      <c r="K42" s="32">
        <f>IF(J42&gt;0,INDEX(Poeng!$A$1:$B$100,J42,2),"")</f>
        <v>1</v>
      </c>
      <c r="L42" s="45">
        <v>31</v>
      </c>
      <c r="M42" s="32">
        <f>IF(L42&gt;0,INDEX(Poeng!$A$1:$B$100,L42,2),"")</f>
        <v>1</v>
      </c>
      <c r="N42" s="45">
        <v>30</v>
      </c>
      <c r="O42" s="32">
        <f>IF(N42&gt;0,INDEX(Poeng!$A$1:$B$100,N42,2),"")</f>
        <v>1</v>
      </c>
      <c r="P42" s="45">
        <v>31</v>
      </c>
      <c r="Q42" s="32">
        <f>IF(P42&gt;0,INDEX(Poeng!$A$1:$B$100,P42,2),"")</f>
        <v>1</v>
      </c>
      <c r="R42" s="55">
        <f t="shared" si="35"/>
        <v>0</v>
      </c>
      <c r="S42" s="55">
        <f t="shared" si="36"/>
        <v>8</v>
      </c>
      <c r="T42" s="55">
        <f t="shared" si="37"/>
        <v>1</v>
      </c>
      <c r="U42" s="55">
        <f t="shared" si="38"/>
        <v>1</v>
      </c>
      <c r="V42" s="55">
        <f t="shared" si="39"/>
        <v>1</v>
      </c>
      <c r="W42" s="55">
        <f t="shared" si="40"/>
        <v>1</v>
      </c>
      <c r="X42" s="55">
        <f t="shared" si="41"/>
        <v>8</v>
      </c>
      <c r="Y42" s="55">
        <f t="shared" si="42"/>
        <v>1</v>
      </c>
      <c r="Z42" s="55">
        <f t="shared" si="43"/>
        <v>1</v>
      </c>
      <c r="AA42" s="55">
        <f t="shared" si="44"/>
        <v>1</v>
      </c>
      <c r="AB42" s="55">
        <f t="shared" si="45"/>
        <v>11</v>
      </c>
      <c r="AC42" s="56">
        <f t="shared" si="46"/>
        <v>5</v>
      </c>
      <c r="AD42" s="57">
        <f t="shared" si="47"/>
        <v>1104005050.5</v>
      </c>
      <c r="AE42" s="66">
        <f t="shared" si="48"/>
        <v>38</v>
      </c>
    </row>
    <row r="43" spans="1:31" s="35" customFormat="1" ht="15.75" customHeight="1">
      <c r="A43" s="32">
        <f t="shared" si="32"/>
        <v>38</v>
      </c>
      <c r="B43" s="77" t="s">
        <v>544</v>
      </c>
      <c r="C43" t="s">
        <v>152</v>
      </c>
      <c r="D43" s="34">
        <f t="shared" si="33"/>
        <v>11</v>
      </c>
      <c r="E43" s="19" t="str">
        <f t="shared" si="34"/>
        <v>F</v>
      </c>
      <c r="F43" s="54">
        <v>23</v>
      </c>
      <c r="G43" s="32">
        <f>IF(F43&gt;0,INDEX(Poeng!$A$1:$B$100,F43,2),"")</f>
        <v>8</v>
      </c>
      <c r="H43" s="34">
        <v>32</v>
      </c>
      <c r="I43" s="32">
        <f>IF(H43&gt;0,INDEX(Poeng!$A$1:$B$100,H43,2),"")</f>
        <v>1</v>
      </c>
      <c r="J43" s="34">
        <v>30</v>
      </c>
      <c r="K43" s="32">
        <f>IF(J43&gt;0,INDEX(Poeng!$A$1:$B$100,J43,2),"")</f>
        <v>1</v>
      </c>
      <c r="L43" s="45">
        <v>30</v>
      </c>
      <c r="M43" s="32">
        <f>IF(L43&gt;0,INDEX(Poeng!$A$1:$B$100,L43,2),"")</f>
        <v>1</v>
      </c>
      <c r="N43" s="34">
        <v>31</v>
      </c>
      <c r="O43" s="32">
        <f>IF(N43&gt;0,INDEX(Poeng!$A$1:$B$100,N43,2),"")</f>
        <v>1</v>
      </c>
      <c r="P43" s="34">
        <v>33</v>
      </c>
      <c r="Q43" s="32">
        <f>IF(P43&gt;0,INDEX(Poeng!$A$1:$B$100,P43,2),"")</f>
        <v>1</v>
      </c>
      <c r="R43" s="55">
        <f t="shared" si="35"/>
        <v>8</v>
      </c>
      <c r="S43" s="55">
        <f t="shared" si="36"/>
        <v>1</v>
      </c>
      <c r="T43" s="55">
        <f t="shared" si="37"/>
        <v>1</v>
      </c>
      <c r="U43" s="55">
        <f t="shared" si="38"/>
        <v>1</v>
      </c>
      <c r="V43" s="55">
        <f t="shared" si="39"/>
        <v>1</v>
      </c>
      <c r="W43" s="55">
        <f t="shared" si="40"/>
        <v>1</v>
      </c>
      <c r="X43" s="55">
        <f t="shared" si="41"/>
        <v>8</v>
      </c>
      <c r="Y43" s="55">
        <f t="shared" si="42"/>
        <v>1</v>
      </c>
      <c r="Z43" s="55">
        <f t="shared" si="43"/>
        <v>1</v>
      </c>
      <c r="AA43" s="55">
        <f t="shared" si="44"/>
        <v>1</v>
      </c>
      <c r="AB43" s="55">
        <f t="shared" si="45"/>
        <v>11</v>
      </c>
      <c r="AC43" s="56">
        <f t="shared" si="46"/>
        <v>6</v>
      </c>
      <c r="AD43" s="57">
        <f t="shared" si="47"/>
        <v>1104005050.5</v>
      </c>
      <c r="AE43" s="66">
        <f t="shared" si="48"/>
        <v>38</v>
      </c>
    </row>
    <row r="44" spans="1:31" s="35" customFormat="1" ht="15.75" customHeight="1">
      <c r="A44" s="32">
        <f t="shared" si="32"/>
        <v>40</v>
      </c>
      <c r="B44" s="36" t="s">
        <v>706</v>
      </c>
      <c r="C44" s="39" t="s">
        <v>707</v>
      </c>
      <c r="D44" s="34">
        <f t="shared" si="33"/>
        <v>11</v>
      </c>
      <c r="E44" s="19" t="str">
        <f t="shared" si="34"/>
        <v>F</v>
      </c>
      <c r="F44" s="34">
        <v>25</v>
      </c>
      <c r="G44" s="32">
        <f>IF(F44&gt;0,INDEX(Poeng!$A$1:$B$100,F44,2),"")</f>
        <v>6</v>
      </c>
      <c r="H44" s="34">
        <v>40</v>
      </c>
      <c r="I44" s="32">
        <f>IF(H44&gt;0,INDEX(Poeng!$A$1:$B$100,H44,2),"")</f>
        <v>1</v>
      </c>
      <c r="J44" s="34">
        <v>29</v>
      </c>
      <c r="K44" s="32">
        <f>IF(J44&gt;0,INDEX(Poeng!$A$1:$B$100,J44,2),"")</f>
        <v>2</v>
      </c>
      <c r="L44" s="45">
        <v>29</v>
      </c>
      <c r="M44" s="32">
        <f>IF(L44&gt;0,INDEX(Poeng!$A$1:$B$100,L44,2),"")</f>
        <v>2</v>
      </c>
      <c r="N44" s="45">
        <v>40</v>
      </c>
      <c r="O44" s="32">
        <f>IF(N44&gt;0,INDEX(Poeng!$A$1:$B$100,N44,2),"")</f>
        <v>1</v>
      </c>
      <c r="P44" s="45">
        <v>30</v>
      </c>
      <c r="Q44" s="32">
        <f>IF(P44&gt;0,INDEX(Poeng!$A$1:$B$100,P44,2),"")</f>
        <v>1</v>
      </c>
      <c r="R44" s="55">
        <f t="shared" si="35"/>
        <v>6</v>
      </c>
      <c r="S44" s="55">
        <f t="shared" si="36"/>
        <v>1</v>
      </c>
      <c r="T44" s="55">
        <f t="shared" si="37"/>
        <v>2</v>
      </c>
      <c r="U44" s="55">
        <f t="shared" si="38"/>
        <v>2</v>
      </c>
      <c r="V44" s="55">
        <f t="shared" si="39"/>
        <v>1</v>
      </c>
      <c r="W44" s="55">
        <f t="shared" si="40"/>
        <v>1</v>
      </c>
      <c r="X44" s="55">
        <f t="shared" si="41"/>
        <v>6</v>
      </c>
      <c r="Y44" s="55">
        <f t="shared" si="42"/>
        <v>2</v>
      </c>
      <c r="Z44" s="55">
        <f t="shared" si="43"/>
        <v>2</v>
      </c>
      <c r="AA44" s="55">
        <f t="shared" si="44"/>
        <v>1</v>
      </c>
      <c r="AB44" s="55">
        <f t="shared" si="45"/>
        <v>11</v>
      </c>
      <c r="AC44" s="56">
        <f t="shared" si="46"/>
        <v>6</v>
      </c>
      <c r="AD44" s="57">
        <f t="shared" si="47"/>
        <v>1103010100.5</v>
      </c>
      <c r="AE44" s="66">
        <f t="shared" si="48"/>
        <v>40</v>
      </c>
    </row>
    <row r="45" spans="1:31" s="35" customFormat="1" ht="15.75" customHeight="1">
      <c r="A45" s="32">
        <f t="shared" si="32"/>
        <v>41</v>
      </c>
      <c r="B45" s="77" t="s">
        <v>568</v>
      </c>
      <c r="C45" t="s">
        <v>159</v>
      </c>
      <c r="D45" s="34">
        <f t="shared" si="33"/>
        <v>10</v>
      </c>
      <c r="E45" s="19" t="str">
        <f t="shared" si="34"/>
        <v>F</v>
      </c>
      <c r="F45" s="43"/>
      <c r="G45" s="32" t="str">
        <f>IF(F45&gt;0,INDEX(Poeng!$A$1:$B$100,F45,2),"")</f>
        <v/>
      </c>
      <c r="H45" s="34">
        <v>43</v>
      </c>
      <c r="I45" s="32">
        <f>IF(H45&gt;0,INDEX(Poeng!$A$1:$B$100,H45,2),"")</f>
        <v>1</v>
      </c>
      <c r="J45" s="34">
        <v>24</v>
      </c>
      <c r="K45" s="32">
        <f>IF(J45&gt;0,INDEX(Poeng!$A$1:$B$100,J45,2),"")</f>
        <v>7</v>
      </c>
      <c r="L45" s="34">
        <v>40</v>
      </c>
      <c r="M45" s="32">
        <f>IF(L45&gt;0,INDEX(Poeng!$A$1:$B$100,L45,2),"")</f>
        <v>1</v>
      </c>
      <c r="N45" s="34">
        <v>37</v>
      </c>
      <c r="O45" s="32">
        <f>IF(N45&gt;0,INDEX(Poeng!$A$1:$B$100,N45,2),"")</f>
        <v>1</v>
      </c>
      <c r="P45" s="34"/>
      <c r="Q45" s="32" t="str">
        <f>IF(P45&gt;0,INDEX(Poeng!$A$1:$B$100,P45,2),"")</f>
        <v/>
      </c>
      <c r="R45" s="55">
        <f t="shared" si="35"/>
        <v>0</v>
      </c>
      <c r="S45" s="55">
        <f t="shared" si="36"/>
        <v>1</v>
      </c>
      <c r="T45" s="55">
        <f t="shared" si="37"/>
        <v>7</v>
      </c>
      <c r="U45" s="55">
        <f t="shared" si="38"/>
        <v>1</v>
      </c>
      <c r="V45" s="55">
        <f t="shared" si="39"/>
        <v>1</v>
      </c>
      <c r="W45" s="55">
        <f t="shared" si="40"/>
        <v>0</v>
      </c>
      <c r="X45" s="55">
        <f t="shared" si="41"/>
        <v>7</v>
      </c>
      <c r="Y45" s="55">
        <f t="shared" si="42"/>
        <v>1</v>
      </c>
      <c r="Z45" s="55">
        <f t="shared" si="43"/>
        <v>1</v>
      </c>
      <c r="AA45" s="55">
        <f t="shared" si="44"/>
        <v>1</v>
      </c>
      <c r="AB45" s="55">
        <f t="shared" si="45"/>
        <v>10</v>
      </c>
      <c r="AC45" s="56">
        <f t="shared" si="46"/>
        <v>4</v>
      </c>
      <c r="AD45" s="57">
        <f t="shared" si="47"/>
        <v>1003505050.5</v>
      </c>
      <c r="AE45" s="66">
        <f t="shared" si="48"/>
        <v>41</v>
      </c>
    </row>
    <row r="46" spans="1:31" s="35" customFormat="1" ht="15.75" customHeight="1">
      <c r="A46" s="32">
        <f t="shared" si="32"/>
        <v>42</v>
      </c>
      <c r="B46" s="36" t="s">
        <v>648</v>
      </c>
      <c r="C46" s="39" t="s">
        <v>649</v>
      </c>
      <c r="D46" s="34">
        <f t="shared" si="33"/>
        <v>9</v>
      </c>
      <c r="E46" s="19" t="str">
        <f t="shared" si="34"/>
        <v xml:space="preserve"> </v>
      </c>
      <c r="F46" s="34"/>
      <c r="G46" s="32" t="str">
        <f>IF(F46&gt;0,INDEX(Poeng!$A$1:$B$100,F46,2),"")</f>
        <v/>
      </c>
      <c r="H46" s="34"/>
      <c r="I46" s="32" t="str">
        <f>IF(H46&gt;0,INDEX(Poeng!$A$1:$B$100,H46,2),"")</f>
        <v/>
      </c>
      <c r="J46" s="34">
        <v>23</v>
      </c>
      <c r="K46" s="32">
        <f>IF(J46&gt;0,INDEX(Poeng!$A$1:$B$100,J46,2),"")</f>
        <v>8</v>
      </c>
      <c r="L46" s="45">
        <v>35</v>
      </c>
      <c r="M46" s="32">
        <f>IF(L46&gt;0,INDEX(Poeng!$A$1:$B$100,L46,2),"")</f>
        <v>1</v>
      </c>
      <c r="N46" s="45"/>
      <c r="O46" s="32" t="str">
        <f>IF(N46&gt;0,INDEX(Poeng!$A$1:$B$100,N46,2),"")</f>
        <v/>
      </c>
      <c r="P46" s="45"/>
      <c r="Q46" s="32" t="str">
        <f>IF(P46&gt;0,INDEX(Poeng!$A$1:$B$100,P46,2),"")</f>
        <v/>
      </c>
      <c r="R46" s="55">
        <f t="shared" si="35"/>
        <v>0</v>
      </c>
      <c r="S46" s="55">
        <f t="shared" si="36"/>
        <v>0</v>
      </c>
      <c r="T46" s="55">
        <f t="shared" si="37"/>
        <v>8</v>
      </c>
      <c r="U46" s="55">
        <f t="shared" si="38"/>
        <v>1</v>
      </c>
      <c r="V46" s="55">
        <f t="shared" si="39"/>
        <v>0</v>
      </c>
      <c r="W46" s="55">
        <f t="shared" si="40"/>
        <v>0</v>
      </c>
      <c r="X46" s="55">
        <f t="shared" si="41"/>
        <v>8</v>
      </c>
      <c r="Y46" s="55">
        <f t="shared" si="42"/>
        <v>1</v>
      </c>
      <c r="Z46" s="55">
        <f t="shared" si="43"/>
        <v>0</v>
      </c>
      <c r="AA46" s="55">
        <f t="shared" si="44"/>
        <v>0</v>
      </c>
      <c r="AB46" s="55">
        <f t="shared" si="45"/>
        <v>9</v>
      </c>
      <c r="AC46" s="56">
        <f t="shared" si="46"/>
        <v>2</v>
      </c>
      <c r="AD46" s="57">
        <f t="shared" si="47"/>
        <v>904005000</v>
      </c>
      <c r="AE46" s="66">
        <f t="shared" si="48"/>
        <v>42</v>
      </c>
    </row>
    <row r="47" spans="1:31" s="35" customFormat="1" ht="15.75" customHeight="1">
      <c r="A47" s="32">
        <f t="shared" si="32"/>
        <v>42</v>
      </c>
      <c r="B47" s="77" t="s">
        <v>576</v>
      </c>
      <c r="C47" t="s">
        <v>159</v>
      </c>
      <c r="D47" s="34">
        <f t="shared" si="33"/>
        <v>9</v>
      </c>
      <c r="E47" s="19" t="str">
        <f t="shared" si="34"/>
        <v xml:space="preserve"> </v>
      </c>
      <c r="F47" s="34"/>
      <c r="G47" s="32" t="str">
        <f>IF(F47&gt;0,INDEX(Poeng!$A$1:$B$100,F47,2),"")</f>
        <v/>
      </c>
      <c r="H47" s="34">
        <v>34</v>
      </c>
      <c r="I47" s="32">
        <f>IF(H47&gt;0,INDEX(Poeng!$A$1:$B$100,H47,2),"")</f>
        <v>1</v>
      </c>
      <c r="J47" s="34"/>
      <c r="K47" s="32" t="str">
        <f>IF(J47&gt;0,INDEX(Poeng!$A$1:$B$100,J47,2),"")</f>
        <v/>
      </c>
      <c r="L47" s="45">
        <v>23</v>
      </c>
      <c r="M47" s="32">
        <f>IF(L47&gt;0,INDEX(Poeng!$A$1:$B$100,L47,2),"")</f>
        <v>8</v>
      </c>
      <c r="N47" s="45"/>
      <c r="O47" s="32" t="str">
        <f>IF(N47&gt;0,INDEX(Poeng!$A$1:$B$100,N47,2),"")</f>
        <v/>
      </c>
      <c r="P47" s="45"/>
      <c r="Q47" s="32" t="str">
        <f>IF(P47&gt;0,INDEX(Poeng!$A$1:$B$100,P47,2),"")</f>
        <v/>
      </c>
      <c r="R47" s="55">
        <f t="shared" si="35"/>
        <v>0</v>
      </c>
      <c r="S47" s="55">
        <f t="shared" si="36"/>
        <v>1</v>
      </c>
      <c r="T47" s="55">
        <f t="shared" si="37"/>
        <v>0</v>
      </c>
      <c r="U47" s="55">
        <f t="shared" si="38"/>
        <v>8</v>
      </c>
      <c r="V47" s="55">
        <f t="shared" si="39"/>
        <v>0</v>
      </c>
      <c r="W47" s="55">
        <f t="shared" si="40"/>
        <v>0</v>
      </c>
      <c r="X47" s="55">
        <f t="shared" si="41"/>
        <v>8</v>
      </c>
      <c r="Y47" s="55">
        <f t="shared" si="42"/>
        <v>1</v>
      </c>
      <c r="Z47" s="55">
        <f t="shared" si="43"/>
        <v>0</v>
      </c>
      <c r="AA47" s="55">
        <f t="shared" si="44"/>
        <v>0</v>
      </c>
      <c r="AB47" s="55">
        <f t="shared" si="45"/>
        <v>9</v>
      </c>
      <c r="AC47" s="56">
        <f t="shared" si="46"/>
        <v>2</v>
      </c>
      <c r="AD47" s="57">
        <f t="shared" si="47"/>
        <v>904005000</v>
      </c>
      <c r="AE47" s="66">
        <f t="shared" si="48"/>
        <v>42</v>
      </c>
    </row>
    <row r="48" spans="1:31" s="35" customFormat="1" ht="15.75" customHeight="1">
      <c r="A48" s="32">
        <f t="shared" si="32"/>
        <v>44</v>
      </c>
      <c r="B48" s="36" t="s">
        <v>721</v>
      </c>
      <c r="C48" s="39" t="s">
        <v>144</v>
      </c>
      <c r="D48" s="34">
        <f t="shared" si="33"/>
        <v>8</v>
      </c>
      <c r="E48" s="19" t="str">
        <f t="shared" si="34"/>
        <v xml:space="preserve"> </v>
      </c>
      <c r="F48" s="34"/>
      <c r="G48" s="32" t="str">
        <f>IF(F48&gt;0,INDEX(Poeng!$A$1:$B$100,F48,2),"")</f>
        <v/>
      </c>
      <c r="H48" s="34"/>
      <c r="I48" s="32" t="str">
        <f>IF(H48&gt;0,INDEX(Poeng!$A$1:$B$100,H48,2),"")</f>
        <v/>
      </c>
      <c r="J48" s="34"/>
      <c r="K48" s="32" t="str">
        <f>IF(J48&gt;0,INDEX(Poeng!$A$1:$B$100,J48,2),"")</f>
        <v/>
      </c>
      <c r="L48" s="45"/>
      <c r="M48" s="32" t="str">
        <f>IF(L48&gt;0,INDEX(Poeng!$A$1:$B$100,L48,2),"")</f>
        <v/>
      </c>
      <c r="N48" s="45">
        <v>23</v>
      </c>
      <c r="O48" s="32">
        <f>IF(N48&gt;0,INDEX(Poeng!$A$1:$B$100,N48,2),"")</f>
        <v>8</v>
      </c>
      <c r="P48" s="45"/>
      <c r="Q48" s="32" t="str">
        <f>IF(P48&gt;0,INDEX(Poeng!$A$1:$B$100,P48,2),"")</f>
        <v/>
      </c>
      <c r="R48" s="55">
        <f t="shared" si="35"/>
        <v>0</v>
      </c>
      <c r="S48" s="55">
        <f t="shared" si="36"/>
        <v>0</v>
      </c>
      <c r="T48" s="55">
        <f t="shared" si="37"/>
        <v>0</v>
      </c>
      <c r="U48" s="55">
        <f t="shared" si="38"/>
        <v>0</v>
      </c>
      <c r="V48" s="55">
        <f t="shared" si="39"/>
        <v>8</v>
      </c>
      <c r="W48" s="55">
        <f t="shared" si="40"/>
        <v>0</v>
      </c>
      <c r="X48" s="55">
        <f t="shared" si="41"/>
        <v>8</v>
      </c>
      <c r="Y48" s="55">
        <f t="shared" si="42"/>
        <v>0</v>
      </c>
      <c r="Z48" s="55">
        <f t="shared" si="43"/>
        <v>0</v>
      </c>
      <c r="AA48" s="55">
        <f t="shared" si="44"/>
        <v>0</v>
      </c>
      <c r="AB48" s="55">
        <f t="shared" si="45"/>
        <v>8</v>
      </c>
      <c r="AC48" s="56">
        <f t="shared" si="46"/>
        <v>1</v>
      </c>
      <c r="AD48" s="57">
        <f t="shared" si="47"/>
        <v>804000000</v>
      </c>
      <c r="AE48" s="66">
        <f t="shared" si="48"/>
        <v>44</v>
      </c>
    </row>
    <row r="49" spans="1:31" s="35" customFormat="1" ht="15.75" customHeight="1">
      <c r="A49" s="32">
        <f t="shared" si="32"/>
        <v>45</v>
      </c>
      <c r="B49" s="77" t="s">
        <v>577</v>
      </c>
      <c r="C49" t="s">
        <v>204</v>
      </c>
      <c r="D49" s="34">
        <f t="shared" si="33"/>
        <v>8</v>
      </c>
      <c r="E49" s="19" t="str">
        <f t="shared" si="34"/>
        <v xml:space="preserve"> </v>
      </c>
      <c r="F49" s="43"/>
      <c r="G49" s="32" t="str">
        <f>IF(F49&gt;0,INDEX(Poeng!$A$1:$B$100,F49,2),"")</f>
        <v/>
      </c>
      <c r="H49" s="34">
        <v>24</v>
      </c>
      <c r="I49" s="32">
        <f>IF(H49&gt;0,INDEX(Poeng!$A$1:$B$100,H49,2),"")</f>
        <v>7</v>
      </c>
      <c r="J49" s="34"/>
      <c r="K49" s="32" t="str">
        <f>IF(J49&gt;0,INDEX(Poeng!$A$1:$B$100,J49,2),"")</f>
        <v/>
      </c>
      <c r="L49" s="34"/>
      <c r="M49" s="32" t="str">
        <f>IF(L49&gt;0,INDEX(Poeng!$A$1:$B$100,L49,2),"")</f>
        <v/>
      </c>
      <c r="N49" s="34">
        <v>36</v>
      </c>
      <c r="O49" s="32">
        <f>IF(N49&gt;0,INDEX(Poeng!$A$1:$B$100,N49,2),"")</f>
        <v>1</v>
      </c>
      <c r="P49" s="34"/>
      <c r="Q49" s="32" t="str">
        <f>IF(P49&gt;0,INDEX(Poeng!$A$1:$B$100,P49,2),"")</f>
        <v/>
      </c>
      <c r="R49" s="55">
        <f t="shared" si="35"/>
        <v>0</v>
      </c>
      <c r="S49" s="55">
        <f t="shared" si="36"/>
        <v>7</v>
      </c>
      <c r="T49" s="55">
        <f t="shared" si="37"/>
        <v>0</v>
      </c>
      <c r="U49" s="55">
        <f t="shared" si="38"/>
        <v>0</v>
      </c>
      <c r="V49" s="55">
        <f t="shared" si="39"/>
        <v>1</v>
      </c>
      <c r="W49" s="55">
        <f t="shared" si="40"/>
        <v>0</v>
      </c>
      <c r="X49" s="55">
        <f t="shared" si="41"/>
        <v>7</v>
      </c>
      <c r="Y49" s="55">
        <f t="shared" si="42"/>
        <v>1</v>
      </c>
      <c r="Z49" s="55">
        <f t="shared" si="43"/>
        <v>0</v>
      </c>
      <c r="AA49" s="55">
        <f t="shared" si="44"/>
        <v>0</v>
      </c>
      <c r="AB49" s="55">
        <f t="shared" si="45"/>
        <v>8</v>
      </c>
      <c r="AC49" s="56">
        <f t="shared" si="46"/>
        <v>2</v>
      </c>
      <c r="AD49" s="57">
        <f t="shared" si="47"/>
        <v>803505000</v>
      </c>
      <c r="AE49" s="66">
        <f t="shared" si="48"/>
        <v>45</v>
      </c>
    </row>
    <row r="50" spans="1:31" s="35" customFormat="1" ht="15.75" customHeight="1">
      <c r="A50" s="32">
        <f t="shared" si="32"/>
        <v>46</v>
      </c>
      <c r="B50" s="77" t="s">
        <v>551</v>
      </c>
      <c r="C50" t="s">
        <v>202</v>
      </c>
      <c r="D50" s="34">
        <f t="shared" si="33"/>
        <v>8</v>
      </c>
      <c r="E50" s="19" t="str">
        <f t="shared" si="34"/>
        <v>F</v>
      </c>
      <c r="F50" s="34">
        <v>26</v>
      </c>
      <c r="G50" s="32">
        <f>IF(F50&gt;0,INDEX(Poeng!$A$1:$B$100,F50,2),"")</f>
        <v>5</v>
      </c>
      <c r="H50" s="34">
        <v>47</v>
      </c>
      <c r="I50" s="32">
        <f>IF(H50&gt;0,INDEX(Poeng!$A$1:$B$100,H50,2),"")</f>
        <v>1</v>
      </c>
      <c r="J50" s="34"/>
      <c r="K50" s="32" t="str">
        <f>IF(J50&gt;0,INDEX(Poeng!$A$1:$B$100,J50,2),"")</f>
        <v/>
      </c>
      <c r="L50" s="45">
        <v>32</v>
      </c>
      <c r="M50" s="32">
        <f>IF(L50&gt;0,INDEX(Poeng!$A$1:$B$100,L50,2),"")</f>
        <v>1</v>
      </c>
      <c r="N50" s="45">
        <v>41</v>
      </c>
      <c r="O50" s="32">
        <f>IF(N50&gt;0,INDEX(Poeng!$A$1:$B$100,N50,2),"")</f>
        <v>1</v>
      </c>
      <c r="P50" s="45">
        <v>32</v>
      </c>
      <c r="Q50" s="32">
        <f>IF(P50&gt;0,INDEX(Poeng!$A$1:$B$100,P50,2),"")</f>
        <v>1</v>
      </c>
      <c r="R50" s="55">
        <f t="shared" si="35"/>
        <v>5</v>
      </c>
      <c r="S50" s="55">
        <f t="shared" si="36"/>
        <v>1</v>
      </c>
      <c r="T50" s="55">
        <f t="shared" si="37"/>
        <v>0</v>
      </c>
      <c r="U50" s="55">
        <f t="shared" si="38"/>
        <v>1</v>
      </c>
      <c r="V50" s="55">
        <f t="shared" si="39"/>
        <v>1</v>
      </c>
      <c r="W50" s="55">
        <f t="shared" si="40"/>
        <v>1</v>
      </c>
      <c r="X50" s="55">
        <f t="shared" si="41"/>
        <v>5</v>
      </c>
      <c r="Y50" s="55">
        <f t="shared" si="42"/>
        <v>1</v>
      </c>
      <c r="Z50" s="55">
        <f t="shared" si="43"/>
        <v>1</v>
      </c>
      <c r="AA50" s="55">
        <f t="shared" si="44"/>
        <v>1</v>
      </c>
      <c r="AB50" s="55">
        <f t="shared" si="45"/>
        <v>8</v>
      </c>
      <c r="AC50" s="56">
        <f t="shared" si="46"/>
        <v>5</v>
      </c>
      <c r="AD50" s="57">
        <f t="shared" si="47"/>
        <v>802505050.5</v>
      </c>
      <c r="AE50" s="66">
        <f t="shared" si="48"/>
        <v>46</v>
      </c>
    </row>
    <row r="51" spans="1:31" s="35" customFormat="1" ht="15.75" customHeight="1">
      <c r="A51" s="32">
        <f t="shared" si="32"/>
        <v>47</v>
      </c>
      <c r="B51" s="77" t="s">
        <v>535</v>
      </c>
      <c r="C51" t="s">
        <v>282</v>
      </c>
      <c r="D51" s="34">
        <f t="shared" si="33"/>
        <v>6</v>
      </c>
      <c r="E51" s="19" t="str">
        <f t="shared" si="34"/>
        <v xml:space="preserve"> </v>
      </c>
      <c r="F51" s="43">
        <v>27</v>
      </c>
      <c r="G51" s="32">
        <f>IF(F51&gt;0,INDEX(Poeng!$A$1:$B$100,F51,2),"")</f>
        <v>4</v>
      </c>
      <c r="H51" s="34">
        <v>51</v>
      </c>
      <c r="I51" s="32">
        <f>IF(H51&gt;0,INDEX(Poeng!$A$1:$B$100,H51,2),"")</f>
        <v>1</v>
      </c>
      <c r="J51" s="45"/>
      <c r="K51" s="32" t="str">
        <f>IF(J51&gt;0,INDEX(Poeng!$A$1:$B$100,J51,2),"")</f>
        <v/>
      </c>
      <c r="L51" s="34"/>
      <c r="M51" s="32" t="str">
        <f>IF(L51&gt;0,INDEX(Poeng!$A$1:$B$100,L51,2),"")</f>
        <v/>
      </c>
      <c r="N51" s="34">
        <v>45</v>
      </c>
      <c r="O51" s="32">
        <f>IF(N51&gt;0,INDEX(Poeng!$A$1:$B$100,N51,2),"")</f>
        <v>1</v>
      </c>
      <c r="P51" s="34"/>
      <c r="Q51" s="32" t="str">
        <f>IF(P51&gt;0,INDEX(Poeng!$A$1:$B$100,P51,2),"")</f>
        <v/>
      </c>
      <c r="R51" s="55">
        <f t="shared" si="35"/>
        <v>4</v>
      </c>
      <c r="S51" s="55">
        <f t="shared" si="36"/>
        <v>1</v>
      </c>
      <c r="T51" s="55">
        <f t="shared" si="37"/>
        <v>0</v>
      </c>
      <c r="U51" s="55">
        <f t="shared" si="38"/>
        <v>0</v>
      </c>
      <c r="V51" s="55">
        <f t="shared" si="39"/>
        <v>1</v>
      </c>
      <c r="W51" s="55">
        <f t="shared" si="40"/>
        <v>0</v>
      </c>
      <c r="X51" s="55">
        <f t="shared" si="41"/>
        <v>4</v>
      </c>
      <c r="Y51" s="55">
        <f t="shared" si="42"/>
        <v>1</v>
      </c>
      <c r="Z51" s="55">
        <f t="shared" si="43"/>
        <v>1</v>
      </c>
      <c r="AA51" s="55">
        <f t="shared" si="44"/>
        <v>0</v>
      </c>
      <c r="AB51" s="55">
        <f t="shared" si="45"/>
        <v>6</v>
      </c>
      <c r="AC51" s="56">
        <f t="shared" si="46"/>
        <v>3</v>
      </c>
      <c r="AD51" s="57">
        <f t="shared" si="47"/>
        <v>602005050</v>
      </c>
      <c r="AE51" s="66">
        <f t="shared" si="48"/>
        <v>47</v>
      </c>
    </row>
    <row r="52" spans="1:31" s="35" customFormat="1" ht="15.75" customHeight="1">
      <c r="A52" s="32">
        <f t="shared" si="32"/>
        <v>48</v>
      </c>
      <c r="B52" s="77" t="s">
        <v>547</v>
      </c>
      <c r="C52" t="s">
        <v>144</v>
      </c>
      <c r="D52" s="34">
        <f t="shared" si="33"/>
        <v>6</v>
      </c>
      <c r="E52" s="19" t="str">
        <f t="shared" si="34"/>
        <v>F</v>
      </c>
      <c r="F52" s="43"/>
      <c r="G52" s="32" t="str">
        <f>IF(F52&gt;0,INDEX(Poeng!$A$1:$B$100,F52,2),"")</f>
        <v/>
      </c>
      <c r="H52" s="34">
        <v>35</v>
      </c>
      <c r="I52" s="32">
        <f>IF(H52&gt;0,INDEX(Poeng!$A$1:$B$100,H52,2),"")</f>
        <v>1</v>
      </c>
      <c r="J52" s="53">
        <v>38</v>
      </c>
      <c r="K52" s="32">
        <f>IF(J52&gt;0,INDEX(Poeng!$A$1:$B$100,J52,2),"")</f>
        <v>1</v>
      </c>
      <c r="L52" s="34"/>
      <c r="M52" s="32" t="str">
        <f>IF(L52&gt;0,INDEX(Poeng!$A$1:$B$100,L52,2),"")</f>
        <v/>
      </c>
      <c r="N52" s="45">
        <v>33</v>
      </c>
      <c r="O52" s="32">
        <f>IF(N52&gt;0,INDEX(Poeng!$A$1:$B$100,N52,2),"")</f>
        <v>1</v>
      </c>
      <c r="P52" s="45">
        <v>28</v>
      </c>
      <c r="Q52" s="32">
        <f>IF(P52&gt;0,INDEX(Poeng!$A$1:$B$100,P52,2),"")</f>
        <v>3</v>
      </c>
      <c r="R52" s="55">
        <f t="shared" si="35"/>
        <v>0</v>
      </c>
      <c r="S52" s="55">
        <f t="shared" si="36"/>
        <v>1</v>
      </c>
      <c r="T52" s="55">
        <f t="shared" si="37"/>
        <v>1</v>
      </c>
      <c r="U52" s="55">
        <f t="shared" si="38"/>
        <v>0</v>
      </c>
      <c r="V52" s="55">
        <f t="shared" si="39"/>
        <v>1</v>
      </c>
      <c r="W52" s="55">
        <f t="shared" si="40"/>
        <v>3</v>
      </c>
      <c r="X52" s="55">
        <f t="shared" si="41"/>
        <v>3</v>
      </c>
      <c r="Y52" s="55">
        <f t="shared" si="42"/>
        <v>1</v>
      </c>
      <c r="Z52" s="55">
        <f t="shared" si="43"/>
        <v>1</v>
      </c>
      <c r="AA52" s="55">
        <f t="shared" si="44"/>
        <v>1</v>
      </c>
      <c r="AB52" s="55">
        <f t="shared" si="45"/>
        <v>6</v>
      </c>
      <c r="AC52" s="56">
        <f t="shared" si="46"/>
        <v>4</v>
      </c>
      <c r="AD52" s="57">
        <f t="shared" si="47"/>
        <v>601505050.5</v>
      </c>
      <c r="AE52" s="66">
        <f t="shared" si="48"/>
        <v>48</v>
      </c>
    </row>
    <row r="53" spans="1:31" s="35" customFormat="1" ht="15.75" customHeight="1">
      <c r="A53" s="32">
        <f t="shared" si="32"/>
        <v>49</v>
      </c>
      <c r="B53" s="77" t="s">
        <v>569</v>
      </c>
      <c r="C53" t="s">
        <v>206</v>
      </c>
      <c r="D53" s="34">
        <f t="shared" si="33"/>
        <v>5</v>
      </c>
      <c r="E53" s="19" t="str">
        <f t="shared" si="34"/>
        <v xml:space="preserve"> </v>
      </c>
      <c r="F53" s="43"/>
      <c r="G53" s="32" t="str">
        <f>IF(F53&gt;0,INDEX(Poeng!$A$1:$B$100,F53,2),"")</f>
        <v/>
      </c>
      <c r="H53" s="34">
        <v>45</v>
      </c>
      <c r="I53" s="32">
        <f>IF(H53&gt;0,INDEX(Poeng!$A$1:$B$100,H53,2),"")</f>
        <v>1</v>
      </c>
      <c r="J53" s="45">
        <v>28</v>
      </c>
      <c r="K53" s="32">
        <f>IF(J53&gt;0,INDEX(Poeng!$A$1:$B$100,J53,2),"")</f>
        <v>3</v>
      </c>
      <c r="L53" s="34">
        <v>39</v>
      </c>
      <c r="M53" s="32">
        <f>IF(L53&gt;0,INDEX(Poeng!$A$1:$B$100,L53,2),"")</f>
        <v>1</v>
      </c>
      <c r="N53" s="45"/>
      <c r="O53" s="32" t="str">
        <f>IF(N53&gt;0,INDEX(Poeng!$A$1:$B$100,N53,2),"")</f>
        <v/>
      </c>
      <c r="P53" s="34"/>
      <c r="Q53" s="32" t="str">
        <f>IF(P53&gt;0,INDEX(Poeng!$A$1:$B$100,P53,2),"")</f>
        <v/>
      </c>
      <c r="R53" s="55">
        <f t="shared" si="35"/>
        <v>0</v>
      </c>
      <c r="S53" s="55">
        <f t="shared" si="36"/>
        <v>1</v>
      </c>
      <c r="T53" s="55">
        <f t="shared" si="37"/>
        <v>3</v>
      </c>
      <c r="U53" s="55">
        <f t="shared" si="38"/>
        <v>1</v>
      </c>
      <c r="V53" s="55">
        <f t="shared" si="39"/>
        <v>0</v>
      </c>
      <c r="W53" s="55">
        <f t="shared" si="40"/>
        <v>0</v>
      </c>
      <c r="X53" s="55">
        <f t="shared" si="41"/>
        <v>3</v>
      </c>
      <c r="Y53" s="55">
        <f t="shared" si="42"/>
        <v>1</v>
      </c>
      <c r="Z53" s="55">
        <f t="shared" si="43"/>
        <v>1</v>
      </c>
      <c r="AA53" s="55">
        <f t="shared" si="44"/>
        <v>0</v>
      </c>
      <c r="AB53" s="55">
        <f t="shared" si="45"/>
        <v>5</v>
      </c>
      <c r="AC53" s="56">
        <f t="shared" si="46"/>
        <v>3</v>
      </c>
      <c r="AD53" s="57">
        <f t="shared" si="47"/>
        <v>501505050</v>
      </c>
      <c r="AE53" s="66">
        <f t="shared" si="48"/>
        <v>49</v>
      </c>
    </row>
    <row r="54" spans="1:31" s="35" customFormat="1" ht="15.75" customHeight="1">
      <c r="A54" s="32">
        <f t="shared" si="32"/>
        <v>50</v>
      </c>
      <c r="B54" s="77" t="s">
        <v>570</v>
      </c>
      <c r="C54" t="s">
        <v>206</v>
      </c>
      <c r="D54" s="34">
        <f t="shared" si="33"/>
        <v>4</v>
      </c>
      <c r="E54" s="19" t="str">
        <f t="shared" si="34"/>
        <v>F</v>
      </c>
      <c r="F54" s="54"/>
      <c r="G54" s="32" t="str">
        <f>IF(F54&gt;0,INDEX(Poeng!$A$1:$B$100,F54,2),"")</f>
        <v/>
      </c>
      <c r="H54" s="34">
        <v>48</v>
      </c>
      <c r="I54" s="32">
        <f>IF(H54&gt;0,INDEX(Poeng!$A$1:$B$100,H54,2),"")</f>
        <v>1</v>
      </c>
      <c r="J54" s="34">
        <v>35</v>
      </c>
      <c r="K54" s="32">
        <f>IF(J54&gt;0,INDEX(Poeng!$A$1:$B$100,J54,2),"")</f>
        <v>1</v>
      </c>
      <c r="L54" s="34">
        <v>41</v>
      </c>
      <c r="M54" s="32">
        <f>IF(L54&gt;0,INDEX(Poeng!$A$1:$B$100,L54,2),"")</f>
        <v>1</v>
      </c>
      <c r="N54" s="34"/>
      <c r="O54" s="32" t="str">
        <f>IF(N54&gt;0,INDEX(Poeng!$A$1:$B$100,N54,2),"")</f>
        <v/>
      </c>
      <c r="P54" s="34">
        <v>39</v>
      </c>
      <c r="Q54" s="32">
        <f>IF(P54&gt;0,INDEX(Poeng!$A$1:$B$100,P54,2),"")</f>
        <v>1</v>
      </c>
      <c r="R54" s="55">
        <f t="shared" si="35"/>
        <v>0</v>
      </c>
      <c r="S54" s="55">
        <f t="shared" si="36"/>
        <v>1</v>
      </c>
      <c r="T54" s="55">
        <f t="shared" si="37"/>
        <v>1</v>
      </c>
      <c r="U54" s="55">
        <f t="shared" si="38"/>
        <v>1</v>
      </c>
      <c r="V54" s="55">
        <f t="shared" si="39"/>
        <v>0</v>
      </c>
      <c r="W54" s="55">
        <f t="shared" si="40"/>
        <v>1</v>
      </c>
      <c r="X54" s="55">
        <f t="shared" si="41"/>
        <v>1</v>
      </c>
      <c r="Y54" s="55">
        <f t="shared" si="42"/>
        <v>1</v>
      </c>
      <c r="Z54" s="55">
        <f t="shared" si="43"/>
        <v>1</v>
      </c>
      <c r="AA54" s="55">
        <f t="shared" si="44"/>
        <v>1</v>
      </c>
      <c r="AB54" s="55">
        <f t="shared" si="45"/>
        <v>4</v>
      </c>
      <c r="AC54" s="56">
        <f t="shared" si="46"/>
        <v>4</v>
      </c>
      <c r="AD54" s="57">
        <f t="shared" si="47"/>
        <v>400505050.5</v>
      </c>
      <c r="AE54" s="66">
        <f t="shared" si="48"/>
        <v>50</v>
      </c>
    </row>
    <row r="55" spans="1:31" s="35" customFormat="1" ht="15.75" customHeight="1">
      <c r="A55" s="32">
        <f t="shared" si="32"/>
        <v>50</v>
      </c>
      <c r="B55" s="77" t="s">
        <v>567</v>
      </c>
      <c r="C55" t="s">
        <v>142</v>
      </c>
      <c r="D55" s="34">
        <f t="shared" si="33"/>
        <v>4</v>
      </c>
      <c r="E55" s="19" t="str">
        <f t="shared" si="34"/>
        <v>F</v>
      </c>
      <c r="F55" s="43"/>
      <c r="G55" s="32" t="str">
        <f>IF(F55&gt;0,INDEX(Poeng!$A$1:$B$100,F55,2),"")</f>
        <v/>
      </c>
      <c r="H55" s="34">
        <v>53</v>
      </c>
      <c r="I55" s="32">
        <f>IF(H55&gt;0,INDEX(Poeng!$A$1:$B$100,H55,2),"")</f>
        <v>1</v>
      </c>
      <c r="J55" s="34">
        <v>41</v>
      </c>
      <c r="K55" s="32">
        <f>IF(J55&gt;0,INDEX(Poeng!$A$1:$B$100,J55,2),"")</f>
        <v>1</v>
      </c>
      <c r="L55" s="45">
        <v>42</v>
      </c>
      <c r="M55" s="32">
        <f>IF(L55&gt;0,INDEX(Poeng!$A$1:$B$100,L55,2),"")</f>
        <v>1</v>
      </c>
      <c r="N55" s="45">
        <v>44</v>
      </c>
      <c r="O55" s="32">
        <f>IF(N55&gt;0,INDEX(Poeng!$A$1:$B$100,N55,2),"")</f>
        <v>1</v>
      </c>
      <c r="P55" s="34">
        <v>42</v>
      </c>
      <c r="Q55" s="32">
        <f>IF(P55&gt;0,INDEX(Poeng!$A$1:$B$100,P55,2),"")</f>
        <v>1</v>
      </c>
      <c r="R55" s="55">
        <f t="shared" si="35"/>
        <v>0</v>
      </c>
      <c r="S55" s="55">
        <f t="shared" si="36"/>
        <v>1</v>
      </c>
      <c r="T55" s="55">
        <f t="shared" si="37"/>
        <v>1</v>
      </c>
      <c r="U55" s="55">
        <f t="shared" si="38"/>
        <v>1</v>
      </c>
      <c r="V55" s="55">
        <f t="shared" si="39"/>
        <v>1</v>
      </c>
      <c r="W55" s="55">
        <f t="shared" si="40"/>
        <v>1</v>
      </c>
      <c r="X55" s="55">
        <f t="shared" si="41"/>
        <v>1</v>
      </c>
      <c r="Y55" s="55">
        <f t="shared" si="42"/>
        <v>1</v>
      </c>
      <c r="Z55" s="55">
        <f t="shared" si="43"/>
        <v>1</v>
      </c>
      <c r="AA55" s="55">
        <f t="shared" si="44"/>
        <v>1</v>
      </c>
      <c r="AB55" s="55">
        <f t="shared" si="45"/>
        <v>4</v>
      </c>
      <c r="AC55" s="56">
        <f t="shared" si="46"/>
        <v>5</v>
      </c>
      <c r="AD55" s="57">
        <f t="shared" si="47"/>
        <v>400505050.5</v>
      </c>
      <c r="AE55" s="66">
        <f t="shared" si="48"/>
        <v>50</v>
      </c>
    </row>
    <row r="56" spans="1:31" s="35" customFormat="1" ht="15.75" customHeight="1">
      <c r="A56" s="32">
        <f t="shared" si="32"/>
        <v>52</v>
      </c>
      <c r="B56" s="36" t="s">
        <v>654</v>
      </c>
      <c r="C56" s="39" t="s">
        <v>178</v>
      </c>
      <c r="D56" s="34">
        <f t="shared" si="33"/>
        <v>3</v>
      </c>
      <c r="E56" s="19" t="str">
        <f t="shared" si="34"/>
        <v xml:space="preserve"> </v>
      </c>
      <c r="F56" s="34"/>
      <c r="G56" s="32" t="str">
        <f>IF(F56&gt;0,INDEX(Poeng!$A$1:$B$100,F56,2),"")</f>
        <v/>
      </c>
      <c r="H56" s="34"/>
      <c r="I56" s="32" t="str">
        <f>IF(H56&gt;0,INDEX(Poeng!$A$1:$B$100,H56,2),"")</f>
        <v/>
      </c>
      <c r="J56" s="34">
        <v>43</v>
      </c>
      <c r="K56" s="32">
        <f>IF(J56&gt;0,INDEX(Poeng!$A$1:$B$100,J56,2),"")</f>
        <v>1</v>
      </c>
      <c r="L56" s="45"/>
      <c r="M56" s="32" t="str">
        <f>IF(L56&gt;0,INDEX(Poeng!$A$1:$B$100,L56,2),"")</f>
        <v/>
      </c>
      <c r="N56" s="45">
        <v>43</v>
      </c>
      <c r="O56" s="32">
        <f>IF(N56&gt;0,INDEX(Poeng!$A$1:$B$100,N56,2),"")</f>
        <v>1</v>
      </c>
      <c r="P56" s="45">
        <v>43</v>
      </c>
      <c r="Q56" s="32">
        <f>IF(P56&gt;0,INDEX(Poeng!$A$1:$B$100,P56,2),"")</f>
        <v>1</v>
      </c>
      <c r="R56" s="55">
        <f t="shared" si="35"/>
        <v>0</v>
      </c>
      <c r="S56" s="55">
        <f t="shared" si="36"/>
        <v>0</v>
      </c>
      <c r="T56" s="55">
        <f t="shared" si="37"/>
        <v>1</v>
      </c>
      <c r="U56" s="55">
        <f t="shared" si="38"/>
        <v>0</v>
      </c>
      <c r="V56" s="55">
        <f t="shared" si="39"/>
        <v>1</v>
      </c>
      <c r="W56" s="55">
        <f t="shared" si="40"/>
        <v>1</v>
      </c>
      <c r="X56" s="55">
        <f t="shared" si="41"/>
        <v>1</v>
      </c>
      <c r="Y56" s="55">
        <f t="shared" si="42"/>
        <v>1</v>
      </c>
      <c r="Z56" s="55">
        <f t="shared" si="43"/>
        <v>1</v>
      </c>
      <c r="AA56" s="55">
        <f t="shared" si="44"/>
        <v>0</v>
      </c>
      <c r="AB56" s="55">
        <f t="shared" si="45"/>
        <v>3</v>
      </c>
      <c r="AC56" s="56">
        <f t="shared" si="46"/>
        <v>3</v>
      </c>
      <c r="AD56" s="57">
        <f t="shared" si="47"/>
        <v>300505050</v>
      </c>
      <c r="AE56" s="66">
        <f t="shared" si="48"/>
        <v>52</v>
      </c>
    </row>
    <row r="57" spans="1:31" s="35" customFormat="1" ht="15.75" customHeight="1">
      <c r="A57" s="32">
        <f t="shared" si="32"/>
        <v>53</v>
      </c>
      <c r="B57" s="77" t="s">
        <v>574</v>
      </c>
      <c r="C57" t="s">
        <v>151</v>
      </c>
      <c r="D57" s="34">
        <f t="shared" si="33"/>
        <v>2</v>
      </c>
      <c r="E57" s="19" t="str">
        <f t="shared" si="34"/>
        <v xml:space="preserve"> </v>
      </c>
      <c r="F57" s="54"/>
      <c r="G57" s="32" t="str">
        <f>IF(F57&gt;0,INDEX(Poeng!$A$1:$B$100,F57,2),"")</f>
        <v/>
      </c>
      <c r="H57" s="34">
        <v>52</v>
      </c>
      <c r="I57" s="32">
        <f>IF(H57&gt;0,INDEX(Poeng!$A$1:$B$100,H57,2),"")</f>
        <v>1</v>
      </c>
      <c r="J57" s="45"/>
      <c r="K57" s="32" t="str">
        <f>IF(J57&gt;0,INDEX(Poeng!$A$1:$B$100,J57,2),"")</f>
        <v/>
      </c>
      <c r="L57" s="45"/>
      <c r="M57" s="32" t="str">
        <f>IF(L57&gt;0,INDEX(Poeng!$A$1:$B$100,L57,2),"")</f>
        <v/>
      </c>
      <c r="N57" s="34"/>
      <c r="O57" s="32" t="str">
        <f>IF(N57&gt;0,INDEX(Poeng!$A$1:$B$100,N57,2),"")</f>
        <v/>
      </c>
      <c r="P57" s="34">
        <v>40</v>
      </c>
      <c r="Q57" s="32">
        <f>IF(P57&gt;0,INDEX(Poeng!$A$1:$B$100,P57,2),"")</f>
        <v>1</v>
      </c>
      <c r="R57" s="55">
        <f t="shared" si="35"/>
        <v>0</v>
      </c>
      <c r="S57" s="55">
        <f t="shared" si="36"/>
        <v>1</v>
      </c>
      <c r="T57" s="55">
        <f t="shared" si="37"/>
        <v>0</v>
      </c>
      <c r="U57" s="55">
        <f t="shared" si="38"/>
        <v>0</v>
      </c>
      <c r="V57" s="55">
        <f t="shared" si="39"/>
        <v>0</v>
      </c>
      <c r="W57" s="55">
        <f t="shared" si="40"/>
        <v>1</v>
      </c>
      <c r="X57" s="55">
        <f t="shared" si="41"/>
        <v>1</v>
      </c>
      <c r="Y57" s="55">
        <f t="shared" si="42"/>
        <v>1</v>
      </c>
      <c r="Z57" s="55">
        <f t="shared" si="43"/>
        <v>0</v>
      </c>
      <c r="AA57" s="55">
        <f t="shared" si="44"/>
        <v>0</v>
      </c>
      <c r="AB57" s="55">
        <f t="shared" si="45"/>
        <v>2</v>
      </c>
      <c r="AC57" s="56">
        <f t="shared" si="46"/>
        <v>2</v>
      </c>
      <c r="AD57" s="57">
        <f t="shared" si="47"/>
        <v>200505000</v>
      </c>
      <c r="AE57" s="66">
        <f t="shared" si="48"/>
        <v>53</v>
      </c>
    </row>
    <row r="58" spans="1:31" s="35" customFormat="1" ht="15.75" customHeight="1">
      <c r="A58" s="32">
        <f t="shared" si="32"/>
        <v>53</v>
      </c>
      <c r="B58" s="36" t="s">
        <v>653</v>
      </c>
      <c r="C58" s="39" t="s">
        <v>141</v>
      </c>
      <c r="D58" s="34">
        <f t="shared" si="33"/>
        <v>2</v>
      </c>
      <c r="E58" s="19" t="str">
        <f t="shared" si="34"/>
        <v xml:space="preserve"> </v>
      </c>
      <c r="F58" s="34"/>
      <c r="G58" s="32" t="str">
        <f>IF(F58&gt;0,INDEX(Poeng!$A$1:$B$100,F58,2),"")</f>
        <v/>
      </c>
      <c r="H58" s="34"/>
      <c r="I58" s="32" t="str">
        <f>IF(H58&gt;0,INDEX(Poeng!$A$1:$B$100,H58,2),"")</f>
        <v/>
      </c>
      <c r="J58" s="34">
        <v>42</v>
      </c>
      <c r="K58" s="32">
        <f>IF(J58&gt;0,INDEX(Poeng!$A$1:$B$100,J58,2),"")</f>
        <v>1</v>
      </c>
      <c r="L58" s="45"/>
      <c r="M58" s="32" t="str">
        <f>IF(L58&gt;0,INDEX(Poeng!$A$1:$B$100,L58,2),"")</f>
        <v/>
      </c>
      <c r="N58" s="45"/>
      <c r="O58" s="32" t="str">
        <f>IF(N58&gt;0,INDEX(Poeng!$A$1:$B$100,N58,2),"")</f>
        <v/>
      </c>
      <c r="P58" s="45">
        <v>41</v>
      </c>
      <c r="Q58" s="32">
        <f>IF(P58&gt;0,INDEX(Poeng!$A$1:$B$100,P58,2),"")</f>
        <v>1</v>
      </c>
      <c r="R58" s="55">
        <f t="shared" si="35"/>
        <v>0</v>
      </c>
      <c r="S58" s="55">
        <f t="shared" si="36"/>
        <v>0</v>
      </c>
      <c r="T58" s="55">
        <f t="shared" si="37"/>
        <v>1</v>
      </c>
      <c r="U58" s="55">
        <f t="shared" si="38"/>
        <v>0</v>
      </c>
      <c r="V58" s="55">
        <f t="shared" si="39"/>
        <v>0</v>
      </c>
      <c r="W58" s="55">
        <f t="shared" si="40"/>
        <v>1</v>
      </c>
      <c r="X58" s="55">
        <f t="shared" si="41"/>
        <v>1</v>
      </c>
      <c r="Y58" s="55">
        <f t="shared" si="42"/>
        <v>1</v>
      </c>
      <c r="Z58" s="55">
        <f t="shared" si="43"/>
        <v>0</v>
      </c>
      <c r="AA58" s="55">
        <f t="shared" si="44"/>
        <v>0</v>
      </c>
      <c r="AB58" s="55">
        <f t="shared" si="45"/>
        <v>2</v>
      </c>
      <c r="AC58" s="56">
        <f t="shared" si="46"/>
        <v>2</v>
      </c>
      <c r="AD58" s="57">
        <f t="shared" si="47"/>
        <v>200505000</v>
      </c>
      <c r="AE58" s="66">
        <f t="shared" si="48"/>
        <v>53</v>
      </c>
    </row>
    <row r="59" spans="1:31" s="35" customFormat="1" ht="15.75" customHeight="1">
      <c r="A59" s="32">
        <f t="shared" si="32"/>
        <v>53</v>
      </c>
      <c r="B59" s="77" t="s">
        <v>582</v>
      </c>
      <c r="C59" t="s">
        <v>162</v>
      </c>
      <c r="D59" s="45">
        <f t="shared" si="33"/>
        <v>2</v>
      </c>
      <c r="E59" s="19" t="str">
        <f t="shared" si="34"/>
        <v xml:space="preserve"> </v>
      </c>
      <c r="F59" s="54"/>
      <c r="G59" s="32" t="str">
        <f>IF(F59&gt;0,INDEX(Poeng!$A$1:$B$100,F59,2),"")</f>
        <v/>
      </c>
      <c r="H59" s="34">
        <v>46</v>
      </c>
      <c r="I59" s="32">
        <f>IF(H59&gt;0,INDEX(Poeng!$A$1:$B$100,H59,2),"")</f>
        <v>1</v>
      </c>
      <c r="J59" s="45"/>
      <c r="K59" s="32" t="str">
        <f>IF(J59&gt;0,INDEX(Poeng!$A$1:$B$100,J59,2),"")</f>
        <v/>
      </c>
      <c r="L59" s="34"/>
      <c r="M59" s="32" t="str">
        <f>IF(L59&gt;0,INDEX(Poeng!$A$1:$B$100,L59,2),"")</f>
        <v/>
      </c>
      <c r="N59" s="34">
        <v>39</v>
      </c>
      <c r="O59" s="32">
        <f>IF(N59&gt;0,INDEX(Poeng!$A$1:$B$100,N59,2),"")</f>
        <v>1</v>
      </c>
      <c r="P59" s="34"/>
      <c r="Q59" s="32" t="str">
        <f>IF(P59&gt;0,INDEX(Poeng!$A$1:$B$100,P59,2),"")</f>
        <v/>
      </c>
      <c r="R59" s="55">
        <f t="shared" si="35"/>
        <v>0</v>
      </c>
      <c r="S59" s="55">
        <f t="shared" si="36"/>
        <v>1</v>
      </c>
      <c r="T59" s="55">
        <f t="shared" si="37"/>
        <v>0</v>
      </c>
      <c r="U59" s="55">
        <f t="shared" si="38"/>
        <v>0</v>
      </c>
      <c r="V59" s="55">
        <f t="shared" si="39"/>
        <v>1</v>
      </c>
      <c r="W59" s="55">
        <f t="shared" si="40"/>
        <v>0</v>
      </c>
      <c r="X59" s="55">
        <f t="shared" si="41"/>
        <v>1</v>
      </c>
      <c r="Y59" s="55">
        <f t="shared" si="42"/>
        <v>1</v>
      </c>
      <c r="Z59" s="55">
        <f t="shared" si="43"/>
        <v>0</v>
      </c>
      <c r="AA59" s="55">
        <f t="shared" si="44"/>
        <v>0</v>
      </c>
      <c r="AB59" s="55">
        <f t="shared" si="45"/>
        <v>2</v>
      </c>
      <c r="AC59" s="56">
        <f t="shared" si="46"/>
        <v>2</v>
      </c>
      <c r="AD59" s="57">
        <f t="shared" si="47"/>
        <v>200505000</v>
      </c>
      <c r="AE59" s="66">
        <f t="shared" si="48"/>
        <v>53</v>
      </c>
    </row>
    <row r="60" spans="1:31" s="35" customFormat="1" ht="15.75" customHeight="1">
      <c r="A60" s="32">
        <f t="shared" si="32"/>
        <v>56</v>
      </c>
      <c r="B60" s="36" t="s">
        <v>652</v>
      </c>
      <c r="C60" s="39" t="s">
        <v>178</v>
      </c>
      <c r="D60" s="34">
        <f t="shared" si="33"/>
        <v>1</v>
      </c>
      <c r="E60" s="19" t="str">
        <f t="shared" si="34"/>
        <v xml:space="preserve"> </v>
      </c>
      <c r="F60" s="34"/>
      <c r="G60" s="32" t="str">
        <f>IF(F60&gt;0,INDEX(Poeng!$A$1:$B$100,F60,2),"")</f>
        <v/>
      </c>
      <c r="H60" s="34"/>
      <c r="I60" s="32" t="str">
        <f>IF(H60&gt;0,INDEX(Poeng!$A$1:$B$100,H60,2),"")</f>
        <v/>
      </c>
      <c r="J60" s="34">
        <v>39</v>
      </c>
      <c r="K60" s="32">
        <f>IF(J60&gt;0,INDEX(Poeng!$A$1:$B$100,J60,2),"")</f>
        <v>1</v>
      </c>
      <c r="L60" s="45"/>
      <c r="M60" s="32" t="str">
        <f>IF(L60&gt;0,INDEX(Poeng!$A$1:$B$100,L60,2),"")</f>
        <v/>
      </c>
      <c r="N60" s="45"/>
      <c r="O60" s="32" t="str">
        <f>IF(N60&gt;0,INDEX(Poeng!$A$1:$B$100,N60,2),"")</f>
        <v/>
      </c>
      <c r="P60" s="45"/>
      <c r="Q60" s="32" t="str">
        <f>IF(P60&gt;0,INDEX(Poeng!$A$1:$B$100,P60,2),"")</f>
        <v/>
      </c>
      <c r="R60" s="55">
        <f t="shared" si="35"/>
        <v>0</v>
      </c>
      <c r="S60" s="55">
        <f t="shared" si="36"/>
        <v>0</v>
      </c>
      <c r="T60" s="55">
        <f t="shared" si="37"/>
        <v>1</v>
      </c>
      <c r="U60" s="55">
        <f t="shared" si="38"/>
        <v>0</v>
      </c>
      <c r="V60" s="55">
        <f t="shared" si="39"/>
        <v>0</v>
      </c>
      <c r="W60" s="55">
        <f t="shared" si="40"/>
        <v>0</v>
      </c>
      <c r="X60" s="55">
        <f t="shared" si="41"/>
        <v>1</v>
      </c>
      <c r="Y60" s="55">
        <f t="shared" si="42"/>
        <v>0</v>
      </c>
      <c r="Z60" s="55">
        <f t="shared" si="43"/>
        <v>0</v>
      </c>
      <c r="AA60" s="55">
        <f t="shared" si="44"/>
        <v>0</v>
      </c>
      <c r="AB60" s="55">
        <f t="shared" si="45"/>
        <v>1</v>
      </c>
      <c r="AC60" s="56">
        <f t="shared" si="46"/>
        <v>1</v>
      </c>
      <c r="AD60" s="57">
        <f t="shared" si="47"/>
        <v>100500000</v>
      </c>
      <c r="AE60" s="66">
        <f t="shared" si="48"/>
        <v>56</v>
      </c>
    </row>
    <row r="61" spans="1:31" s="35" customFormat="1" ht="15.75" customHeight="1">
      <c r="A61" s="32">
        <f t="shared" si="32"/>
        <v>56</v>
      </c>
      <c r="B61" s="77" t="s">
        <v>534</v>
      </c>
      <c r="C61" t="s">
        <v>140</v>
      </c>
      <c r="D61" s="34">
        <f t="shared" si="33"/>
        <v>1</v>
      </c>
      <c r="E61" s="19" t="str">
        <f t="shared" si="34"/>
        <v xml:space="preserve"> </v>
      </c>
      <c r="F61" s="34"/>
      <c r="G61" s="32" t="str">
        <f>IF(F61&gt;0,INDEX(Poeng!$A$1:$B$100,F61,2),"")</f>
        <v/>
      </c>
      <c r="H61" s="34">
        <v>38</v>
      </c>
      <c r="I61" s="32">
        <f>IF(H61&gt;0,INDEX(Poeng!$A$1:$B$100,H61,2),"")</f>
        <v>1</v>
      </c>
      <c r="J61" s="34"/>
      <c r="K61" s="32" t="str">
        <f>IF(J61&gt;0,INDEX(Poeng!$A$1:$B$100,J61,2),"")</f>
        <v/>
      </c>
      <c r="L61" s="45"/>
      <c r="M61" s="32" t="str">
        <f>IF(L61&gt;0,INDEX(Poeng!$A$1:$B$100,L61,2),"")</f>
        <v/>
      </c>
      <c r="N61" s="45"/>
      <c r="O61" s="32" t="str">
        <f>IF(N61&gt;0,INDEX(Poeng!$A$1:$B$100,N61,2),"")</f>
        <v/>
      </c>
      <c r="P61" s="45"/>
      <c r="Q61" s="32" t="str">
        <f>IF(P61&gt;0,INDEX(Poeng!$A$1:$B$100,P61,2),"")</f>
        <v/>
      </c>
      <c r="R61" s="55">
        <f t="shared" si="35"/>
        <v>0</v>
      </c>
      <c r="S61" s="55">
        <f t="shared" si="36"/>
        <v>1</v>
      </c>
      <c r="T61" s="55">
        <f t="shared" si="37"/>
        <v>0</v>
      </c>
      <c r="U61" s="55">
        <f t="shared" si="38"/>
        <v>0</v>
      </c>
      <c r="V61" s="55">
        <f t="shared" si="39"/>
        <v>0</v>
      </c>
      <c r="W61" s="55">
        <f t="shared" si="40"/>
        <v>0</v>
      </c>
      <c r="X61" s="55">
        <f t="shared" si="41"/>
        <v>1</v>
      </c>
      <c r="Y61" s="55">
        <f t="shared" si="42"/>
        <v>0</v>
      </c>
      <c r="Z61" s="55">
        <f t="shared" si="43"/>
        <v>0</v>
      </c>
      <c r="AA61" s="55">
        <f t="shared" si="44"/>
        <v>0</v>
      </c>
      <c r="AB61" s="55">
        <f t="shared" si="45"/>
        <v>1</v>
      </c>
      <c r="AC61" s="56">
        <f t="shared" si="46"/>
        <v>1</v>
      </c>
      <c r="AD61" s="57">
        <f t="shared" si="47"/>
        <v>100500000</v>
      </c>
      <c r="AE61" s="66">
        <f t="shared" si="48"/>
        <v>56</v>
      </c>
    </row>
    <row r="62" spans="1:31" s="35" customFormat="1" ht="15.75" customHeight="1">
      <c r="A62" s="32">
        <f t="shared" si="32"/>
        <v>56</v>
      </c>
      <c r="B62" s="36" t="s">
        <v>650</v>
      </c>
      <c r="C62" s="39" t="s">
        <v>651</v>
      </c>
      <c r="D62" s="34">
        <f t="shared" si="33"/>
        <v>1</v>
      </c>
      <c r="E62" s="19" t="str">
        <f t="shared" si="34"/>
        <v xml:space="preserve"> </v>
      </c>
      <c r="F62" s="34"/>
      <c r="G62" s="32" t="str">
        <f>IF(F62&gt;0,INDEX(Poeng!$A$1:$B$100,F62,2),"")</f>
        <v/>
      </c>
      <c r="H62" s="34"/>
      <c r="I62" s="32" t="str">
        <f>IF(H62&gt;0,INDEX(Poeng!$A$1:$B$100,H62,2),"")</f>
        <v/>
      </c>
      <c r="J62" s="34">
        <v>36</v>
      </c>
      <c r="K62" s="32">
        <f>IF(J62&gt;0,INDEX(Poeng!$A$1:$B$100,J62,2),"")</f>
        <v>1</v>
      </c>
      <c r="L62" s="45"/>
      <c r="M62" s="32" t="str">
        <f>IF(L62&gt;0,INDEX(Poeng!$A$1:$B$100,L62,2),"")</f>
        <v/>
      </c>
      <c r="N62" s="45"/>
      <c r="O62" s="32" t="str">
        <f>IF(N62&gt;0,INDEX(Poeng!$A$1:$B$100,N62,2),"")</f>
        <v/>
      </c>
      <c r="P62" s="45"/>
      <c r="Q62" s="32" t="str">
        <f>IF(P62&gt;0,INDEX(Poeng!$A$1:$B$100,P62,2),"")</f>
        <v/>
      </c>
      <c r="R62" s="55">
        <f t="shared" si="35"/>
        <v>0</v>
      </c>
      <c r="S62" s="55">
        <f t="shared" si="36"/>
        <v>0</v>
      </c>
      <c r="T62" s="55">
        <f t="shared" si="37"/>
        <v>1</v>
      </c>
      <c r="U62" s="55">
        <f t="shared" si="38"/>
        <v>0</v>
      </c>
      <c r="V62" s="55">
        <f t="shared" si="39"/>
        <v>0</v>
      </c>
      <c r="W62" s="55">
        <f t="shared" si="40"/>
        <v>0</v>
      </c>
      <c r="X62" s="55">
        <f t="shared" si="41"/>
        <v>1</v>
      </c>
      <c r="Y62" s="55">
        <f t="shared" si="42"/>
        <v>0</v>
      </c>
      <c r="Z62" s="55">
        <f t="shared" si="43"/>
        <v>0</v>
      </c>
      <c r="AA62" s="55">
        <f t="shared" si="44"/>
        <v>0</v>
      </c>
      <c r="AB62" s="55">
        <f t="shared" si="45"/>
        <v>1</v>
      </c>
      <c r="AC62" s="56">
        <f t="shared" si="46"/>
        <v>1</v>
      </c>
      <c r="AD62" s="57">
        <f t="shared" si="47"/>
        <v>100500000</v>
      </c>
      <c r="AE62" s="66">
        <f t="shared" si="48"/>
        <v>56</v>
      </c>
    </row>
    <row r="63" spans="1:31" s="35" customFormat="1" ht="15.75" customHeight="1">
      <c r="A63" s="32">
        <f t="shared" si="32"/>
        <v>56</v>
      </c>
      <c r="B63" s="77" t="s">
        <v>538</v>
      </c>
      <c r="C63" t="s">
        <v>182</v>
      </c>
      <c r="D63" s="34">
        <f t="shared" si="33"/>
        <v>1</v>
      </c>
      <c r="E63" s="19" t="str">
        <f t="shared" si="34"/>
        <v xml:space="preserve"> </v>
      </c>
      <c r="F63" s="54"/>
      <c r="G63" s="32" t="str">
        <f>IF(F63&gt;0,INDEX(Poeng!$A$1:$B$100,F63,2),"")</f>
        <v/>
      </c>
      <c r="H63" s="34">
        <v>38</v>
      </c>
      <c r="I63" s="32">
        <f>IF(H63&gt;0,INDEX(Poeng!$A$1:$B$100,H63,2),"")</f>
        <v>1</v>
      </c>
      <c r="J63" s="34"/>
      <c r="K63" s="32" t="str">
        <f>IF(J63&gt;0,INDEX(Poeng!$A$1:$B$100,J63,2),"")</f>
        <v/>
      </c>
      <c r="L63" s="34"/>
      <c r="M63" s="32" t="str">
        <f>IF(L63&gt;0,INDEX(Poeng!$A$1:$B$100,L63,2),"")</f>
        <v/>
      </c>
      <c r="N63" s="45"/>
      <c r="O63" s="32" t="str">
        <f>IF(N63&gt;0,INDEX(Poeng!$A$1:$B$100,N63,2),"")</f>
        <v/>
      </c>
      <c r="P63" s="34"/>
      <c r="Q63" s="32" t="str">
        <f>IF(P63&gt;0,INDEX(Poeng!$A$1:$B$100,P63,2),"")</f>
        <v/>
      </c>
      <c r="R63" s="55">
        <f t="shared" si="35"/>
        <v>0</v>
      </c>
      <c r="S63" s="55">
        <f t="shared" si="36"/>
        <v>1</v>
      </c>
      <c r="T63" s="55">
        <f t="shared" si="37"/>
        <v>0</v>
      </c>
      <c r="U63" s="55">
        <f t="shared" si="38"/>
        <v>0</v>
      </c>
      <c r="V63" s="55">
        <f t="shared" si="39"/>
        <v>0</v>
      </c>
      <c r="W63" s="55">
        <f t="shared" si="40"/>
        <v>0</v>
      </c>
      <c r="X63" s="55">
        <f t="shared" si="41"/>
        <v>1</v>
      </c>
      <c r="Y63" s="55">
        <f t="shared" si="42"/>
        <v>0</v>
      </c>
      <c r="Z63" s="55">
        <f t="shared" si="43"/>
        <v>0</v>
      </c>
      <c r="AA63" s="55">
        <f t="shared" si="44"/>
        <v>0</v>
      </c>
      <c r="AB63" s="55">
        <f t="shared" si="45"/>
        <v>1</v>
      </c>
      <c r="AC63" s="56">
        <f t="shared" si="46"/>
        <v>1</v>
      </c>
      <c r="AD63" s="57">
        <f t="shared" si="47"/>
        <v>100500000</v>
      </c>
      <c r="AE63" s="66">
        <f t="shared" si="48"/>
        <v>56</v>
      </c>
    </row>
    <row r="64" spans="1:31" s="35" customFormat="1" ht="15.75" customHeight="1">
      <c r="A64" s="32">
        <f t="shared" si="32"/>
        <v>56</v>
      </c>
      <c r="B64" s="77" t="s">
        <v>543</v>
      </c>
      <c r="C64" t="s">
        <v>461</v>
      </c>
      <c r="D64" s="34">
        <f t="shared" si="33"/>
        <v>1</v>
      </c>
      <c r="E64" s="19" t="str">
        <f t="shared" si="34"/>
        <v xml:space="preserve"> </v>
      </c>
      <c r="F64" s="54"/>
      <c r="G64" s="32" t="str">
        <f>IF(F64&gt;0,INDEX(Poeng!$A$1:$B$100,F64,2),"")</f>
        <v/>
      </c>
      <c r="H64" s="34">
        <v>41</v>
      </c>
      <c r="I64" s="32">
        <f>IF(H64&gt;0,INDEX(Poeng!$A$1:$B$100,H64,2),"")</f>
        <v>1</v>
      </c>
      <c r="J64" s="45"/>
      <c r="K64" s="32" t="str">
        <f>IF(J64&gt;0,INDEX(Poeng!$A$1:$B$100,J64,2),"")</f>
        <v/>
      </c>
      <c r="L64" s="45"/>
      <c r="M64" s="32" t="str">
        <f>IF(L64&gt;0,INDEX(Poeng!$A$1:$B$100,L64,2),"")</f>
        <v/>
      </c>
      <c r="N64" s="45"/>
      <c r="O64" s="32" t="str">
        <f>IF(N64&gt;0,INDEX(Poeng!$A$1:$B$100,N64,2),"")</f>
        <v/>
      </c>
      <c r="P64" s="45"/>
      <c r="Q64" s="32" t="str">
        <f>IF(P64&gt;0,INDEX(Poeng!$A$1:$B$100,P64,2),"")</f>
        <v/>
      </c>
      <c r="R64" s="55">
        <f t="shared" si="35"/>
        <v>0</v>
      </c>
      <c r="S64" s="55">
        <f t="shared" si="36"/>
        <v>1</v>
      </c>
      <c r="T64" s="55">
        <f t="shared" si="37"/>
        <v>0</v>
      </c>
      <c r="U64" s="55">
        <f t="shared" si="38"/>
        <v>0</v>
      </c>
      <c r="V64" s="55">
        <f t="shared" si="39"/>
        <v>0</v>
      </c>
      <c r="W64" s="55">
        <f t="shared" si="40"/>
        <v>0</v>
      </c>
      <c r="X64" s="55">
        <f t="shared" si="41"/>
        <v>1</v>
      </c>
      <c r="Y64" s="55">
        <f t="shared" si="42"/>
        <v>0</v>
      </c>
      <c r="Z64" s="55">
        <f t="shared" si="43"/>
        <v>0</v>
      </c>
      <c r="AA64" s="55">
        <f t="shared" si="44"/>
        <v>0</v>
      </c>
      <c r="AB64" s="55">
        <f t="shared" si="45"/>
        <v>1</v>
      </c>
      <c r="AC64" s="56">
        <f t="shared" si="46"/>
        <v>1</v>
      </c>
      <c r="AD64" s="57">
        <f t="shared" si="47"/>
        <v>100500000</v>
      </c>
      <c r="AE64" s="66">
        <f t="shared" si="48"/>
        <v>56</v>
      </c>
    </row>
    <row r="65" spans="1:31" s="35" customFormat="1" ht="15.75" customHeight="1">
      <c r="A65" s="32">
        <f t="shared" si="32"/>
        <v>56</v>
      </c>
      <c r="B65" s="36" t="s">
        <v>709</v>
      </c>
      <c r="C65" s="39" t="s">
        <v>154</v>
      </c>
      <c r="D65" s="34">
        <f t="shared" si="33"/>
        <v>1</v>
      </c>
      <c r="E65" s="19" t="str">
        <f t="shared" si="34"/>
        <v xml:space="preserve"> </v>
      </c>
      <c r="F65" s="34"/>
      <c r="G65" s="32" t="str">
        <f>IF(F65&gt;0,INDEX(Poeng!$A$1:$B$100,F65,2),"")</f>
        <v/>
      </c>
      <c r="H65" s="34"/>
      <c r="I65" s="32" t="str">
        <f>IF(H65&gt;0,INDEX(Poeng!$A$1:$B$100,H65,2),"")</f>
        <v/>
      </c>
      <c r="J65" s="34"/>
      <c r="K65" s="32" t="str">
        <f>IF(J65&gt;0,INDEX(Poeng!$A$1:$B$100,J65,2),"")</f>
        <v/>
      </c>
      <c r="L65" s="45">
        <v>35</v>
      </c>
      <c r="M65" s="32">
        <f>IF(L65&gt;0,INDEX(Poeng!$A$1:$B$100,L65,2),"")</f>
        <v>1</v>
      </c>
      <c r="N65" s="45"/>
      <c r="O65" s="32" t="str">
        <f>IF(N65&gt;0,INDEX(Poeng!$A$1:$B$100,N65,2),"")</f>
        <v/>
      </c>
      <c r="P65" s="45"/>
      <c r="Q65" s="32" t="str">
        <f>IF(P65&gt;0,INDEX(Poeng!$A$1:$B$100,P65,2),"")</f>
        <v/>
      </c>
      <c r="R65" s="55">
        <f t="shared" si="35"/>
        <v>0</v>
      </c>
      <c r="S65" s="55">
        <f t="shared" si="36"/>
        <v>0</v>
      </c>
      <c r="T65" s="55">
        <f t="shared" si="37"/>
        <v>0</v>
      </c>
      <c r="U65" s="55">
        <f t="shared" si="38"/>
        <v>1</v>
      </c>
      <c r="V65" s="55">
        <f t="shared" si="39"/>
        <v>0</v>
      </c>
      <c r="W65" s="55">
        <f t="shared" si="40"/>
        <v>0</v>
      </c>
      <c r="X65" s="55">
        <f t="shared" si="41"/>
        <v>1</v>
      </c>
      <c r="Y65" s="55">
        <f t="shared" si="42"/>
        <v>0</v>
      </c>
      <c r="Z65" s="55">
        <f t="shared" si="43"/>
        <v>0</v>
      </c>
      <c r="AA65" s="55">
        <f t="shared" si="44"/>
        <v>0</v>
      </c>
      <c r="AB65" s="55">
        <f t="shared" si="45"/>
        <v>1</v>
      </c>
      <c r="AC65" s="56">
        <f t="shared" si="46"/>
        <v>1</v>
      </c>
      <c r="AD65" s="57">
        <f t="shared" si="47"/>
        <v>100500000</v>
      </c>
      <c r="AE65" s="66">
        <f t="shared" si="48"/>
        <v>56</v>
      </c>
    </row>
    <row r="66" spans="1:31" s="35" customFormat="1" ht="15.75" customHeight="1">
      <c r="A66" s="32">
        <f t="shared" si="32"/>
        <v>56</v>
      </c>
      <c r="B66" s="77" t="s">
        <v>548</v>
      </c>
      <c r="C66" t="s">
        <v>159</v>
      </c>
      <c r="D66" s="45">
        <f t="shared" si="33"/>
        <v>1</v>
      </c>
      <c r="E66" s="19" t="str">
        <f t="shared" si="34"/>
        <v xml:space="preserve"> </v>
      </c>
      <c r="F66" s="54"/>
      <c r="G66" s="32" t="str">
        <f>IF(F66&gt;0,INDEX(Poeng!$A$1:$B$100,F66,2),"")</f>
        <v/>
      </c>
      <c r="H66" s="34">
        <v>50</v>
      </c>
      <c r="I66" s="32">
        <f>IF(H66&gt;0,INDEX(Poeng!$A$1:$B$100,H66,2),"")</f>
        <v>1</v>
      </c>
      <c r="J66" s="34"/>
      <c r="K66" s="32" t="str">
        <f>IF(J66&gt;0,INDEX(Poeng!$A$1:$B$100,J66,2),"")</f>
        <v/>
      </c>
      <c r="L66" s="34"/>
      <c r="M66" s="32" t="str">
        <f>IF(L66&gt;0,INDEX(Poeng!$A$1:$B$100,L66,2),"")</f>
        <v/>
      </c>
      <c r="N66" s="45"/>
      <c r="O66" s="32" t="str">
        <f>IF(N66&gt;0,INDEX(Poeng!$A$1:$B$100,N66,2),"")</f>
        <v/>
      </c>
      <c r="P66" s="34"/>
      <c r="Q66" s="32" t="str">
        <f>IF(P66&gt;0,INDEX(Poeng!$A$1:$B$100,P66,2),"")</f>
        <v/>
      </c>
      <c r="R66" s="55">
        <f t="shared" si="35"/>
        <v>0</v>
      </c>
      <c r="S66" s="55">
        <f t="shared" si="36"/>
        <v>1</v>
      </c>
      <c r="T66" s="55">
        <f t="shared" si="37"/>
        <v>0</v>
      </c>
      <c r="U66" s="55">
        <f t="shared" si="38"/>
        <v>0</v>
      </c>
      <c r="V66" s="55">
        <f t="shared" si="39"/>
        <v>0</v>
      </c>
      <c r="W66" s="55">
        <f t="shared" si="40"/>
        <v>0</v>
      </c>
      <c r="X66" s="55">
        <f t="shared" si="41"/>
        <v>1</v>
      </c>
      <c r="Y66" s="55">
        <f t="shared" si="42"/>
        <v>0</v>
      </c>
      <c r="Z66" s="55">
        <f t="shared" si="43"/>
        <v>0</v>
      </c>
      <c r="AA66" s="55">
        <f t="shared" si="44"/>
        <v>0</v>
      </c>
      <c r="AB66" s="55">
        <f t="shared" si="45"/>
        <v>1</v>
      </c>
      <c r="AC66" s="56">
        <f t="shared" si="46"/>
        <v>1</v>
      </c>
      <c r="AD66" s="57">
        <f t="shared" si="47"/>
        <v>100500000</v>
      </c>
      <c r="AE66" s="66">
        <f t="shared" si="48"/>
        <v>56</v>
      </c>
    </row>
    <row r="67" spans="1:31" s="35" customFormat="1" ht="15.75" customHeight="1">
      <c r="A67" s="32">
        <f t="shared" si="32"/>
        <v>56</v>
      </c>
      <c r="B67" s="77" t="s">
        <v>553</v>
      </c>
      <c r="C67" t="s">
        <v>462</v>
      </c>
      <c r="D67" s="34">
        <f t="shared" si="33"/>
        <v>1</v>
      </c>
      <c r="E67" s="19" t="str">
        <f t="shared" si="34"/>
        <v xml:space="preserve"> </v>
      </c>
      <c r="F67" s="54"/>
      <c r="G67" s="32" t="str">
        <f>IF(F67&gt;0,INDEX(Poeng!$A$1:$B$100,F67,2),"")</f>
        <v/>
      </c>
      <c r="H67" s="34">
        <v>42</v>
      </c>
      <c r="I67" s="32">
        <f>IF(H67&gt;0,INDEX(Poeng!$A$1:$B$100,H67,2),"")</f>
        <v>1</v>
      </c>
      <c r="J67" s="34"/>
      <c r="K67" s="32" t="str">
        <f>IF(J67&gt;0,INDEX(Poeng!$A$1:$B$100,J67,2),"")</f>
        <v/>
      </c>
      <c r="L67" s="45"/>
      <c r="M67" s="32" t="str">
        <f>IF(L67&gt;0,INDEX(Poeng!$A$1:$B$100,L67,2),"")</f>
        <v/>
      </c>
      <c r="N67" s="34"/>
      <c r="O67" s="32" t="str">
        <f>IF(N67&gt;0,INDEX(Poeng!$A$1:$B$100,N67,2),"")</f>
        <v/>
      </c>
      <c r="P67" s="45"/>
      <c r="Q67" s="32" t="str">
        <f>IF(P67&gt;0,INDEX(Poeng!$A$1:$B$100,P67,2),"")</f>
        <v/>
      </c>
      <c r="R67" s="55">
        <f t="shared" si="35"/>
        <v>0</v>
      </c>
      <c r="S67" s="55">
        <f t="shared" si="36"/>
        <v>1</v>
      </c>
      <c r="T67" s="55">
        <f t="shared" si="37"/>
        <v>0</v>
      </c>
      <c r="U67" s="55">
        <f t="shared" si="38"/>
        <v>0</v>
      </c>
      <c r="V67" s="55">
        <f t="shared" si="39"/>
        <v>0</v>
      </c>
      <c r="W67" s="55">
        <f t="shared" si="40"/>
        <v>0</v>
      </c>
      <c r="X67" s="55">
        <f t="shared" si="41"/>
        <v>1</v>
      </c>
      <c r="Y67" s="55">
        <f t="shared" si="42"/>
        <v>0</v>
      </c>
      <c r="Z67" s="55">
        <f t="shared" si="43"/>
        <v>0</v>
      </c>
      <c r="AA67" s="55">
        <f t="shared" si="44"/>
        <v>0</v>
      </c>
      <c r="AB67" s="55">
        <f t="shared" si="45"/>
        <v>1</v>
      </c>
      <c r="AC67" s="56">
        <f t="shared" si="46"/>
        <v>1</v>
      </c>
      <c r="AD67" s="57">
        <f t="shared" si="47"/>
        <v>100500000</v>
      </c>
      <c r="AE67" s="66">
        <f t="shared" si="48"/>
        <v>56</v>
      </c>
    </row>
    <row r="68" spans="1:31" s="35" customFormat="1" ht="15.75" customHeight="1">
      <c r="A68" s="32">
        <f t="shared" si="32"/>
        <v>56</v>
      </c>
      <c r="B68" s="77" t="s">
        <v>564</v>
      </c>
      <c r="C68" t="s">
        <v>162</v>
      </c>
      <c r="D68" s="34">
        <f t="shared" si="33"/>
        <v>1</v>
      </c>
      <c r="E68" s="19" t="str">
        <f t="shared" si="34"/>
        <v xml:space="preserve"> </v>
      </c>
      <c r="F68" s="43"/>
      <c r="G68" s="32" t="str">
        <f>IF(F68&gt;0,INDEX(Poeng!$A$1:$B$100,F68,2),"")</f>
        <v/>
      </c>
      <c r="H68" s="34">
        <v>44</v>
      </c>
      <c r="I68" s="32">
        <f>IF(H68&gt;0,INDEX(Poeng!$A$1:$B$100,H68,2),"")</f>
        <v>1</v>
      </c>
      <c r="J68" s="34"/>
      <c r="K68" s="32" t="str">
        <f>IF(J68&gt;0,INDEX(Poeng!$A$1:$B$100,J68,2),"")</f>
        <v/>
      </c>
      <c r="L68" s="45"/>
      <c r="M68" s="32" t="str">
        <f>IF(L68&gt;0,INDEX(Poeng!$A$1:$B$100,L68,2),"")</f>
        <v/>
      </c>
      <c r="N68" s="45"/>
      <c r="O68" s="32" t="str">
        <f>IF(N68&gt;0,INDEX(Poeng!$A$1:$B$100,N68,2),"")</f>
        <v/>
      </c>
      <c r="P68" s="34"/>
      <c r="Q68" s="32" t="str">
        <f>IF(P68&gt;0,INDEX(Poeng!$A$1:$B$100,P68,2),"")</f>
        <v/>
      </c>
      <c r="R68" s="55">
        <f t="shared" si="35"/>
        <v>0</v>
      </c>
      <c r="S68" s="55">
        <f t="shared" si="36"/>
        <v>1</v>
      </c>
      <c r="T68" s="55">
        <f t="shared" si="37"/>
        <v>0</v>
      </c>
      <c r="U68" s="55">
        <f t="shared" si="38"/>
        <v>0</v>
      </c>
      <c r="V68" s="55">
        <f t="shared" si="39"/>
        <v>0</v>
      </c>
      <c r="W68" s="55">
        <f t="shared" si="40"/>
        <v>0</v>
      </c>
      <c r="X68" s="55">
        <f t="shared" si="41"/>
        <v>1</v>
      </c>
      <c r="Y68" s="55">
        <f t="shared" si="42"/>
        <v>0</v>
      </c>
      <c r="Z68" s="55">
        <f t="shared" si="43"/>
        <v>0</v>
      </c>
      <c r="AA68" s="55">
        <f t="shared" si="44"/>
        <v>0</v>
      </c>
      <c r="AB68" s="55">
        <f t="shared" si="45"/>
        <v>1</v>
      </c>
      <c r="AC68" s="56">
        <f t="shared" si="46"/>
        <v>1</v>
      </c>
      <c r="AD68" s="57">
        <f t="shared" si="47"/>
        <v>100500000</v>
      </c>
      <c r="AE68" s="66">
        <f t="shared" si="48"/>
        <v>56</v>
      </c>
    </row>
    <row r="69" spans="1:31" s="35" customFormat="1" ht="15.75" customHeight="1">
      <c r="A69" s="32">
        <f t="shared" si="32"/>
        <v>56</v>
      </c>
      <c r="B69" s="77" t="s">
        <v>572</v>
      </c>
      <c r="C69" t="s">
        <v>155</v>
      </c>
      <c r="D69" s="34">
        <f t="shared" si="33"/>
        <v>1</v>
      </c>
      <c r="E69" s="19" t="str">
        <f t="shared" si="34"/>
        <v xml:space="preserve"> </v>
      </c>
      <c r="F69" s="43"/>
      <c r="G69" s="32" t="str">
        <f>IF(F69&gt;0,INDEX(Poeng!$A$1:$B$100,F69,2),"")</f>
        <v/>
      </c>
      <c r="H69" s="34">
        <v>37</v>
      </c>
      <c r="I69" s="32">
        <f>IF(H69&gt;0,INDEX(Poeng!$A$1:$B$100,H69,2),"")</f>
        <v>1</v>
      </c>
      <c r="J69" s="34"/>
      <c r="K69" s="32" t="str">
        <f>IF(J69&gt;0,INDEX(Poeng!$A$1:$B$100,J69,2),"")</f>
        <v/>
      </c>
      <c r="L69" s="34"/>
      <c r="M69" s="32" t="str">
        <f>IF(L69&gt;0,INDEX(Poeng!$A$1:$B$100,L69,2),"")</f>
        <v/>
      </c>
      <c r="N69" s="34"/>
      <c r="O69" s="32" t="str">
        <f>IF(N69&gt;0,INDEX(Poeng!$A$1:$B$100,N69,2),"")</f>
        <v/>
      </c>
      <c r="P69" s="34"/>
      <c r="Q69" s="32" t="str">
        <f>IF(P69&gt;0,INDEX(Poeng!$A$1:$B$100,P69,2),"")</f>
        <v/>
      </c>
      <c r="R69" s="55">
        <f t="shared" si="35"/>
        <v>0</v>
      </c>
      <c r="S69" s="55">
        <f t="shared" si="36"/>
        <v>1</v>
      </c>
      <c r="T69" s="55">
        <f t="shared" si="37"/>
        <v>0</v>
      </c>
      <c r="U69" s="55">
        <f t="shared" si="38"/>
        <v>0</v>
      </c>
      <c r="V69" s="55">
        <f t="shared" si="39"/>
        <v>0</v>
      </c>
      <c r="W69" s="55">
        <f t="shared" si="40"/>
        <v>0</v>
      </c>
      <c r="X69" s="55">
        <f t="shared" ref="X69:X100" si="49">LARGE(R69:W69,1)</f>
        <v>1</v>
      </c>
      <c r="Y69" s="55">
        <f t="shared" si="42"/>
        <v>0</v>
      </c>
      <c r="Z69" s="55">
        <f t="shared" si="43"/>
        <v>0</v>
      </c>
      <c r="AA69" s="55">
        <f t="shared" si="44"/>
        <v>0</v>
      </c>
      <c r="AB69" s="55">
        <f t="shared" ref="AB69:AB100" si="50">SUM(X69:AA69)</f>
        <v>1</v>
      </c>
      <c r="AC69" s="56">
        <f t="shared" si="46"/>
        <v>1</v>
      </c>
      <c r="AD69" s="57">
        <f t="shared" si="47"/>
        <v>100500000</v>
      </c>
      <c r="AE69" s="66">
        <f t="shared" ref="AE69:AE100" si="51">IF(B69&lt;&gt;"",RANK(AD69,AD$5:AD$102,0),"")</f>
        <v>56</v>
      </c>
    </row>
    <row r="70" spans="1:31" s="35" customFormat="1" ht="15.75" customHeight="1">
      <c r="A70" s="32">
        <f t="shared" si="32"/>
        <v>56</v>
      </c>
      <c r="B70" s="36" t="s">
        <v>722</v>
      </c>
      <c r="C70" s="39" t="s">
        <v>141</v>
      </c>
      <c r="D70" s="34">
        <f t="shared" si="33"/>
        <v>1</v>
      </c>
      <c r="E70" s="19" t="str">
        <f t="shared" si="34"/>
        <v xml:space="preserve"> </v>
      </c>
      <c r="F70" s="34"/>
      <c r="G70" s="32" t="str">
        <f>IF(F70&gt;0,INDEX(Poeng!$A$1:$B$100,F70,2),"")</f>
        <v/>
      </c>
      <c r="H70" s="34"/>
      <c r="I70" s="32" t="str">
        <f>IF(H70&gt;0,INDEX(Poeng!$A$1:$B$100,H70,2),"")</f>
        <v/>
      </c>
      <c r="J70" s="34"/>
      <c r="K70" s="32" t="str">
        <f>IF(J70&gt;0,INDEX(Poeng!$A$1:$B$100,J70,2),"")</f>
        <v/>
      </c>
      <c r="L70" s="45"/>
      <c r="M70" s="32" t="str">
        <f>IF(L70&gt;0,INDEX(Poeng!$A$1:$B$100,L70,2),"")</f>
        <v/>
      </c>
      <c r="N70" s="45">
        <v>42</v>
      </c>
      <c r="O70" s="32">
        <f>IF(N70&gt;0,INDEX(Poeng!$A$1:$B$100,N70,2),"")</f>
        <v>1</v>
      </c>
      <c r="P70" s="45"/>
      <c r="Q70" s="32" t="str">
        <f>IF(P70&gt;0,INDEX(Poeng!$A$1:$B$100,P70,2),"")</f>
        <v/>
      </c>
      <c r="R70" s="55">
        <f t="shared" si="35"/>
        <v>0</v>
      </c>
      <c r="S70" s="55">
        <f t="shared" si="36"/>
        <v>0</v>
      </c>
      <c r="T70" s="55">
        <f t="shared" si="37"/>
        <v>0</v>
      </c>
      <c r="U70" s="55">
        <f t="shared" si="38"/>
        <v>0</v>
      </c>
      <c r="V70" s="55">
        <f t="shared" si="39"/>
        <v>1</v>
      </c>
      <c r="W70" s="55">
        <f t="shared" si="40"/>
        <v>0</v>
      </c>
      <c r="X70" s="55">
        <f t="shared" si="49"/>
        <v>1</v>
      </c>
      <c r="Y70" s="55">
        <f t="shared" si="42"/>
        <v>0</v>
      </c>
      <c r="Z70" s="55">
        <f t="shared" si="43"/>
        <v>0</v>
      </c>
      <c r="AA70" s="55">
        <f t="shared" si="44"/>
        <v>0</v>
      </c>
      <c r="AB70" s="55">
        <f t="shared" si="50"/>
        <v>1</v>
      </c>
      <c r="AC70" s="56">
        <f t="shared" si="46"/>
        <v>1</v>
      </c>
      <c r="AD70" s="57">
        <f t="shared" si="47"/>
        <v>100500000</v>
      </c>
      <c r="AE70" s="66">
        <f t="shared" si="51"/>
        <v>56</v>
      </c>
    </row>
    <row r="71" spans="1:31" s="35" customFormat="1" ht="15.75" customHeight="1">
      <c r="A71" s="32">
        <f t="shared" si="32"/>
        <v>56</v>
      </c>
      <c r="B71" s="36" t="s">
        <v>710</v>
      </c>
      <c r="C71" s="39" t="s">
        <v>154</v>
      </c>
      <c r="D71" s="34">
        <f t="shared" si="33"/>
        <v>1</v>
      </c>
      <c r="E71" s="19" t="str">
        <f t="shared" si="34"/>
        <v xml:space="preserve"> </v>
      </c>
      <c r="F71" s="34"/>
      <c r="G71" s="32" t="str">
        <f>IF(F71&gt;0,INDEX(Poeng!$A$1:$B$100,F71,2),"")</f>
        <v/>
      </c>
      <c r="H71" s="34"/>
      <c r="I71" s="32" t="str">
        <f>IF(H71&gt;0,INDEX(Poeng!$A$1:$B$100,H71,2),"")</f>
        <v/>
      </c>
      <c r="J71" s="34"/>
      <c r="K71" s="32" t="str">
        <f>IF(J71&gt;0,INDEX(Poeng!$A$1:$B$100,J71,2),"")</f>
        <v/>
      </c>
      <c r="L71" s="45">
        <v>38</v>
      </c>
      <c r="M71" s="32">
        <f>IF(L71&gt;0,INDEX(Poeng!$A$1:$B$100,L71,2),"")</f>
        <v>1</v>
      </c>
      <c r="N71" s="45"/>
      <c r="O71" s="32" t="str">
        <f>IF(N71&gt;0,INDEX(Poeng!$A$1:$B$100,N71,2),"")</f>
        <v/>
      </c>
      <c r="P71" s="45"/>
      <c r="Q71" s="32" t="str">
        <f>IF(P71&gt;0,INDEX(Poeng!$A$1:$B$100,P71,2),"")</f>
        <v/>
      </c>
      <c r="R71" s="55">
        <f t="shared" si="35"/>
        <v>0</v>
      </c>
      <c r="S71" s="55">
        <f t="shared" si="36"/>
        <v>0</v>
      </c>
      <c r="T71" s="55">
        <f t="shared" si="37"/>
        <v>0</v>
      </c>
      <c r="U71" s="55">
        <f t="shared" si="38"/>
        <v>1</v>
      </c>
      <c r="V71" s="55">
        <f t="shared" si="39"/>
        <v>0</v>
      </c>
      <c r="W71" s="55">
        <f t="shared" si="40"/>
        <v>0</v>
      </c>
      <c r="X71" s="55">
        <f t="shared" si="49"/>
        <v>1</v>
      </c>
      <c r="Y71" s="55">
        <f t="shared" si="42"/>
        <v>0</v>
      </c>
      <c r="Z71" s="55">
        <f t="shared" si="43"/>
        <v>0</v>
      </c>
      <c r="AA71" s="55">
        <f t="shared" si="44"/>
        <v>0</v>
      </c>
      <c r="AB71" s="55">
        <f t="shared" si="50"/>
        <v>1</v>
      </c>
      <c r="AC71" s="56">
        <f t="shared" si="46"/>
        <v>1</v>
      </c>
      <c r="AD71" s="57">
        <f t="shared" si="47"/>
        <v>100500000</v>
      </c>
      <c r="AE71" s="66">
        <f t="shared" si="51"/>
        <v>56</v>
      </c>
    </row>
    <row r="72" spans="1:31" s="35" customFormat="1" ht="15.75" customHeight="1">
      <c r="A72" s="32" t="str">
        <f t="shared" ref="A72:A77" si="52">AE72</f>
        <v/>
      </c>
      <c r="B72" s="36"/>
      <c r="C72" s="39"/>
      <c r="D72" s="34" t="str">
        <f t="shared" ref="D72:D77" si="53">IF(B72&lt;&gt;"",AB72,"")</f>
        <v/>
      </c>
      <c r="E72" s="19" t="str">
        <f t="shared" ref="E72:E77" si="54">IF(AC72&lt;4," ","F")</f>
        <v xml:space="preserve"> </v>
      </c>
      <c r="F72" s="34"/>
      <c r="G72" s="32" t="str">
        <f>IF(F72&gt;0,INDEX(Poeng!$A$1:$B$100,F72,2),"")</f>
        <v/>
      </c>
      <c r="H72" s="34"/>
      <c r="I72" s="32" t="str">
        <f>IF(H72&gt;0,INDEX(Poeng!$A$1:$B$100,H72,2),"")</f>
        <v/>
      </c>
      <c r="J72" s="34"/>
      <c r="K72" s="32" t="str">
        <f>IF(J72&gt;0,INDEX(Poeng!$A$1:$B$100,J72,2),"")</f>
        <v/>
      </c>
      <c r="L72" s="45"/>
      <c r="M72" s="32" t="str">
        <f>IF(L72&gt;0,INDEX(Poeng!$A$1:$B$100,L72,2),"")</f>
        <v/>
      </c>
      <c r="N72" s="45"/>
      <c r="O72" s="32" t="str">
        <f>IF(N72&gt;0,INDEX(Poeng!$A$1:$B$100,N72,2),"")</f>
        <v/>
      </c>
      <c r="P72" s="45"/>
      <c r="Q72" s="32" t="str">
        <f>IF(P72&gt;0,INDEX(Poeng!$A$1:$B$100,P72,2),"")</f>
        <v/>
      </c>
      <c r="R72" s="55">
        <f t="shared" ref="R72:R102" si="55">IF(F72&gt;0,G72,0)</f>
        <v>0</v>
      </c>
      <c r="S72" s="55">
        <f t="shared" ref="S72:S102" si="56">IF(H72&gt;0,I72,0)</f>
        <v>0</v>
      </c>
      <c r="T72" s="55">
        <f t="shared" ref="T72:T102" si="57">IF(J72&gt;0,K72,0)</f>
        <v>0</v>
      </c>
      <c r="U72" s="55">
        <f t="shared" ref="U72:U102" si="58">IF(L72&gt;0,M72,0)</f>
        <v>0</v>
      </c>
      <c r="V72" s="55">
        <f t="shared" ref="V72:V102" si="59">IF(N72&gt;0,O72,0)</f>
        <v>0</v>
      </c>
      <c r="W72" s="55">
        <f t="shared" ref="W72:W102" si="60">IF(P72&gt;0,Q72,0)</f>
        <v>0</v>
      </c>
      <c r="X72" s="55">
        <f t="shared" ref="X72:X102" si="61">LARGE(R72:W72,1)</f>
        <v>0</v>
      </c>
      <c r="Y72" s="55">
        <f t="shared" ref="Y72:Y102" si="62">LARGE(R72:W72,2)</f>
        <v>0</v>
      </c>
      <c r="Z72" s="55">
        <f t="shared" ref="Z72:Z102" si="63">LARGE(R72:W72,3)</f>
        <v>0</v>
      </c>
      <c r="AA72" s="55">
        <f t="shared" ref="AA72:AA102" si="64">LARGE(R72:W72,4)</f>
        <v>0</v>
      </c>
      <c r="AB72" s="55">
        <f t="shared" ref="AB72:AB102" si="65">SUM(X72:AA72)</f>
        <v>0</v>
      </c>
      <c r="AC72" s="56">
        <f t="shared" ref="AC72:AC102" si="66">COUNT(F72:Q72)/2</f>
        <v>0</v>
      </c>
      <c r="AD72" s="57">
        <f t="shared" ref="AD72:AD102" si="67">AB72*10^8+X72*10^6/2+Y72*10^4/2+Z72*10^2/2+AA72/2</f>
        <v>0</v>
      </c>
      <c r="AE72" s="66" t="str">
        <f t="shared" ref="AE72:AE99" si="68">IF(B72&lt;&gt;"",RANK(AD72,AD$5:AD$102,0),"")</f>
        <v/>
      </c>
    </row>
    <row r="73" spans="1:31" s="35" customFormat="1" ht="15.75" customHeight="1">
      <c r="A73" s="32" t="str">
        <f t="shared" si="52"/>
        <v/>
      </c>
      <c r="B73" s="36"/>
      <c r="C73" s="39"/>
      <c r="D73" s="34" t="str">
        <f t="shared" si="53"/>
        <v/>
      </c>
      <c r="E73" s="19" t="str">
        <f t="shared" si="54"/>
        <v xml:space="preserve"> </v>
      </c>
      <c r="F73" s="34"/>
      <c r="G73" s="32" t="str">
        <f>IF(F73&gt;0,INDEX(Poeng!$A$1:$B$100,F73,2),"")</f>
        <v/>
      </c>
      <c r="H73" s="34"/>
      <c r="I73" s="32" t="str">
        <f>IF(H73&gt;0,INDEX(Poeng!$A$1:$B$100,H73,2),"")</f>
        <v/>
      </c>
      <c r="J73" s="34"/>
      <c r="K73" s="32" t="str">
        <f>IF(J73&gt;0,INDEX(Poeng!$A$1:$B$100,J73,2),"")</f>
        <v/>
      </c>
      <c r="L73" s="45"/>
      <c r="M73" s="32" t="str">
        <f>IF(L73&gt;0,INDEX(Poeng!$A$1:$B$100,L73,2),"")</f>
        <v/>
      </c>
      <c r="N73" s="45"/>
      <c r="O73" s="32" t="str">
        <f>IF(N73&gt;0,INDEX(Poeng!$A$1:$B$100,N73,2),"")</f>
        <v/>
      </c>
      <c r="P73" s="45"/>
      <c r="Q73" s="32" t="str">
        <f>IF(P73&gt;0,INDEX(Poeng!$A$1:$B$100,P73,2),"")</f>
        <v/>
      </c>
      <c r="R73" s="55">
        <f t="shared" si="55"/>
        <v>0</v>
      </c>
      <c r="S73" s="55">
        <f t="shared" si="56"/>
        <v>0</v>
      </c>
      <c r="T73" s="55">
        <f t="shared" si="57"/>
        <v>0</v>
      </c>
      <c r="U73" s="55">
        <f t="shared" si="58"/>
        <v>0</v>
      </c>
      <c r="V73" s="55">
        <f t="shared" si="59"/>
        <v>0</v>
      </c>
      <c r="W73" s="55">
        <f t="shared" si="60"/>
        <v>0</v>
      </c>
      <c r="X73" s="55">
        <f t="shared" si="61"/>
        <v>0</v>
      </c>
      <c r="Y73" s="55">
        <f t="shared" si="62"/>
        <v>0</v>
      </c>
      <c r="Z73" s="55">
        <f t="shared" si="63"/>
        <v>0</v>
      </c>
      <c r="AA73" s="55">
        <f t="shared" si="64"/>
        <v>0</v>
      </c>
      <c r="AB73" s="55">
        <f t="shared" si="65"/>
        <v>0</v>
      </c>
      <c r="AC73" s="56">
        <f t="shared" si="66"/>
        <v>0</v>
      </c>
      <c r="AD73" s="57">
        <f t="shared" si="67"/>
        <v>0</v>
      </c>
      <c r="AE73" s="66" t="str">
        <f t="shared" si="68"/>
        <v/>
      </c>
    </row>
    <row r="74" spans="1:31" s="35" customFormat="1" ht="15.75" customHeight="1">
      <c r="A74" s="32" t="str">
        <f t="shared" si="52"/>
        <v/>
      </c>
      <c r="B74" s="36"/>
      <c r="C74" s="39"/>
      <c r="D74" s="34" t="str">
        <f t="shared" si="53"/>
        <v/>
      </c>
      <c r="E74" s="19" t="str">
        <f t="shared" si="54"/>
        <v xml:space="preserve"> </v>
      </c>
      <c r="F74" s="34"/>
      <c r="G74" s="32" t="str">
        <f>IF(F74&gt;0,INDEX(Poeng!$A$1:$B$100,F74,2),"")</f>
        <v/>
      </c>
      <c r="H74" s="34"/>
      <c r="I74" s="32" t="str">
        <f>IF(H74&gt;0,INDEX(Poeng!$A$1:$B$100,H74,2),"")</f>
        <v/>
      </c>
      <c r="J74" s="34"/>
      <c r="K74" s="32" t="str">
        <f>IF(J74&gt;0,INDEX(Poeng!$A$1:$B$100,J74,2),"")</f>
        <v/>
      </c>
      <c r="L74" s="45"/>
      <c r="M74" s="32" t="str">
        <f>IF(L74&gt;0,INDEX(Poeng!$A$1:$B$100,L74,2),"")</f>
        <v/>
      </c>
      <c r="N74" s="45"/>
      <c r="O74" s="32" t="str">
        <f>IF(N74&gt;0,INDEX(Poeng!$A$1:$B$100,N74,2),"")</f>
        <v/>
      </c>
      <c r="P74" s="45"/>
      <c r="Q74" s="32" t="str">
        <f>IF(P74&gt;0,INDEX(Poeng!$A$1:$B$100,P74,2),"")</f>
        <v/>
      </c>
      <c r="R74" s="55">
        <f t="shared" si="55"/>
        <v>0</v>
      </c>
      <c r="S74" s="55">
        <f t="shared" si="56"/>
        <v>0</v>
      </c>
      <c r="T74" s="55">
        <f t="shared" si="57"/>
        <v>0</v>
      </c>
      <c r="U74" s="55">
        <f t="shared" si="58"/>
        <v>0</v>
      </c>
      <c r="V74" s="55">
        <f t="shared" si="59"/>
        <v>0</v>
      </c>
      <c r="W74" s="55">
        <f t="shared" si="60"/>
        <v>0</v>
      </c>
      <c r="X74" s="55">
        <f t="shared" si="61"/>
        <v>0</v>
      </c>
      <c r="Y74" s="55">
        <f t="shared" si="62"/>
        <v>0</v>
      </c>
      <c r="Z74" s="55">
        <f t="shared" si="63"/>
        <v>0</v>
      </c>
      <c r="AA74" s="55">
        <f t="shared" si="64"/>
        <v>0</v>
      </c>
      <c r="AB74" s="55">
        <f t="shared" si="65"/>
        <v>0</v>
      </c>
      <c r="AC74" s="56">
        <f t="shared" si="66"/>
        <v>0</v>
      </c>
      <c r="AD74" s="57">
        <f t="shared" si="67"/>
        <v>0</v>
      </c>
      <c r="AE74" s="66" t="str">
        <f t="shared" si="68"/>
        <v/>
      </c>
    </row>
    <row r="75" spans="1:31" s="35" customFormat="1" ht="15.75" customHeight="1">
      <c r="A75" s="32" t="str">
        <f t="shared" si="52"/>
        <v/>
      </c>
      <c r="B75" s="36"/>
      <c r="C75" s="39"/>
      <c r="D75" s="34" t="str">
        <f t="shared" si="53"/>
        <v/>
      </c>
      <c r="E75" s="19" t="str">
        <f t="shared" si="54"/>
        <v xml:space="preserve"> </v>
      </c>
      <c r="F75" s="34"/>
      <c r="G75" s="32" t="str">
        <f>IF(F75&gt;0,INDEX(Poeng!$A$1:$B$100,F75,2),"")</f>
        <v/>
      </c>
      <c r="H75" s="34"/>
      <c r="I75" s="32" t="str">
        <f>IF(H75&gt;0,INDEX(Poeng!$A$1:$B$100,H75,2),"")</f>
        <v/>
      </c>
      <c r="J75" s="34"/>
      <c r="K75" s="32" t="str">
        <f>IF(J75&gt;0,INDEX(Poeng!$A$1:$B$100,J75,2),"")</f>
        <v/>
      </c>
      <c r="L75" s="45"/>
      <c r="M75" s="32" t="str">
        <f>IF(L75&gt;0,INDEX(Poeng!$A$1:$B$100,L75,2),"")</f>
        <v/>
      </c>
      <c r="N75" s="45"/>
      <c r="O75" s="32" t="str">
        <f>IF(N75&gt;0,INDEX(Poeng!$A$1:$B$100,N75,2),"")</f>
        <v/>
      </c>
      <c r="P75" s="45"/>
      <c r="Q75" s="32" t="str">
        <f>IF(P75&gt;0,INDEX(Poeng!$A$1:$B$100,P75,2),"")</f>
        <v/>
      </c>
      <c r="R75" s="55">
        <f t="shared" si="55"/>
        <v>0</v>
      </c>
      <c r="S75" s="55">
        <f t="shared" si="56"/>
        <v>0</v>
      </c>
      <c r="T75" s="55">
        <f t="shared" si="57"/>
        <v>0</v>
      </c>
      <c r="U75" s="55">
        <f t="shared" si="58"/>
        <v>0</v>
      </c>
      <c r="V75" s="55">
        <f t="shared" si="59"/>
        <v>0</v>
      </c>
      <c r="W75" s="55">
        <f t="shared" si="60"/>
        <v>0</v>
      </c>
      <c r="X75" s="55">
        <f t="shared" si="61"/>
        <v>0</v>
      </c>
      <c r="Y75" s="55">
        <f t="shared" si="62"/>
        <v>0</v>
      </c>
      <c r="Z75" s="55">
        <f t="shared" si="63"/>
        <v>0</v>
      </c>
      <c r="AA75" s="55">
        <f t="shared" si="64"/>
        <v>0</v>
      </c>
      <c r="AB75" s="55">
        <f t="shared" si="65"/>
        <v>0</v>
      </c>
      <c r="AC75" s="56">
        <f t="shared" si="66"/>
        <v>0</v>
      </c>
      <c r="AD75" s="57">
        <f t="shared" si="67"/>
        <v>0</v>
      </c>
      <c r="AE75" s="66" t="str">
        <f t="shared" si="68"/>
        <v/>
      </c>
    </row>
    <row r="76" spans="1:31" s="35" customFormat="1" ht="15.75" customHeight="1">
      <c r="A76" s="32" t="str">
        <f t="shared" si="52"/>
        <v/>
      </c>
      <c r="B76" s="36"/>
      <c r="C76" s="39"/>
      <c r="D76" s="34" t="str">
        <f t="shared" si="53"/>
        <v/>
      </c>
      <c r="E76" s="19" t="str">
        <f t="shared" si="54"/>
        <v xml:space="preserve"> </v>
      </c>
      <c r="F76" s="34"/>
      <c r="G76" s="32" t="str">
        <f>IF(F76&gt;0,INDEX(Poeng!$A$1:$B$100,F76,2),"")</f>
        <v/>
      </c>
      <c r="H76" s="34"/>
      <c r="I76" s="32" t="str">
        <f>IF(H76&gt;0,INDEX(Poeng!$A$1:$B$100,H76,2),"")</f>
        <v/>
      </c>
      <c r="J76" s="34"/>
      <c r="K76" s="32" t="str">
        <f>IF(J76&gt;0,INDEX(Poeng!$A$1:$B$100,J76,2),"")</f>
        <v/>
      </c>
      <c r="L76" s="45"/>
      <c r="M76" s="32" t="str">
        <f>IF(L76&gt;0,INDEX(Poeng!$A$1:$B$100,L76,2),"")</f>
        <v/>
      </c>
      <c r="N76" s="45"/>
      <c r="O76" s="32" t="str">
        <f>IF(N76&gt;0,INDEX(Poeng!$A$1:$B$100,N76,2),"")</f>
        <v/>
      </c>
      <c r="P76" s="45"/>
      <c r="Q76" s="32" t="str">
        <f>IF(P76&gt;0,INDEX(Poeng!$A$1:$B$100,P76,2),"")</f>
        <v/>
      </c>
      <c r="R76" s="55">
        <f t="shared" si="55"/>
        <v>0</v>
      </c>
      <c r="S76" s="55">
        <f t="shared" si="56"/>
        <v>0</v>
      </c>
      <c r="T76" s="55">
        <f t="shared" si="57"/>
        <v>0</v>
      </c>
      <c r="U76" s="55">
        <f t="shared" si="58"/>
        <v>0</v>
      </c>
      <c r="V76" s="55">
        <f t="shared" si="59"/>
        <v>0</v>
      </c>
      <c r="W76" s="55">
        <f t="shared" si="60"/>
        <v>0</v>
      </c>
      <c r="X76" s="55">
        <f t="shared" si="61"/>
        <v>0</v>
      </c>
      <c r="Y76" s="55">
        <f t="shared" si="62"/>
        <v>0</v>
      </c>
      <c r="Z76" s="55">
        <f t="shared" si="63"/>
        <v>0</v>
      </c>
      <c r="AA76" s="55">
        <f t="shared" si="64"/>
        <v>0</v>
      </c>
      <c r="AB76" s="55">
        <f t="shared" si="65"/>
        <v>0</v>
      </c>
      <c r="AC76" s="56">
        <f t="shared" si="66"/>
        <v>0</v>
      </c>
      <c r="AD76" s="57">
        <f t="shared" si="67"/>
        <v>0</v>
      </c>
      <c r="AE76" s="66" t="str">
        <f t="shared" si="68"/>
        <v/>
      </c>
    </row>
    <row r="77" spans="1:31" s="35" customFormat="1" ht="15.75" customHeight="1">
      <c r="A77" s="32" t="str">
        <f t="shared" si="52"/>
        <v/>
      </c>
      <c r="B77" s="36"/>
      <c r="C77" s="39"/>
      <c r="D77" s="34" t="str">
        <f t="shared" si="53"/>
        <v/>
      </c>
      <c r="E77" s="19" t="str">
        <f t="shared" si="54"/>
        <v xml:space="preserve"> </v>
      </c>
      <c r="F77" s="34"/>
      <c r="G77" s="32" t="str">
        <f>IF(F77&gt;0,INDEX(Poeng!$A$1:$B$100,F77,2),"")</f>
        <v/>
      </c>
      <c r="H77" s="34"/>
      <c r="I77" s="32" t="str">
        <f>IF(H77&gt;0,INDEX(Poeng!$A$1:$B$100,H77,2),"")</f>
        <v/>
      </c>
      <c r="J77" s="34"/>
      <c r="K77" s="32" t="str">
        <f>IF(J77&gt;0,INDEX(Poeng!$A$1:$B$100,J77,2),"")</f>
        <v/>
      </c>
      <c r="L77" s="45"/>
      <c r="M77" s="32" t="str">
        <f>IF(L77&gt;0,INDEX(Poeng!$A$1:$B$100,L77,2),"")</f>
        <v/>
      </c>
      <c r="N77" s="45"/>
      <c r="O77" s="32" t="str">
        <f>IF(N77&gt;0,INDEX(Poeng!$A$1:$B$100,N77,2),"")</f>
        <v/>
      </c>
      <c r="P77" s="45"/>
      <c r="Q77" s="32" t="str">
        <f>IF(P77&gt;0,INDEX(Poeng!$A$1:$B$100,P77,2),"")</f>
        <v/>
      </c>
      <c r="R77" s="55">
        <f t="shared" si="55"/>
        <v>0</v>
      </c>
      <c r="S77" s="55">
        <f t="shared" si="56"/>
        <v>0</v>
      </c>
      <c r="T77" s="55">
        <f t="shared" si="57"/>
        <v>0</v>
      </c>
      <c r="U77" s="55">
        <f t="shared" si="58"/>
        <v>0</v>
      </c>
      <c r="V77" s="55">
        <f t="shared" si="59"/>
        <v>0</v>
      </c>
      <c r="W77" s="55">
        <f t="shared" si="60"/>
        <v>0</v>
      </c>
      <c r="X77" s="55">
        <f t="shared" si="61"/>
        <v>0</v>
      </c>
      <c r="Y77" s="55">
        <f t="shared" si="62"/>
        <v>0</v>
      </c>
      <c r="Z77" s="55">
        <f t="shared" si="63"/>
        <v>0</v>
      </c>
      <c r="AA77" s="55">
        <f t="shared" si="64"/>
        <v>0</v>
      </c>
      <c r="AB77" s="55">
        <f t="shared" si="65"/>
        <v>0</v>
      </c>
      <c r="AC77" s="56">
        <f t="shared" si="66"/>
        <v>0</v>
      </c>
      <c r="AD77" s="57">
        <f t="shared" si="67"/>
        <v>0</v>
      </c>
      <c r="AE77" s="66" t="str">
        <f t="shared" si="68"/>
        <v/>
      </c>
    </row>
    <row r="78" spans="1:31" s="35" customFormat="1" ht="12.95" customHeight="1">
      <c r="A78" s="32" t="str">
        <f t="shared" ref="A78:A102" si="69">AE78</f>
        <v/>
      </c>
      <c r="B78" s="36"/>
      <c r="C78" s="39"/>
      <c r="D78" s="34" t="str">
        <f t="shared" ref="D78:D102" si="70">IF(B78&lt;&gt;"",AB78,"")</f>
        <v/>
      </c>
      <c r="E78" s="19" t="str">
        <f t="shared" ref="E78:E102" si="71">IF(AC78&lt;4," ","F")</f>
        <v xml:space="preserve"> </v>
      </c>
      <c r="F78" s="34"/>
      <c r="G78" s="32" t="str">
        <f>IF(F78&gt;0,INDEX(Poeng!$A$1:$B$100,F78,2),"")</f>
        <v/>
      </c>
      <c r="H78" s="34"/>
      <c r="I78" s="32" t="str">
        <f>IF(H78&gt;0,INDEX(Poeng!$A$1:$B$100,H78,2),"")</f>
        <v/>
      </c>
      <c r="J78" s="34"/>
      <c r="K78" s="32" t="str">
        <f>IF(J78&gt;0,INDEX(Poeng!$A$1:$B$100,J78,2),"")</f>
        <v/>
      </c>
      <c r="L78" s="45"/>
      <c r="M78" s="32" t="str">
        <f>IF(L78&gt;0,INDEX(Poeng!$A$1:$B$100,L78,2),"")</f>
        <v/>
      </c>
      <c r="N78" s="45"/>
      <c r="O78" s="32" t="str">
        <f>IF(N78&gt;0,INDEX(Poeng!$A$1:$B$100,N78,2),"")</f>
        <v/>
      </c>
      <c r="P78" s="45"/>
      <c r="Q78" s="32" t="str">
        <f>IF(P78&gt;0,INDEX(Poeng!$A$1:$B$100,P78,2),"")</f>
        <v/>
      </c>
      <c r="R78" s="55">
        <f t="shared" si="55"/>
        <v>0</v>
      </c>
      <c r="S78" s="55">
        <f t="shared" si="56"/>
        <v>0</v>
      </c>
      <c r="T78" s="55">
        <f t="shared" si="57"/>
        <v>0</v>
      </c>
      <c r="U78" s="55">
        <f t="shared" si="58"/>
        <v>0</v>
      </c>
      <c r="V78" s="55">
        <f t="shared" si="59"/>
        <v>0</v>
      </c>
      <c r="W78" s="55">
        <f t="shared" si="60"/>
        <v>0</v>
      </c>
      <c r="X78" s="55">
        <f t="shared" si="61"/>
        <v>0</v>
      </c>
      <c r="Y78" s="55">
        <f t="shared" si="62"/>
        <v>0</v>
      </c>
      <c r="Z78" s="55">
        <f t="shared" si="63"/>
        <v>0</v>
      </c>
      <c r="AA78" s="55">
        <f t="shared" si="64"/>
        <v>0</v>
      </c>
      <c r="AB78" s="55">
        <f t="shared" si="65"/>
        <v>0</v>
      </c>
      <c r="AC78" s="56">
        <f t="shared" si="66"/>
        <v>0</v>
      </c>
      <c r="AD78" s="57">
        <f t="shared" si="67"/>
        <v>0</v>
      </c>
      <c r="AE78" s="66" t="str">
        <f t="shared" si="68"/>
        <v/>
      </c>
    </row>
    <row r="79" spans="1:31" s="35" customFormat="1" ht="12.95" customHeight="1">
      <c r="A79" s="32" t="str">
        <f t="shared" si="69"/>
        <v/>
      </c>
      <c r="B79" s="36"/>
      <c r="C79" s="39"/>
      <c r="D79" s="34" t="str">
        <f t="shared" si="70"/>
        <v/>
      </c>
      <c r="E79" s="19" t="str">
        <f t="shared" si="71"/>
        <v xml:space="preserve"> </v>
      </c>
      <c r="F79" s="34"/>
      <c r="G79" s="32" t="str">
        <f>IF(F79&gt;0,INDEX(Poeng!$A$1:$B$100,F79,2),"")</f>
        <v/>
      </c>
      <c r="H79" s="34"/>
      <c r="I79" s="32" t="str">
        <f>IF(H79&gt;0,INDEX(Poeng!$A$1:$B$100,H79,2),"")</f>
        <v/>
      </c>
      <c r="J79" s="34"/>
      <c r="K79" s="32" t="str">
        <f>IF(J79&gt;0,INDEX(Poeng!$A$1:$B$100,J79,2),"")</f>
        <v/>
      </c>
      <c r="L79" s="45"/>
      <c r="M79" s="32" t="str">
        <f>IF(L79&gt;0,INDEX(Poeng!$A$1:$B$100,L79,2),"")</f>
        <v/>
      </c>
      <c r="N79" s="45"/>
      <c r="O79" s="32" t="str">
        <f>IF(N79&gt;0,INDEX(Poeng!$A$1:$B$100,N79,2),"")</f>
        <v/>
      </c>
      <c r="P79" s="45"/>
      <c r="Q79" s="32" t="str">
        <f>IF(P79&gt;0,INDEX(Poeng!$A$1:$B$100,P79,2),"")</f>
        <v/>
      </c>
      <c r="R79" s="55">
        <f t="shared" si="55"/>
        <v>0</v>
      </c>
      <c r="S79" s="55">
        <f t="shared" si="56"/>
        <v>0</v>
      </c>
      <c r="T79" s="55">
        <f t="shared" si="57"/>
        <v>0</v>
      </c>
      <c r="U79" s="55">
        <f t="shared" si="58"/>
        <v>0</v>
      </c>
      <c r="V79" s="55">
        <f t="shared" si="59"/>
        <v>0</v>
      </c>
      <c r="W79" s="55">
        <f t="shared" si="60"/>
        <v>0</v>
      </c>
      <c r="X79" s="55">
        <f t="shared" si="61"/>
        <v>0</v>
      </c>
      <c r="Y79" s="55">
        <f t="shared" si="62"/>
        <v>0</v>
      </c>
      <c r="Z79" s="55">
        <f t="shared" si="63"/>
        <v>0</v>
      </c>
      <c r="AA79" s="55">
        <f t="shared" si="64"/>
        <v>0</v>
      </c>
      <c r="AB79" s="55">
        <f t="shared" si="65"/>
        <v>0</v>
      </c>
      <c r="AC79" s="56">
        <f t="shared" si="66"/>
        <v>0</v>
      </c>
      <c r="AD79" s="57">
        <f t="shared" si="67"/>
        <v>0</v>
      </c>
      <c r="AE79" s="66" t="str">
        <f t="shared" si="68"/>
        <v/>
      </c>
    </row>
    <row r="80" spans="1:31" s="35" customFormat="1" ht="12.95" customHeight="1">
      <c r="A80" s="32" t="str">
        <f t="shared" si="69"/>
        <v/>
      </c>
      <c r="B80" s="36"/>
      <c r="C80" s="39"/>
      <c r="D80" s="34" t="str">
        <f t="shared" si="70"/>
        <v/>
      </c>
      <c r="E80" s="19" t="str">
        <f t="shared" si="71"/>
        <v xml:space="preserve"> </v>
      </c>
      <c r="F80" s="34"/>
      <c r="G80" s="32" t="str">
        <f>IF(F80&gt;0,INDEX(Poeng!$A$1:$B$100,F80,2),"")</f>
        <v/>
      </c>
      <c r="H80" s="34"/>
      <c r="I80" s="32" t="str">
        <f>IF(H80&gt;0,INDEX(Poeng!$A$1:$B$100,H80,2),"")</f>
        <v/>
      </c>
      <c r="J80" s="34"/>
      <c r="K80" s="32" t="str">
        <f>IF(J80&gt;0,INDEX(Poeng!$A$1:$B$100,J80,2),"")</f>
        <v/>
      </c>
      <c r="L80" s="45"/>
      <c r="M80" s="32" t="str">
        <f>IF(L80&gt;0,INDEX(Poeng!$A$1:$B$100,L80,2),"")</f>
        <v/>
      </c>
      <c r="N80" s="45"/>
      <c r="O80" s="32" t="str">
        <f>IF(N80&gt;0,INDEX(Poeng!$A$1:$B$100,N80,2),"")</f>
        <v/>
      </c>
      <c r="P80" s="45"/>
      <c r="Q80" s="32" t="str">
        <f>IF(P80&gt;0,INDEX(Poeng!$A$1:$B$100,P80,2),"")</f>
        <v/>
      </c>
      <c r="R80" s="55">
        <f t="shared" si="55"/>
        <v>0</v>
      </c>
      <c r="S80" s="55">
        <f t="shared" si="56"/>
        <v>0</v>
      </c>
      <c r="T80" s="55">
        <f t="shared" si="57"/>
        <v>0</v>
      </c>
      <c r="U80" s="55">
        <f t="shared" si="58"/>
        <v>0</v>
      </c>
      <c r="V80" s="55">
        <f t="shared" si="59"/>
        <v>0</v>
      </c>
      <c r="W80" s="55">
        <f t="shared" si="60"/>
        <v>0</v>
      </c>
      <c r="X80" s="55">
        <f t="shared" si="61"/>
        <v>0</v>
      </c>
      <c r="Y80" s="55">
        <f t="shared" si="62"/>
        <v>0</v>
      </c>
      <c r="Z80" s="55">
        <f t="shared" si="63"/>
        <v>0</v>
      </c>
      <c r="AA80" s="55">
        <f t="shared" si="64"/>
        <v>0</v>
      </c>
      <c r="AB80" s="55">
        <f t="shared" si="65"/>
        <v>0</v>
      </c>
      <c r="AC80" s="56">
        <f t="shared" si="66"/>
        <v>0</v>
      </c>
      <c r="AD80" s="57">
        <f t="shared" si="67"/>
        <v>0</v>
      </c>
      <c r="AE80" s="66" t="str">
        <f t="shared" si="68"/>
        <v/>
      </c>
    </row>
    <row r="81" spans="1:31" s="35" customFormat="1" ht="12.95" customHeight="1">
      <c r="A81" s="32" t="str">
        <f t="shared" si="69"/>
        <v/>
      </c>
      <c r="B81" s="36"/>
      <c r="C81" s="39"/>
      <c r="D81" s="34" t="str">
        <f t="shared" si="70"/>
        <v/>
      </c>
      <c r="E81" s="19" t="str">
        <f t="shared" si="71"/>
        <v xml:space="preserve"> </v>
      </c>
      <c r="F81" s="34"/>
      <c r="G81" s="32" t="str">
        <f>IF(F81&gt;0,INDEX(Poeng!$A$1:$B$100,F81,2),"")</f>
        <v/>
      </c>
      <c r="H81" s="34"/>
      <c r="I81" s="32" t="str">
        <f>IF(H81&gt;0,INDEX(Poeng!$A$1:$B$100,H81,2),"")</f>
        <v/>
      </c>
      <c r="J81" s="34"/>
      <c r="K81" s="32" t="str">
        <f>IF(J81&gt;0,INDEX(Poeng!$A$1:$B$100,J81,2),"")</f>
        <v/>
      </c>
      <c r="L81" s="45"/>
      <c r="M81" s="32" t="str">
        <f>IF(L81&gt;0,INDEX(Poeng!$A$1:$B$100,L81,2),"")</f>
        <v/>
      </c>
      <c r="N81" s="45"/>
      <c r="O81" s="32" t="str">
        <f>IF(N81&gt;0,INDEX(Poeng!$A$1:$B$100,N81,2),"")</f>
        <v/>
      </c>
      <c r="P81" s="45"/>
      <c r="Q81" s="32" t="str">
        <f>IF(P81&gt;0,INDEX(Poeng!$A$1:$B$100,P81,2),"")</f>
        <v/>
      </c>
      <c r="R81" s="55">
        <f t="shared" si="55"/>
        <v>0</v>
      </c>
      <c r="S81" s="55">
        <f t="shared" si="56"/>
        <v>0</v>
      </c>
      <c r="T81" s="55">
        <f t="shared" si="57"/>
        <v>0</v>
      </c>
      <c r="U81" s="55">
        <f t="shared" si="58"/>
        <v>0</v>
      </c>
      <c r="V81" s="55">
        <f t="shared" si="59"/>
        <v>0</v>
      </c>
      <c r="W81" s="55">
        <f t="shared" si="60"/>
        <v>0</v>
      </c>
      <c r="X81" s="55">
        <f t="shared" si="61"/>
        <v>0</v>
      </c>
      <c r="Y81" s="55">
        <f t="shared" si="62"/>
        <v>0</v>
      </c>
      <c r="Z81" s="55">
        <f t="shared" si="63"/>
        <v>0</v>
      </c>
      <c r="AA81" s="55">
        <f t="shared" si="64"/>
        <v>0</v>
      </c>
      <c r="AB81" s="55">
        <f t="shared" si="65"/>
        <v>0</v>
      </c>
      <c r="AC81" s="56">
        <f t="shared" si="66"/>
        <v>0</v>
      </c>
      <c r="AD81" s="57">
        <f t="shared" si="67"/>
        <v>0</v>
      </c>
      <c r="AE81" s="66" t="str">
        <f t="shared" si="68"/>
        <v/>
      </c>
    </row>
    <row r="82" spans="1:31" s="35" customFormat="1" ht="12.95" customHeight="1">
      <c r="A82" s="32" t="str">
        <f t="shared" si="69"/>
        <v/>
      </c>
      <c r="B82" s="36"/>
      <c r="C82" s="39"/>
      <c r="D82" s="34" t="str">
        <f t="shared" si="70"/>
        <v/>
      </c>
      <c r="E82" s="19" t="str">
        <f t="shared" si="71"/>
        <v xml:space="preserve"> </v>
      </c>
      <c r="F82" s="34"/>
      <c r="G82" s="32" t="str">
        <f>IF(F82&gt;0,INDEX(Poeng!$A$1:$B$100,F82,2),"")</f>
        <v/>
      </c>
      <c r="H82" s="34"/>
      <c r="I82" s="32" t="str">
        <f>IF(H82&gt;0,INDEX(Poeng!$A$1:$B$100,H82,2),"")</f>
        <v/>
      </c>
      <c r="J82" s="34"/>
      <c r="K82" s="32" t="str">
        <f>IF(J82&gt;0,INDEX(Poeng!$A$1:$B$100,J82,2),"")</f>
        <v/>
      </c>
      <c r="L82" s="45"/>
      <c r="M82" s="32" t="str">
        <f>IF(L82&gt;0,INDEX(Poeng!$A$1:$B$100,L82,2),"")</f>
        <v/>
      </c>
      <c r="N82" s="45"/>
      <c r="O82" s="32" t="str">
        <f>IF(N82&gt;0,INDEX(Poeng!$A$1:$B$100,N82,2),"")</f>
        <v/>
      </c>
      <c r="P82" s="45"/>
      <c r="Q82" s="32" t="str">
        <f>IF(P82&gt;0,INDEX(Poeng!$A$1:$B$100,P82,2),"")</f>
        <v/>
      </c>
      <c r="R82" s="55">
        <f t="shared" si="55"/>
        <v>0</v>
      </c>
      <c r="S82" s="55">
        <f t="shared" si="56"/>
        <v>0</v>
      </c>
      <c r="T82" s="55">
        <f t="shared" si="57"/>
        <v>0</v>
      </c>
      <c r="U82" s="55">
        <f t="shared" si="58"/>
        <v>0</v>
      </c>
      <c r="V82" s="55">
        <f t="shared" si="59"/>
        <v>0</v>
      </c>
      <c r="W82" s="55">
        <f t="shared" si="60"/>
        <v>0</v>
      </c>
      <c r="X82" s="55">
        <f t="shared" si="61"/>
        <v>0</v>
      </c>
      <c r="Y82" s="55">
        <f t="shared" si="62"/>
        <v>0</v>
      </c>
      <c r="Z82" s="55">
        <f t="shared" si="63"/>
        <v>0</v>
      </c>
      <c r="AA82" s="55">
        <f t="shared" si="64"/>
        <v>0</v>
      </c>
      <c r="AB82" s="55">
        <f t="shared" si="65"/>
        <v>0</v>
      </c>
      <c r="AC82" s="56">
        <f t="shared" si="66"/>
        <v>0</v>
      </c>
      <c r="AD82" s="57">
        <f t="shared" si="67"/>
        <v>0</v>
      </c>
      <c r="AE82" s="66" t="str">
        <f t="shared" si="68"/>
        <v/>
      </c>
    </row>
    <row r="83" spans="1:31" s="35" customFormat="1" ht="12.95" customHeight="1">
      <c r="A83" s="32" t="str">
        <f t="shared" si="69"/>
        <v/>
      </c>
      <c r="B83" s="36"/>
      <c r="C83" s="39"/>
      <c r="D83" s="34" t="str">
        <f t="shared" si="70"/>
        <v/>
      </c>
      <c r="E83" s="19" t="str">
        <f t="shared" si="71"/>
        <v xml:space="preserve"> </v>
      </c>
      <c r="F83" s="34"/>
      <c r="G83" s="32" t="str">
        <f>IF(F83&gt;0,INDEX(Poeng!$A$1:$B$100,F83,2),"")</f>
        <v/>
      </c>
      <c r="H83" s="34"/>
      <c r="I83" s="32" t="str">
        <f>IF(H83&gt;0,INDEX(Poeng!$A$1:$B$100,H83,2),"")</f>
        <v/>
      </c>
      <c r="J83" s="34"/>
      <c r="K83" s="32" t="str">
        <f>IF(J83&gt;0,INDEX(Poeng!$A$1:$B$100,J83,2),"")</f>
        <v/>
      </c>
      <c r="L83" s="45"/>
      <c r="M83" s="32" t="str">
        <f>IF(L83&gt;0,INDEX(Poeng!$A$1:$B$100,L83,2),"")</f>
        <v/>
      </c>
      <c r="N83" s="45"/>
      <c r="O83" s="32" t="str">
        <f>IF(N83&gt;0,INDEX(Poeng!$A$1:$B$100,N83,2),"")</f>
        <v/>
      </c>
      <c r="P83" s="45"/>
      <c r="Q83" s="32" t="str">
        <f>IF(P83&gt;0,INDEX(Poeng!$A$1:$B$100,P83,2),"")</f>
        <v/>
      </c>
      <c r="R83" s="55">
        <f t="shared" si="55"/>
        <v>0</v>
      </c>
      <c r="S83" s="55">
        <f t="shared" si="56"/>
        <v>0</v>
      </c>
      <c r="T83" s="55">
        <f t="shared" si="57"/>
        <v>0</v>
      </c>
      <c r="U83" s="55">
        <f t="shared" si="58"/>
        <v>0</v>
      </c>
      <c r="V83" s="55">
        <f t="shared" si="59"/>
        <v>0</v>
      </c>
      <c r="W83" s="55">
        <f t="shared" si="60"/>
        <v>0</v>
      </c>
      <c r="X83" s="55">
        <f t="shared" si="61"/>
        <v>0</v>
      </c>
      <c r="Y83" s="55">
        <f t="shared" si="62"/>
        <v>0</v>
      </c>
      <c r="Z83" s="55">
        <f t="shared" si="63"/>
        <v>0</v>
      </c>
      <c r="AA83" s="55">
        <f t="shared" si="64"/>
        <v>0</v>
      </c>
      <c r="AB83" s="55">
        <f t="shared" si="65"/>
        <v>0</v>
      </c>
      <c r="AC83" s="56">
        <f t="shared" si="66"/>
        <v>0</v>
      </c>
      <c r="AD83" s="57">
        <f t="shared" si="67"/>
        <v>0</v>
      </c>
      <c r="AE83" s="66" t="str">
        <f t="shared" si="68"/>
        <v/>
      </c>
    </row>
    <row r="84" spans="1:31" s="35" customFormat="1" ht="12.95" customHeight="1">
      <c r="A84" s="32" t="str">
        <f t="shared" si="69"/>
        <v/>
      </c>
      <c r="B84" s="36"/>
      <c r="C84" s="39"/>
      <c r="D84" s="34" t="str">
        <f t="shared" si="70"/>
        <v/>
      </c>
      <c r="E84" s="19" t="str">
        <f t="shared" si="71"/>
        <v xml:space="preserve"> </v>
      </c>
      <c r="F84" s="34"/>
      <c r="G84" s="32" t="str">
        <f>IF(F84&gt;0,INDEX(Poeng!$A$1:$B$100,F84,2),"")</f>
        <v/>
      </c>
      <c r="H84" s="34"/>
      <c r="I84" s="32" t="str">
        <f>IF(H84&gt;0,INDEX(Poeng!$A$1:$B$100,H84,2),"")</f>
        <v/>
      </c>
      <c r="J84" s="34"/>
      <c r="K84" s="32" t="str">
        <f>IF(J84&gt;0,INDEX(Poeng!$A$1:$B$100,J84,2),"")</f>
        <v/>
      </c>
      <c r="L84" s="45"/>
      <c r="M84" s="32" t="str">
        <f>IF(L84&gt;0,INDEX(Poeng!$A$1:$B$100,L84,2),"")</f>
        <v/>
      </c>
      <c r="N84" s="45"/>
      <c r="O84" s="32" t="str">
        <f>IF(N84&gt;0,INDEX(Poeng!$A$1:$B$100,N84,2),"")</f>
        <v/>
      </c>
      <c r="P84" s="45"/>
      <c r="Q84" s="32" t="str">
        <f>IF(P84&gt;0,INDEX(Poeng!$A$1:$B$100,P84,2),"")</f>
        <v/>
      </c>
      <c r="R84" s="55">
        <f t="shared" si="55"/>
        <v>0</v>
      </c>
      <c r="S84" s="55">
        <f t="shared" si="56"/>
        <v>0</v>
      </c>
      <c r="T84" s="55">
        <f t="shared" si="57"/>
        <v>0</v>
      </c>
      <c r="U84" s="55">
        <f t="shared" si="58"/>
        <v>0</v>
      </c>
      <c r="V84" s="55">
        <f t="shared" si="59"/>
        <v>0</v>
      </c>
      <c r="W84" s="55">
        <f t="shared" si="60"/>
        <v>0</v>
      </c>
      <c r="X84" s="55">
        <f t="shared" si="61"/>
        <v>0</v>
      </c>
      <c r="Y84" s="55">
        <f t="shared" si="62"/>
        <v>0</v>
      </c>
      <c r="Z84" s="55">
        <f t="shared" si="63"/>
        <v>0</v>
      </c>
      <c r="AA84" s="55">
        <f t="shared" si="64"/>
        <v>0</v>
      </c>
      <c r="AB84" s="55">
        <f t="shared" si="65"/>
        <v>0</v>
      </c>
      <c r="AC84" s="56">
        <f t="shared" si="66"/>
        <v>0</v>
      </c>
      <c r="AD84" s="57">
        <f t="shared" si="67"/>
        <v>0</v>
      </c>
      <c r="AE84" s="66" t="str">
        <f t="shared" si="68"/>
        <v/>
      </c>
    </row>
    <row r="85" spans="1:31" s="35" customFormat="1" ht="12.95" customHeight="1">
      <c r="A85" s="32" t="str">
        <f t="shared" si="69"/>
        <v/>
      </c>
      <c r="B85" s="36"/>
      <c r="C85" s="39"/>
      <c r="D85" s="34" t="str">
        <f t="shared" si="70"/>
        <v/>
      </c>
      <c r="E85" s="19" t="str">
        <f t="shared" si="71"/>
        <v xml:space="preserve"> </v>
      </c>
      <c r="F85" s="34"/>
      <c r="G85" s="32" t="str">
        <f>IF(F85&gt;0,INDEX(Poeng!$A$1:$B$100,F85,2),"")</f>
        <v/>
      </c>
      <c r="H85" s="34"/>
      <c r="I85" s="32" t="str">
        <f>IF(H85&gt;0,INDEX(Poeng!$A$1:$B$100,H85,2),"")</f>
        <v/>
      </c>
      <c r="J85" s="34"/>
      <c r="K85" s="32" t="str">
        <f>IF(J85&gt;0,INDEX(Poeng!$A$1:$B$100,J85,2),"")</f>
        <v/>
      </c>
      <c r="L85" s="45"/>
      <c r="M85" s="32" t="str">
        <f>IF(L85&gt;0,INDEX(Poeng!$A$1:$B$100,L85,2),"")</f>
        <v/>
      </c>
      <c r="N85" s="45"/>
      <c r="O85" s="32" t="str">
        <f>IF(N85&gt;0,INDEX(Poeng!$A$1:$B$100,N85,2),"")</f>
        <v/>
      </c>
      <c r="P85" s="45"/>
      <c r="Q85" s="32" t="str">
        <f>IF(P85&gt;0,INDEX(Poeng!$A$1:$B$100,P85,2),"")</f>
        <v/>
      </c>
      <c r="R85" s="55">
        <f t="shared" si="55"/>
        <v>0</v>
      </c>
      <c r="S85" s="55">
        <f t="shared" si="56"/>
        <v>0</v>
      </c>
      <c r="T85" s="55">
        <f t="shared" si="57"/>
        <v>0</v>
      </c>
      <c r="U85" s="55">
        <f t="shared" si="58"/>
        <v>0</v>
      </c>
      <c r="V85" s="55">
        <f t="shared" si="59"/>
        <v>0</v>
      </c>
      <c r="W85" s="55">
        <f t="shared" si="60"/>
        <v>0</v>
      </c>
      <c r="X85" s="55">
        <f t="shared" si="61"/>
        <v>0</v>
      </c>
      <c r="Y85" s="55">
        <f t="shared" si="62"/>
        <v>0</v>
      </c>
      <c r="Z85" s="55">
        <f t="shared" si="63"/>
        <v>0</v>
      </c>
      <c r="AA85" s="55">
        <f t="shared" si="64"/>
        <v>0</v>
      </c>
      <c r="AB85" s="55">
        <f t="shared" si="65"/>
        <v>0</v>
      </c>
      <c r="AC85" s="56">
        <f t="shared" si="66"/>
        <v>0</v>
      </c>
      <c r="AD85" s="57">
        <f t="shared" si="67"/>
        <v>0</v>
      </c>
      <c r="AE85" s="66" t="str">
        <f t="shared" si="68"/>
        <v/>
      </c>
    </row>
    <row r="86" spans="1:31" s="35" customFormat="1" ht="12.95" customHeight="1">
      <c r="A86" s="32" t="str">
        <f t="shared" si="69"/>
        <v/>
      </c>
      <c r="B86" s="36"/>
      <c r="C86" s="39"/>
      <c r="D86" s="34" t="str">
        <f t="shared" si="70"/>
        <v/>
      </c>
      <c r="E86" s="19" t="str">
        <f t="shared" si="71"/>
        <v xml:space="preserve"> </v>
      </c>
      <c r="F86" s="34"/>
      <c r="G86" s="32" t="str">
        <f>IF(F86&gt;0,INDEX(Poeng!$A$1:$B$100,F86,2),"")</f>
        <v/>
      </c>
      <c r="H86" s="34"/>
      <c r="I86" s="32" t="str">
        <f>IF(H86&gt;0,INDEX(Poeng!$A$1:$B$100,H86,2),"")</f>
        <v/>
      </c>
      <c r="J86" s="34"/>
      <c r="K86" s="32" t="str">
        <f>IF(J86&gt;0,INDEX(Poeng!$A$1:$B$100,J86,2),"")</f>
        <v/>
      </c>
      <c r="L86" s="45"/>
      <c r="M86" s="32" t="str">
        <f>IF(L86&gt;0,INDEX(Poeng!$A$1:$B$100,L86,2),"")</f>
        <v/>
      </c>
      <c r="N86" s="45"/>
      <c r="O86" s="32" t="str">
        <f>IF(N86&gt;0,INDEX(Poeng!$A$1:$B$100,N86,2),"")</f>
        <v/>
      </c>
      <c r="P86" s="45"/>
      <c r="Q86" s="32" t="str">
        <f>IF(P86&gt;0,INDEX(Poeng!$A$1:$B$100,P86,2),"")</f>
        <v/>
      </c>
      <c r="R86" s="55">
        <f t="shared" si="55"/>
        <v>0</v>
      </c>
      <c r="S86" s="55">
        <f t="shared" si="56"/>
        <v>0</v>
      </c>
      <c r="T86" s="55">
        <f t="shared" si="57"/>
        <v>0</v>
      </c>
      <c r="U86" s="55">
        <f t="shared" si="58"/>
        <v>0</v>
      </c>
      <c r="V86" s="55">
        <f t="shared" si="59"/>
        <v>0</v>
      </c>
      <c r="W86" s="55">
        <f t="shared" si="60"/>
        <v>0</v>
      </c>
      <c r="X86" s="55">
        <f t="shared" si="61"/>
        <v>0</v>
      </c>
      <c r="Y86" s="55">
        <f t="shared" si="62"/>
        <v>0</v>
      </c>
      <c r="Z86" s="55">
        <f t="shared" si="63"/>
        <v>0</v>
      </c>
      <c r="AA86" s="55">
        <f t="shared" si="64"/>
        <v>0</v>
      </c>
      <c r="AB86" s="55">
        <f t="shared" si="65"/>
        <v>0</v>
      </c>
      <c r="AC86" s="56">
        <f t="shared" si="66"/>
        <v>0</v>
      </c>
      <c r="AD86" s="57">
        <f t="shared" si="67"/>
        <v>0</v>
      </c>
      <c r="AE86" s="66" t="str">
        <f t="shared" si="68"/>
        <v/>
      </c>
    </row>
    <row r="87" spans="1:31" s="35" customFormat="1" ht="12.95" customHeight="1">
      <c r="A87" s="32" t="str">
        <f t="shared" si="69"/>
        <v/>
      </c>
      <c r="B87" s="36"/>
      <c r="C87" s="39"/>
      <c r="D87" s="34" t="str">
        <f t="shared" si="70"/>
        <v/>
      </c>
      <c r="E87" s="19" t="str">
        <f t="shared" si="71"/>
        <v xml:space="preserve"> </v>
      </c>
      <c r="F87" s="34"/>
      <c r="G87" s="32" t="str">
        <f>IF(F87&gt;0,INDEX(Poeng!$A$1:$B$100,F87,2),"")</f>
        <v/>
      </c>
      <c r="H87" s="34"/>
      <c r="I87" s="32" t="str">
        <f>IF(H87&gt;0,INDEX(Poeng!$A$1:$B$100,H87,2),"")</f>
        <v/>
      </c>
      <c r="J87" s="34"/>
      <c r="K87" s="32" t="str">
        <f>IF(J87&gt;0,INDEX(Poeng!$A$1:$B$100,J87,2),"")</f>
        <v/>
      </c>
      <c r="L87" s="45"/>
      <c r="M87" s="32" t="str">
        <f>IF(L87&gt;0,INDEX(Poeng!$A$1:$B$100,L87,2),"")</f>
        <v/>
      </c>
      <c r="N87" s="45"/>
      <c r="O87" s="32" t="str">
        <f>IF(N87&gt;0,INDEX(Poeng!$A$1:$B$100,N87,2),"")</f>
        <v/>
      </c>
      <c r="P87" s="45"/>
      <c r="Q87" s="32" t="str">
        <f>IF(P87&gt;0,INDEX(Poeng!$A$1:$B$100,P87,2),"")</f>
        <v/>
      </c>
      <c r="R87" s="55">
        <f t="shared" si="55"/>
        <v>0</v>
      </c>
      <c r="S87" s="55">
        <f t="shared" si="56"/>
        <v>0</v>
      </c>
      <c r="T87" s="55">
        <f t="shared" si="57"/>
        <v>0</v>
      </c>
      <c r="U87" s="55">
        <f t="shared" si="58"/>
        <v>0</v>
      </c>
      <c r="V87" s="55">
        <f t="shared" si="59"/>
        <v>0</v>
      </c>
      <c r="W87" s="55">
        <f t="shared" si="60"/>
        <v>0</v>
      </c>
      <c r="X87" s="55">
        <f t="shared" si="61"/>
        <v>0</v>
      </c>
      <c r="Y87" s="55">
        <f t="shared" si="62"/>
        <v>0</v>
      </c>
      <c r="Z87" s="55">
        <f t="shared" si="63"/>
        <v>0</v>
      </c>
      <c r="AA87" s="55">
        <f t="shared" si="64"/>
        <v>0</v>
      </c>
      <c r="AB87" s="55">
        <f t="shared" si="65"/>
        <v>0</v>
      </c>
      <c r="AC87" s="56">
        <f t="shared" si="66"/>
        <v>0</v>
      </c>
      <c r="AD87" s="57">
        <f t="shared" si="67"/>
        <v>0</v>
      </c>
      <c r="AE87" s="66" t="str">
        <f t="shared" si="68"/>
        <v/>
      </c>
    </row>
    <row r="88" spans="1:31" s="35" customFormat="1" ht="12.95" customHeight="1">
      <c r="A88" s="32" t="str">
        <f t="shared" si="69"/>
        <v/>
      </c>
      <c r="B88" s="36"/>
      <c r="C88" s="39"/>
      <c r="D88" s="34" t="str">
        <f t="shared" si="70"/>
        <v/>
      </c>
      <c r="E88" s="19" t="str">
        <f t="shared" si="71"/>
        <v xml:space="preserve"> </v>
      </c>
      <c r="F88" s="34"/>
      <c r="G88" s="32" t="str">
        <f>IF(F88&gt;0,INDEX(Poeng!$A$1:$B$100,F88,2),"")</f>
        <v/>
      </c>
      <c r="H88" s="34"/>
      <c r="I88" s="32" t="str">
        <f>IF(H88&gt;0,INDEX(Poeng!$A$1:$B$100,H88,2),"")</f>
        <v/>
      </c>
      <c r="J88" s="34"/>
      <c r="K88" s="32" t="str">
        <f>IF(J88&gt;0,INDEX(Poeng!$A$1:$B$100,J88,2),"")</f>
        <v/>
      </c>
      <c r="L88" s="45"/>
      <c r="M88" s="32" t="str">
        <f>IF(L88&gt;0,INDEX(Poeng!$A$1:$B$100,L88,2),"")</f>
        <v/>
      </c>
      <c r="N88" s="45"/>
      <c r="O88" s="32" t="str">
        <f>IF(N88&gt;0,INDEX(Poeng!$A$1:$B$100,N88,2),"")</f>
        <v/>
      </c>
      <c r="P88" s="45"/>
      <c r="Q88" s="32" t="str">
        <f>IF(P88&gt;0,INDEX(Poeng!$A$1:$B$100,P88,2),"")</f>
        <v/>
      </c>
      <c r="R88" s="55">
        <f t="shared" si="55"/>
        <v>0</v>
      </c>
      <c r="S88" s="55">
        <f t="shared" si="56"/>
        <v>0</v>
      </c>
      <c r="T88" s="55">
        <f t="shared" si="57"/>
        <v>0</v>
      </c>
      <c r="U88" s="55">
        <f t="shared" si="58"/>
        <v>0</v>
      </c>
      <c r="V88" s="55">
        <f t="shared" si="59"/>
        <v>0</v>
      </c>
      <c r="W88" s="55">
        <f t="shared" si="60"/>
        <v>0</v>
      </c>
      <c r="X88" s="55">
        <f t="shared" si="61"/>
        <v>0</v>
      </c>
      <c r="Y88" s="55">
        <f t="shared" si="62"/>
        <v>0</v>
      </c>
      <c r="Z88" s="55">
        <f t="shared" si="63"/>
        <v>0</v>
      </c>
      <c r="AA88" s="55">
        <f t="shared" si="64"/>
        <v>0</v>
      </c>
      <c r="AB88" s="55">
        <f t="shared" si="65"/>
        <v>0</v>
      </c>
      <c r="AC88" s="56">
        <f t="shared" si="66"/>
        <v>0</v>
      </c>
      <c r="AD88" s="57">
        <f t="shared" si="67"/>
        <v>0</v>
      </c>
      <c r="AE88" s="66" t="str">
        <f t="shared" si="68"/>
        <v/>
      </c>
    </row>
    <row r="89" spans="1:31" s="35" customFormat="1" ht="12.95" customHeight="1">
      <c r="A89" s="32" t="str">
        <f t="shared" si="69"/>
        <v/>
      </c>
      <c r="B89" s="36"/>
      <c r="C89" s="39"/>
      <c r="D89" s="34" t="str">
        <f t="shared" si="70"/>
        <v/>
      </c>
      <c r="E89" s="19" t="str">
        <f t="shared" si="71"/>
        <v xml:space="preserve"> </v>
      </c>
      <c r="F89" s="34"/>
      <c r="G89" s="32" t="str">
        <f>IF(F89&gt;0,INDEX(Poeng!$A$1:$B$100,F89,2),"")</f>
        <v/>
      </c>
      <c r="H89" s="34"/>
      <c r="I89" s="32" t="str">
        <f>IF(H89&gt;0,INDEX(Poeng!$A$1:$B$100,H89,2),"")</f>
        <v/>
      </c>
      <c r="J89" s="34"/>
      <c r="K89" s="32" t="str">
        <f>IF(J89&gt;0,INDEX(Poeng!$A$1:$B$100,J89,2),"")</f>
        <v/>
      </c>
      <c r="L89" s="45"/>
      <c r="M89" s="32" t="str">
        <f>IF(L89&gt;0,INDEX(Poeng!$A$1:$B$100,L89,2),"")</f>
        <v/>
      </c>
      <c r="N89" s="45"/>
      <c r="O89" s="32" t="str">
        <f>IF(N89&gt;0,INDEX(Poeng!$A$1:$B$100,N89,2),"")</f>
        <v/>
      </c>
      <c r="P89" s="45"/>
      <c r="Q89" s="32" t="str">
        <f>IF(P89&gt;0,INDEX(Poeng!$A$1:$B$100,P89,2),"")</f>
        <v/>
      </c>
      <c r="R89" s="55">
        <f t="shared" si="55"/>
        <v>0</v>
      </c>
      <c r="S89" s="55">
        <f t="shared" si="56"/>
        <v>0</v>
      </c>
      <c r="T89" s="55">
        <f t="shared" si="57"/>
        <v>0</v>
      </c>
      <c r="U89" s="55">
        <f t="shared" si="58"/>
        <v>0</v>
      </c>
      <c r="V89" s="55">
        <f t="shared" si="59"/>
        <v>0</v>
      </c>
      <c r="W89" s="55">
        <f t="shared" si="60"/>
        <v>0</v>
      </c>
      <c r="X89" s="55">
        <f t="shared" si="61"/>
        <v>0</v>
      </c>
      <c r="Y89" s="55">
        <f t="shared" si="62"/>
        <v>0</v>
      </c>
      <c r="Z89" s="55">
        <f t="shared" si="63"/>
        <v>0</v>
      </c>
      <c r="AA89" s="55">
        <f t="shared" si="64"/>
        <v>0</v>
      </c>
      <c r="AB89" s="55">
        <f t="shared" si="65"/>
        <v>0</v>
      </c>
      <c r="AC89" s="56">
        <f t="shared" si="66"/>
        <v>0</v>
      </c>
      <c r="AD89" s="57">
        <f t="shared" si="67"/>
        <v>0</v>
      </c>
      <c r="AE89" s="66" t="str">
        <f t="shared" si="68"/>
        <v/>
      </c>
    </row>
    <row r="90" spans="1:31" s="35" customFormat="1" ht="12.95" customHeight="1">
      <c r="A90" s="32" t="str">
        <f t="shared" si="69"/>
        <v/>
      </c>
      <c r="B90" s="36"/>
      <c r="C90" s="39"/>
      <c r="D90" s="34" t="str">
        <f t="shared" si="70"/>
        <v/>
      </c>
      <c r="E90" s="19" t="str">
        <f t="shared" si="71"/>
        <v xml:space="preserve"> </v>
      </c>
      <c r="F90" s="34"/>
      <c r="G90" s="32" t="str">
        <f>IF(F90&gt;0,INDEX(Poeng!$A$1:$B$100,F90,2),"")</f>
        <v/>
      </c>
      <c r="H90" s="34"/>
      <c r="I90" s="32" t="str">
        <f>IF(H90&gt;0,INDEX(Poeng!$A$1:$B$100,H90,2),"")</f>
        <v/>
      </c>
      <c r="J90" s="34"/>
      <c r="K90" s="32" t="str">
        <f>IF(J90&gt;0,INDEX(Poeng!$A$1:$B$100,J90,2),"")</f>
        <v/>
      </c>
      <c r="L90" s="45"/>
      <c r="M90" s="32" t="str">
        <f>IF(L90&gt;0,INDEX(Poeng!$A$1:$B$100,L90,2),"")</f>
        <v/>
      </c>
      <c r="N90" s="45"/>
      <c r="O90" s="32" t="str">
        <f>IF(N90&gt;0,INDEX(Poeng!$A$1:$B$100,N90,2),"")</f>
        <v/>
      </c>
      <c r="P90" s="45"/>
      <c r="Q90" s="32" t="str">
        <f>IF(P90&gt;0,INDEX(Poeng!$A$1:$B$100,P90,2),"")</f>
        <v/>
      </c>
      <c r="R90" s="55">
        <f t="shared" si="55"/>
        <v>0</v>
      </c>
      <c r="S90" s="55">
        <f t="shared" si="56"/>
        <v>0</v>
      </c>
      <c r="T90" s="55">
        <f t="shared" si="57"/>
        <v>0</v>
      </c>
      <c r="U90" s="55">
        <f t="shared" si="58"/>
        <v>0</v>
      </c>
      <c r="V90" s="55">
        <f t="shared" si="59"/>
        <v>0</v>
      </c>
      <c r="W90" s="55">
        <f t="shared" si="60"/>
        <v>0</v>
      </c>
      <c r="X90" s="55">
        <f t="shared" si="61"/>
        <v>0</v>
      </c>
      <c r="Y90" s="55">
        <f t="shared" si="62"/>
        <v>0</v>
      </c>
      <c r="Z90" s="55">
        <f t="shared" si="63"/>
        <v>0</v>
      </c>
      <c r="AA90" s="55">
        <f t="shared" si="64"/>
        <v>0</v>
      </c>
      <c r="AB90" s="55">
        <f t="shared" si="65"/>
        <v>0</v>
      </c>
      <c r="AC90" s="56">
        <f t="shared" si="66"/>
        <v>0</v>
      </c>
      <c r="AD90" s="57">
        <f t="shared" si="67"/>
        <v>0</v>
      </c>
      <c r="AE90" s="66" t="str">
        <f t="shared" si="68"/>
        <v/>
      </c>
    </row>
    <row r="91" spans="1:31" s="35" customFormat="1" ht="12.95" customHeight="1">
      <c r="A91" s="32" t="str">
        <f t="shared" si="69"/>
        <v/>
      </c>
      <c r="B91" s="36"/>
      <c r="C91" s="39"/>
      <c r="D91" s="34" t="str">
        <f t="shared" si="70"/>
        <v/>
      </c>
      <c r="E91" s="19" t="str">
        <f t="shared" si="71"/>
        <v xml:space="preserve"> </v>
      </c>
      <c r="F91" s="34"/>
      <c r="G91" s="32" t="str">
        <f>IF(F91&gt;0,INDEX(Poeng!$A$1:$B$100,F91,2),"")</f>
        <v/>
      </c>
      <c r="H91" s="34"/>
      <c r="I91" s="32" t="str">
        <f>IF(H91&gt;0,INDEX(Poeng!$A$1:$B$100,H91,2),"")</f>
        <v/>
      </c>
      <c r="J91" s="34"/>
      <c r="K91" s="32" t="str">
        <f>IF(J91&gt;0,INDEX(Poeng!$A$1:$B$100,J91,2),"")</f>
        <v/>
      </c>
      <c r="L91" s="45"/>
      <c r="M91" s="32" t="str">
        <f>IF(L91&gt;0,INDEX(Poeng!$A$1:$B$100,L91,2),"")</f>
        <v/>
      </c>
      <c r="N91" s="45"/>
      <c r="O91" s="32" t="str">
        <f>IF(N91&gt;0,INDEX(Poeng!$A$1:$B$100,N91,2),"")</f>
        <v/>
      </c>
      <c r="P91" s="45"/>
      <c r="Q91" s="32" t="str">
        <f>IF(P91&gt;0,INDEX(Poeng!$A$1:$B$100,P91,2),"")</f>
        <v/>
      </c>
      <c r="R91" s="55">
        <f t="shared" si="55"/>
        <v>0</v>
      </c>
      <c r="S91" s="55">
        <f t="shared" si="56"/>
        <v>0</v>
      </c>
      <c r="T91" s="55">
        <f t="shared" si="57"/>
        <v>0</v>
      </c>
      <c r="U91" s="55">
        <f t="shared" si="58"/>
        <v>0</v>
      </c>
      <c r="V91" s="55">
        <f t="shared" si="59"/>
        <v>0</v>
      </c>
      <c r="W91" s="55">
        <f t="shared" si="60"/>
        <v>0</v>
      </c>
      <c r="X91" s="55">
        <f t="shared" si="61"/>
        <v>0</v>
      </c>
      <c r="Y91" s="55">
        <f t="shared" si="62"/>
        <v>0</v>
      </c>
      <c r="Z91" s="55">
        <f t="shared" si="63"/>
        <v>0</v>
      </c>
      <c r="AA91" s="55">
        <f t="shared" si="64"/>
        <v>0</v>
      </c>
      <c r="AB91" s="55">
        <f t="shared" si="65"/>
        <v>0</v>
      </c>
      <c r="AC91" s="56">
        <f t="shared" si="66"/>
        <v>0</v>
      </c>
      <c r="AD91" s="57">
        <f t="shared" si="67"/>
        <v>0</v>
      </c>
      <c r="AE91" s="66" t="str">
        <f t="shared" si="68"/>
        <v/>
      </c>
    </row>
    <row r="92" spans="1:31" s="35" customFormat="1" ht="12.95" customHeight="1">
      <c r="A92" s="32" t="str">
        <f t="shared" si="69"/>
        <v/>
      </c>
      <c r="B92" s="36"/>
      <c r="C92" s="39"/>
      <c r="D92" s="34" t="str">
        <f t="shared" si="70"/>
        <v/>
      </c>
      <c r="E92" s="19" t="str">
        <f t="shared" si="71"/>
        <v xml:space="preserve"> </v>
      </c>
      <c r="F92" s="34"/>
      <c r="G92" s="32" t="str">
        <f>IF(F92&gt;0,INDEX(Poeng!$A$1:$B$100,F92,2),"")</f>
        <v/>
      </c>
      <c r="H92" s="34"/>
      <c r="I92" s="32" t="str">
        <f>IF(H92&gt;0,INDEX(Poeng!$A$1:$B$100,H92,2),"")</f>
        <v/>
      </c>
      <c r="J92" s="34"/>
      <c r="K92" s="32" t="str">
        <f>IF(J92&gt;0,INDEX(Poeng!$A$1:$B$100,J92,2),"")</f>
        <v/>
      </c>
      <c r="L92" s="45"/>
      <c r="M92" s="32" t="str">
        <f>IF(L92&gt;0,INDEX(Poeng!$A$1:$B$100,L92,2),"")</f>
        <v/>
      </c>
      <c r="N92" s="45"/>
      <c r="O92" s="32" t="str">
        <f>IF(N92&gt;0,INDEX(Poeng!$A$1:$B$100,N92,2),"")</f>
        <v/>
      </c>
      <c r="P92" s="45"/>
      <c r="Q92" s="32" t="str">
        <f>IF(P92&gt;0,INDEX(Poeng!$A$1:$B$100,P92,2),"")</f>
        <v/>
      </c>
      <c r="R92" s="55">
        <f t="shared" si="55"/>
        <v>0</v>
      </c>
      <c r="S92" s="55">
        <f t="shared" si="56"/>
        <v>0</v>
      </c>
      <c r="T92" s="55">
        <f t="shared" si="57"/>
        <v>0</v>
      </c>
      <c r="U92" s="55">
        <f t="shared" si="58"/>
        <v>0</v>
      </c>
      <c r="V92" s="55">
        <f t="shared" si="59"/>
        <v>0</v>
      </c>
      <c r="W92" s="55">
        <f t="shared" si="60"/>
        <v>0</v>
      </c>
      <c r="X92" s="55">
        <f t="shared" si="61"/>
        <v>0</v>
      </c>
      <c r="Y92" s="55">
        <f t="shared" si="62"/>
        <v>0</v>
      </c>
      <c r="Z92" s="55">
        <f t="shared" si="63"/>
        <v>0</v>
      </c>
      <c r="AA92" s="55">
        <f t="shared" si="64"/>
        <v>0</v>
      </c>
      <c r="AB92" s="55">
        <f t="shared" si="65"/>
        <v>0</v>
      </c>
      <c r="AC92" s="56">
        <f t="shared" si="66"/>
        <v>0</v>
      </c>
      <c r="AD92" s="57">
        <f t="shared" si="67"/>
        <v>0</v>
      </c>
      <c r="AE92" s="66" t="str">
        <f t="shared" si="68"/>
        <v/>
      </c>
    </row>
    <row r="93" spans="1:31" s="35" customFormat="1" ht="12.95" customHeight="1">
      <c r="A93" s="32" t="str">
        <f t="shared" si="69"/>
        <v/>
      </c>
      <c r="B93" s="36"/>
      <c r="C93" s="39"/>
      <c r="D93" s="34" t="str">
        <f t="shared" si="70"/>
        <v/>
      </c>
      <c r="E93" s="19" t="str">
        <f t="shared" si="71"/>
        <v xml:space="preserve"> </v>
      </c>
      <c r="F93" s="34"/>
      <c r="G93" s="32" t="str">
        <f>IF(F93&gt;0,INDEX(Poeng!$A$1:$B$100,F93,2),"")</f>
        <v/>
      </c>
      <c r="H93" s="34"/>
      <c r="I93" s="32" t="str">
        <f>IF(H93&gt;0,INDEX(Poeng!$A$1:$B$100,H93,2),"")</f>
        <v/>
      </c>
      <c r="J93" s="34"/>
      <c r="K93" s="32" t="str">
        <f>IF(J93&gt;0,INDEX(Poeng!$A$1:$B$100,J93,2),"")</f>
        <v/>
      </c>
      <c r="L93" s="45"/>
      <c r="M93" s="32" t="str">
        <f>IF(L93&gt;0,INDEX(Poeng!$A$1:$B$100,L93,2),"")</f>
        <v/>
      </c>
      <c r="N93" s="45"/>
      <c r="O93" s="32" t="str">
        <f>IF(N93&gt;0,INDEX(Poeng!$A$1:$B$100,N93,2),"")</f>
        <v/>
      </c>
      <c r="P93" s="45"/>
      <c r="Q93" s="32" t="str">
        <f>IF(P93&gt;0,INDEX(Poeng!$A$1:$B$100,P93,2),"")</f>
        <v/>
      </c>
      <c r="R93" s="55">
        <f t="shared" si="55"/>
        <v>0</v>
      </c>
      <c r="S93" s="55">
        <f t="shared" si="56"/>
        <v>0</v>
      </c>
      <c r="T93" s="55">
        <f t="shared" si="57"/>
        <v>0</v>
      </c>
      <c r="U93" s="55">
        <f t="shared" si="58"/>
        <v>0</v>
      </c>
      <c r="V93" s="55">
        <f t="shared" si="59"/>
        <v>0</v>
      </c>
      <c r="W93" s="55">
        <f t="shared" si="60"/>
        <v>0</v>
      </c>
      <c r="X93" s="55">
        <f t="shared" si="61"/>
        <v>0</v>
      </c>
      <c r="Y93" s="55">
        <f t="shared" si="62"/>
        <v>0</v>
      </c>
      <c r="Z93" s="55">
        <f t="shared" si="63"/>
        <v>0</v>
      </c>
      <c r="AA93" s="55">
        <f t="shared" si="64"/>
        <v>0</v>
      </c>
      <c r="AB93" s="55">
        <f t="shared" si="65"/>
        <v>0</v>
      </c>
      <c r="AC93" s="56">
        <f t="shared" si="66"/>
        <v>0</v>
      </c>
      <c r="AD93" s="57">
        <f t="shared" si="67"/>
        <v>0</v>
      </c>
      <c r="AE93" s="66" t="str">
        <f t="shared" si="68"/>
        <v/>
      </c>
    </row>
    <row r="94" spans="1:31" s="35" customFormat="1" ht="12.95" customHeight="1">
      <c r="A94" s="32" t="str">
        <f t="shared" si="69"/>
        <v/>
      </c>
      <c r="B94" s="36"/>
      <c r="C94" s="39"/>
      <c r="D94" s="34" t="str">
        <f t="shared" si="70"/>
        <v/>
      </c>
      <c r="E94" s="19" t="str">
        <f t="shared" si="71"/>
        <v xml:space="preserve"> </v>
      </c>
      <c r="F94" s="34"/>
      <c r="G94" s="32" t="str">
        <f>IF(F94&gt;0,INDEX(Poeng!$A$1:$B$100,F94,2),"")</f>
        <v/>
      </c>
      <c r="H94" s="34"/>
      <c r="I94" s="32" t="str">
        <f>IF(H94&gt;0,INDEX(Poeng!$A$1:$B$100,H94,2),"")</f>
        <v/>
      </c>
      <c r="J94" s="34"/>
      <c r="K94" s="32" t="str">
        <f>IF(J94&gt;0,INDEX(Poeng!$A$1:$B$100,J94,2),"")</f>
        <v/>
      </c>
      <c r="L94" s="45"/>
      <c r="M94" s="32" t="str">
        <f>IF(L94&gt;0,INDEX(Poeng!$A$1:$B$100,L94,2),"")</f>
        <v/>
      </c>
      <c r="N94" s="45"/>
      <c r="O94" s="32" t="str">
        <f>IF(N94&gt;0,INDEX(Poeng!$A$1:$B$100,N94,2),"")</f>
        <v/>
      </c>
      <c r="P94" s="45"/>
      <c r="Q94" s="32" t="str">
        <f>IF(P94&gt;0,INDEX(Poeng!$A$1:$B$100,P94,2),"")</f>
        <v/>
      </c>
      <c r="R94" s="55">
        <f t="shared" si="55"/>
        <v>0</v>
      </c>
      <c r="S94" s="55">
        <f t="shared" si="56"/>
        <v>0</v>
      </c>
      <c r="T94" s="55">
        <f t="shared" si="57"/>
        <v>0</v>
      </c>
      <c r="U94" s="55">
        <f t="shared" si="58"/>
        <v>0</v>
      </c>
      <c r="V94" s="55">
        <f t="shared" si="59"/>
        <v>0</v>
      </c>
      <c r="W94" s="55">
        <f t="shared" si="60"/>
        <v>0</v>
      </c>
      <c r="X94" s="55">
        <f t="shared" si="61"/>
        <v>0</v>
      </c>
      <c r="Y94" s="55">
        <f t="shared" si="62"/>
        <v>0</v>
      </c>
      <c r="Z94" s="55">
        <f t="shared" si="63"/>
        <v>0</v>
      </c>
      <c r="AA94" s="55">
        <f t="shared" si="64"/>
        <v>0</v>
      </c>
      <c r="AB94" s="55">
        <f t="shared" si="65"/>
        <v>0</v>
      </c>
      <c r="AC94" s="56">
        <f t="shared" si="66"/>
        <v>0</v>
      </c>
      <c r="AD94" s="57">
        <f t="shared" si="67"/>
        <v>0</v>
      </c>
      <c r="AE94" s="66" t="str">
        <f t="shared" si="68"/>
        <v/>
      </c>
    </row>
    <row r="95" spans="1:31" s="35" customFormat="1" ht="12.95" customHeight="1">
      <c r="A95" s="32" t="str">
        <f t="shared" si="69"/>
        <v/>
      </c>
      <c r="B95" s="36"/>
      <c r="C95" s="39"/>
      <c r="D95" s="34" t="str">
        <f t="shared" si="70"/>
        <v/>
      </c>
      <c r="E95" s="19" t="str">
        <f t="shared" si="71"/>
        <v xml:space="preserve"> </v>
      </c>
      <c r="F95" s="34"/>
      <c r="G95" s="32" t="str">
        <f>IF(F95&gt;0,INDEX(Poeng!$A$1:$B$100,F95,2),"")</f>
        <v/>
      </c>
      <c r="H95" s="34"/>
      <c r="I95" s="32" t="str">
        <f>IF(H95&gt;0,INDEX(Poeng!$A$1:$B$100,H95,2),"")</f>
        <v/>
      </c>
      <c r="J95" s="34"/>
      <c r="K95" s="32" t="str">
        <f>IF(J95&gt;0,INDEX(Poeng!$A$1:$B$100,J95,2),"")</f>
        <v/>
      </c>
      <c r="L95" s="45"/>
      <c r="M95" s="32" t="str">
        <f>IF(L95&gt;0,INDEX(Poeng!$A$1:$B$100,L95,2),"")</f>
        <v/>
      </c>
      <c r="N95" s="45"/>
      <c r="O95" s="32" t="str">
        <f>IF(N95&gt;0,INDEX(Poeng!$A$1:$B$100,N95,2),"")</f>
        <v/>
      </c>
      <c r="P95" s="45"/>
      <c r="Q95" s="32" t="str">
        <f>IF(P95&gt;0,INDEX(Poeng!$A$1:$B$100,P95,2),"")</f>
        <v/>
      </c>
      <c r="R95" s="55">
        <f t="shared" si="55"/>
        <v>0</v>
      </c>
      <c r="S95" s="55">
        <f t="shared" si="56"/>
        <v>0</v>
      </c>
      <c r="T95" s="55">
        <f t="shared" si="57"/>
        <v>0</v>
      </c>
      <c r="U95" s="55">
        <f t="shared" si="58"/>
        <v>0</v>
      </c>
      <c r="V95" s="55">
        <f t="shared" si="59"/>
        <v>0</v>
      </c>
      <c r="W95" s="55">
        <f t="shared" si="60"/>
        <v>0</v>
      </c>
      <c r="X95" s="55">
        <f t="shared" si="61"/>
        <v>0</v>
      </c>
      <c r="Y95" s="55">
        <f t="shared" si="62"/>
        <v>0</v>
      </c>
      <c r="Z95" s="55">
        <f t="shared" si="63"/>
        <v>0</v>
      </c>
      <c r="AA95" s="55">
        <f t="shared" si="64"/>
        <v>0</v>
      </c>
      <c r="AB95" s="55">
        <f t="shared" si="65"/>
        <v>0</v>
      </c>
      <c r="AC95" s="56">
        <f t="shared" si="66"/>
        <v>0</v>
      </c>
      <c r="AD95" s="57">
        <f t="shared" si="67"/>
        <v>0</v>
      </c>
      <c r="AE95" s="66" t="str">
        <f t="shared" si="68"/>
        <v/>
      </c>
    </row>
    <row r="96" spans="1:31" s="35" customFormat="1" ht="12.95" customHeight="1">
      <c r="A96" s="32" t="str">
        <f t="shared" si="69"/>
        <v/>
      </c>
      <c r="B96" s="36"/>
      <c r="C96" s="39"/>
      <c r="D96" s="34" t="str">
        <f t="shared" si="70"/>
        <v/>
      </c>
      <c r="E96" s="19" t="str">
        <f t="shared" si="71"/>
        <v xml:space="preserve"> </v>
      </c>
      <c r="F96" s="34"/>
      <c r="G96" s="32" t="str">
        <f>IF(F96&gt;0,INDEX(Poeng!$A$1:$B$100,F96,2),"")</f>
        <v/>
      </c>
      <c r="H96" s="34"/>
      <c r="I96" s="32" t="str">
        <f>IF(H96&gt;0,INDEX(Poeng!$A$1:$B$100,H96,2),"")</f>
        <v/>
      </c>
      <c r="J96" s="34"/>
      <c r="K96" s="32" t="str">
        <f>IF(J96&gt;0,INDEX(Poeng!$A$1:$B$100,J96,2),"")</f>
        <v/>
      </c>
      <c r="L96" s="45"/>
      <c r="M96" s="32" t="str">
        <f>IF(L96&gt;0,INDEX(Poeng!$A$1:$B$100,L96,2),"")</f>
        <v/>
      </c>
      <c r="N96" s="45"/>
      <c r="O96" s="32" t="str">
        <f>IF(N96&gt;0,INDEX(Poeng!$A$1:$B$100,N96,2),"")</f>
        <v/>
      </c>
      <c r="P96" s="45"/>
      <c r="Q96" s="32" t="str">
        <f>IF(P96&gt;0,INDEX(Poeng!$A$1:$B$100,P96,2),"")</f>
        <v/>
      </c>
      <c r="R96" s="55">
        <f t="shared" si="55"/>
        <v>0</v>
      </c>
      <c r="S96" s="55">
        <f t="shared" si="56"/>
        <v>0</v>
      </c>
      <c r="T96" s="55">
        <f t="shared" si="57"/>
        <v>0</v>
      </c>
      <c r="U96" s="55">
        <f t="shared" si="58"/>
        <v>0</v>
      </c>
      <c r="V96" s="55">
        <f t="shared" si="59"/>
        <v>0</v>
      </c>
      <c r="W96" s="55">
        <f t="shared" si="60"/>
        <v>0</v>
      </c>
      <c r="X96" s="55">
        <f t="shared" si="61"/>
        <v>0</v>
      </c>
      <c r="Y96" s="55">
        <f t="shared" si="62"/>
        <v>0</v>
      </c>
      <c r="Z96" s="55">
        <f t="shared" si="63"/>
        <v>0</v>
      </c>
      <c r="AA96" s="55">
        <f t="shared" si="64"/>
        <v>0</v>
      </c>
      <c r="AB96" s="55">
        <f t="shared" si="65"/>
        <v>0</v>
      </c>
      <c r="AC96" s="56">
        <f t="shared" si="66"/>
        <v>0</v>
      </c>
      <c r="AD96" s="57">
        <f t="shared" si="67"/>
        <v>0</v>
      </c>
      <c r="AE96" s="66" t="str">
        <f t="shared" si="68"/>
        <v/>
      </c>
    </row>
    <row r="97" spans="1:31" s="35" customFormat="1" ht="12.95" customHeight="1">
      <c r="A97" s="32" t="str">
        <f t="shared" si="69"/>
        <v/>
      </c>
      <c r="B97" s="36"/>
      <c r="C97" s="39"/>
      <c r="D97" s="34" t="str">
        <f t="shared" si="70"/>
        <v/>
      </c>
      <c r="E97" s="19" t="str">
        <f t="shared" si="71"/>
        <v xml:space="preserve"> </v>
      </c>
      <c r="F97" s="34"/>
      <c r="G97" s="32" t="str">
        <f>IF(F97&gt;0,INDEX(Poeng!$A$1:$B$100,F97,2),"")</f>
        <v/>
      </c>
      <c r="H97" s="34"/>
      <c r="I97" s="32" t="str">
        <f>IF(H97&gt;0,INDEX(Poeng!$A$1:$B$100,H97,2),"")</f>
        <v/>
      </c>
      <c r="J97" s="34"/>
      <c r="K97" s="32" t="str">
        <f>IF(J97&gt;0,INDEX(Poeng!$A$1:$B$100,J97,2),"")</f>
        <v/>
      </c>
      <c r="L97" s="45"/>
      <c r="M97" s="32" t="str">
        <f>IF(L97&gt;0,INDEX(Poeng!$A$1:$B$100,L97,2),"")</f>
        <v/>
      </c>
      <c r="N97" s="45"/>
      <c r="O97" s="32" t="str">
        <f>IF(N97&gt;0,INDEX(Poeng!$A$1:$B$100,N97,2),"")</f>
        <v/>
      </c>
      <c r="P97" s="45"/>
      <c r="Q97" s="32" t="str">
        <f>IF(P97&gt;0,INDEX(Poeng!$A$1:$B$100,P97,2),"")</f>
        <v/>
      </c>
      <c r="R97" s="55">
        <f t="shared" si="55"/>
        <v>0</v>
      </c>
      <c r="S97" s="55">
        <f t="shared" si="56"/>
        <v>0</v>
      </c>
      <c r="T97" s="55">
        <f t="shared" si="57"/>
        <v>0</v>
      </c>
      <c r="U97" s="55">
        <f t="shared" si="58"/>
        <v>0</v>
      </c>
      <c r="V97" s="55">
        <f t="shared" si="59"/>
        <v>0</v>
      </c>
      <c r="W97" s="55">
        <f t="shared" si="60"/>
        <v>0</v>
      </c>
      <c r="X97" s="55">
        <f t="shared" si="61"/>
        <v>0</v>
      </c>
      <c r="Y97" s="55">
        <f t="shared" si="62"/>
        <v>0</v>
      </c>
      <c r="Z97" s="55">
        <f t="shared" si="63"/>
        <v>0</v>
      </c>
      <c r="AA97" s="55">
        <f t="shared" si="64"/>
        <v>0</v>
      </c>
      <c r="AB97" s="55">
        <f t="shared" si="65"/>
        <v>0</v>
      </c>
      <c r="AC97" s="56">
        <f t="shared" si="66"/>
        <v>0</v>
      </c>
      <c r="AD97" s="57">
        <f t="shared" si="67"/>
        <v>0</v>
      </c>
      <c r="AE97" s="66" t="str">
        <f t="shared" si="68"/>
        <v/>
      </c>
    </row>
    <row r="98" spans="1:31" s="35" customFormat="1">
      <c r="A98" s="32" t="str">
        <f t="shared" si="69"/>
        <v/>
      </c>
      <c r="B98" s="36"/>
      <c r="C98" s="39"/>
      <c r="D98" s="34" t="str">
        <f t="shared" si="70"/>
        <v/>
      </c>
      <c r="E98" s="19" t="str">
        <f t="shared" si="71"/>
        <v xml:space="preserve"> </v>
      </c>
      <c r="F98" s="34"/>
      <c r="G98" s="32" t="str">
        <f>IF(F98&gt;0,INDEX(Poeng!$A$1:$B$100,F98,2),"")</f>
        <v/>
      </c>
      <c r="H98" s="34"/>
      <c r="I98" s="32" t="str">
        <f>IF(H98&gt;0,INDEX(Poeng!$A$1:$B$100,H98,2),"")</f>
        <v/>
      </c>
      <c r="J98" s="34"/>
      <c r="K98" s="32" t="str">
        <f>IF(J98&gt;0,INDEX(Poeng!$A$1:$B$100,J98,2),"")</f>
        <v/>
      </c>
      <c r="L98" s="45"/>
      <c r="M98" s="32" t="str">
        <f>IF(L98&gt;0,INDEX(Poeng!$A$1:$B$100,L98,2),"")</f>
        <v/>
      </c>
      <c r="N98" s="45"/>
      <c r="O98" s="32" t="str">
        <f>IF(N98&gt;0,INDEX(Poeng!$A$1:$B$100,N98,2),"")</f>
        <v/>
      </c>
      <c r="P98" s="45"/>
      <c r="Q98" s="32" t="str">
        <f>IF(P98&gt;0,INDEX(Poeng!$A$1:$B$100,P98,2),"")</f>
        <v/>
      </c>
      <c r="R98" s="55">
        <f t="shared" si="55"/>
        <v>0</v>
      </c>
      <c r="S98" s="55">
        <f t="shared" si="56"/>
        <v>0</v>
      </c>
      <c r="T98" s="55">
        <f t="shared" si="57"/>
        <v>0</v>
      </c>
      <c r="U98" s="55">
        <f t="shared" si="58"/>
        <v>0</v>
      </c>
      <c r="V98" s="55">
        <f t="shared" si="59"/>
        <v>0</v>
      </c>
      <c r="W98" s="55">
        <f t="shared" si="60"/>
        <v>0</v>
      </c>
      <c r="X98" s="55">
        <f t="shared" si="61"/>
        <v>0</v>
      </c>
      <c r="Y98" s="55">
        <f t="shared" si="62"/>
        <v>0</v>
      </c>
      <c r="Z98" s="55">
        <f t="shared" si="63"/>
        <v>0</v>
      </c>
      <c r="AA98" s="55">
        <f t="shared" si="64"/>
        <v>0</v>
      </c>
      <c r="AB98" s="55">
        <f t="shared" si="65"/>
        <v>0</v>
      </c>
      <c r="AC98" s="56">
        <f t="shared" si="66"/>
        <v>0</v>
      </c>
      <c r="AD98" s="57">
        <f t="shared" si="67"/>
        <v>0</v>
      </c>
      <c r="AE98" s="66" t="str">
        <f t="shared" si="68"/>
        <v/>
      </c>
    </row>
    <row r="99" spans="1:31" s="35" customFormat="1">
      <c r="A99" s="32" t="str">
        <f t="shared" si="69"/>
        <v/>
      </c>
      <c r="B99" s="36"/>
      <c r="C99" s="39"/>
      <c r="D99" s="34" t="str">
        <f t="shared" si="70"/>
        <v/>
      </c>
      <c r="E99" s="19" t="str">
        <f t="shared" si="71"/>
        <v xml:space="preserve"> </v>
      </c>
      <c r="F99" s="34"/>
      <c r="G99" s="32" t="str">
        <f>IF(F99&gt;0,INDEX(Poeng!$A$1:$B$100,F99,2),"")</f>
        <v/>
      </c>
      <c r="H99" s="34"/>
      <c r="I99" s="32" t="str">
        <f>IF(H99&gt;0,INDEX(Poeng!$A$1:$B$100,H99,2),"")</f>
        <v/>
      </c>
      <c r="J99" s="34"/>
      <c r="K99" s="32" t="str">
        <f>IF(J99&gt;0,INDEX(Poeng!$A$1:$B$100,J99,2),"")</f>
        <v/>
      </c>
      <c r="L99" s="45"/>
      <c r="M99" s="32" t="str">
        <f>IF(L99&gt;0,INDEX(Poeng!$A$1:$B$100,L99,2),"")</f>
        <v/>
      </c>
      <c r="N99" s="45"/>
      <c r="O99" s="32" t="str">
        <f>IF(N99&gt;0,INDEX(Poeng!$A$1:$B$100,N99,2),"")</f>
        <v/>
      </c>
      <c r="P99" s="45"/>
      <c r="Q99" s="32" t="str">
        <f>IF(P99&gt;0,INDEX(Poeng!$A$1:$B$100,P99,2),"")</f>
        <v/>
      </c>
      <c r="R99" s="55">
        <f t="shared" si="55"/>
        <v>0</v>
      </c>
      <c r="S99" s="55">
        <f t="shared" si="56"/>
        <v>0</v>
      </c>
      <c r="T99" s="55">
        <f t="shared" si="57"/>
        <v>0</v>
      </c>
      <c r="U99" s="55">
        <f t="shared" si="58"/>
        <v>0</v>
      </c>
      <c r="V99" s="55">
        <f t="shared" si="59"/>
        <v>0</v>
      </c>
      <c r="W99" s="55">
        <f t="shared" si="60"/>
        <v>0</v>
      </c>
      <c r="X99" s="55">
        <f t="shared" si="61"/>
        <v>0</v>
      </c>
      <c r="Y99" s="55">
        <f t="shared" si="62"/>
        <v>0</v>
      </c>
      <c r="Z99" s="55">
        <f t="shared" si="63"/>
        <v>0</v>
      </c>
      <c r="AA99" s="55">
        <f t="shared" si="64"/>
        <v>0</v>
      </c>
      <c r="AB99" s="55">
        <f t="shared" si="65"/>
        <v>0</v>
      </c>
      <c r="AC99" s="56">
        <f t="shared" si="66"/>
        <v>0</v>
      </c>
      <c r="AD99" s="57">
        <f t="shared" si="67"/>
        <v>0</v>
      </c>
      <c r="AE99" s="66" t="str">
        <f t="shared" si="68"/>
        <v/>
      </c>
    </row>
    <row r="100" spans="1:31" s="35" customFormat="1">
      <c r="A100" s="32" t="str">
        <f t="shared" si="69"/>
        <v/>
      </c>
      <c r="B100" s="36"/>
      <c r="C100" s="39"/>
      <c r="D100" s="34" t="str">
        <f t="shared" si="70"/>
        <v/>
      </c>
      <c r="E100" s="19" t="str">
        <f t="shared" si="71"/>
        <v xml:space="preserve"> </v>
      </c>
      <c r="F100" s="34"/>
      <c r="G100" s="32" t="str">
        <f>IF(F100&gt;0,INDEX(Poeng!$A$1:$B$100,F100,2),"")</f>
        <v/>
      </c>
      <c r="H100" s="34"/>
      <c r="I100" s="32" t="str">
        <f>IF(H100&gt;0,INDEX(Poeng!$A$1:$B$100,H100,2),"")</f>
        <v/>
      </c>
      <c r="J100" s="34"/>
      <c r="K100" s="32" t="str">
        <f>IF(J100&gt;0,INDEX(Poeng!$A$1:$B$100,J100,2),"")</f>
        <v/>
      </c>
      <c r="L100" s="45"/>
      <c r="M100" s="32" t="str">
        <f>IF(L100&gt;0,INDEX(Poeng!$A$1:$B$100,L100,2),"")</f>
        <v/>
      </c>
      <c r="N100" s="45"/>
      <c r="O100" s="32" t="str">
        <f>IF(N100&gt;0,INDEX(Poeng!$A$1:$B$100,N100,2),"")</f>
        <v/>
      </c>
      <c r="P100" s="45"/>
      <c r="Q100" s="32" t="str">
        <f>IF(P100&gt;0,INDEX(Poeng!$A$1:$B$100,P100,2),"")</f>
        <v/>
      </c>
      <c r="R100" s="55">
        <f t="shared" si="55"/>
        <v>0</v>
      </c>
      <c r="S100" s="55">
        <f t="shared" si="56"/>
        <v>0</v>
      </c>
      <c r="T100" s="55">
        <f t="shared" si="57"/>
        <v>0</v>
      </c>
      <c r="U100" s="55">
        <f t="shared" si="58"/>
        <v>0</v>
      </c>
      <c r="V100" s="55">
        <f t="shared" si="59"/>
        <v>0</v>
      </c>
      <c r="W100" s="55">
        <f t="shared" si="60"/>
        <v>0</v>
      </c>
      <c r="X100" s="55">
        <f t="shared" si="61"/>
        <v>0</v>
      </c>
      <c r="Y100" s="55">
        <f t="shared" si="62"/>
        <v>0</v>
      </c>
      <c r="Z100" s="55">
        <f t="shared" si="63"/>
        <v>0</v>
      </c>
      <c r="AA100" s="55">
        <f t="shared" si="64"/>
        <v>0</v>
      </c>
      <c r="AB100" s="55">
        <f t="shared" si="65"/>
        <v>0</v>
      </c>
      <c r="AC100" s="56">
        <f t="shared" si="66"/>
        <v>0</v>
      </c>
      <c r="AD100" s="57">
        <f t="shared" si="67"/>
        <v>0</v>
      </c>
      <c r="AE100" s="66" t="str">
        <f t="shared" ref="AE100:AE102" si="72">IF(B100&lt;&gt;"",RANK(AD100,AD$5:AD$102,0),"")</f>
        <v/>
      </c>
    </row>
    <row r="101" spans="1:31" s="35" customFormat="1">
      <c r="A101" s="32" t="str">
        <f t="shared" si="69"/>
        <v/>
      </c>
      <c r="B101" s="36"/>
      <c r="C101" s="39"/>
      <c r="D101" s="34" t="str">
        <f t="shared" si="70"/>
        <v/>
      </c>
      <c r="E101" s="19" t="str">
        <f t="shared" si="71"/>
        <v xml:space="preserve"> </v>
      </c>
      <c r="F101" s="34"/>
      <c r="G101" s="32" t="str">
        <f>IF(F101&gt;0,INDEX(Poeng!$A$1:$B$100,F101,2),"")</f>
        <v/>
      </c>
      <c r="H101" s="34"/>
      <c r="I101" s="32" t="str">
        <f>IF(H101&gt;0,INDEX(Poeng!$A$1:$B$100,H101,2),"")</f>
        <v/>
      </c>
      <c r="J101" s="34"/>
      <c r="K101" s="32" t="str">
        <f>IF(J101&gt;0,INDEX(Poeng!$A$1:$B$100,J101,2),"")</f>
        <v/>
      </c>
      <c r="L101" s="45"/>
      <c r="M101" s="32" t="str">
        <f>IF(L101&gt;0,INDEX(Poeng!$A$1:$B$100,L101,2),"")</f>
        <v/>
      </c>
      <c r="N101" s="45"/>
      <c r="O101" s="32" t="str">
        <f>IF(N101&gt;0,INDEX(Poeng!$A$1:$B$100,N101,2),"")</f>
        <v/>
      </c>
      <c r="P101" s="45"/>
      <c r="Q101" s="32" t="str">
        <f>IF(P101&gt;0,INDEX(Poeng!$A$1:$B$100,P101,2),"")</f>
        <v/>
      </c>
      <c r="R101" s="55">
        <f t="shared" si="55"/>
        <v>0</v>
      </c>
      <c r="S101" s="55">
        <f t="shared" si="56"/>
        <v>0</v>
      </c>
      <c r="T101" s="55">
        <f t="shared" si="57"/>
        <v>0</v>
      </c>
      <c r="U101" s="55">
        <f t="shared" si="58"/>
        <v>0</v>
      </c>
      <c r="V101" s="55">
        <f t="shared" si="59"/>
        <v>0</v>
      </c>
      <c r="W101" s="55">
        <f t="shared" si="60"/>
        <v>0</v>
      </c>
      <c r="X101" s="55">
        <f t="shared" si="61"/>
        <v>0</v>
      </c>
      <c r="Y101" s="55">
        <f t="shared" si="62"/>
        <v>0</v>
      </c>
      <c r="Z101" s="55">
        <f t="shared" si="63"/>
        <v>0</v>
      </c>
      <c r="AA101" s="55">
        <f t="shared" si="64"/>
        <v>0</v>
      </c>
      <c r="AB101" s="55">
        <f t="shared" si="65"/>
        <v>0</v>
      </c>
      <c r="AC101" s="56">
        <f t="shared" si="66"/>
        <v>0</v>
      </c>
      <c r="AD101" s="57">
        <f t="shared" si="67"/>
        <v>0</v>
      </c>
      <c r="AE101" s="66" t="str">
        <f t="shared" si="72"/>
        <v/>
      </c>
    </row>
    <row r="102" spans="1:31" s="35" customFormat="1">
      <c r="A102" s="32" t="str">
        <f t="shared" si="69"/>
        <v/>
      </c>
      <c r="B102" s="36"/>
      <c r="C102" s="39"/>
      <c r="D102" s="34" t="str">
        <f t="shared" si="70"/>
        <v/>
      </c>
      <c r="E102" s="19" t="str">
        <f t="shared" si="71"/>
        <v xml:space="preserve"> </v>
      </c>
      <c r="F102" s="34"/>
      <c r="G102" s="32" t="str">
        <f>IF(F102&gt;0,INDEX(Poeng!$A$1:$B$100,F102,2),"")</f>
        <v/>
      </c>
      <c r="H102" s="34"/>
      <c r="I102" s="32" t="str">
        <f>IF(H102&gt;0,INDEX(Poeng!$A$1:$B$100,H102,2),"")</f>
        <v/>
      </c>
      <c r="J102" s="34"/>
      <c r="K102" s="32" t="str">
        <f>IF(J102&gt;0,INDEX(Poeng!$A$1:$B$100,J102,2),"")</f>
        <v/>
      </c>
      <c r="L102" s="45"/>
      <c r="M102" s="32" t="str">
        <f>IF(L102&gt;0,INDEX(Poeng!$A$1:$B$100,L102,2),"")</f>
        <v/>
      </c>
      <c r="N102" s="45"/>
      <c r="O102" s="32" t="str">
        <f>IF(N102&gt;0,INDEX(Poeng!$A$1:$B$100,N102,2),"")</f>
        <v/>
      </c>
      <c r="P102" s="45"/>
      <c r="Q102" s="32" t="str">
        <f>IF(P102&gt;0,INDEX(Poeng!$A$1:$B$100,P102,2),"")</f>
        <v/>
      </c>
      <c r="R102" s="55">
        <f t="shared" si="55"/>
        <v>0</v>
      </c>
      <c r="S102" s="55">
        <f t="shared" si="56"/>
        <v>0</v>
      </c>
      <c r="T102" s="55">
        <f t="shared" si="57"/>
        <v>0</v>
      </c>
      <c r="U102" s="55">
        <f t="shared" si="58"/>
        <v>0</v>
      </c>
      <c r="V102" s="55">
        <f t="shared" si="59"/>
        <v>0</v>
      </c>
      <c r="W102" s="55">
        <f t="shared" si="60"/>
        <v>0</v>
      </c>
      <c r="X102" s="55">
        <f t="shared" si="61"/>
        <v>0</v>
      </c>
      <c r="Y102" s="55">
        <f t="shared" si="62"/>
        <v>0</v>
      </c>
      <c r="Z102" s="55">
        <f t="shared" si="63"/>
        <v>0</v>
      </c>
      <c r="AA102" s="55">
        <f t="shared" si="64"/>
        <v>0</v>
      </c>
      <c r="AB102" s="55">
        <f t="shared" si="65"/>
        <v>0</v>
      </c>
      <c r="AC102" s="56">
        <f t="shared" si="66"/>
        <v>0</v>
      </c>
      <c r="AD102" s="57">
        <f t="shared" si="67"/>
        <v>0</v>
      </c>
      <c r="AE102" s="66" t="str">
        <f t="shared" si="72"/>
        <v/>
      </c>
    </row>
    <row r="103" spans="1:31" s="35" customFormat="1">
      <c r="A103" s="32"/>
      <c r="C103" s="71"/>
      <c r="D103" s="45"/>
      <c r="E103" s="34"/>
      <c r="F103" s="34"/>
      <c r="G103" s="32"/>
      <c r="H103" s="34"/>
      <c r="I103" s="32"/>
      <c r="J103" s="45"/>
      <c r="K103" s="32"/>
      <c r="L103" s="45"/>
      <c r="M103" s="32"/>
      <c r="N103" s="34"/>
      <c r="O103" s="32"/>
      <c r="P103" s="34"/>
      <c r="Q103" s="32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60"/>
      <c r="AD103" s="57"/>
      <c r="AE103" s="32"/>
    </row>
    <row r="104" spans="1:31" s="35" customFormat="1">
      <c r="A104" s="32"/>
      <c r="C104" s="71"/>
      <c r="D104" s="45"/>
      <c r="E104" s="34"/>
      <c r="F104" s="34"/>
      <c r="G104" s="32"/>
      <c r="H104" s="34"/>
      <c r="I104" s="32"/>
      <c r="J104" s="45"/>
      <c r="K104" s="32"/>
      <c r="L104" s="45"/>
      <c r="M104" s="32"/>
      <c r="N104" s="34"/>
      <c r="O104" s="32"/>
      <c r="P104" s="34"/>
      <c r="Q104" s="32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60"/>
      <c r="AD104" s="57"/>
      <c r="AE104" s="32"/>
    </row>
    <row r="105" spans="1:31" s="35" customFormat="1">
      <c r="A105" s="32"/>
      <c r="C105" s="71"/>
      <c r="D105" s="45"/>
      <c r="E105" s="34"/>
      <c r="F105" s="34"/>
      <c r="G105" s="32"/>
      <c r="H105" s="34"/>
      <c r="I105" s="32"/>
      <c r="J105" s="45"/>
      <c r="K105" s="32"/>
      <c r="L105" s="45"/>
      <c r="M105" s="32"/>
      <c r="N105" s="34"/>
      <c r="O105" s="32"/>
      <c r="P105" s="34"/>
      <c r="Q105" s="32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60"/>
      <c r="AD105" s="57"/>
      <c r="AE105" s="32"/>
    </row>
    <row r="106" spans="1:31" s="35" customFormat="1">
      <c r="A106" s="32"/>
      <c r="C106" s="71"/>
      <c r="D106" s="45"/>
      <c r="E106" s="34"/>
      <c r="F106" s="34"/>
      <c r="G106" s="32"/>
      <c r="H106" s="34"/>
      <c r="I106" s="32"/>
      <c r="J106" s="45"/>
      <c r="K106" s="32"/>
      <c r="L106" s="45"/>
      <c r="M106" s="32"/>
      <c r="N106" s="34"/>
      <c r="O106" s="32"/>
      <c r="P106" s="34"/>
      <c r="Q106" s="32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60"/>
      <c r="AD106" s="57"/>
      <c r="AE106" s="32"/>
    </row>
    <row r="107" spans="1:31" s="35" customFormat="1">
      <c r="A107" s="32"/>
      <c r="C107" s="71"/>
      <c r="D107" s="45"/>
      <c r="E107" s="34"/>
      <c r="F107" s="34"/>
      <c r="G107" s="32"/>
      <c r="H107" s="34"/>
      <c r="I107" s="32"/>
      <c r="J107" s="45"/>
      <c r="K107" s="32"/>
      <c r="L107" s="45"/>
      <c r="M107" s="32"/>
      <c r="N107" s="34"/>
      <c r="O107" s="32"/>
      <c r="P107" s="34"/>
      <c r="Q107" s="32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60"/>
      <c r="AD107" s="57"/>
      <c r="AE107" s="32"/>
    </row>
    <row r="108" spans="1:31" s="35" customFormat="1">
      <c r="A108" s="32"/>
      <c r="C108" s="71"/>
      <c r="D108" s="45"/>
      <c r="E108" s="34"/>
      <c r="F108" s="34"/>
      <c r="G108" s="32"/>
      <c r="H108" s="34"/>
      <c r="I108" s="32"/>
      <c r="J108" s="45"/>
      <c r="K108" s="32"/>
      <c r="L108" s="45"/>
      <c r="M108" s="32"/>
      <c r="N108" s="34"/>
      <c r="O108" s="32"/>
      <c r="P108" s="34"/>
      <c r="Q108" s="32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60"/>
      <c r="AD108" s="57"/>
      <c r="AE108" s="32"/>
    </row>
    <row r="109" spans="1:31" s="35" customFormat="1">
      <c r="A109" s="32"/>
      <c r="C109" s="71"/>
      <c r="D109" s="45"/>
      <c r="E109" s="34"/>
      <c r="F109" s="34"/>
      <c r="G109" s="32"/>
      <c r="H109" s="34"/>
      <c r="I109" s="32"/>
      <c r="J109" s="45"/>
      <c r="K109" s="32"/>
      <c r="L109" s="45"/>
      <c r="M109" s="32"/>
      <c r="N109" s="34"/>
      <c r="O109" s="32"/>
      <c r="P109" s="34"/>
      <c r="Q109" s="32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60"/>
      <c r="AD109" s="57"/>
      <c r="AE109" s="32"/>
    </row>
    <row r="110" spans="1:31" s="29" customFormat="1">
      <c r="A110" s="32"/>
      <c r="C110" s="72"/>
      <c r="D110" s="46"/>
      <c r="E110" s="28"/>
      <c r="F110" s="28"/>
      <c r="G110" s="26"/>
      <c r="H110" s="28"/>
      <c r="I110" s="26"/>
      <c r="J110" s="46"/>
      <c r="K110" s="32"/>
      <c r="L110" s="46"/>
      <c r="M110" s="26"/>
      <c r="N110" s="28"/>
      <c r="O110" s="26"/>
      <c r="P110" s="28"/>
      <c r="Q110" s="26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60"/>
      <c r="AD110" s="57"/>
      <c r="AE110" s="32"/>
    </row>
    <row r="111" spans="1:31" s="29" customFormat="1">
      <c r="A111" s="32"/>
      <c r="C111" s="72"/>
      <c r="D111" s="46"/>
      <c r="E111" s="28"/>
      <c r="F111" s="28"/>
      <c r="G111" s="26"/>
      <c r="H111" s="28"/>
      <c r="I111" s="26"/>
      <c r="J111" s="46"/>
      <c r="K111" s="32"/>
      <c r="L111" s="46"/>
      <c r="M111" s="26"/>
      <c r="N111" s="28"/>
      <c r="O111" s="26"/>
      <c r="P111" s="28"/>
      <c r="Q111" s="2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60"/>
      <c r="AD111" s="57"/>
      <c r="AE111" s="32"/>
    </row>
    <row r="112" spans="1:31" s="29" customFormat="1" ht="18.75">
      <c r="A112" s="32"/>
      <c r="B112" s="30"/>
      <c r="C112" s="73"/>
      <c r="D112" s="46"/>
      <c r="E112" s="28"/>
      <c r="F112" s="28"/>
      <c r="G112" s="26"/>
      <c r="H112" s="28"/>
      <c r="I112" s="26"/>
      <c r="J112" s="46"/>
      <c r="K112" s="32"/>
      <c r="L112" s="46"/>
      <c r="M112" s="26"/>
      <c r="N112" s="28"/>
      <c r="O112" s="26"/>
      <c r="P112" s="28"/>
      <c r="Q112" s="2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60"/>
      <c r="AD112" s="57"/>
      <c r="AE112" s="32"/>
    </row>
    <row r="113" spans="1:31" s="29" customFormat="1">
      <c r="A113" s="32"/>
      <c r="C113" s="72"/>
      <c r="D113" s="46"/>
      <c r="E113" s="28"/>
      <c r="F113" s="28"/>
      <c r="G113" s="26"/>
      <c r="H113" s="28"/>
      <c r="I113" s="26"/>
      <c r="J113" s="46"/>
      <c r="K113" s="32"/>
      <c r="L113" s="46"/>
      <c r="M113" s="26"/>
      <c r="N113" s="28"/>
      <c r="O113" s="26"/>
      <c r="P113" s="28"/>
      <c r="Q113" s="2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9"/>
      <c r="AD113" s="57"/>
      <c r="AE113" s="32"/>
    </row>
    <row r="114" spans="1:31" s="29" customFormat="1">
      <c r="A114" s="32"/>
      <c r="C114" s="72"/>
      <c r="D114" s="46"/>
      <c r="E114" s="28"/>
      <c r="F114" s="28"/>
      <c r="G114" s="26"/>
      <c r="H114" s="28"/>
      <c r="I114" s="26"/>
      <c r="J114" s="46"/>
      <c r="K114" s="32"/>
      <c r="L114" s="46"/>
      <c r="M114" s="26"/>
      <c r="N114" s="28"/>
      <c r="O114" s="26"/>
      <c r="P114" s="28"/>
      <c r="Q114" s="2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9"/>
      <c r="AD114" s="57"/>
      <c r="AE114" s="32"/>
    </row>
    <row r="115" spans="1:31" s="29" customFormat="1">
      <c r="A115" s="32"/>
      <c r="C115" s="72"/>
      <c r="D115" s="46"/>
      <c r="E115" s="28"/>
      <c r="F115" s="28"/>
      <c r="G115" s="26"/>
      <c r="H115" s="28"/>
      <c r="I115" s="26"/>
      <c r="J115" s="46"/>
      <c r="K115" s="32"/>
      <c r="L115" s="46"/>
      <c r="M115" s="26"/>
      <c r="N115" s="28"/>
      <c r="O115" s="26"/>
      <c r="P115" s="28"/>
      <c r="Q115" s="2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9"/>
      <c r="AD115" s="57"/>
      <c r="AE115" s="32"/>
    </row>
    <row r="116" spans="1:31" s="29" customFormat="1">
      <c r="A116" s="27"/>
      <c r="C116" s="72"/>
      <c r="D116" s="28"/>
      <c r="E116" s="28"/>
      <c r="F116" s="28"/>
      <c r="G116" s="26"/>
      <c r="H116" s="28"/>
      <c r="I116" s="27"/>
      <c r="J116" s="46"/>
      <c r="K116" s="33"/>
      <c r="L116" s="28"/>
      <c r="M116" s="27"/>
      <c r="N116" s="28"/>
      <c r="O116" s="27"/>
      <c r="P116" s="28"/>
      <c r="Q116" s="27"/>
      <c r="R116" s="27"/>
      <c r="S116" s="27"/>
      <c r="T116" s="27"/>
    </row>
    <row r="117" spans="1:31" s="29" customFormat="1">
      <c r="A117" s="27"/>
      <c r="C117" s="72"/>
      <c r="D117" s="28"/>
      <c r="E117" s="28"/>
      <c r="F117" s="28"/>
      <c r="G117" s="26"/>
      <c r="H117" s="28"/>
      <c r="I117" s="27"/>
      <c r="J117" s="46"/>
      <c r="K117" s="33"/>
      <c r="L117" s="28"/>
      <c r="M117" s="27"/>
      <c r="N117" s="28"/>
      <c r="O117" s="27"/>
      <c r="P117" s="28"/>
      <c r="Q117" s="27"/>
      <c r="R117" s="27"/>
      <c r="S117" s="27"/>
      <c r="T117" s="27"/>
    </row>
    <row r="118" spans="1:31" s="29" customFormat="1">
      <c r="A118" s="27"/>
      <c r="C118" s="72"/>
      <c r="D118" s="28"/>
      <c r="E118" s="28"/>
      <c r="F118" s="28"/>
      <c r="G118" s="26"/>
      <c r="H118" s="28"/>
      <c r="I118" s="27"/>
      <c r="J118" s="46"/>
      <c r="K118" s="33"/>
      <c r="L118" s="28"/>
      <c r="M118" s="27"/>
      <c r="N118" s="28"/>
      <c r="O118" s="27"/>
      <c r="P118" s="28"/>
      <c r="Q118" s="27"/>
      <c r="R118" s="27"/>
      <c r="S118" s="27"/>
      <c r="T118" s="27"/>
    </row>
    <row r="119" spans="1:31" s="29" customFormat="1">
      <c r="A119" s="27"/>
      <c r="C119" s="72"/>
      <c r="D119" s="28"/>
      <c r="E119" s="28"/>
      <c r="F119" s="28"/>
      <c r="G119" s="26"/>
      <c r="H119" s="28"/>
      <c r="I119" s="27"/>
      <c r="J119" s="46"/>
      <c r="K119" s="33"/>
      <c r="L119" s="28"/>
      <c r="M119" s="27"/>
      <c r="N119" s="28"/>
      <c r="O119" s="27"/>
      <c r="P119" s="28"/>
      <c r="Q119" s="27"/>
      <c r="R119" s="27"/>
      <c r="S119" s="27"/>
      <c r="T119" s="27"/>
    </row>
    <row r="120" spans="1:31" s="29" customFormat="1">
      <c r="A120" s="27"/>
      <c r="C120" s="72"/>
      <c r="D120" s="28"/>
      <c r="E120" s="28"/>
      <c r="F120" s="28"/>
      <c r="G120" s="26"/>
      <c r="H120" s="28"/>
      <c r="I120" s="27"/>
      <c r="J120" s="46"/>
      <c r="K120" s="33"/>
      <c r="L120" s="28"/>
      <c r="M120" s="27"/>
      <c r="N120" s="28"/>
      <c r="O120" s="27"/>
      <c r="P120" s="28"/>
      <c r="Q120" s="27"/>
      <c r="R120" s="27"/>
      <c r="S120" s="27"/>
      <c r="T120" s="27"/>
    </row>
    <row r="121" spans="1:31" s="29" customFormat="1">
      <c r="A121" s="27"/>
      <c r="C121" s="72"/>
      <c r="D121" s="28"/>
      <c r="E121" s="28"/>
      <c r="F121" s="28"/>
      <c r="G121" s="26"/>
      <c r="H121" s="28"/>
      <c r="I121" s="27"/>
      <c r="J121" s="46"/>
      <c r="K121" s="33"/>
      <c r="L121" s="28"/>
      <c r="M121" s="27"/>
      <c r="N121" s="28"/>
      <c r="O121" s="27"/>
      <c r="P121" s="28"/>
      <c r="Q121" s="27"/>
      <c r="R121" s="27"/>
      <c r="S121" s="27"/>
      <c r="T121" s="27"/>
    </row>
    <row r="122" spans="1:31" s="29" customFormat="1">
      <c r="A122" s="27"/>
      <c r="C122" s="72"/>
      <c r="D122" s="28"/>
      <c r="E122" s="28"/>
      <c r="F122" s="28"/>
      <c r="G122" s="26" t="str">
        <f>IF(F122&gt;0,INDEX(Poeng!$A$1:$B$30,F122,2),"")</f>
        <v/>
      </c>
      <c r="H122" s="28"/>
      <c r="I122" s="27"/>
      <c r="J122" s="28"/>
      <c r="K122" s="33"/>
      <c r="L122" s="28"/>
      <c r="M122" s="27"/>
      <c r="N122" s="28"/>
      <c r="O122" s="27"/>
      <c r="P122" s="28"/>
      <c r="Q122" s="27"/>
      <c r="R122" s="27"/>
      <c r="S122" s="27"/>
      <c r="T122" s="27"/>
    </row>
    <row r="123" spans="1:31" s="29" customFormat="1">
      <c r="A123" s="27"/>
      <c r="C123" s="72"/>
      <c r="D123" s="28"/>
      <c r="E123" s="28"/>
      <c r="F123" s="28"/>
      <c r="G123" s="26" t="str">
        <f>IF(F123&gt;0,INDEX(Poeng!$A$1:$B$30,F123,2),"")</f>
        <v/>
      </c>
      <c r="H123" s="28"/>
      <c r="I123" s="27"/>
      <c r="J123" s="46"/>
      <c r="K123" s="33"/>
      <c r="L123" s="28"/>
      <c r="M123" s="27"/>
      <c r="N123" s="28"/>
      <c r="O123" s="27"/>
      <c r="P123" s="28"/>
      <c r="Q123" s="27"/>
      <c r="R123" s="27"/>
      <c r="S123" s="27"/>
      <c r="T123" s="27"/>
    </row>
    <row r="124" spans="1:31" s="29" customFormat="1">
      <c r="A124" s="27"/>
      <c r="C124" s="72"/>
      <c r="D124" s="28"/>
      <c r="E124" s="28"/>
      <c r="F124" s="28"/>
      <c r="G124" s="26" t="str">
        <f>IF(F124&gt;0,INDEX(Poeng!$A$1:$B$30,F124,2),"")</f>
        <v/>
      </c>
      <c r="H124" s="28"/>
      <c r="I124" s="27"/>
      <c r="J124" s="46"/>
      <c r="K124" s="33"/>
      <c r="L124" s="28"/>
      <c r="M124" s="27"/>
      <c r="N124" s="28"/>
      <c r="O124" s="27"/>
      <c r="P124" s="28"/>
      <c r="Q124" s="27"/>
      <c r="R124" s="27"/>
      <c r="S124" s="27"/>
      <c r="T124" s="27"/>
    </row>
    <row r="125" spans="1:31" s="29" customFormat="1">
      <c r="A125" s="27"/>
      <c r="C125" s="72"/>
      <c r="D125" s="28"/>
      <c r="E125" s="28"/>
      <c r="F125" s="28"/>
      <c r="G125" s="26" t="str">
        <f>IF(F125&gt;0,INDEX(Poeng!$A$1:$B$30,F125,2),"")</f>
        <v/>
      </c>
      <c r="H125" s="28"/>
      <c r="I125" s="27"/>
      <c r="J125" s="46"/>
      <c r="K125" s="33"/>
      <c r="L125" s="28"/>
      <c r="M125" s="27"/>
      <c r="N125" s="28"/>
      <c r="O125" s="27"/>
      <c r="P125" s="28"/>
      <c r="Q125" s="27"/>
      <c r="R125" s="27"/>
      <c r="S125" s="27"/>
      <c r="T125" s="27"/>
    </row>
    <row r="126" spans="1:31" s="29" customFormat="1">
      <c r="A126" s="27"/>
      <c r="C126" s="72"/>
      <c r="D126" s="28"/>
      <c r="E126" s="28"/>
      <c r="F126" s="28"/>
      <c r="G126" s="26" t="str">
        <f>IF(F126&gt;0,INDEX(Poeng!$A$1:$B$30,F126,2),"")</f>
        <v/>
      </c>
      <c r="H126" s="28"/>
      <c r="I126" s="27"/>
      <c r="J126" s="28"/>
      <c r="K126" s="33"/>
      <c r="L126" s="28"/>
      <c r="M126" s="27"/>
      <c r="N126" s="28"/>
      <c r="O126" s="27"/>
      <c r="P126" s="28"/>
      <c r="Q126" s="27"/>
      <c r="R126" s="27"/>
      <c r="S126" s="27"/>
      <c r="T126" s="27"/>
    </row>
    <row r="127" spans="1:31" s="29" customFormat="1">
      <c r="A127" s="27"/>
      <c r="C127" s="72"/>
      <c r="D127" s="28"/>
      <c r="E127" s="28"/>
      <c r="F127" s="28"/>
      <c r="G127" s="26" t="str">
        <f>IF(F127&gt;0,INDEX(Poeng!$A$1:$B$30,F127,2),"")</f>
        <v/>
      </c>
      <c r="H127" s="28"/>
      <c r="I127" s="27"/>
      <c r="J127" s="46"/>
      <c r="K127" s="33"/>
      <c r="L127" s="28"/>
      <c r="M127" s="27"/>
      <c r="N127" s="28"/>
      <c r="O127" s="27"/>
      <c r="P127" s="28"/>
      <c r="Q127" s="27"/>
      <c r="R127" s="27"/>
      <c r="S127" s="27"/>
      <c r="T127" s="27"/>
    </row>
    <row r="128" spans="1:31" s="29" customFormat="1">
      <c r="A128" s="27"/>
      <c r="C128" s="72"/>
      <c r="D128" s="28"/>
      <c r="E128" s="28"/>
      <c r="F128" s="28"/>
      <c r="G128" s="26" t="str">
        <f>IF(F128&gt;0,INDEX(Poeng!$A$1:$B$30,F128,2),"")</f>
        <v/>
      </c>
      <c r="H128" s="28"/>
      <c r="I128" s="27"/>
      <c r="J128" s="28"/>
      <c r="K128" s="33"/>
      <c r="L128" s="28"/>
      <c r="M128" s="27"/>
      <c r="N128" s="28"/>
      <c r="O128" s="27"/>
      <c r="P128" s="28"/>
      <c r="Q128" s="27"/>
      <c r="R128" s="27"/>
      <c r="S128" s="27"/>
      <c r="T128" s="27"/>
    </row>
    <row r="129" spans="1:20" s="29" customFormat="1">
      <c r="A129" s="27"/>
      <c r="C129" s="72"/>
      <c r="D129" s="28"/>
      <c r="E129" s="28"/>
      <c r="F129" s="28"/>
      <c r="G129" s="26" t="str">
        <f>IF(F129&gt;0,INDEX(Poeng!$A$1:$B$30,F129,2),"")</f>
        <v/>
      </c>
      <c r="H129" s="28"/>
      <c r="I129" s="27"/>
      <c r="J129" s="28"/>
      <c r="K129" s="33"/>
      <c r="L129" s="28"/>
      <c r="M129" s="27"/>
      <c r="N129" s="28"/>
      <c r="O129" s="27"/>
      <c r="P129" s="28"/>
      <c r="Q129" s="27"/>
      <c r="R129" s="27"/>
      <c r="S129" s="27"/>
      <c r="T129" s="27"/>
    </row>
    <row r="130" spans="1:20" s="29" customFormat="1">
      <c r="A130" s="27"/>
      <c r="C130" s="72"/>
      <c r="D130" s="28"/>
      <c r="E130" s="28"/>
      <c r="F130" s="28"/>
      <c r="G130" s="26" t="str">
        <f>IF(F130&gt;0,INDEX(Poeng!$A$1:$B$30,F130,2),"")</f>
        <v/>
      </c>
      <c r="H130" s="28"/>
      <c r="I130" s="27"/>
      <c r="J130" s="28"/>
      <c r="K130" s="33"/>
      <c r="L130" s="28"/>
      <c r="M130" s="27"/>
      <c r="N130" s="28"/>
      <c r="O130" s="27"/>
      <c r="P130" s="28"/>
      <c r="Q130" s="27"/>
      <c r="R130" s="27"/>
      <c r="S130" s="27"/>
      <c r="T130" s="27"/>
    </row>
    <row r="131" spans="1:20">
      <c r="A131" s="3"/>
      <c r="C131" s="69"/>
      <c r="D131" s="19"/>
      <c r="E131" s="19"/>
      <c r="F131" s="19"/>
      <c r="G131" s="16" t="str">
        <f>IF(F131&gt;0,INDEX(Poeng!$A$1:$B$30,F131,2),"")</f>
        <v/>
      </c>
      <c r="H131" s="19"/>
      <c r="I131" s="3"/>
      <c r="J131" s="22"/>
      <c r="K131" s="33"/>
      <c r="L131" s="19"/>
      <c r="M131" s="3"/>
      <c r="N131" s="19"/>
      <c r="O131" s="3"/>
      <c r="P131" s="19"/>
      <c r="Q131" s="3"/>
      <c r="R131" s="3"/>
      <c r="S131" s="3"/>
      <c r="T131" s="3"/>
    </row>
    <row r="132" spans="1:20">
      <c r="A132" s="3"/>
      <c r="C132" s="69"/>
      <c r="D132" s="19"/>
      <c r="E132" s="19"/>
      <c r="F132" s="19"/>
      <c r="G132" s="16" t="str">
        <f>IF(F132&gt;0,INDEX(Poeng!$A$1:$B$30,F132,2),"")</f>
        <v/>
      </c>
      <c r="H132" s="19"/>
      <c r="I132" s="3"/>
      <c r="J132" s="22"/>
      <c r="K132" s="33"/>
      <c r="L132" s="19"/>
      <c r="M132" s="3"/>
      <c r="N132" s="19"/>
      <c r="O132" s="3"/>
      <c r="P132" s="19"/>
      <c r="Q132" s="3"/>
      <c r="R132" s="3"/>
      <c r="S132" s="3"/>
      <c r="T132" s="3"/>
    </row>
    <row r="133" spans="1:20">
      <c r="A133" s="3"/>
      <c r="C133" s="69"/>
      <c r="D133" s="19"/>
      <c r="E133" s="19"/>
      <c r="F133" s="19"/>
      <c r="G133" s="16" t="str">
        <f>IF(F133&gt;0,INDEX(Poeng!$A$1:$B$30,F133,2),"")</f>
        <v/>
      </c>
      <c r="H133" s="19"/>
      <c r="I133" s="3"/>
      <c r="J133" s="22"/>
      <c r="K133" s="33"/>
      <c r="L133" s="19"/>
      <c r="M133" s="3"/>
      <c r="N133" s="19"/>
      <c r="O133" s="3"/>
      <c r="P133" s="19"/>
      <c r="Q133" s="3"/>
      <c r="R133" s="3"/>
      <c r="S133" s="3"/>
      <c r="T133" s="3"/>
    </row>
    <row r="134" spans="1:20">
      <c r="A134" s="3"/>
      <c r="C134" s="69"/>
      <c r="D134" s="19"/>
      <c r="E134" s="19"/>
      <c r="F134" s="19"/>
      <c r="G134" s="16" t="str">
        <f>IF(F134&gt;0,INDEX(Poeng!$A$1:$B$30,F134,2),"")</f>
        <v/>
      </c>
      <c r="H134" s="19"/>
      <c r="I134" s="3"/>
      <c r="J134" s="22"/>
      <c r="K134" s="33"/>
      <c r="L134" s="19"/>
      <c r="M134" s="3"/>
      <c r="N134" s="19"/>
      <c r="O134" s="3"/>
      <c r="P134" s="19"/>
      <c r="Q134" s="3"/>
      <c r="R134" s="3"/>
      <c r="S134" s="3"/>
      <c r="T134" s="3"/>
    </row>
    <row r="135" spans="1:20">
      <c r="A135" s="3"/>
      <c r="C135" s="69"/>
      <c r="D135" s="19"/>
      <c r="E135" s="19"/>
      <c r="F135" s="19"/>
      <c r="G135" s="16" t="str">
        <f>IF(F135&gt;0,INDEX(Poeng!$A$1:$B$30,F135,2),"")</f>
        <v/>
      </c>
      <c r="H135" s="19"/>
      <c r="I135" s="3"/>
      <c r="J135" s="22"/>
      <c r="K135" s="33"/>
      <c r="L135" s="19"/>
      <c r="M135" s="3"/>
      <c r="N135" s="19"/>
      <c r="O135" s="3"/>
      <c r="P135" s="19"/>
      <c r="Q135" s="3"/>
      <c r="R135" s="3"/>
      <c r="S135" s="3"/>
      <c r="T135" s="3"/>
    </row>
    <row r="136" spans="1:20">
      <c r="A136" s="3"/>
      <c r="C136" s="69"/>
      <c r="D136" s="19"/>
      <c r="E136" s="19"/>
      <c r="F136" s="19"/>
      <c r="G136" s="16" t="str">
        <f>IF(F136&gt;0,INDEX(Poeng!$A$1:$B$30,F136,2),"")</f>
        <v/>
      </c>
      <c r="H136" s="19"/>
      <c r="I136" s="3"/>
      <c r="J136" s="19"/>
      <c r="K136" s="33"/>
      <c r="L136" s="19"/>
      <c r="M136" s="3"/>
      <c r="N136" s="19"/>
      <c r="O136" s="3"/>
      <c r="P136" s="19"/>
      <c r="Q136" s="3"/>
      <c r="R136" s="3"/>
      <c r="S136" s="3"/>
      <c r="T136" s="3"/>
    </row>
    <row r="137" spans="1:20">
      <c r="A137" s="3"/>
      <c r="C137" s="69"/>
      <c r="D137" s="19"/>
      <c r="E137" s="19"/>
      <c r="F137" s="19"/>
      <c r="G137" s="16" t="str">
        <f>IF(F137&gt;0,INDEX(Poeng!$A$1:$B$30,F137,2),"")</f>
        <v/>
      </c>
      <c r="H137" s="19"/>
      <c r="I137" s="3"/>
      <c r="J137" s="22"/>
      <c r="K137" s="33"/>
      <c r="L137" s="19"/>
      <c r="M137" s="3"/>
      <c r="N137" s="19"/>
      <c r="O137" s="3"/>
      <c r="P137" s="19"/>
      <c r="Q137" s="3"/>
      <c r="R137" s="3"/>
      <c r="S137" s="3"/>
      <c r="T137" s="3"/>
    </row>
    <row r="138" spans="1:20">
      <c r="A138" s="3"/>
      <c r="C138" s="69"/>
      <c r="D138" s="19"/>
      <c r="E138" s="19"/>
      <c r="F138" s="19"/>
      <c r="G138" s="16" t="str">
        <f>IF(F138&gt;0,INDEX(Poeng!$A$1:$B$30,F138,2),"")</f>
        <v/>
      </c>
      <c r="H138" s="19"/>
      <c r="I138" s="3"/>
      <c r="J138" s="22"/>
      <c r="K138" s="33"/>
      <c r="L138" s="19"/>
      <c r="M138" s="3"/>
      <c r="N138" s="19"/>
      <c r="O138" s="3"/>
      <c r="P138" s="19"/>
      <c r="Q138" s="3"/>
      <c r="R138" s="3"/>
      <c r="S138" s="3"/>
      <c r="T138" s="3"/>
    </row>
    <row r="139" spans="1:20">
      <c r="A139" s="3"/>
      <c r="C139" s="69"/>
      <c r="D139" s="19"/>
      <c r="E139" s="19"/>
      <c r="F139" s="19"/>
      <c r="G139" s="16" t="str">
        <f>IF(F139&gt;0,INDEX(Poeng!$A$1:$B$30,F139,2),"")</f>
        <v/>
      </c>
      <c r="H139" s="19"/>
      <c r="I139" s="3"/>
      <c r="J139" s="22"/>
      <c r="K139" s="33"/>
      <c r="L139" s="19"/>
      <c r="M139" s="3"/>
      <c r="N139" s="19"/>
      <c r="O139" s="3"/>
      <c r="P139" s="19"/>
      <c r="Q139" s="3"/>
      <c r="R139" s="3"/>
      <c r="S139" s="3"/>
      <c r="T139" s="3"/>
    </row>
    <row r="140" spans="1:20">
      <c r="A140" s="3"/>
      <c r="C140" s="69"/>
      <c r="D140" s="19"/>
      <c r="E140" s="19"/>
      <c r="F140" s="19"/>
      <c r="G140" s="16" t="str">
        <f>IF(F140&gt;0,INDEX(Poeng!$A$1:$B$30,F140,2),"")</f>
        <v/>
      </c>
      <c r="H140" s="19"/>
      <c r="I140" s="3"/>
      <c r="J140" s="19"/>
      <c r="K140" s="33"/>
      <c r="L140" s="19"/>
      <c r="M140" s="3"/>
      <c r="N140" s="19"/>
      <c r="O140" s="3"/>
      <c r="P140" s="19"/>
      <c r="Q140" s="3"/>
      <c r="R140" s="3"/>
      <c r="S140" s="3"/>
      <c r="T140" s="3"/>
    </row>
    <row r="141" spans="1:20">
      <c r="A141" s="3"/>
      <c r="C141" s="69"/>
      <c r="D141" s="19"/>
      <c r="E141" s="19"/>
      <c r="F141" s="19"/>
      <c r="G141" s="16" t="str">
        <f>IF(F141&gt;0,INDEX(Poeng!$A$1:$B$30,F141,2),"")</f>
        <v/>
      </c>
      <c r="H141" s="19"/>
      <c r="I141" s="3"/>
      <c r="J141" s="19"/>
      <c r="K141" s="33"/>
      <c r="L141" s="19"/>
      <c r="M141" s="3"/>
      <c r="N141" s="19"/>
      <c r="O141" s="3"/>
      <c r="P141" s="19"/>
      <c r="Q141" s="3"/>
      <c r="R141" s="3"/>
      <c r="S141" s="3"/>
      <c r="T141" s="3"/>
    </row>
    <row r="142" spans="1:20">
      <c r="A142" s="3"/>
      <c r="C142" s="69"/>
      <c r="D142" s="19"/>
      <c r="E142" s="19"/>
      <c r="F142" s="19"/>
      <c r="G142" s="16" t="str">
        <f>IF(F142&gt;0,INDEX(Poeng!$A$1:$B$30,F142,2),"")</f>
        <v/>
      </c>
      <c r="H142" s="19"/>
      <c r="I142" s="3"/>
      <c r="J142" s="22"/>
      <c r="K142" s="33"/>
      <c r="L142" s="19"/>
      <c r="M142" s="3"/>
      <c r="N142" s="19"/>
      <c r="O142" s="3"/>
      <c r="P142" s="19"/>
      <c r="Q142" s="3"/>
      <c r="R142" s="3"/>
      <c r="S142" s="3"/>
      <c r="T142" s="3"/>
    </row>
    <row r="143" spans="1:20">
      <c r="A143" s="3"/>
      <c r="C143" s="69"/>
      <c r="D143" s="19"/>
      <c r="E143" s="19"/>
      <c r="F143" s="19"/>
      <c r="G143" s="16" t="str">
        <f>IF(F143&gt;0,INDEX(Poeng!$A$1:$B$30,F143,2),"")</f>
        <v/>
      </c>
      <c r="H143" s="19"/>
      <c r="I143" s="3"/>
      <c r="J143" s="19"/>
      <c r="K143" s="33"/>
      <c r="L143" s="19"/>
      <c r="M143" s="3"/>
      <c r="N143" s="19"/>
      <c r="O143" s="3"/>
      <c r="P143" s="19"/>
      <c r="Q143" s="3"/>
      <c r="R143" s="3"/>
      <c r="S143" s="3"/>
      <c r="T143" s="3"/>
    </row>
    <row r="144" spans="1:20">
      <c r="A144" s="3"/>
      <c r="C144" s="69"/>
      <c r="D144" s="19"/>
      <c r="E144" s="19"/>
      <c r="F144" s="19"/>
      <c r="G144" s="16" t="str">
        <f>IF(F144&gt;0,INDEX(Poeng!$A$1:$B$30,F144,2),"")</f>
        <v/>
      </c>
      <c r="H144" s="19"/>
      <c r="I144" s="3"/>
      <c r="J144" s="19"/>
      <c r="K144" s="33"/>
      <c r="L144" s="19"/>
      <c r="M144" s="3"/>
      <c r="N144" s="19"/>
      <c r="O144" s="3"/>
      <c r="P144" s="19"/>
      <c r="Q144" s="3"/>
      <c r="R144" s="3"/>
      <c r="S144" s="3"/>
      <c r="T144" s="3"/>
    </row>
    <row r="145" spans="1:20">
      <c r="A145" s="3"/>
      <c r="C145" s="69"/>
      <c r="D145" s="19"/>
      <c r="E145" s="19"/>
      <c r="F145" s="19"/>
      <c r="G145" s="16" t="str">
        <f>IF(F145&gt;0,INDEX(Poeng!$A$1:$B$30,F145,2),"")</f>
        <v/>
      </c>
      <c r="H145" s="19"/>
      <c r="I145" s="3"/>
      <c r="J145" s="19"/>
      <c r="K145" s="33"/>
      <c r="L145" s="19"/>
      <c r="M145" s="3"/>
      <c r="N145" s="19"/>
      <c r="O145" s="3"/>
      <c r="P145" s="19"/>
      <c r="Q145" s="3"/>
      <c r="R145" s="3"/>
      <c r="S145" s="3"/>
      <c r="T145" s="3"/>
    </row>
    <row r="146" spans="1:20">
      <c r="A146" s="3"/>
      <c r="C146" s="69"/>
      <c r="D146" s="19"/>
      <c r="E146" s="19"/>
      <c r="F146" s="19"/>
      <c r="G146" s="16" t="str">
        <f>IF(F146&gt;0,INDEX(Poeng!$A$1:$B$30,F146,2),"")</f>
        <v/>
      </c>
      <c r="H146" s="19"/>
      <c r="I146" s="3"/>
      <c r="J146" s="19"/>
      <c r="K146" s="33"/>
      <c r="L146" s="19"/>
      <c r="M146" s="3"/>
      <c r="N146" s="19"/>
      <c r="O146" s="3"/>
      <c r="P146" s="19"/>
      <c r="Q146" s="3"/>
      <c r="R146" s="3"/>
      <c r="S146" s="3"/>
      <c r="T146" s="3"/>
    </row>
    <row r="147" spans="1:20">
      <c r="A147" s="3"/>
      <c r="C147" s="69"/>
      <c r="D147" s="19"/>
      <c r="E147" s="19"/>
      <c r="F147" s="19"/>
      <c r="G147" s="16" t="str">
        <f>IF(F147&gt;0,INDEX(Poeng!$A$1:$B$30,F147,2),"")</f>
        <v/>
      </c>
      <c r="H147" s="19"/>
      <c r="I147" s="3"/>
      <c r="J147" s="22"/>
      <c r="K147" s="33"/>
      <c r="L147" s="19"/>
      <c r="M147" s="3"/>
      <c r="N147" s="19"/>
      <c r="O147" s="3"/>
      <c r="P147" s="19"/>
      <c r="Q147" s="3"/>
      <c r="R147" s="3"/>
      <c r="S147" s="3"/>
      <c r="T147" s="3"/>
    </row>
    <row r="148" spans="1:20">
      <c r="A148" s="3"/>
      <c r="C148" s="69"/>
      <c r="D148" s="19"/>
      <c r="E148" s="19"/>
      <c r="F148" s="19"/>
      <c r="G148" s="16" t="str">
        <f>IF(F148&gt;0,INDEX(Poeng!$A$1:$B$30,F148,2),"")</f>
        <v/>
      </c>
      <c r="H148" s="19"/>
      <c r="I148" s="3"/>
      <c r="J148" s="19"/>
      <c r="K148" s="33"/>
      <c r="L148" s="19"/>
      <c r="M148" s="3"/>
      <c r="N148" s="19"/>
      <c r="O148" s="3"/>
      <c r="P148" s="19"/>
      <c r="Q148" s="3"/>
      <c r="R148" s="3"/>
      <c r="S148" s="3"/>
      <c r="T148" s="3"/>
    </row>
    <row r="149" spans="1:20">
      <c r="A149" s="3"/>
      <c r="C149" s="69"/>
      <c r="D149" s="19"/>
      <c r="E149" s="19"/>
      <c r="F149" s="19"/>
      <c r="G149" s="16" t="str">
        <f>IF(F149&gt;0,INDEX(Poeng!$A$1:$B$30,F149,2),"")</f>
        <v/>
      </c>
      <c r="H149" s="19"/>
      <c r="I149" s="3"/>
      <c r="J149" s="19"/>
      <c r="K149" s="33"/>
      <c r="L149" s="19"/>
      <c r="M149" s="3"/>
      <c r="N149" s="19"/>
      <c r="O149" s="3"/>
      <c r="P149" s="19"/>
      <c r="Q149" s="3"/>
      <c r="R149" s="3"/>
      <c r="S149" s="3"/>
      <c r="T149" s="3"/>
    </row>
    <row r="150" spans="1:20">
      <c r="A150" s="3"/>
      <c r="C150" s="69"/>
      <c r="D150" s="19"/>
      <c r="E150" s="19"/>
      <c r="F150" s="19"/>
      <c r="G150" s="16" t="str">
        <f>IF(F150&gt;0,INDEX(Poeng!$A$1:$B$30,F150,2),"")</f>
        <v/>
      </c>
      <c r="H150" s="19"/>
      <c r="I150" s="3"/>
      <c r="J150" s="19"/>
      <c r="K150" s="33"/>
      <c r="L150" s="19"/>
      <c r="M150" s="3"/>
      <c r="N150" s="19"/>
      <c r="O150" s="3"/>
      <c r="P150" s="19"/>
      <c r="Q150" s="3"/>
      <c r="R150" s="3"/>
      <c r="S150" s="3"/>
      <c r="T150" s="3"/>
    </row>
    <row r="151" spans="1:20">
      <c r="A151" s="3"/>
      <c r="C151" s="69"/>
      <c r="D151" s="19"/>
      <c r="E151" s="19"/>
      <c r="F151" s="19"/>
      <c r="G151" s="16" t="str">
        <f>IF(F151&gt;0,INDEX(Poeng!$A$1:$B$30,F151,2),"")</f>
        <v/>
      </c>
      <c r="H151" s="19"/>
      <c r="I151" s="3"/>
      <c r="J151" s="19"/>
      <c r="K151" s="33"/>
      <c r="L151" s="19"/>
      <c r="M151" s="3"/>
      <c r="N151" s="19"/>
      <c r="O151" s="3"/>
      <c r="P151" s="19"/>
      <c r="Q151" s="3"/>
      <c r="R151" s="3"/>
      <c r="S151" s="3"/>
      <c r="T151" s="3"/>
    </row>
    <row r="152" spans="1:20">
      <c r="A152" s="3"/>
      <c r="C152" s="69"/>
      <c r="D152" s="19"/>
      <c r="E152" s="19"/>
      <c r="F152" s="19"/>
      <c r="G152" s="16" t="str">
        <f>IF(F152&gt;0,INDEX(Poeng!$A$1:$B$30,F152,2),"")</f>
        <v/>
      </c>
      <c r="H152" s="19"/>
      <c r="I152" s="3"/>
      <c r="J152" s="19"/>
      <c r="K152" s="33"/>
      <c r="L152" s="19"/>
      <c r="M152" s="3"/>
      <c r="N152" s="19"/>
      <c r="O152" s="3"/>
      <c r="P152" s="19"/>
      <c r="Q152" s="3"/>
      <c r="R152" s="3"/>
      <c r="S152" s="3"/>
      <c r="T152" s="3"/>
    </row>
    <row r="153" spans="1:20">
      <c r="A153" s="3"/>
      <c r="C153" s="69"/>
      <c r="D153" s="19"/>
      <c r="E153" s="19"/>
      <c r="F153" s="19"/>
      <c r="G153" s="16" t="str">
        <f>IF(F153&gt;0,INDEX(Poeng!$A$1:$B$30,F153,2),"")</f>
        <v/>
      </c>
      <c r="H153" s="19"/>
      <c r="I153" s="3"/>
      <c r="J153" s="22"/>
      <c r="K153" s="33"/>
      <c r="L153" s="19"/>
      <c r="M153" s="3"/>
      <c r="N153" s="19"/>
      <c r="O153" s="3"/>
      <c r="P153" s="19"/>
      <c r="Q153" s="3"/>
      <c r="R153" s="3"/>
      <c r="S153" s="3"/>
      <c r="T153" s="3"/>
    </row>
    <row r="154" spans="1:20">
      <c r="A154" s="3"/>
      <c r="C154" s="69"/>
      <c r="D154" s="19"/>
      <c r="E154" s="19"/>
      <c r="F154" s="19"/>
      <c r="G154" s="16" t="str">
        <f>IF(F154&gt;0,INDEX(Poeng!$A$1:$B$30,F154,2),"")</f>
        <v/>
      </c>
      <c r="H154" s="19"/>
      <c r="I154" s="3"/>
      <c r="J154" s="22"/>
      <c r="K154" s="33"/>
      <c r="L154" s="19"/>
      <c r="M154" s="3"/>
      <c r="N154" s="19"/>
      <c r="O154" s="3"/>
      <c r="P154" s="19"/>
      <c r="Q154" s="3"/>
      <c r="R154" s="3"/>
      <c r="S154" s="3"/>
      <c r="T154" s="3"/>
    </row>
    <row r="155" spans="1:20">
      <c r="A155" s="3"/>
      <c r="C155" s="69"/>
      <c r="D155" s="19"/>
      <c r="E155" s="19"/>
      <c r="F155" s="19"/>
      <c r="G155" s="16" t="str">
        <f>IF(F155&gt;0,INDEX(Poeng!$A$1:$B$30,F155,2),"")</f>
        <v/>
      </c>
      <c r="H155" s="19"/>
      <c r="I155" s="3"/>
      <c r="J155" s="22"/>
      <c r="K155" s="33"/>
      <c r="L155" s="19"/>
      <c r="M155" s="3"/>
      <c r="N155" s="19"/>
      <c r="O155" s="3"/>
      <c r="P155" s="19"/>
      <c r="Q155" s="3"/>
      <c r="R155" s="3"/>
      <c r="S155" s="3"/>
      <c r="T155" s="3"/>
    </row>
    <row r="156" spans="1:20">
      <c r="A156" s="3"/>
      <c r="C156" s="69"/>
      <c r="D156" s="19"/>
      <c r="E156" s="19"/>
      <c r="F156" s="19"/>
      <c r="G156" s="16" t="str">
        <f>IF(F156&gt;0,INDEX(Poeng!$A$1:$B$30,F156,2),"")</f>
        <v/>
      </c>
      <c r="H156" s="19"/>
      <c r="I156" s="3"/>
      <c r="J156" s="22"/>
      <c r="K156" s="33"/>
      <c r="L156" s="19"/>
      <c r="M156" s="3"/>
      <c r="N156" s="19"/>
      <c r="O156" s="3"/>
      <c r="P156" s="19"/>
      <c r="Q156" s="3"/>
      <c r="R156" s="3"/>
      <c r="S156" s="3"/>
      <c r="T156" s="3"/>
    </row>
    <row r="157" spans="1:20">
      <c r="A157" s="3"/>
      <c r="C157" s="69"/>
      <c r="D157" s="19"/>
      <c r="E157" s="19"/>
      <c r="F157" s="19"/>
      <c r="G157" s="16" t="str">
        <f>IF(F157&gt;0,INDEX(Poeng!$A$1:$B$30,F157,2),"")</f>
        <v/>
      </c>
      <c r="H157" s="19"/>
      <c r="I157" s="3"/>
      <c r="J157" s="22"/>
      <c r="K157" s="33"/>
      <c r="L157" s="19"/>
      <c r="M157" s="3"/>
      <c r="N157" s="19"/>
      <c r="O157" s="3"/>
      <c r="P157" s="19"/>
      <c r="Q157" s="3"/>
      <c r="R157" s="3"/>
      <c r="S157" s="3"/>
      <c r="T157" s="3"/>
    </row>
    <row r="158" spans="1:20">
      <c r="A158" s="3"/>
      <c r="C158" s="69"/>
      <c r="D158" s="19"/>
      <c r="E158" s="19"/>
      <c r="F158" s="19"/>
      <c r="G158" s="16" t="str">
        <f>IF(F158&gt;0,INDEX(Poeng!$A$1:$B$30,F158,2),"")</f>
        <v/>
      </c>
      <c r="H158" s="19"/>
      <c r="I158" s="3"/>
      <c r="J158" s="22"/>
      <c r="K158" s="33"/>
      <c r="L158" s="19"/>
      <c r="M158" s="3"/>
      <c r="N158" s="19"/>
      <c r="O158" s="3"/>
      <c r="P158" s="19"/>
      <c r="Q158" s="3"/>
      <c r="R158" s="3"/>
      <c r="S158" s="3"/>
      <c r="T158" s="3"/>
    </row>
    <row r="159" spans="1:20">
      <c r="A159" s="3"/>
      <c r="C159" s="69"/>
      <c r="D159" s="19"/>
      <c r="E159" s="19"/>
      <c r="F159" s="19"/>
      <c r="G159" s="16" t="str">
        <f>IF(F159&gt;0,INDEX(Poeng!$A$1:$B$30,F159,2),"")</f>
        <v/>
      </c>
      <c r="H159" s="19"/>
      <c r="I159" s="3"/>
      <c r="J159" s="19"/>
      <c r="K159" s="33"/>
      <c r="L159" s="19"/>
      <c r="M159" s="3"/>
      <c r="N159" s="19"/>
      <c r="O159" s="3"/>
      <c r="P159" s="19"/>
      <c r="Q159" s="3"/>
      <c r="R159" s="3"/>
      <c r="S159" s="3"/>
      <c r="T159" s="3"/>
    </row>
    <row r="160" spans="1:20">
      <c r="A160" s="3"/>
      <c r="C160" s="69"/>
      <c r="D160" s="19"/>
      <c r="E160" s="19"/>
      <c r="F160" s="19"/>
      <c r="G160" s="16" t="str">
        <f>IF(F160&gt;0,INDEX(Poeng!$A$1:$B$30,F160,2),"")</f>
        <v/>
      </c>
      <c r="H160" s="19"/>
      <c r="I160" s="3"/>
      <c r="J160" s="19"/>
      <c r="K160" s="33"/>
      <c r="L160" s="19"/>
      <c r="M160" s="3"/>
      <c r="N160" s="19"/>
      <c r="O160" s="3"/>
      <c r="P160" s="19"/>
      <c r="Q160" s="3"/>
      <c r="R160" s="3"/>
      <c r="S160" s="3"/>
      <c r="T160" s="3"/>
    </row>
    <row r="161" spans="1:20">
      <c r="A161" s="3"/>
      <c r="C161" s="69"/>
      <c r="D161" s="19"/>
      <c r="E161" s="19"/>
      <c r="F161" s="19"/>
      <c r="G161" s="16" t="str">
        <f>IF(F161&gt;0,INDEX(Poeng!$A$1:$B$30,F161,2),"")</f>
        <v/>
      </c>
      <c r="H161" s="19"/>
      <c r="I161" s="3"/>
      <c r="J161" s="19"/>
      <c r="K161" s="33"/>
      <c r="L161" s="19"/>
      <c r="M161" s="3"/>
      <c r="N161" s="19"/>
      <c r="O161" s="3"/>
      <c r="P161" s="19"/>
      <c r="Q161" s="3"/>
      <c r="R161" s="3"/>
      <c r="S161" s="3"/>
      <c r="T161" s="3"/>
    </row>
    <row r="162" spans="1:20">
      <c r="A162" s="3"/>
      <c r="C162" s="69"/>
      <c r="D162" s="19"/>
      <c r="E162" s="19"/>
      <c r="F162" s="19"/>
      <c r="G162" s="16" t="str">
        <f>IF(F162&gt;0,INDEX(Poeng!$A$1:$B$30,F162,2),"")</f>
        <v/>
      </c>
      <c r="H162" s="19"/>
      <c r="I162" s="3"/>
      <c r="J162" s="22"/>
      <c r="K162" s="33"/>
      <c r="L162" s="19"/>
      <c r="M162" s="3"/>
      <c r="N162" s="19"/>
      <c r="O162" s="3"/>
      <c r="P162" s="19"/>
      <c r="Q162" s="3"/>
      <c r="R162" s="3"/>
      <c r="S162" s="3"/>
      <c r="T162" s="3"/>
    </row>
    <row r="163" spans="1:20">
      <c r="A163" s="3"/>
      <c r="C163" s="69"/>
      <c r="D163" s="19"/>
      <c r="E163" s="19"/>
      <c r="F163" s="19"/>
      <c r="G163" s="16" t="str">
        <f>IF(F163&gt;0,INDEX(Poeng!$A$1:$B$30,F163,2),"")</f>
        <v/>
      </c>
      <c r="H163" s="19"/>
      <c r="I163" s="3"/>
      <c r="J163" s="19"/>
      <c r="K163" s="33"/>
      <c r="L163" s="19"/>
      <c r="M163" s="3"/>
      <c r="N163" s="19"/>
      <c r="O163" s="3"/>
      <c r="P163" s="19"/>
      <c r="Q163" s="3"/>
      <c r="R163" s="3"/>
      <c r="S163" s="3"/>
      <c r="T163" s="3"/>
    </row>
    <row r="164" spans="1:20">
      <c r="A164" s="3"/>
      <c r="C164" s="69"/>
      <c r="D164" s="19"/>
      <c r="E164" s="19"/>
      <c r="F164" s="19"/>
      <c r="G164" s="16" t="str">
        <f>IF(F164&gt;0,INDEX(Poeng!$A$1:$B$30,F164,2),"")</f>
        <v/>
      </c>
      <c r="H164" s="19"/>
      <c r="I164" s="3"/>
      <c r="J164" s="19"/>
      <c r="K164" s="33"/>
      <c r="L164" s="19"/>
      <c r="M164" s="3"/>
      <c r="N164" s="19"/>
      <c r="O164" s="3"/>
      <c r="P164" s="19"/>
      <c r="Q164" s="3"/>
      <c r="R164" s="3"/>
      <c r="S164" s="3"/>
      <c r="T164" s="3"/>
    </row>
    <row r="165" spans="1:20">
      <c r="A165" s="3"/>
      <c r="C165" s="69"/>
      <c r="D165" s="19"/>
      <c r="E165" s="19"/>
      <c r="F165" s="19"/>
      <c r="G165" s="16" t="str">
        <f>IF(F165&gt;0,INDEX(Poeng!$A$1:$B$30,F165,2),"")</f>
        <v/>
      </c>
      <c r="H165" s="19"/>
      <c r="I165" s="3"/>
      <c r="J165" s="19"/>
      <c r="K165" s="33"/>
      <c r="L165" s="19"/>
      <c r="M165" s="3"/>
      <c r="N165" s="19"/>
      <c r="O165" s="3"/>
      <c r="P165" s="19"/>
      <c r="Q165" s="3"/>
      <c r="R165" s="3"/>
      <c r="S165" s="3"/>
      <c r="T165" s="3"/>
    </row>
    <row r="166" spans="1:20">
      <c r="A166" s="3"/>
      <c r="C166" s="69"/>
      <c r="D166" s="19"/>
      <c r="E166" s="19"/>
      <c r="F166" s="19"/>
      <c r="G166" s="16" t="str">
        <f>IF(F166&gt;0,INDEX(Poeng!$A$1:$B$30,F166,2),"")</f>
        <v/>
      </c>
      <c r="H166" s="19"/>
      <c r="I166" s="3"/>
      <c r="J166" s="19"/>
      <c r="K166" s="33"/>
      <c r="L166" s="19"/>
      <c r="M166" s="3"/>
      <c r="N166" s="19"/>
      <c r="O166" s="3"/>
      <c r="P166" s="19"/>
      <c r="Q166" s="3"/>
      <c r="R166" s="3"/>
      <c r="S166" s="3"/>
      <c r="T166" s="3"/>
    </row>
    <row r="167" spans="1:20">
      <c r="A167" s="3"/>
      <c r="C167" s="69"/>
      <c r="D167" s="19"/>
      <c r="E167" s="19"/>
      <c r="F167" s="19"/>
      <c r="G167" s="16" t="str">
        <f>IF(F167&gt;0,INDEX(Poeng!$A$1:$B$30,F167,2),"")</f>
        <v/>
      </c>
      <c r="H167" s="19"/>
      <c r="I167" s="3"/>
      <c r="J167" s="19"/>
      <c r="K167" s="33"/>
      <c r="L167" s="19"/>
      <c r="M167" s="3"/>
      <c r="N167" s="19"/>
      <c r="O167" s="3"/>
      <c r="P167" s="19"/>
      <c r="Q167" s="3"/>
      <c r="R167" s="3"/>
      <c r="S167" s="3"/>
      <c r="T167" s="3"/>
    </row>
    <row r="168" spans="1:20">
      <c r="A168" s="3"/>
      <c r="C168" s="69"/>
      <c r="D168" s="19"/>
      <c r="E168" s="19"/>
      <c r="F168" s="19"/>
      <c r="G168" s="16" t="str">
        <f>IF(F168&gt;0,INDEX(Poeng!$A$1:$B$30,F168,2),"")</f>
        <v/>
      </c>
      <c r="H168" s="19"/>
      <c r="I168" s="3"/>
      <c r="J168" s="19"/>
      <c r="K168" s="33"/>
      <c r="L168" s="19"/>
      <c r="M168" s="3"/>
      <c r="N168" s="19"/>
      <c r="O168" s="3"/>
      <c r="P168" s="19"/>
      <c r="Q168" s="3"/>
      <c r="R168" s="3"/>
      <c r="S168" s="3"/>
      <c r="T168" s="3"/>
    </row>
    <row r="169" spans="1:20">
      <c r="A169" s="3"/>
      <c r="C169" s="69"/>
      <c r="D169" s="19"/>
      <c r="E169" s="19"/>
      <c r="F169" s="19"/>
      <c r="G169" s="16" t="str">
        <f>IF(F169&gt;0,INDEX(Poeng!$A$1:$B$30,F169,2),"")</f>
        <v/>
      </c>
      <c r="H169" s="19"/>
      <c r="I169" s="3"/>
      <c r="J169" s="19"/>
      <c r="K169" s="33"/>
      <c r="L169" s="19"/>
      <c r="M169" s="3"/>
      <c r="N169" s="19"/>
      <c r="O169" s="3"/>
      <c r="P169" s="19"/>
      <c r="Q169" s="3"/>
      <c r="R169" s="3"/>
      <c r="S169" s="3"/>
      <c r="T169" s="3"/>
    </row>
    <row r="170" spans="1:20">
      <c r="A170" s="3"/>
      <c r="C170" s="69"/>
      <c r="D170" s="19"/>
      <c r="E170" s="19"/>
      <c r="F170" s="19"/>
      <c r="G170" s="16" t="str">
        <f>IF(F170&gt;0,INDEX(Poeng!$A$1:$B$30,F170,2),"")</f>
        <v/>
      </c>
      <c r="H170" s="19"/>
      <c r="I170" s="3"/>
      <c r="J170" s="19"/>
      <c r="K170" s="33"/>
      <c r="L170" s="19"/>
      <c r="M170" s="3"/>
      <c r="N170" s="19"/>
      <c r="O170" s="3"/>
      <c r="P170" s="19"/>
      <c r="Q170" s="3"/>
      <c r="R170" s="3"/>
      <c r="S170" s="3"/>
      <c r="T170" s="3"/>
    </row>
    <row r="171" spans="1:20">
      <c r="A171" s="3"/>
      <c r="C171" s="69"/>
      <c r="D171" s="19"/>
      <c r="E171" s="19"/>
      <c r="F171" s="19"/>
      <c r="G171" s="16" t="str">
        <f>IF(F171&gt;0,INDEX(Poeng!$A$1:$B$30,F171,2),"")</f>
        <v/>
      </c>
      <c r="H171" s="19"/>
      <c r="I171" s="3"/>
      <c r="J171" s="22"/>
      <c r="K171" s="33"/>
      <c r="L171" s="19"/>
      <c r="M171" s="3"/>
      <c r="N171" s="19"/>
      <c r="O171" s="3"/>
      <c r="P171" s="19"/>
      <c r="Q171" s="3"/>
      <c r="R171" s="3"/>
      <c r="S171" s="3"/>
      <c r="T171" s="3"/>
    </row>
    <row r="172" spans="1:20">
      <c r="A172" s="3"/>
      <c r="C172" s="69"/>
      <c r="D172" s="19"/>
      <c r="E172" s="19"/>
      <c r="F172" s="19"/>
      <c r="G172" s="16" t="str">
        <f>IF(F172&gt;0,INDEX(Poeng!$A$1:$B$30,F172,2),"")</f>
        <v/>
      </c>
      <c r="H172" s="19"/>
      <c r="I172" s="3"/>
      <c r="J172" s="22"/>
      <c r="K172" s="33"/>
      <c r="L172" s="19"/>
      <c r="M172" s="3"/>
      <c r="N172" s="19"/>
      <c r="O172" s="3"/>
      <c r="P172" s="19"/>
      <c r="Q172" s="3"/>
      <c r="R172" s="3"/>
      <c r="S172" s="3"/>
      <c r="T172" s="3"/>
    </row>
    <row r="173" spans="1:20">
      <c r="A173" s="3"/>
      <c r="C173" s="69"/>
      <c r="D173" s="19"/>
      <c r="E173" s="19"/>
      <c r="F173" s="19"/>
      <c r="G173" s="16" t="str">
        <f>IF(F173&gt;0,INDEX(Poeng!$A$1:$B$30,F173,2),"")</f>
        <v/>
      </c>
      <c r="H173" s="19"/>
      <c r="I173" s="3"/>
      <c r="J173" s="19"/>
      <c r="K173" s="33"/>
      <c r="L173" s="19"/>
      <c r="M173" s="3"/>
      <c r="N173" s="19"/>
      <c r="O173" s="3"/>
      <c r="P173" s="19"/>
      <c r="Q173" s="3"/>
      <c r="R173" s="3"/>
      <c r="S173" s="3"/>
      <c r="T173" s="3"/>
    </row>
    <row r="174" spans="1:20">
      <c r="A174" s="3"/>
      <c r="C174" s="69"/>
      <c r="D174" s="19"/>
      <c r="E174" s="19"/>
      <c r="F174" s="19"/>
      <c r="G174" s="16" t="str">
        <f>IF(F174&gt;0,INDEX(Poeng!$A$1:$B$30,F174,2),"")</f>
        <v/>
      </c>
      <c r="H174" s="19"/>
      <c r="I174" s="3"/>
      <c r="J174" s="19"/>
      <c r="K174" s="33"/>
      <c r="L174" s="19"/>
      <c r="M174" s="3"/>
      <c r="N174" s="19"/>
      <c r="O174" s="3"/>
      <c r="P174" s="19"/>
      <c r="Q174" s="3"/>
      <c r="R174" s="3"/>
      <c r="S174" s="3"/>
      <c r="T174" s="3"/>
    </row>
    <row r="175" spans="1:20">
      <c r="A175" s="3"/>
      <c r="C175" s="69"/>
      <c r="D175" s="19"/>
      <c r="E175" s="19"/>
      <c r="F175" s="19"/>
      <c r="G175" s="16" t="str">
        <f>IF(F175&gt;0,INDEX(Poeng!$A$1:$B$30,F175,2),"")</f>
        <v/>
      </c>
      <c r="H175" s="19"/>
      <c r="I175" s="3"/>
      <c r="J175" s="19"/>
      <c r="K175" s="33"/>
      <c r="L175" s="19"/>
      <c r="M175" s="3"/>
      <c r="N175" s="19"/>
      <c r="O175" s="3"/>
      <c r="P175" s="19"/>
      <c r="Q175" s="3"/>
      <c r="R175" s="3"/>
      <c r="S175" s="3"/>
      <c r="T175" s="3"/>
    </row>
    <row r="176" spans="1:20">
      <c r="A176" s="3"/>
      <c r="C176" s="69"/>
      <c r="D176" s="19"/>
      <c r="E176" s="19"/>
      <c r="F176" s="19"/>
      <c r="G176" s="16" t="str">
        <f>IF(F176&gt;0,INDEX(Poeng!$A$1:$B$30,F176,2),"")</f>
        <v/>
      </c>
      <c r="H176" s="19"/>
      <c r="I176" s="3"/>
      <c r="J176" s="19"/>
      <c r="K176" s="33"/>
      <c r="L176" s="19"/>
      <c r="M176" s="3"/>
      <c r="N176" s="19"/>
      <c r="O176" s="3"/>
      <c r="P176" s="19"/>
      <c r="Q176" s="3"/>
      <c r="R176" s="3"/>
      <c r="S176" s="3"/>
      <c r="T176" s="3"/>
    </row>
    <row r="177" spans="1:20">
      <c r="A177" s="3"/>
      <c r="C177" s="69"/>
      <c r="D177" s="19"/>
      <c r="E177" s="19"/>
      <c r="F177" s="19"/>
      <c r="G177" s="16" t="str">
        <f>IF(F177&gt;0,INDEX(Poeng!$A$1:$B$30,F177,2),"")</f>
        <v/>
      </c>
      <c r="H177" s="19"/>
      <c r="I177" s="3"/>
      <c r="J177" s="19"/>
      <c r="K177" s="33"/>
      <c r="L177" s="19"/>
      <c r="M177" s="3"/>
      <c r="N177" s="19"/>
      <c r="O177" s="3"/>
      <c r="P177" s="19"/>
      <c r="Q177" s="3"/>
      <c r="R177" s="3"/>
      <c r="S177" s="3"/>
      <c r="T177" s="3"/>
    </row>
    <row r="178" spans="1:20">
      <c r="A178" s="3"/>
      <c r="C178" s="69"/>
      <c r="D178" s="19"/>
      <c r="E178" s="19"/>
      <c r="F178" s="44"/>
      <c r="G178" s="16" t="str">
        <f>IF(F178&gt;0,INDEX(Poeng!$A$1:$B$30,F178,2),"")</f>
        <v/>
      </c>
      <c r="H178" s="44"/>
      <c r="I178" s="8"/>
      <c r="J178" s="44"/>
      <c r="K178" s="52"/>
      <c r="L178" s="48"/>
      <c r="M178" s="12"/>
      <c r="N178" s="48"/>
      <c r="O178" s="3"/>
      <c r="P178" s="48"/>
      <c r="Q178" s="3"/>
      <c r="R178" s="11"/>
      <c r="S178" s="3"/>
      <c r="T178" s="3"/>
    </row>
    <row r="179" spans="1:20" ht="18.75">
      <c r="A179" s="3"/>
      <c r="B179" s="30"/>
      <c r="C179" s="70"/>
      <c r="D179" s="21"/>
      <c r="E179" s="21"/>
      <c r="F179" s="42"/>
      <c r="G179" s="16" t="str">
        <f>IF(F179&gt;0,INDEX(Poeng!$A$1:$B$30,F179,2),"")</f>
        <v/>
      </c>
      <c r="H179" s="42"/>
      <c r="I179" s="9"/>
      <c r="J179" s="49"/>
      <c r="K179" s="38"/>
      <c r="L179" s="19"/>
      <c r="M179" s="3"/>
      <c r="N179" s="19"/>
      <c r="O179" s="3"/>
      <c r="P179" s="19"/>
      <c r="Q179" s="3"/>
      <c r="R179" s="3"/>
      <c r="S179" s="3"/>
      <c r="T179" s="3"/>
    </row>
    <row r="180" spans="1:20">
      <c r="A180" s="3"/>
      <c r="C180" s="69"/>
      <c r="D180" s="19"/>
      <c r="E180" s="19"/>
      <c r="F180" s="19"/>
      <c r="G180" s="16" t="str">
        <f>IF(F180&gt;0,INDEX(Poeng!$A$1:$B$30,F180,2),"")</f>
        <v/>
      </c>
      <c r="H180" s="19"/>
      <c r="I180" s="3"/>
      <c r="J180" s="19"/>
      <c r="K180" s="33"/>
      <c r="L180" s="19"/>
      <c r="M180" s="3"/>
      <c r="N180" s="19"/>
      <c r="O180" s="3"/>
      <c r="P180" s="19"/>
      <c r="Q180" s="3"/>
      <c r="R180" s="3"/>
      <c r="S180" s="3"/>
      <c r="T180" s="3"/>
    </row>
    <row r="181" spans="1:20">
      <c r="A181" s="3"/>
      <c r="C181" s="69"/>
      <c r="D181" s="19"/>
      <c r="E181" s="19"/>
      <c r="F181" s="19"/>
      <c r="G181" s="16" t="str">
        <f>IF(F181&gt;0,INDEX(Poeng!$A$1:$B$30,F181,2),"")</f>
        <v/>
      </c>
      <c r="H181" s="19"/>
      <c r="I181" s="3"/>
      <c r="J181" s="22"/>
      <c r="K181" s="33"/>
      <c r="L181" s="19"/>
      <c r="M181" s="3"/>
      <c r="N181" s="19"/>
      <c r="O181" s="3"/>
      <c r="P181" s="19"/>
      <c r="Q181" s="3"/>
      <c r="R181" s="3"/>
      <c r="S181" s="3"/>
      <c r="T181" s="3"/>
    </row>
    <row r="182" spans="1:20">
      <c r="A182" s="3"/>
      <c r="C182" s="69"/>
      <c r="D182" s="19"/>
      <c r="E182" s="19"/>
      <c r="F182" s="19"/>
      <c r="G182" s="16" t="str">
        <f>IF(F182&gt;0,INDEX(Poeng!$A$1:$B$30,F182,2),"")</f>
        <v/>
      </c>
      <c r="H182" s="19"/>
      <c r="I182" s="3"/>
      <c r="J182" s="22"/>
      <c r="K182" s="33"/>
      <c r="L182" s="19"/>
      <c r="M182" s="3"/>
      <c r="N182" s="19"/>
      <c r="O182" s="3"/>
      <c r="P182" s="19"/>
      <c r="Q182" s="3"/>
      <c r="R182" s="3"/>
      <c r="S182" s="3"/>
      <c r="T182" s="3"/>
    </row>
    <row r="183" spans="1:20">
      <c r="A183" s="3"/>
      <c r="C183" s="69"/>
      <c r="D183" s="19"/>
      <c r="E183" s="19"/>
      <c r="F183" s="19"/>
      <c r="G183" s="16" t="str">
        <f>IF(F183&gt;0,INDEX(Poeng!$A$1:$B$30,F183,2),"")</f>
        <v/>
      </c>
      <c r="H183" s="19"/>
      <c r="I183" s="3"/>
      <c r="J183" s="22"/>
      <c r="K183" s="33"/>
      <c r="L183" s="19"/>
      <c r="M183" s="3"/>
      <c r="N183" s="19"/>
      <c r="O183" s="3"/>
      <c r="P183" s="19"/>
      <c r="Q183" s="3"/>
      <c r="R183" s="3"/>
      <c r="S183" s="3"/>
      <c r="T183" s="3"/>
    </row>
    <row r="184" spans="1:20">
      <c r="A184" s="3"/>
      <c r="C184" s="69"/>
      <c r="D184" s="19"/>
      <c r="E184" s="19"/>
      <c r="F184" s="19"/>
      <c r="G184" s="16" t="str">
        <f>IF(F184&gt;0,INDEX(Poeng!$A$1:$B$30,F184,2),"")</f>
        <v/>
      </c>
      <c r="H184" s="19"/>
      <c r="I184" s="3"/>
      <c r="J184" s="22"/>
      <c r="K184" s="33"/>
      <c r="L184" s="19"/>
      <c r="M184" s="3"/>
      <c r="N184" s="19"/>
      <c r="O184" s="3"/>
      <c r="P184" s="19"/>
      <c r="Q184" s="3"/>
      <c r="R184" s="3"/>
      <c r="S184" s="3"/>
      <c r="T184" s="3"/>
    </row>
    <row r="185" spans="1:20">
      <c r="A185" s="3"/>
      <c r="C185" s="69"/>
      <c r="D185" s="19"/>
      <c r="E185" s="19"/>
      <c r="F185" s="19"/>
      <c r="G185" s="16" t="str">
        <f>IF(F185&gt;0,INDEX(Poeng!$A$1:$B$30,F185,2),"")</f>
        <v/>
      </c>
      <c r="H185" s="19"/>
      <c r="I185" s="3"/>
      <c r="J185" s="19"/>
      <c r="K185" s="33"/>
      <c r="L185" s="19"/>
      <c r="M185" s="3"/>
      <c r="N185" s="19"/>
      <c r="O185" s="3"/>
      <c r="P185" s="19"/>
      <c r="Q185" s="3"/>
      <c r="R185" s="3"/>
      <c r="S185" s="3"/>
      <c r="T185" s="3"/>
    </row>
    <row r="186" spans="1:20">
      <c r="A186" s="3"/>
      <c r="C186" s="69"/>
      <c r="D186" s="19"/>
      <c r="E186" s="19"/>
      <c r="F186" s="19"/>
      <c r="G186" s="16" t="str">
        <f>IF(F186&gt;0,INDEX(Poeng!$A$1:$B$30,F186,2),"")</f>
        <v/>
      </c>
      <c r="H186" s="19"/>
      <c r="I186" s="3"/>
      <c r="J186" s="22"/>
      <c r="K186" s="33"/>
      <c r="L186" s="19"/>
      <c r="M186" s="3"/>
      <c r="N186" s="19"/>
      <c r="O186" s="3"/>
      <c r="P186" s="19"/>
      <c r="Q186" s="3"/>
      <c r="R186" s="3"/>
      <c r="S186" s="3"/>
      <c r="T186" s="3"/>
    </row>
    <row r="187" spans="1:20">
      <c r="A187" s="3"/>
      <c r="C187" s="69"/>
      <c r="D187" s="19"/>
      <c r="E187" s="19"/>
      <c r="F187" s="19"/>
      <c r="G187" s="16" t="str">
        <f>IF(F187&gt;0,INDEX(Poeng!$A$1:$B$30,F187,2),"")</f>
        <v/>
      </c>
      <c r="H187" s="19"/>
      <c r="I187" s="3"/>
      <c r="J187" s="22"/>
      <c r="K187" s="33"/>
      <c r="L187" s="19"/>
      <c r="M187" s="3"/>
      <c r="N187" s="19"/>
      <c r="O187" s="3"/>
      <c r="P187" s="19"/>
      <c r="Q187" s="3"/>
      <c r="R187" s="3"/>
      <c r="S187" s="3"/>
      <c r="T187" s="3"/>
    </row>
    <row r="188" spans="1:20">
      <c r="A188" s="3"/>
      <c r="C188" s="69"/>
      <c r="D188" s="19"/>
      <c r="E188" s="19"/>
      <c r="F188" s="19"/>
      <c r="G188" s="16" t="str">
        <f>IF(F188&gt;0,INDEX(Poeng!$A$1:$B$30,F188,2),"")</f>
        <v/>
      </c>
      <c r="H188" s="19"/>
      <c r="I188" s="3"/>
      <c r="J188" s="22"/>
      <c r="K188" s="33"/>
      <c r="L188" s="19"/>
      <c r="M188" s="3"/>
      <c r="N188" s="19"/>
      <c r="O188" s="3"/>
      <c r="P188" s="19"/>
      <c r="Q188" s="3"/>
      <c r="R188" s="3"/>
      <c r="S188" s="3"/>
      <c r="T188" s="3"/>
    </row>
    <row r="189" spans="1:20">
      <c r="A189" s="3"/>
      <c r="C189" s="69"/>
      <c r="D189" s="19"/>
      <c r="E189" s="19"/>
      <c r="F189" s="19"/>
      <c r="G189" s="16" t="str">
        <f>IF(F189&gt;0,INDEX(Poeng!$A$1:$B$30,F189,2),"")</f>
        <v/>
      </c>
      <c r="H189" s="19"/>
      <c r="I189" s="3"/>
      <c r="J189" s="19"/>
      <c r="K189" s="33"/>
      <c r="L189" s="19"/>
      <c r="M189" s="3"/>
      <c r="N189" s="19"/>
      <c r="O189" s="3"/>
      <c r="P189" s="19"/>
      <c r="Q189" s="3"/>
      <c r="R189" s="3"/>
      <c r="S189" s="3"/>
      <c r="T189" s="3"/>
    </row>
    <row r="190" spans="1:20">
      <c r="A190" s="3"/>
      <c r="C190" s="69"/>
      <c r="D190" s="19"/>
      <c r="E190" s="19"/>
      <c r="F190" s="19"/>
      <c r="G190" s="16" t="str">
        <f>IF(F190&gt;0,INDEX(Poeng!$A$1:$B$30,F190,2),"")</f>
        <v/>
      </c>
      <c r="H190" s="19"/>
      <c r="I190" s="3"/>
      <c r="J190" s="22"/>
      <c r="K190" s="33"/>
      <c r="L190" s="19"/>
      <c r="M190" s="3"/>
      <c r="N190" s="19"/>
      <c r="O190" s="3"/>
      <c r="P190" s="19"/>
      <c r="Q190" s="3"/>
      <c r="R190" s="3"/>
      <c r="S190" s="3"/>
      <c r="T190" s="3"/>
    </row>
    <row r="191" spans="1:20">
      <c r="A191" s="3"/>
      <c r="C191" s="69"/>
      <c r="D191" s="19"/>
      <c r="E191" s="19"/>
      <c r="F191" s="19"/>
      <c r="G191" s="16" t="str">
        <f>IF(F191&gt;0,INDEX(Poeng!$A$1:$B$30,F191,2),"")</f>
        <v/>
      </c>
      <c r="H191" s="19"/>
      <c r="I191" s="3"/>
      <c r="J191" s="22"/>
      <c r="K191" s="33"/>
      <c r="L191" s="19"/>
      <c r="M191" s="3"/>
      <c r="N191" s="19"/>
      <c r="O191" s="3"/>
      <c r="P191" s="19"/>
      <c r="Q191" s="3"/>
      <c r="R191" s="3"/>
      <c r="S191" s="3"/>
      <c r="T191" s="3"/>
    </row>
    <row r="192" spans="1:20">
      <c r="A192" s="3"/>
      <c r="C192" s="69"/>
      <c r="D192" s="19"/>
      <c r="E192" s="19"/>
      <c r="F192" s="19"/>
      <c r="G192" s="16" t="str">
        <f>IF(F192&gt;0,INDEX(Poeng!$A$1:$B$30,F192,2),"")</f>
        <v/>
      </c>
      <c r="H192" s="19"/>
      <c r="I192" s="3"/>
      <c r="J192" s="19"/>
      <c r="K192" s="33"/>
      <c r="L192" s="19"/>
      <c r="M192" s="3"/>
      <c r="N192" s="19"/>
      <c r="O192" s="3"/>
      <c r="P192" s="19"/>
      <c r="Q192" s="3"/>
      <c r="R192" s="3"/>
      <c r="S192" s="3"/>
      <c r="T192" s="3"/>
    </row>
    <row r="193" spans="1:20">
      <c r="A193" s="3"/>
      <c r="C193" s="69"/>
      <c r="D193" s="19"/>
      <c r="E193" s="19"/>
      <c r="F193" s="19"/>
      <c r="G193" s="16" t="str">
        <f>IF(F193&gt;0,INDEX(Poeng!$A$1:$B$30,F193,2),"")</f>
        <v/>
      </c>
      <c r="H193" s="19"/>
      <c r="I193" s="3"/>
      <c r="J193" s="19"/>
      <c r="K193" s="33"/>
      <c r="L193" s="19"/>
      <c r="M193" s="3"/>
      <c r="N193" s="19"/>
      <c r="O193" s="3"/>
      <c r="P193" s="19"/>
      <c r="Q193" s="3"/>
      <c r="R193" s="3"/>
      <c r="S193" s="3"/>
      <c r="T193" s="3"/>
    </row>
    <row r="194" spans="1:20">
      <c r="A194" s="3"/>
      <c r="C194" s="69"/>
      <c r="D194" s="19"/>
      <c r="E194" s="19"/>
      <c r="F194" s="19"/>
      <c r="G194" s="16" t="str">
        <f>IF(F194&gt;0,INDEX(Poeng!$A$1:$B$30,F194,2),"")</f>
        <v/>
      </c>
      <c r="H194" s="19"/>
      <c r="I194" s="3"/>
      <c r="J194" s="22"/>
      <c r="K194" s="33"/>
      <c r="L194" s="19"/>
      <c r="M194" s="3"/>
      <c r="N194" s="19"/>
      <c r="O194" s="3"/>
      <c r="P194" s="19"/>
      <c r="Q194" s="3"/>
      <c r="R194" s="3"/>
      <c r="S194" s="3"/>
      <c r="T194" s="3"/>
    </row>
    <row r="195" spans="1:20">
      <c r="A195" s="3"/>
      <c r="C195" s="69"/>
      <c r="D195" s="19"/>
      <c r="E195" s="19"/>
      <c r="F195" s="19"/>
      <c r="G195" s="16" t="str">
        <f>IF(F195&gt;0,INDEX(Poeng!$A$1:$B$30,F195,2),"")</f>
        <v/>
      </c>
      <c r="H195" s="19"/>
      <c r="I195" s="3"/>
      <c r="J195" s="22"/>
      <c r="K195" s="33"/>
      <c r="L195" s="19"/>
      <c r="M195" s="3"/>
      <c r="N195" s="19"/>
      <c r="O195" s="3"/>
      <c r="P195" s="19"/>
      <c r="Q195" s="3"/>
      <c r="R195" s="3"/>
      <c r="S195" s="3"/>
      <c r="T195" s="3"/>
    </row>
    <row r="196" spans="1:20">
      <c r="A196" s="3"/>
      <c r="C196" s="69"/>
      <c r="D196" s="19"/>
      <c r="E196" s="19"/>
      <c r="F196" s="19"/>
      <c r="G196" s="16" t="str">
        <f>IF(F196&gt;0,INDEX(Poeng!$A$1:$B$30,F196,2),"")</f>
        <v/>
      </c>
      <c r="H196" s="19"/>
      <c r="I196" s="3"/>
      <c r="J196" s="19"/>
      <c r="K196" s="33"/>
      <c r="L196" s="19"/>
      <c r="M196" s="3"/>
      <c r="N196" s="19"/>
      <c r="O196" s="3"/>
      <c r="P196" s="19"/>
      <c r="Q196" s="3"/>
      <c r="R196" s="3"/>
      <c r="S196" s="3"/>
      <c r="T196" s="3"/>
    </row>
    <row r="197" spans="1:20">
      <c r="A197" s="3"/>
      <c r="C197" s="69"/>
      <c r="D197" s="19"/>
      <c r="E197" s="19"/>
      <c r="F197" s="19"/>
      <c r="G197" s="16" t="str">
        <f>IF(F197&gt;0,INDEX(Poeng!$A$1:$B$30,F197,2),"")</f>
        <v/>
      </c>
      <c r="H197" s="19"/>
      <c r="I197" s="3"/>
      <c r="J197" s="19"/>
      <c r="K197" s="33"/>
      <c r="L197" s="19"/>
      <c r="M197" s="3"/>
      <c r="N197" s="19"/>
      <c r="O197" s="3"/>
      <c r="P197" s="19"/>
      <c r="Q197" s="3"/>
      <c r="R197" s="3"/>
      <c r="S197" s="3"/>
      <c r="T197" s="3"/>
    </row>
    <row r="198" spans="1:20">
      <c r="A198" s="3"/>
      <c r="C198" s="69"/>
      <c r="D198" s="19"/>
      <c r="E198" s="19"/>
      <c r="F198" s="19"/>
      <c r="G198" s="16" t="str">
        <f>IF(F198&gt;0,INDEX(Poeng!$A$1:$B$30,F198,2),"")</f>
        <v/>
      </c>
      <c r="H198" s="19"/>
      <c r="I198" s="3"/>
      <c r="J198" s="22"/>
      <c r="K198" s="33"/>
      <c r="L198" s="19"/>
      <c r="M198" s="3"/>
      <c r="N198" s="19"/>
      <c r="O198" s="3"/>
      <c r="P198" s="19"/>
      <c r="Q198" s="3"/>
      <c r="R198" s="3"/>
      <c r="S198" s="3"/>
      <c r="T198" s="3"/>
    </row>
    <row r="199" spans="1:20">
      <c r="A199" s="3"/>
      <c r="C199" s="69"/>
      <c r="D199" s="19"/>
      <c r="E199" s="19"/>
      <c r="F199" s="19"/>
      <c r="G199" s="16" t="str">
        <f>IF(F199&gt;0,INDEX(Poeng!$A$1:$B$30,F199,2),"")</f>
        <v/>
      </c>
      <c r="H199" s="19"/>
      <c r="I199" s="3"/>
      <c r="J199" s="22"/>
      <c r="K199" s="33"/>
      <c r="L199" s="19"/>
      <c r="M199" s="3"/>
      <c r="N199" s="19"/>
      <c r="O199" s="3"/>
      <c r="P199" s="19"/>
      <c r="Q199" s="3"/>
      <c r="R199" s="3"/>
      <c r="S199" s="3"/>
      <c r="T199" s="3"/>
    </row>
    <row r="200" spans="1:20">
      <c r="A200" s="3"/>
      <c r="C200" s="69"/>
      <c r="D200" s="19"/>
      <c r="E200" s="19"/>
      <c r="F200" s="19"/>
      <c r="G200" s="16" t="str">
        <f>IF(F200&gt;0,INDEX(Poeng!$A$1:$B$30,F200,2),"")</f>
        <v/>
      </c>
      <c r="H200" s="19"/>
      <c r="I200" s="3"/>
      <c r="J200" s="22"/>
      <c r="K200" s="33"/>
      <c r="L200" s="19"/>
      <c r="M200" s="3"/>
      <c r="N200" s="19"/>
      <c r="O200" s="3"/>
      <c r="P200" s="19"/>
      <c r="Q200" s="3"/>
      <c r="R200" s="3"/>
      <c r="S200" s="3"/>
      <c r="T200" s="3"/>
    </row>
    <row r="201" spans="1:20">
      <c r="A201" s="3"/>
      <c r="C201" s="69"/>
      <c r="D201" s="19"/>
      <c r="E201" s="19"/>
      <c r="F201" s="19"/>
      <c r="G201" s="3"/>
      <c r="H201" s="19"/>
      <c r="I201" s="3"/>
      <c r="J201" s="22"/>
      <c r="K201" s="33"/>
      <c r="L201" s="19"/>
      <c r="M201" s="3"/>
      <c r="N201" s="19"/>
      <c r="O201" s="3"/>
      <c r="P201" s="19"/>
      <c r="Q201" s="3"/>
      <c r="R201" s="3"/>
      <c r="S201" s="3"/>
      <c r="T201" s="3"/>
    </row>
    <row r="202" spans="1:20">
      <c r="A202" s="3"/>
      <c r="C202" s="69"/>
      <c r="D202" s="19"/>
      <c r="E202" s="19"/>
      <c r="F202" s="19"/>
      <c r="G202" s="3"/>
      <c r="H202" s="19"/>
      <c r="I202" s="3"/>
      <c r="J202" s="19"/>
      <c r="K202" s="33"/>
      <c r="L202" s="19"/>
      <c r="M202" s="3"/>
      <c r="N202" s="19"/>
      <c r="O202" s="3"/>
      <c r="P202" s="19"/>
      <c r="Q202" s="3"/>
      <c r="R202" s="3"/>
      <c r="S202" s="3"/>
      <c r="T202" s="3"/>
    </row>
    <row r="203" spans="1:20">
      <c r="A203" s="3"/>
      <c r="C203" s="69"/>
      <c r="D203" s="19"/>
      <c r="E203" s="19"/>
      <c r="F203" s="19"/>
      <c r="G203" s="3"/>
      <c r="H203" s="19"/>
      <c r="I203" s="3"/>
      <c r="J203" s="19"/>
      <c r="K203" s="33"/>
      <c r="L203" s="19"/>
      <c r="M203" s="3"/>
      <c r="N203" s="19"/>
      <c r="O203" s="3"/>
      <c r="P203" s="19"/>
      <c r="Q203" s="3"/>
      <c r="R203" s="3"/>
      <c r="S203" s="3"/>
      <c r="T203" s="3"/>
    </row>
    <row r="204" spans="1:20">
      <c r="A204" s="3"/>
      <c r="C204" s="69"/>
      <c r="D204" s="19"/>
      <c r="E204" s="19"/>
      <c r="F204" s="19"/>
      <c r="G204" s="3"/>
      <c r="H204" s="19"/>
      <c r="I204" s="3"/>
      <c r="J204" s="19"/>
      <c r="K204" s="33"/>
      <c r="L204" s="19"/>
      <c r="M204" s="3"/>
      <c r="N204" s="19"/>
      <c r="O204" s="3"/>
      <c r="P204" s="19"/>
      <c r="Q204" s="3"/>
      <c r="R204" s="3"/>
      <c r="S204" s="3"/>
      <c r="T204" s="3"/>
    </row>
    <row r="205" spans="1:20">
      <c r="A205" s="3"/>
      <c r="C205" s="69"/>
      <c r="D205" s="19"/>
      <c r="E205" s="19"/>
      <c r="F205" s="19"/>
      <c r="G205" s="3"/>
      <c r="H205" s="19"/>
      <c r="I205" s="3"/>
      <c r="J205" s="19"/>
      <c r="K205" s="33"/>
      <c r="L205" s="19"/>
      <c r="M205" s="3"/>
      <c r="N205" s="19"/>
      <c r="O205" s="3"/>
      <c r="P205" s="19"/>
      <c r="Q205" s="3"/>
      <c r="R205" s="3"/>
      <c r="S205" s="3"/>
      <c r="T205" s="3"/>
    </row>
    <row r="206" spans="1:20">
      <c r="A206" s="3"/>
      <c r="C206" s="69"/>
      <c r="D206" s="19"/>
      <c r="E206" s="19"/>
      <c r="F206" s="19"/>
      <c r="G206" s="3"/>
      <c r="H206" s="19"/>
      <c r="I206" s="3"/>
      <c r="J206" s="19"/>
      <c r="K206" s="33"/>
      <c r="L206" s="19"/>
      <c r="M206" s="3"/>
      <c r="N206" s="19"/>
      <c r="O206" s="3"/>
      <c r="P206" s="19"/>
      <c r="Q206" s="3"/>
      <c r="R206" s="3"/>
      <c r="S206" s="3"/>
      <c r="T206" s="3"/>
    </row>
    <row r="207" spans="1:20">
      <c r="A207" s="3"/>
      <c r="C207" s="69"/>
      <c r="D207" s="19"/>
      <c r="E207" s="19"/>
      <c r="F207" s="19"/>
      <c r="G207" s="3"/>
      <c r="H207" s="19"/>
      <c r="I207" s="3"/>
      <c r="J207" s="19"/>
      <c r="K207" s="33"/>
      <c r="L207" s="19"/>
      <c r="M207" s="3"/>
      <c r="N207" s="19"/>
      <c r="O207" s="3"/>
      <c r="P207" s="19"/>
      <c r="Q207" s="3"/>
      <c r="R207" s="3"/>
      <c r="S207" s="3"/>
      <c r="T207" s="3"/>
    </row>
    <row r="208" spans="1:20">
      <c r="A208" s="3"/>
      <c r="C208" s="69"/>
      <c r="D208" s="19"/>
      <c r="E208" s="19"/>
      <c r="F208" s="19"/>
      <c r="G208" s="3"/>
      <c r="H208" s="19"/>
      <c r="I208" s="3"/>
      <c r="J208" s="19"/>
      <c r="K208" s="33"/>
      <c r="L208" s="19"/>
      <c r="M208" s="3"/>
      <c r="N208" s="19"/>
      <c r="O208" s="3"/>
      <c r="P208" s="19"/>
      <c r="Q208" s="3"/>
      <c r="R208" s="3"/>
      <c r="S208" s="3"/>
      <c r="T208" s="3"/>
    </row>
    <row r="209" spans="1:20">
      <c r="A209" s="3"/>
      <c r="C209" s="69"/>
      <c r="D209" s="19"/>
      <c r="E209" s="19"/>
      <c r="F209" s="19"/>
      <c r="G209" s="3"/>
      <c r="H209" s="19"/>
      <c r="I209" s="3"/>
      <c r="J209" s="22"/>
      <c r="K209" s="33"/>
      <c r="L209" s="19"/>
      <c r="M209" s="3"/>
      <c r="N209" s="19"/>
      <c r="O209" s="3"/>
      <c r="P209" s="19"/>
      <c r="Q209" s="3"/>
      <c r="R209" s="3"/>
      <c r="S209" s="3"/>
      <c r="T209" s="3"/>
    </row>
    <row r="210" spans="1:20">
      <c r="A210" s="3"/>
      <c r="C210" s="69"/>
      <c r="D210" s="19"/>
      <c r="E210" s="19"/>
      <c r="F210" s="19"/>
      <c r="G210" s="3"/>
      <c r="H210" s="19"/>
      <c r="I210" s="3"/>
      <c r="J210" s="19"/>
      <c r="K210" s="33"/>
      <c r="L210" s="19"/>
      <c r="M210" s="3"/>
      <c r="N210" s="19"/>
      <c r="O210" s="3"/>
      <c r="P210" s="19"/>
      <c r="Q210" s="3"/>
      <c r="R210" s="3"/>
      <c r="S210" s="3"/>
      <c r="T210" s="3"/>
    </row>
    <row r="211" spans="1:20">
      <c r="A211" s="3"/>
      <c r="C211" s="69"/>
      <c r="D211" s="19"/>
      <c r="E211" s="19"/>
      <c r="F211" s="19"/>
      <c r="G211" s="3"/>
      <c r="H211" s="19"/>
      <c r="I211" s="3"/>
      <c r="J211" s="19"/>
      <c r="K211" s="33"/>
      <c r="L211" s="19"/>
      <c r="M211" s="3"/>
      <c r="N211" s="19"/>
      <c r="O211" s="3"/>
      <c r="P211" s="19"/>
      <c r="Q211" s="3"/>
      <c r="R211" s="3"/>
      <c r="S211" s="3"/>
      <c r="T211" s="3"/>
    </row>
    <row r="212" spans="1:20">
      <c r="A212" s="3"/>
      <c r="C212" s="69"/>
      <c r="D212" s="19"/>
      <c r="E212" s="19"/>
      <c r="F212" s="19"/>
      <c r="G212" s="3"/>
      <c r="H212" s="19"/>
      <c r="I212" s="3"/>
      <c r="J212" s="19"/>
      <c r="K212" s="33"/>
      <c r="L212" s="19"/>
      <c r="M212" s="3"/>
      <c r="N212" s="19"/>
      <c r="O212" s="3"/>
      <c r="P212" s="19"/>
      <c r="Q212" s="3"/>
      <c r="R212" s="3"/>
      <c r="S212" s="3"/>
      <c r="T212" s="3"/>
    </row>
    <row r="213" spans="1:20">
      <c r="A213" s="3"/>
      <c r="C213" s="69"/>
      <c r="D213" s="19"/>
      <c r="E213" s="19"/>
      <c r="F213" s="19"/>
      <c r="G213" s="3"/>
      <c r="H213" s="19"/>
      <c r="I213" s="3"/>
      <c r="J213" s="19"/>
      <c r="K213" s="33"/>
      <c r="L213" s="19"/>
      <c r="M213" s="3"/>
      <c r="N213" s="19"/>
      <c r="O213" s="3"/>
      <c r="P213" s="19"/>
      <c r="Q213" s="3"/>
      <c r="R213" s="3"/>
      <c r="S213" s="3"/>
      <c r="T213" s="3"/>
    </row>
    <row r="214" spans="1:20">
      <c r="A214" s="3"/>
      <c r="C214" s="69"/>
      <c r="D214" s="19"/>
      <c r="E214" s="19"/>
      <c r="F214" s="19"/>
      <c r="G214" s="3"/>
      <c r="H214" s="19"/>
      <c r="I214" s="3"/>
      <c r="J214" s="19"/>
      <c r="K214" s="33"/>
      <c r="L214" s="19"/>
      <c r="M214" s="3"/>
      <c r="N214" s="19"/>
      <c r="O214" s="3"/>
      <c r="P214" s="19"/>
      <c r="Q214" s="3"/>
      <c r="R214" s="3"/>
      <c r="S214" s="3"/>
      <c r="T214" s="3"/>
    </row>
    <row r="215" spans="1:20">
      <c r="A215" s="3"/>
      <c r="C215" s="69"/>
      <c r="D215" s="19"/>
      <c r="E215" s="19"/>
      <c r="F215" s="19"/>
      <c r="G215" s="3"/>
      <c r="H215" s="19"/>
      <c r="I215" s="3"/>
      <c r="J215" s="19"/>
      <c r="K215" s="33"/>
      <c r="L215" s="19"/>
      <c r="M215" s="3"/>
      <c r="N215" s="19"/>
      <c r="O215" s="3"/>
      <c r="P215" s="19"/>
      <c r="Q215" s="3"/>
      <c r="R215" s="3"/>
      <c r="S215" s="3"/>
      <c r="T215" s="3"/>
    </row>
    <row r="216" spans="1:20">
      <c r="A216" s="3"/>
      <c r="C216" s="69"/>
      <c r="D216" s="19"/>
      <c r="E216" s="19"/>
      <c r="F216" s="19"/>
      <c r="G216" s="3"/>
      <c r="H216" s="19"/>
      <c r="I216" s="3"/>
      <c r="J216" s="19"/>
      <c r="K216" s="33"/>
      <c r="L216" s="19"/>
      <c r="M216" s="3"/>
      <c r="N216" s="19"/>
      <c r="O216" s="3"/>
      <c r="P216" s="19"/>
      <c r="Q216" s="3"/>
      <c r="R216" s="3"/>
      <c r="S216" s="3"/>
      <c r="T216" s="3"/>
    </row>
    <row r="217" spans="1:20">
      <c r="A217" s="3"/>
      <c r="C217" s="69"/>
      <c r="D217" s="19"/>
      <c r="E217" s="19"/>
      <c r="F217" s="19"/>
      <c r="G217" s="3"/>
      <c r="H217" s="19"/>
      <c r="I217" s="3"/>
      <c r="J217" s="19"/>
      <c r="K217" s="33"/>
      <c r="L217" s="19"/>
      <c r="M217" s="3"/>
      <c r="N217" s="19"/>
      <c r="O217" s="3"/>
      <c r="P217" s="19"/>
      <c r="Q217" s="3"/>
      <c r="R217" s="3"/>
      <c r="S217" s="3"/>
      <c r="T217" s="3"/>
    </row>
    <row r="218" spans="1:20">
      <c r="A218" s="3"/>
      <c r="C218" s="69"/>
      <c r="D218" s="19"/>
      <c r="E218" s="19"/>
      <c r="F218" s="19"/>
      <c r="G218" s="3"/>
      <c r="H218" s="19"/>
      <c r="I218" s="3"/>
      <c r="J218" s="19"/>
      <c r="K218" s="33"/>
      <c r="L218" s="19"/>
      <c r="M218" s="3"/>
      <c r="N218" s="19"/>
      <c r="O218" s="3"/>
      <c r="P218" s="19"/>
      <c r="Q218" s="3"/>
      <c r="R218" s="3"/>
      <c r="S218" s="3"/>
      <c r="T218" s="3"/>
    </row>
    <row r="219" spans="1:20">
      <c r="A219" s="3"/>
      <c r="C219" s="69"/>
      <c r="D219" s="19"/>
      <c r="E219" s="19"/>
      <c r="F219" s="19"/>
      <c r="G219" s="3"/>
      <c r="H219" s="19"/>
      <c r="I219" s="3"/>
      <c r="J219" s="19"/>
      <c r="K219" s="33"/>
      <c r="L219" s="19"/>
      <c r="M219" s="3"/>
      <c r="N219" s="19"/>
      <c r="O219" s="3"/>
      <c r="P219" s="19"/>
      <c r="Q219" s="3"/>
      <c r="R219" s="3"/>
      <c r="S219" s="3"/>
      <c r="T219" s="3"/>
    </row>
    <row r="220" spans="1:20">
      <c r="A220" s="3"/>
      <c r="C220" s="69"/>
      <c r="D220" s="19"/>
      <c r="E220" s="19"/>
      <c r="F220" s="19"/>
      <c r="G220" s="3"/>
      <c r="H220" s="19"/>
      <c r="I220" s="3"/>
      <c r="J220" s="19"/>
      <c r="K220" s="33"/>
      <c r="L220" s="19"/>
      <c r="M220" s="3"/>
      <c r="N220" s="19"/>
      <c r="O220" s="3"/>
      <c r="P220" s="19"/>
      <c r="Q220" s="3"/>
      <c r="R220" s="3"/>
      <c r="S220" s="3"/>
      <c r="T220" s="3"/>
    </row>
    <row r="221" spans="1:20">
      <c r="A221" s="3"/>
      <c r="C221" s="69"/>
      <c r="D221" s="19"/>
      <c r="E221" s="19"/>
      <c r="F221" s="19"/>
      <c r="G221" s="3"/>
      <c r="H221" s="19"/>
      <c r="I221" s="3"/>
      <c r="J221" s="19"/>
      <c r="K221" s="33"/>
      <c r="L221" s="19"/>
      <c r="M221" s="3"/>
      <c r="N221" s="19"/>
      <c r="O221" s="3"/>
      <c r="P221" s="19"/>
      <c r="Q221" s="3"/>
      <c r="R221" s="3"/>
      <c r="S221" s="3"/>
      <c r="T221" s="3"/>
    </row>
    <row r="222" spans="1:20">
      <c r="A222" s="3"/>
      <c r="C222" s="69"/>
      <c r="D222" s="19"/>
      <c r="E222" s="19"/>
      <c r="F222" s="19"/>
      <c r="G222" s="3"/>
      <c r="H222" s="19"/>
      <c r="I222" s="3"/>
      <c r="J222" s="19"/>
      <c r="K222" s="33"/>
      <c r="L222" s="19"/>
      <c r="M222" s="3"/>
      <c r="N222" s="19"/>
      <c r="O222" s="3"/>
      <c r="P222" s="19"/>
      <c r="Q222" s="3"/>
      <c r="R222" s="3"/>
      <c r="S222" s="3"/>
      <c r="T222" s="3"/>
    </row>
    <row r="223" spans="1:20">
      <c r="A223" s="3"/>
      <c r="C223" s="69"/>
      <c r="D223" s="19"/>
      <c r="E223" s="19"/>
      <c r="F223" s="19"/>
      <c r="G223" s="3"/>
      <c r="H223" s="19"/>
      <c r="I223" s="3"/>
      <c r="J223" s="19"/>
      <c r="K223" s="33"/>
      <c r="L223" s="19"/>
      <c r="M223" s="3"/>
      <c r="N223" s="19"/>
      <c r="O223" s="3"/>
      <c r="P223" s="19"/>
      <c r="Q223" s="3"/>
      <c r="R223" s="3"/>
      <c r="S223" s="3"/>
      <c r="T223" s="3"/>
    </row>
    <row r="224" spans="1:20">
      <c r="A224" s="3"/>
      <c r="C224" s="69"/>
      <c r="D224" s="19"/>
      <c r="E224" s="19"/>
      <c r="F224" s="19"/>
      <c r="G224" s="3"/>
      <c r="H224" s="19"/>
      <c r="I224" s="3"/>
      <c r="J224" s="19"/>
      <c r="K224" s="33"/>
      <c r="L224" s="19"/>
      <c r="M224" s="3"/>
      <c r="N224" s="19"/>
      <c r="O224" s="3"/>
      <c r="P224" s="19"/>
      <c r="Q224" s="3"/>
      <c r="R224" s="3"/>
      <c r="S224" s="3"/>
      <c r="T224" s="3"/>
    </row>
    <row r="225" spans="1:20">
      <c r="A225" s="3"/>
      <c r="C225" s="69"/>
      <c r="D225" s="19"/>
      <c r="E225" s="19"/>
      <c r="F225" s="19"/>
      <c r="G225" s="3"/>
      <c r="H225" s="19"/>
      <c r="I225" s="3"/>
      <c r="J225" s="19"/>
      <c r="K225" s="33"/>
      <c r="L225" s="19"/>
      <c r="M225" s="3"/>
      <c r="N225" s="19"/>
      <c r="O225" s="3"/>
      <c r="P225" s="19"/>
      <c r="Q225" s="3"/>
      <c r="R225" s="3"/>
      <c r="S225" s="3"/>
      <c r="T225" s="3"/>
    </row>
    <row r="226" spans="1:20">
      <c r="A226" s="3"/>
      <c r="C226" s="69"/>
      <c r="D226" s="19"/>
      <c r="E226" s="19"/>
      <c r="F226" s="19"/>
      <c r="G226" s="3"/>
      <c r="H226" s="19"/>
      <c r="I226" s="3"/>
      <c r="J226" s="19"/>
      <c r="K226" s="33"/>
      <c r="L226" s="19"/>
      <c r="M226" s="3"/>
      <c r="N226" s="19"/>
      <c r="O226" s="3"/>
      <c r="P226" s="19"/>
      <c r="Q226" s="3"/>
      <c r="R226" s="3"/>
      <c r="S226" s="3"/>
      <c r="T226" s="3"/>
    </row>
    <row r="227" spans="1:20">
      <c r="A227" s="3"/>
      <c r="C227" s="69"/>
      <c r="D227" s="19"/>
      <c r="E227" s="19"/>
      <c r="F227" s="19"/>
      <c r="G227" s="3"/>
      <c r="H227" s="19"/>
      <c r="I227" s="3"/>
      <c r="J227" s="19"/>
      <c r="K227" s="33"/>
      <c r="L227" s="19"/>
      <c r="M227" s="3"/>
      <c r="N227" s="19"/>
      <c r="O227" s="3"/>
      <c r="P227" s="19"/>
      <c r="Q227" s="3"/>
      <c r="R227" s="3"/>
      <c r="S227" s="3"/>
      <c r="T227" s="3"/>
    </row>
    <row r="228" spans="1:20">
      <c r="A228" s="3"/>
      <c r="C228" s="69"/>
      <c r="D228" s="19"/>
      <c r="E228" s="19"/>
      <c r="F228" s="19"/>
      <c r="G228" s="3"/>
      <c r="H228" s="19"/>
      <c r="I228" s="3"/>
      <c r="J228" s="19"/>
      <c r="K228" s="33"/>
      <c r="L228" s="19"/>
      <c r="M228" s="3"/>
      <c r="N228" s="19"/>
      <c r="O228" s="3"/>
      <c r="P228" s="19"/>
      <c r="Q228" s="3"/>
      <c r="R228" s="3"/>
      <c r="S228" s="3"/>
      <c r="T228" s="3"/>
    </row>
    <row r="229" spans="1:20">
      <c r="A229" s="3"/>
      <c r="C229" s="69"/>
      <c r="D229" s="19"/>
      <c r="E229" s="19"/>
      <c r="F229" s="19"/>
      <c r="G229" s="3"/>
      <c r="H229" s="19"/>
      <c r="I229" s="3"/>
      <c r="J229" s="19"/>
      <c r="K229" s="33"/>
      <c r="L229" s="19"/>
      <c r="M229" s="3"/>
      <c r="N229" s="19"/>
      <c r="O229" s="3"/>
      <c r="P229" s="19"/>
      <c r="Q229" s="3"/>
      <c r="R229" s="3"/>
      <c r="S229" s="3"/>
      <c r="T229" s="3"/>
    </row>
    <row r="230" spans="1:20">
      <c r="A230" s="3"/>
      <c r="C230" s="69"/>
      <c r="D230" s="19"/>
      <c r="E230" s="19"/>
      <c r="F230" s="19"/>
      <c r="G230" s="3"/>
      <c r="H230" s="19"/>
      <c r="I230" s="3"/>
      <c r="J230" s="19"/>
      <c r="K230" s="33"/>
      <c r="L230" s="19"/>
      <c r="M230" s="3"/>
      <c r="N230" s="19"/>
      <c r="O230" s="3"/>
      <c r="P230" s="19"/>
      <c r="Q230" s="3"/>
      <c r="R230" s="3"/>
      <c r="S230" s="3"/>
      <c r="T230" s="3"/>
    </row>
    <row r="231" spans="1:20">
      <c r="A231" s="3"/>
      <c r="C231" s="69"/>
      <c r="D231" s="19"/>
      <c r="E231" s="19"/>
      <c r="F231" s="19"/>
      <c r="G231" s="3"/>
      <c r="H231" s="19"/>
      <c r="I231" s="3"/>
      <c r="J231" s="19"/>
      <c r="K231" s="33"/>
      <c r="L231" s="19"/>
      <c r="M231" s="3"/>
      <c r="N231" s="19"/>
      <c r="O231" s="3"/>
      <c r="P231" s="19"/>
      <c r="Q231" s="3"/>
      <c r="R231" s="3"/>
      <c r="S231" s="3"/>
      <c r="T231" s="3"/>
    </row>
    <row r="232" spans="1:20">
      <c r="A232" s="3"/>
      <c r="C232" s="69"/>
      <c r="D232" s="19"/>
      <c r="E232" s="19"/>
      <c r="F232" s="19"/>
      <c r="G232" s="3"/>
      <c r="H232" s="19"/>
      <c r="I232" s="3"/>
      <c r="J232" s="19"/>
      <c r="K232" s="33"/>
      <c r="L232" s="19"/>
      <c r="M232" s="3"/>
      <c r="N232" s="19"/>
      <c r="O232" s="3"/>
      <c r="P232" s="19"/>
      <c r="Q232" s="3"/>
      <c r="R232" s="3"/>
      <c r="S232" s="3"/>
      <c r="T232" s="3"/>
    </row>
    <row r="233" spans="1:20">
      <c r="A233" s="3"/>
      <c r="C233" s="69"/>
      <c r="D233" s="19"/>
      <c r="E233" s="19"/>
      <c r="F233" s="19"/>
      <c r="G233" s="3"/>
      <c r="H233" s="19"/>
      <c r="I233" s="3"/>
      <c r="J233" s="19"/>
      <c r="K233" s="33"/>
      <c r="L233" s="19"/>
      <c r="M233" s="3"/>
      <c r="N233" s="19"/>
      <c r="O233" s="3"/>
      <c r="P233" s="19"/>
      <c r="Q233" s="3"/>
      <c r="R233" s="3"/>
      <c r="S233" s="3"/>
      <c r="T233" s="3"/>
    </row>
    <row r="234" spans="1:20">
      <c r="A234" s="3"/>
      <c r="C234" s="69"/>
      <c r="D234" s="19"/>
      <c r="E234" s="19"/>
      <c r="F234" s="44"/>
      <c r="G234" s="8"/>
      <c r="H234" s="44"/>
      <c r="I234" s="8"/>
      <c r="J234" s="44"/>
      <c r="K234" s="52"/>
      <c r="L234" s="48"/>
      <c r="M234" s="12"/>
      <c r="N234" s="48"/>
      <c r="O234" s="3"/>
      <c r="P234" s="48"/>
      <c r="Q234" s="3"/>
      <c r="R234" s="11"/>
      <c r="S234" s="3"/>
      <c r="T234" s="3"/>
    </row>
    <row r="235" spans="1:20" ht="18.75">
      <c r="A235" s="3"/>
      <c r="B235" s="30"/>
      <c r="C235" s="70"/>
      <c r="D235" s="21"/>
      <c r="E235" s="21"/>
      <c r="F235" s="42"/>
      <c r="G235" s="3"/>
      <c r="H235" s="42"/>
      <c r="I235" s="9"/>
      <c r="J235" s="49"/>
      <c r="K235" s="38"/>
      <c r="L235" s="19"/>
      <c r="M235" s="3"/>
      <c r="N235" s="19"/>
      <c r="O235" s="3"/>
      <c r="P235" s="19"/>
      <c r="Q235" s="3"/>
      <c r="R235" s="3"/>
      <c r="S235" s="3"/>
      <c r="T235" s="3"/>
    </row>
    <row r="236" spans="1:20">
      <c r="A236" s="3"/>
      <c r="C236" s="69"/>
      <c r="D236" s="19"/>
      <c r="E236" s="19"/>
      <c r="F236" s="19"/>
      <c r="G236" s="3"/>
      <c r="H236" s="19"/>
      <c r="I236" s="3"/>
      <c r="J236" s="22"/>
      <c r="K236" s="33"/>
      <c r="L236" s="19"/>
      <c r="M236" s="3"/>
      <c r="N236" s="19"/>
      <c r="O236" s="3"/>
      <c r="P236" s="19"/>
      <c r="Q236" s="3"/>
      <c r="R236" s="3"/>
      <c r="S236" s="3"/>
      <c r="T236" s="3"/>
    </row>
    <row r="237" spans="1:20">
      <c r="A237" s="3"/>
      <c r="C237" s="69"/>
      <c r="D237" s="19"/>
      <c r="E237" s="19"/>
      <c r="F237" s="19"/>
      <c r="G237" s="3"/>
      <c r="H237" s="19"/>
      <c r="I237" s="3"/>
      <c r="J237" s="19"/>
      <c r="K237" s="33"/>
      <c r="L237" s="19"/>
      <c r="M237" s="3"/>
      <c r="N237" s="19"/>
      <c r="O237" s="3"/>
      <c r="P237" s="19"/>
      <c r="Q237" s="3"/>
      <c r="R237" s="3"/>
      <c r="S237" s="3"/>
      <c r="T237" s="3"/>
    </row>
    <row r="238" spans="1:20">
      <c r="A238" s="3"/>
      <c r="C238" s="69"/>
      <c r="D238" s="19"/>
      <c r="E238" s="19"/>
      <c r="F238" s="19"/>
      <c r="G238" s="3"/>
      <c r="H238" s="19"/>
      <c r="I238" s="3"/>
      <c r="J238" s="22"/>
      <c r="K238" s="33"/>
      <c r="L238" s="19"/>
      <c r="M238" s="3"/>
      <c r="N238" s="19"/>
      <c r="O238" s="3"/>
      <c r="P238" s="19"/>
      <c r="Q238" s="3"/>
      <c r="R238" s="3"/>
      <c r="S238" s="3"/>
      <c r="T238" s="3"/>
    </row>
    <row r="239" spans="1:20">
      <c r="A239" s="3"/>
      <c r="C239" s="69"/>
      <c r="D239" s="19"/>
      <c r="E239" s="19"/>
      <c r="F239" s="19"/>
      <c r="G239" s="3"/>
      <c r="H239" s="19"/>
      <c r="I239" s="3"/>
      <c r="J239" s="22"/>
      <c r="K239" s="33"/>
      <c r="L239" s="19"/>
      <c r="M239" s="3"/>
      <c r="N239" s="19"/>
      <c r="O239" s="3"/>
      <c r="P239" s="19"/>
      <c r="Q239" s="3"/>
      <c r="R239" s="3"/>
      <c r="S239" s="3"/>
      <c r="T239" s="3"/>
    </row>
    <row r="240" spans="1:20">
      <c r="A240" s="3"/>
      <c r="C240" s="69"/>
      <c r="D240" s="19"/>
      <c r="E240" s="19"/>
      <c r="F240" s="19"/>
      <c r="G240" s="3"/>
      <c r="H240" s="19"/>
      <c r="I240" s="3"/>
      <c r="J240" s="19"/>
      <c r="K240" s="33"/>
      <c r="L240" s="19"/>
      <c r="M240" s="3"/>
      <c r="N240" s="19"/>
      <c r="O240" s="3"/>
      <c r="P240" s="19"/>
      <c r="Q240" s="3"/>
      <c r="R240" s="3"/>
      <c r="S240" s="3"/>
      <c r="T240" s="3"/>
    </row>
    <row r="241" spans="1:20">
      <c r="A241" s="3"/>
      <c r="C241" s="69"/>
      <c r="D241" s="19"/>
      <c r="E241" s="19"/>
      <c r="F241" s="19"/>
      <c r="G241" s="3"/>
      <c r="H241" s="19"/>
      <c r="I241" s="3"/>
      <c r="J241" s="22"/>
      <c r="K241" s="33"/>
      <c r="L241" s="19"/>
      <c r="M241" s="3"/>
      <c r="N241" s="19"/>
      <c r="O241" s="3"/>
      <c r="P241" s="19"/>
      <c r="Q241" s="3"/>
      <c r="R241" s="3"/>
      <c r="S241" s="3"/>
      <c r="T241" s="3"/>
    </row>
    <row r="242" spans="1:20">
      <c r="A242" s="3"/>
      <c r="C242" s="69"/>
      <c r="D242" s="19"/>
      <c r="E242" s="19"/>
      <c r="F242" s="19"/>
      <c r="G242" s="3"/>
      <c r="H242" s="19"/>
      <c r="I242" s="3"/>
      <c r="J242" s="22"/>
      <c r="K242" s="33"/>
      <c r="L242" s="19"/>
      <c r="M242" s="3"/>
      <c r="N242" s="19"/>
      <c r="O242" s="3"/>
      <c r="P242" s="19"/>
      <c r="Q242" s="3"/>
      <c r="R242" s="3"/>
      <c r="S242" s="3"/>
      <c r="T242" s="3"/>
    </row>
    <row r="243" spans="1:20">
      <c r="A243" s="3"/>
      <c r="C243" s="69"/>
      <c r="D243" s="19"/>
      <c r="E243" s="19"/>
      <c r="F243" s="19"/>
      <c r="G243" s="3"/>
      <c r="H243" s="19"/>
      <c r="I243" s="3"/>
      <c r="J243" s="22"/>
      <c r="K243" s="33"/>
      <c r="L243" s="19"/>
      <c r="M243" s="3"/>
      <c r="N243" s="19"/>
      <c r="O243" s="3"/>
      <c r="P243" s="19"/>
      <c r="Q243" s="3"/>
      <c r="R243" s="3"/>
      <c r="S243" s="3"/>
      <c r="T243" s="3"/>
    </row>
    <row r="244" spans="1:20">
      <c r="A244" s="3"/>
      <c r="C244" s="69"/>
      <c r="D244" s="19"/>
      <c r="E244" s="19"/>
      <c r="F244" s="19"/>
      <c r="G244" s="3"/>
      <c r="H244" s="19"/>
      <c r="I244" s="3"/>
      <c r="J244" s="19"/>
      <c r="K244" s="33"/>
      <c r="L244" s="19"/>
      <c r="M244" s="3"/>
      <c r="N244" s="19"/>
      <c r="O244" s="3"/>
      <c r="P244" s="19"/>
      <c r="Q244" s="3"/>
      <c r="R244" s="3"/>
      <c r="S244" s="3"/>
      <c r="T244" s="3"/>
    </row>
    <row r="245" spans="1:20">
      <c r="A245" s="3"/>
      <c r="C245" s="69"/>
      <c r="D245" s="19"/>
      <c r="E245" s="19"/>
      <c r="F245" s="19"/>
      <c r="G245" s="3"/>
      <c r="H245" s="19"/>
      <c r="I245" s="3"/>
      <c r="J245" s="22"/>
      <c r="K245" s="33"/>
      <c r="L245" s="19"/>
      <c r="M245" s="3"/>
      <c r="N245" s="19"/>
      <c r="O245" s="3"/>
      <c r="P245" s="19"/>
      <c r="Q245" s="3"/>
      <c r="R245" s="3"/>
      <c r="S245" s="3"/>
      <c r="T245" s="3"/>
    </row>
    <row r="246" spans="1:20">
      <c r="A246" s="3"/>
      <c r="C246" s="69"/>
      <c r="D246" s="19"/>
      <c r="E246" s="19"/>
      <c r="F246" s="19"/>
      <c r="G246" s="3"/>
      <c r="H246" s="19"/>
      <c r="I246" s="3"/>
      <c r="J246" s="22"/>
      <c r="K246" s="33"/>
      <c r="L246" s="19"/>
      <c r="M246" s="3"/>
      <c r="N246" s="19"/>
      <c r="O246" s="3"/>
      <c r="P246" s="19"/>
      <c r="Q246" s="3"/>
      <c r="R246" s="3"/>
      <c r="S246" s="3"/>
      <c r="T246" s="3"/>
    </row>
    <row r="247" spans="1:20">
      <c r="A247" s="3"/>
      <c r="C247" s="69"/>
      <c r="D247" s="19"/>
      <c r="E247" s="19"/>
      <c r="F247" s="19"/>
      <c r="G247" s="3"/>
      <c r="H247" s="19"/>
      <c r="I247" s="3"/>
      <c r="J247" s="22"/>
      <c r="K247" s="33"/>
      <c r="L247" s="19"/>
      <c r="M247" s="3"/>
      <c r="N247" s="19"/>
      <c r="O247" s="3"/>
      <c r="P247" s="19"/>
      <c r="Q247" s="3"/>
      <c r="R247" s="3"/>
      <c r="S247" s="3"/>
      <c r="T247" s="3"/>
    </row>
    <row r="248" spans="1:20">
      <c r="A248" s="3"/>
      <c r="C248" s="69"/>
      <c r="D248" s="19"/>
      <c r="E248" s="19"/>
      <c r="F248" s="19"/>
      <c r="G248" s="3"/>
      <c r="H248" s="19"/>
      <c r="I248" s="3"/>
      <c r="J248" s="22"/>
      <c r="K248" s="33"/>
      <c r="L248" s="19"/>
      <c r="M248" s="3"/>
      <c r="N248" s="19"/>
      <c r="O248" s="3"/>
      <c r="P248" s="19"/>
      <c r="Q248" s="3"/>
      <c r="R248" s="3"/>
      <c r="S248" s="3"/>
      <c r="T248" s="3"/>
    </row>
    <row r="249" spans="1:20">
      <c r="A249" s="3"/>
      <c r="C249" s="69"/>
      <c r="D249" s="19"/>
      <c r="E249" s="19"/>
      <c r="F249" s="19"/>
      <c r="G249" s="3"/>
      <c r="H249" s="19"/>
      <c r="I249" s="3"/>
      <c r="J249" s="22"/>
      <c r="K249" s="33"/>
      <c r="L249" s="19"/>
      <c r="M249" s="3"/>
      <c r="N249" s="19"/>
      <c r="O249" s="3"/>
      <c r="P249" s="19"/>
      <c r="Q249" s="3"/>
      <c r="R249" s="3"/>
      <c r="S249" s="3"/>
      <c r="T249" s="3"/>
    </row>
    <row r="250" spans="1:20">
      <c r="A250" s="3"/>
      <c r="C250" s="69"/>
      <c r="D250" s="19"/>
      <c r="E250" s="19"/>
      <c r="F250" s="19"/>
      <c r="G250" s="3"/>
      <c r="H250" s="19"/>
      <c r="I250" s="3"/>
      <c r="J250" s="22"/>
      <c r="K250" s="33"/>
      <c r="L250" s="19"/>
      <c r="M250" s="3"/>
      <c r="N250" s="19"/>
      <c r="O250" s="3"/>
      <c r="P250" s="19"/>
      <c r="Q250" s="3"/>
      <c r="R250" s="3"/>
      <c r="S250" s="3"/>
      <c r="T250" s="3"/>
    </row>
    <row r="251" spans="1:20">
      <c r="A251" s="3"/>
      <c r="C251" s="69"/>
      <c r="D251" s="19"/>
      <c r="E251" s="19"/>
      <c r="F251" s="19"/>
      <c r="G251" s="3"/>
      <c r="H251" s="19"/>
      <c r="I251" s="3"/>
      <c r="J251" s="22"/>
      <c r="K251" s="33"/>
      <c r="L251" s="19"/>
      <c r="M251" s="3"/>
      <c r="N251" s="19"/>
      <c r="O251" s="3"/>
      <c r="P251" s="19"/>
      <c r="Q251" s="3"/>
      <c r="R251" s="3"/>
      <c r="S251" s="3"/>
      <c r="T251" s="3"/>
    </row>
    <row r="252" spans="1:20">
      <c r="A252" s="3"/>
      <c r="C252" s="69"/>
      <c r="D252" s="19"/>
      <c r="E252" s="19"/>
      <c r="F252" s="19"/>
      <c r="G252" s="3"/>
      <c r="H252" s="19"/>
      <c r="I252" s="3"/>
      <c r="J252" s="22"/>
      <c r="K252" s="33"/>
      <c r="L252" s="19"/>
      <c r="M252" s="3"/>
      <c r="N252" s="19"/>
      <c r="O252" s="3"/>
      <c r="P252" s="19"/>
      <c r="Q252" s="3"/>
      <c r="R252" s="3"/>
      <c r="S252" s="3"/>
      <c r="T252" s="3"/>
    </row>
    <row r="253" spans="1:20">
      <c r="A253" s="3"/>
      <c r="C253" s="69"/>
      <c r="D253" s="19"/>
      <c r="E253" s="19"/>
      <c r="F253" s="19"/>
      <c r="G253" s="3"/>
      <c r="H253" s="19"/>
      <c r="I253" s="3"/>
      <c r="J253" s="22"/>
      <c r="K253" s="33"/>
      <c r="L253" s="19"/>
      <c r="M253" s="3"/>
      <c r="N253" s="19"/>
      <c r="O253" s="3"/>
      <c r="P253" s="19"/>
      <c r="Q253" s="3"/>
      <c r="R253" s="3"/>
      <c r="S253" s="3"/>
      <c r="T253" s="3"/>
    </row>
    <row r="254" spans="1:20">
      <c r="A254" s="3"/>
      <c r="C254" s="69"/>
      <c r="D254" s="19"/>
      <c r="E254" s="19"/>
      <c r="F254" s="19"/>
      <c r="G254" s="3"/>
      <c r="H254" s="19"/>
      <c r="I254" s="3"/>
      <c r="J254" s="22"/>
      <c r="K254" s="33"/>
      <c r="L254" s="19"/>
      <c r="M254" s="3"/>
      <c r="N254" s="19"/>
      <c r="O254" s="3"/>
      <c r="P254" s="19"/>
      <c r="Q254" s="3"/>
      <c r="R254" s="3"/>
      <c r="S254" s="3"/>
      <c r="T254" s="3"/>
    </row>
    <row r="255" spans="1:20">
      <c r="A255" s="3"/>
      <c r="C255" s="69"/>
      <c r="D255" s="19"/>
      <c r="E255" s="19"/>
      <c r="F255" s="19"/>
      <c r="G255" s="3"/>
      <c r="H255" s="19"/>
      <c r="I255" s="3"/>
      <c r="J255" s="22"/>
      <c r="K255" s="33"/>
      <c r="L255" s="19"/>
      <c r="M255" s="3"/>
      <c r="N255" s="19"/>
      <c r="O255" s="3"/>
      <c r="P255" s="19"/>
      <c r="Q255" s="3"/>
      <c r="R255" s="3"/>
      <c r="S255" s="3"/>
      <c r="T255" s="3"/>
    </row>
    <row r="256" spans="1:20">
      <c r="A256" s="3"/>
      <c r="C256" s="69"/>
      <c r="D256" s="19"/>
      <c r="E256" s="19"/>
      <c r="F256" s="19"/>
      <c r="G256" s="3"/>
      <c r="H256" s="19"/>
      <c r="I256" s="3"/>
      <c r="J256" s="22"/>
      <c r="K256" s="33"/>
      <c r="L256" s="19"/>
      <c r="M256" s="3"/>
      <c r="N256" s="19"/>
      <c r="O256" s="3"/>
      <c r="P256" s="19"/>
      <c r="Q256" s="3"/>
      <c r="R256" s="3"/>
      <c r="S256" s="3"/>
      <c r="T256" s="3"/>
    </row>
    <row r="257" spans="1:20">
      <c r="A257" s="3"/>
      <c r="C257" s="69"/>
      <c r="D257" s="19"/>
      <c r="E257" s="19"/>
      <c r="F257" s="19"/>
      <c r="G257" s="3"/>
      <c r="H257" s="19"/>
      <c r="I257" s="3"/>
      <c r="J257" s="19"/>
      <c r="K257" s="33"/>
      <c r="L257" s="19"/>
      <c r="M257" s="3"/>
      <c r="N257" s="19"/>
      <c r="O257" s="3"/>
      <c r="P257" s="19"/>
      <c r="Q257" s="3"/>
      <c r="R257" s="3"/>
      <c r="S257" s="3"/>
      <c r="T257" s="3"/>
    </row>
    <row r="258" spans="1:20">
      <c r="A258" s="3"/>
      <c r="C258" s="69"/>
      <c r="D258" s="19"/>
      <c r="E258" s="19"/>
      <c r="F258" s="19"/>
      <c r="G258" s="3"/>
      <c r="H258" s="19"/>
      <c r="I258" s="3"/>
      <c r="J258" s="22"/>
      <c r="K258" s="33"/>
      <c r="L258" s="19"/>
      <c r="M258" s="3"/>
      <c r="N258" s="19"/>
      <c r="O258" s="3"/>
      <c r="P258" s="19"/>
      <c r="Q258" s="3"/>
      <c r="R258" s="3"/>
      <c r="S258" s="3"/>
      <c r="T258" s="3"/>
    </row>
    <row r="259" spans="1:20">
      <c r="A259" s="3"/>
      <c r="C259" s="69"/>
      <c r="D259" s="19"/>
      <c r="E259" s="19"/>
      <c r="F259" s="19"/>
      <c r="G259" s="3"/>
      <c r="H259" s="19"/>
      <c r="I259" s="3"/>
      <c r="J259" s="22"/>
      <c r="K259" s="33"/>
      <c r="L259" s="19"/>
      <c r="M259" s="3"/>
      <c r="N259" s="19"/>
      <c r="O259" s="3"/>
      <c r="P259" s="19"/>
      <c r="Q259" s="3"/>
      <c r="R259" s="3"/>
      <c r="S259" s="3"/>
      <c r="T259" s="3"/>
    </row>
    <row r="260" spans="1:20">
      <c r="A260" s="3"/>
      <c r="C260" s="69"/>
      <c r="D260" s="19"/>
      <c r="E260" s="19"/>
      <c r="F260" s="19"/>
      <c r="G260" s="3"/>
      <c r="H260" s="19"/>
      <c r="I260" s="3"/>
      <c r="J260" s="19"/>
      <c r="K260" s="33"/>
      <c r="L260" s="19"/>
      <c r="M260" s="3"/>
      <c r="N260" s="19"/>
      <c r="O260" s="3"/>
      <c r="P260" s="19"/>
      <c r="Q260" s="3"/>
      <c r="R260" s="3"/>
      <c r="S260" s="3"/>
      <c r="T260" s="3"/>
    </row>
    <row r="261" spans="1:20">
      <c r="A261" s="3"/>
      <c r="C261" s="69"/>
      <c r="D261" s="19"/>
      <c r="E261" s="19"/>
      <c r="F261" s="19"/>
      <c r="G261" s="3"/>
      <c r="H261" s="19"/>
      <c r="I261" s="3"/>
      <c r="J261" s="22"/>
      <c r="K261" s="33"/>
      <c r="L261" s="19"/>
      <c r="M261" s="3"/>
      <c r="N261" s="19"/>
      <c r="O261" s="3"/>
      <c r="P261" s="19"/>
      <c r="Q261" s="3"/>
      <c r="R261" s="3"/>
      <c r="S261" s="3"/>
      <c r="T261" s="3"/>
    </row>
    <row r="262" spans="1:20">
      <c r="A262" s="3"/>
      <c r="C262" s="69"/>
      <c r="D262" s="19"/>
      <c r="E262" s="19"/>
      <c r="F262" s="19"/>
      <c r="G262" s="3"/>
      <c r="H262" s="19"/>
      <c r="I262" s="3"/>
      <c r="J262" s="22"/>
      <c r="K262" s="33"/>
      <c r="L262" s="19"/>
      <c r="M262" s="3"/>
      <c r="N262" s="19"/>
      <c r="O262" s="3"/>
      <c r="P262" s="19"/>
      <c r="Q262" s="3"/>
      <c r="R262" s="3"/>
      <c r="S262" s="3"/>
      <c r="T262" s="3"/>
    </row>
    <row r="263" spans="1:20">
      <c r="A263" s="3"/>
      <c r="C263" s="69"/>
      <c r="D263" s="19"/>
      <c r="E263" s="19"/>
      <c r="F263" s="19"/>
      <c r="G263" s="3"/>
      <c r="H263" s="19"/>
      <c r="I263" s="3"/>
      <c r="J263" s="22"/>
      <c r="K263" s="33"/>
      <c r="L263" s="19"/>
      <c r="M263" s="3"/>
      <c r="N263" s="19"/>
      <c r="O263" s="3"/>
      <c r="P263" s="19"/>
      <c r="Q263" s="3"/>
      <c r="R263" s="3"/>
      <c r="S263" s="3"/>
      <c r="T263" s="3"/>
    </row>
    <row r="264" spans="1:20">
      <c r="A264" s="3"/>
      <c r="C264" s="69"/>
      <c r="D264" s="19"/>
      <c r="E264" s="19"/>
      <c r="F264" s="19"/>
      <c r="G264" s="3"/>
      <c r="H264" s="19"/>
      <c r="I264" s="3"/>
      <c r="J264" s="19"/>
      <c r="K264" s="33"/>
      <c r="L264" s="19"/>
      <c r="M264" s="3"/>
      <c r="N264" s="19"/>
      <c r="O264" s="3"/>
      <c r="P264" s="19"/>
      <c r="Q264" s="3"/>
      <c r="R264" s="3"/>
      <c r="S264" s="3"/>
      <c r="T264" s="3"/>
    </row>
    <row r="265" spans="1:20">
      <c r="A265" s="3"/>
      <c r="C265" s="69"/>
      <c r="D265" s="19"/>
      <c r="E265" s="19"/>
      <c r="F265" s="19"/>
      <c r="G265" s="3"/>
      <c r="H265" s="19"/>
      <c r="I265" s="3"/>
      <c r="J265" s="19"/>
      <c r="K265" s="33"/>
      <c r="L265" s="19"/>
      <c r="M265" s="3"/>
      <c r="N265" s="19"/>
      <c r="O265" s="3"/>
      <c r="P265" s="19"/>
      <c r="Q265" s="3"/>
      <c r="R265" s="3"/>
      <c r="S265" s="3"/>
      <c r="T265" s="3"/>
    </row>
    <row r="266" spans="1:20">
      <c r="A266" s="3"/>
      <c r="C266" s="69"/>
      <c r="D266" s="19"/>
      <c r="E266" s="19"/>
      <c r="F266" s="19"/>
      <c r="G266" s="3"/>
      <c r="H266" s="19"/>
      <c r="I266" s="3"/>
      <c r="J266" s="19"/>
      <c r="K266" s="33"/>
      <c r="L266" s="19"/>
      <c r="M266" s="3"/>
      <c r="N266" s="19"/>
      <c r="O266" s="3"/>
      <c r="P266" s="19"/>
      <c r="Q266" s="3"/>
      <c r="R266" s="3"/>
      <c r="S266" s="3"/>
      <c r="T266" s="3"/>
    </row>
    <row r="267" spans="1:20">
      <c r="A267" s="3"/>
      <c r="C267" s="69"/>
      <c r="D267" s="19"/>
      <c r="E267" s="19"/>
      <c r="F267" s="19"/>
      <c r="G267" s="3"/>
      <c r="H267" s="19"/>
      <c r="I267" s="3"/>
      <c r="J267" s="19"/>
      <c r="K267" s="33"/>
      <c r="L267" s="19"/>
      <c r="M267" s="3"/>
      <c r="N267" s="19"/>
      <c r="O267" s="3"/>
      <c r="P267" s="19"/>
      <c r="Q267" s="3"/>
      <c r="R267" s="3"/>
      <c r="S267" s="3"/>
      <c r="T267" s="3"/>
    </row>
    <row r="268" spans="1:20">
      <c r="A268" s="3"/>
      <c r="C268" s="69"/>
      <c r="D268" s="19"/>
      <c r="E268" s="19"/>
      <c r="F268" s="19"/>
      <c r="G268" s="3"/>
      <c r="H268" s="19"/>
      <c r="I268" s="3"/>
      <c r="J268" s="22"/>
      <c r="K268" s="33"/>
      <c r="L268" s="19"/>
      <c r="M268" s="3"/>
      <c r="N268" s="19"/>
      <c r="O268" s="3"/>
      <c r="P268" s="19"/>
      <c r="Q268" s="3"/>
      <c r="R268" s="3"/>
      <c r="S268" s="3"/>
      <c r="T268" s="3"/>
    </row>
    <row r="269" spans="1:20">
      <c r="A269" s="3"/>
      <c r="C269" s="69"/>
      <c r="D269" s="19"/>
      <c r="E269" s="19"/>
      <c r="F269" s="19"/>
      <c r="G269" s="3"/>
      <c r="H269" s="19"/>
      <c r="I269" s="3"/>
      <c r="J269" s="19"/>
      <c r="K269" s="33"/>
      <c r="L269" s="19"/>
      <c r="M269" s="3"/>
      <c r="N269" s="19"/>
      <c r="O269" s="3"/>
      <c r="P269" s="19"/>
      <c r="Q269" s="3"/>
      <c r="R269" s="3"/>
      <c r="S269" s="3"/>
      <c r="T269" s="3"/>
    </row>
    <row r="270" spans="1:20">
      <c r="A270" s="3"/>
      <c r="C270" s="69"/>
      <c r="D270" s="19"/>
      <c r="E270" s="19"/>
      <c r="F270" s="19"/>
      <c r="G270" s="3"/>
      <c r="H270" s="19"/>
      <c r="I270" s="3"/>
      <c r="J270" s="19"/>
      <c r="K270" s="33"/>
      <c r="L270" s="19"/>
      <c r="M270" s="3"/>
      <c r="N270" s="19"/>
      <c r="O270" s="3"/>
      <c r="P270" s="19"/>
      <c r="Q270" s="3"/>
      <c r="R270" s="3"/>
      <c r="S270" s="3"/>
      <c r="T270" s="3"/>
    </row>
    <row r="271" spans="1:20">
      <c r="A271" s="3"/>
      <c r="C271" s="69"/>
      <c r="D271" s="19"/>
      <c r="E271" s="19"/>
      <c r="F271" s="19"/>
      <c r="G271" s="3"/>
      <c r="H271" s="19"/>
      <c r="I271" s="3"/>
      <c r="J271" s="19"/>
      <c r="K271" s="33"/>
      <c r="L271" s="19"/>
      <c r="M271" s="3"/>
      <c r="N271" s="19"/>
      <c r="O271" s="3"/>
      <c r="P271" s="19"/>
      <c r="Q271" s="3"/>
      <c r="R271" s="3"/>
      <c r="S271" s="3"/>
      <c r="T271" s="3"/>
    </row>
    <row r="272" spans="1:20">
      <c r="A272" s="3"/>
      <c r="C272" s="69"/>
      <c r="D272" s="19"/>
      <c r="E272" s="19"/>
      <c r="F272" s="19"/>
      <c r="G272" s="3"/>
      <c r="H272" s="19"/>
      <c r="I272" s="3"/>
      <c r="J272" s="19"/>
      <c r="K272" s="33"/>
      <c r="L272" s="19"/>
      <c r="M272" s="3"/>
      <c r="N272" s="19"/>
      <c r="O272" s="3"/>
      <c r="P272" s="19"/>
      <c r="Q272" s="3"/>
      <c r="R272" s="3"/>
      <c r="S272" s="3"/>
      <c r="T272" s="3"/>
    </row>
    <row r="273" spans="1:20">
      <c r="A273" s="3"/>
      <c r="C273" s="69"/>
      <c r="D273" s="19"/>
      <c r="E273" s="19"/>
      <c r="F273" s="19"/>
      <c r="G273" s="3"/>
      <c r="H273" s="19"/>
      <c r="I273" s="3"/>
      <c r="J273" s="19"/>
      <c r="K273" s="33"/>
      <c r="L273" s="19"/>
      <c r="M273" s="3"/>
      <c r="N273" s="19"/>
      <c r="O273" s="3"/>
      <c r="P273" s="19"/>
      <c r="Q273" s="3"/>
      <c r="R273" s="3"/>
      <c r="S273" s="3"/>
      <c r="T273" s="3"/>
    </row>
    <row r="274" spans="1:20">
      <c r="A274" s="3"/>
      <c r="C274" s="69"/>
      <c r="D274" s="19"/>
      <c r="E274" s="19"/>
      <c r="F274" s="19"/>
      <c r="G274" s="3"/>
      <c r="H274" s="19"/>
      <c r="I274" s="3"/>
      <c r="J274" s="19"/>
      <c r="K274" s="33"/>
      <c r="L274" s="19"/>
      <c r="M274" s="3"/>
      <c r="N274" s="19"/>
      <c r="O274" s="3"/>
      <c r="P274" s="19"/>
      <c r="Q274" s="3"/>
      <c r="R274" s="3"/>
      <c r="S274" s="3"/>
      <c r="T274" s="3"/>
    </row>
    <row r="275" spans="1:20">
      <c r="A275" s="3"/>
      <c r="C275" s="69"/>
      <c r="D275" s="19"/>
      <c r="E275" s="19"/>
      <c r="F275" s="19"/>
      <c r="G275" s="3"/>
      <c r="H275" s="19"/>
      <c r="I275" s="3"/>
      <c r="J275" s="19"/>
      <c r="K275" s="33"/>
      <c r="L275" s="19"/>
      <c r="M275" s="3"/>
      <c r="N275" s="19"/>
      <c r="O275" s="3"/>
      <c r="P275" s="19"/>
      <c r="Q275" s="3"/>
      <c r="R275" s="3"/>
      <c r="S275" s="3"/>
      <c r="T275" s="3"/>
    </row>
    <row r="276" spans="1:20">
      <c r="A276" s="3"/>
      <c r="C276" s="69"/>
      <c r="D276" s="19"/>
      <c r="E276" s="19"/>
      <c r="F276" s="19"/>
      <c r="G276" s="3"/>
      <c r="H276" s="19"/>
      <c r="I276" s="3"/>
      <c r="J276" s="19"/>
      <c r="K276" s="33"/>
      <c r="L276" s="19"/>
      <c r="M276" s="3"/>
      <c r="N276" s="19"/>
      <c r="O276" s="3"/>
      <c r="P276" s="19"/>
      <c r="Q276" s="3"/>
      <c r="R276" s="3"/>
      <c r="S276" s="3"/>
      <c r="T276" s="3"/>
    </row>
    <row r="277" spans="1:20">
      <c r="A277" s="3"/>
      <c r="C277" s="69"/>
      <c r="D277" s="19"/>
      <c r="E277" s="19"/>
      <c r="F277" s="19"/>
      <c r="G277" s="3"/>
      <c r="H277" s="19"/>
      <c r="I277" s="3"/>
      <c r="J277" s="19"/>
      <c r="K277" s="33"/>
      <c r="L277" s="19"/>
      <c r="M277" s="3"/>
      <c r="N277" s="19"/>
      <c r="O277" s="3"/>
      <c r="P277" s="19"/>
      <c r="Q277" s="3"/>
      <c r="R277" s="3"/>
      <c r="S277" s="3"/>
      <c r="T277" s="3"/>
    </row>
    <row r="278" spans="1:20">
      <c r="A278" s="3"/>
      <c r="C278" s="69"/>
      <c r="D278" s="19"/>
      <c r="E278" s="19"/>
      <c r="F278" s="19"/>
      <c r="G278" s="3"/>
      <c r="H278" s="19"/>
      <c r="I278" s="3"/>
      <c r="J278" s="19"/>
      <c r="K278" s="33"/>
      <c r="L278" s="19"/>
      <c r="M278" s="3"/>
      <c r="N278" s="19"/>
      <c r="O278" s="3"/>
      <c r="P278" s="19"/>
      <c r="Q278" s="3"/>
      <c r="R278" s="3"/>
      <c r="S278" s="3"/>
      <c r="T278" s="3"/>
    </row>
    <row r="279" spans="1:20">
      <c r="A279" s="3"/>
      <c r="C279" s="69"/>
      <c r="D279" s="19"/>
      <c r="E279" s="19"/>
      <c r="F279" s="19"/>
      <c r="G279" s="3"/>
      <c r="H279" s="19"/>
      <c r="I279" s="3"/>
      <c r="J279" s="19"/>
      <c r="K279" s="33"/>
      <c r="L279" s="19"/>
      <c r="M279" s="3"/>
      <c r="N279" s="19"/>
      <c r="O279" s="3"/>
      <c r="P279" s="19"/>
      <c r="Q279" s="3"/>
      <c r="R279" s="3"/>
      <c r="S279" s="3"/>
      <c r="T279" s="3"/>
    </row>
    <row r="280" spans="1:20">
      <c r="A280" s="3"/>
      <c r="C280" s="69"/>
      <c r="D280" s="19"/>
      <c r="E280" s="19"/>
      <c r="F280" s="19"/>
      <c r="G280" s="3"/>
      <c r="H280" s="19"/>
      <c r="I280" s="3"/>
      <c r="J280" s="19"/>
      <c r="K280" s="33"/>
      <c r="L280" s="19"/>
      <c r="M280" s="3"/>
      <c r="N280" s="19"/>
      <c r="O280" s="3"/>
      <c r="P280" s="19"/>
      <c r="Q280" s="3"/>
      <c r="R280" s="3"/>
      <c r="S280" s="3"/>
      <c r="T280" s="3"/>
    </row>
    <row r="281" spans="1:20">
      <c r="A281" s="3"/>
      <c r="C281" s="69"/>
      <c r="D281" s="19"/>
      <c r="E281" s="19"/>
      <c r="F281" s="44"/>
      <c r="G281" s="8"/>
      <c r="H281" s="44"/>
      <c r="I281" s="8"/>
      <c r="J281" s="44"/>
      <c r="K281" s="52"/>
      <c r="L281" s="48"/>
      <c r="M281" s="12"/>
      <c r="N281" s="48"/>
      <c r="O281" s="3"/>
      <c r="P281" s="48"/>
      <c r="Q281" s="3"/>
      <c r="R281" s="11"/>
      <c r="S281" s="3"/>
      <c r="T281" s="3"/>
    </row>
    <row r="282" spans="1:20" ht="18.75">
      <c r="A282" s="3"/>
      <c r="B282" s="30"/>
      <c r="C282" s="70"/>
      <c r="D282" s="21"/>
      <c r="E282" s="21"/>
      <c r="F282" s="42"/>
      <c r="G282" s="3"/>
      <c r="H282" s="42"/>
      <c r="I282" s="9"/>
      <c r="J282" s="49"/>
      <c r="K282" s="38"/>
      <c r="L282" s="19"/>
      <c r="M282" s="3"/>
      <c r="N282" s="19"/>
      <c r="O282" s="3"/>
      <c r="P282" s="19"/>
      <c r="Q282" s="3"/>
      <c r="R282" s="3"/>
      <c r="S282" s="3"/>
      <c r="T282" s="3"/>
    </row>
    <row r="283" spans="1:20">
      <c r="A283" s="3"/>
      <c r="C283" s="69"/>
      <c r="D283" s="19"/>
      <c r="E283" s="19"/>
      <c r="F283" s="19"/>
      <c r="G283" s="3"/>
      <c r="H283" s="19"/>
      <c r="I283" s="3"/>
      <c r="J283" s="19"/>
      <c r="K283" s="33"/>
      <c r="L283" s="19"/>
      <c r="M283" s="3"/>
      <c r="N283" s="19"/>
      <c r="O283" s="3"/>
      <c r="P283" s="19"/>
      <c r="Q283" s="3"/>
      <c r="R283" s="3"/>
      <c r="S283" s="3"/>
      <c r="T283" s="3"/>
    </row>
    <row r="284" spans="1:20">
      <c r="A284" s="3"/>
      <c r="C284" s="69"/>
      <c r="D284" s="19"/>
      <c r="E284" s="19"/>
      <c r="F284" s="19"/>
      <c r="G284" s="3"/>
      <c r="H284" s="19"/>
      <c r="I284" s="3"/>
      <c r="J284" s="22"/>
      <c r="K284" s="33"/>
      <c r="L284" s="19"/>
      <c r="M284" s="3"/>
      <c r="N284" s="19"/>
      <c r="O284" s="3"/>
      <c r="P284" s="19"/>
      <c r="Q284" s="3"/>
      <c r="R284" s="3"/>
      <c r="S284" s="3"/>
      <c r="T284" s="3"/>
    </row>
    <row r="285" spans="1:20">
      <c r="A285" s="3"/>
      <c r="C285" s="69"/>
      <c r="D285" s="19"/>
      <c r="E285" s="19"/>
      <c r="F285" s="19"/>
      <c r="G285" s="3"/>
      <c r="H285" s="19"/>
      <c r="I285" s="3"/>
      <c r="J285" s="22"/>
      <c r="K285" s="33"/>
      <c r="L285" s="19"/>
      <c r="M285" s="3"/>
      <c r="N285" s="19"/>
      <c r="O285" s="3"/>
      <c r="P285" s="19"/>
      <c r="Q285" s="3"/>
      <c r="R285" s="3"/>
      <c r="S285" s="3"/>
      <c r="T285" s="3"/>
    </row>
    <row r="286" spans="1:20">
      <c r="A286" s="3"/>
      <c r="C286" s="69"/>
      <c r="D286" s="19"/>
      <c r="E286" s="19"/>
      <c r="F286" s="19"/>
      <c r="G286" s="3"/>
      <c r="H286" s="19"/>
      <c r="I286" s="3"/>
      <c r="J286" s="22"/>
      <c r="K286" s="33"/>
      <c r="L286" s="19"/>
      <c r="M286" s="3"/>
      <c r="N286" s="19"/>
      <c r="O286" s="3"/>
      <c r="P286" s="19"/>
      <c r="Q286" s="3"/>
      <c r="R286" s="3"/>
      <c r="S286" s="3"/>
      <c r="T286" s="3"/>
    </row>
    <row r="287" spans="1:20">
      <c r="A287" s="3"/>
      <c r="C287" s="69"/>
      <c r="D287" s="19"/>
      <c r="E287" s="19"/>
      <c r="F287" s="19"/>
      <c r="G287" s="3"/>
      <c r="H287" s="19"/>
      <c r="I287" s="3"/>
      <c r="J287" s="19"/>
      <c r="K287" s="33"/>
      <c r="L287" s="19"/>
      <c r="M287" s="3"/>
      <c r="N287" s="19"/>
      <c r="O287" s="3"/>
      <c r="P287" s="19"/>
      <c r="Q287" s="3"/>
      <c r="R287" s="3"/>
      <c r="S287" s="3"/>
      <c r="T287" s="3"/>
    </row>
    <row r="288" spans="1:20">
      <c r="A288" s="3"/>
      <c r="C288" s="69"/>
      <c r="D288" s="19"/>
      <c r="E288" s="19"/>
      <c r="F288" s="19"/>
      <c r="G288" s="3"/>
      <c r="H288" s="19"/>
      <c r="I288" s="3"/>
      <c r="J288" s="22"/>
      <c r="K288" s="33"/>
      <c r="L288" s="19"/>
      <c r="M288" s="3"/>
      <c r="N288" s="19"/>
      <c r="O288" s="3"/>
      <c r="P288" s="19"/>
      <c r="Q288" s="3"/>
      <c r="R288" s="3"/>
      <c r="S288" s="3"/>
      <c r="T288" s="3"/>
    </row>
    <row r="289" spans="1:20">
      <c r="A289" s="3"/>
      <c r="C289" s="69"/>
      <c r="D289" s="19"/>
      <c r="E289" s="19"/>
      <c r="F289" s="19"/>
      <c r="G289" s="3"/>
      <c r="H289" s="19"/>
      <c r="I289" s="3"/>
      <c r="J289" s="22"/>
      <c r="K289" s="33"/>
      <c r="L289" s="19"/>
      <c r="M289" s="3"/>
      <c r="N289" s="19"/>
      <c r="O289" s="3"/>
      <c r="P289" s="19"/>
      <c r="Q289" s="3"/>
      <c r="R289" s="3"/>
      <c r="S289" s="3"/>
      <c r="T289" s="3"/>
    </row>
    <row r="290" spans="1:20">
      <c r="A290" s="3"/>
      <c r="C290" s="69"/>
      <c r="D290" s="19"/>
      <c r="E290" s="19"/>
      <c r="F290" s="19"/>
      <c r="G290" s="3"/>
      <c r="H290" s="19"/>
      <c r="I290" s="3"/>
      <c r="J290" s="22"/>
      <c r="K290" s="33"/>
      <c r="L290" s="19"/>
      <c r="M290" s="3"/>
      <c r="N290" s="19"/>
      <c r="O290" s="3"/>
      <c r="P290" s="19"/>
      <c r="Q290" s="3"/>
      <c r="R290" s="3"/>
      <c r="S290" s="3"/>
      <c r="T290" s="3"/>
    </row>
    <row r="291" spans="1:20">
      <c r="A291" s="3"/>
      <c r="C291" s="69"/>
      <c r="D291" s="19"/>
      <c r="E291" s="19"/>
      <c r="F291" s="19"/>
      <c r="G291" s="3"/>
      <c r="H291" s="19"/>
      <c r="I291" s="3"/>
      <c r="J291" s="19"/>
      <c r="K291" s="33"/>
      <c r="L291" s="19"/>
      <c r="M291" s="3"/>
      <c r="N291" s="19"/>
      <c r="O291" s="3"/>
      <c r="P291" s="19"/>
      <c r="Q291" s="3"/>
      <c r="R291" s="3"/>
      <c r="S291" s="3"/>
      <c r="T291" s="3"/>
    </row>
    <row r="292" spans="1:20">
      <c r="A292" s="3"/>
      <c r="C292" s="69"/>
      <c r="D292" s="19"/>
      <c r="E292" s="19"/>
      <c r="F292" s="19"/>
      <c r="G292" s="3"/>
      <c r="H292" s="19"/>
      <c r="I292" s="3"/>
      <c r="J292" s="19"/>
      <c r="K292" s="33"/>
      <c r="L292" s="19"/>
      <c r="M292" s="3"/>
      <c r="N292" s="19"/>
      <c r="O292" s="3"/>
      <c r="P292" s="19"/>
      <c r="Q292" s="3"/>
      <c r="R292" s="3"/>
      <c r="S292" s="3"/>
      <c r="T292" s="3"/>
    </row>
    <row r="293" spans="1:20">
      <c r="A293" s="3"/>
      <c r="C293" s="69"/>
      <c r="D293" s="19"/>
      <c r="E293" s="19"/>
      <c r="F293" s="19"/>
      <c r="G293" s="3"/>
      <c r="H293" s="19"/>
      <c r="I293" s="3"/>
      <c r="J293" s="19"/>
      <c r="K293" s="33"/>
      <c r="L293" s="19"/>
      <c r="M293" s="3"/>
      <c r="N293" s="19"/>
      <c r="O293" s="3"/>
      <c r="P293" s="19"/>
      <c r="Q293" s="3"/>
      <c r="R293" s="3"/>
      <c r="S293" s="3"/>
      <c r="T293" s="3"/>
    </row>
    <row r="294" spans="1:20">
      <c r="A294" s="3"/>
      <c r="C294" s="69"/>
      <c r="D294" s="19"/>
      <c r="E294" s="19"/>
      <c r="F294" s="19"/>
      <c r="G294" s="3"/>
      <c r="H294" s="19"/>
      <c r="I294" s="3"/>
      <c r="J294" s="19"/>
      <c r="K294" s="33"/>
      <c r="L294" s="19"/>
      <c r="M294" s="3"/>
      <c r="N294" s="19"/>
      <c r="O294" s="3"/>
      <c r="P294" s="19"/>
      <c r="Q294" s="3"/>
      <c r="R294" s="3"/>
      <c r="S294" s="3"/>
      <c r="T294" s="3"/>
    </row>
    <row r="295" spans="1:20">
      <c r="A295" s="3"/>
      <c r="C295" s="69"/>
      <c r="D295" s="19"/>
      <c r="E295" s="19"/>
      <c r="F295" s="19"/>
      <c r="G295" s="3"/>
      <c r="H295" s="19"/>
      <c r="I295" s="3"/>
      <c r="J295" s="19"/>
      <c r="K295" s="33"/>
      <c r="L295" s="19"/>
      <c r="M295" s="3"/>
      <c r="N295" s="19"/>
      <c r="O295" s="3"/>
      <c r="P295" s="19"/>
      <c r="Q295" s="3"/>
      <c r="R295" s="3"/>
      <c r="S295" s="3"/>
      <c r="T295" s="3"/>
    </row>
    <row r="296" spans="1:20">
      <c r="A296" s="3"/>
      <c r="C296" s="69"/>
      <c r="D296" s="19"/>
      <c r="E296" s="19"/>
      <c r="F296" s="19"/>
      <c r="G296" s="3"/>
      <c r="H296" s="19"/>
      <c r="I296" s="3"/>
      <c r="J296" s="19"/>
      <c r="K296" s="33"/>
      <c r="L296" s="19"/>
      <c r="M296" s="3"/>
      <c r="N296" s="19"/>
      <c r="O296" s="3"/>
      <c r="P296" s="19"/>
      <c r="Q296" s="3"/>
      <c r="R296" s="3"/>
      <c r="S296" s="3"/>
      <c r="T296" s="3"/>
    </row>
    <row r="297" spans="1:20">
      <c r="A297" s="3"/>
      <c r="C297" s="69"/>
      <c r="D297" s="19"/>
      <c r="E297" s="19"/>
      <c r="F297" s="19"/>
      <c r="G297" s="3"/>
      <c r="H297" s="19"/>
      <c r="I297" s="3"/>
      <c r="J297" s="19"/>
      <c r="K297" s="33"/>
      <c r="L297" s="19"/>
      <c r="M297" s="3"/>
      <c r="N297" s="19"/>
      <c r="O297" s="3"/>
      <c r="P297" s="19"/>
      <c r="Q297" s="3"/>
      <c r="R297" s="3"/>
      <c r="S297" s="3"/>
      <c r="T297" s="3"/>
    </row>
    <row r="298" spans="1:20">
      <c r="A298" s="3"/>
      <c r="C298" s="69"/>
      <c r="D298" s="19"/>
      <c r="E298" s="19"/>
      <c r="F298" s="19"/>
      <c r="G298" s="3"/>
      <c r="H298" s="19"/>
      <c r="I298" s="3"/>
      <c r="J298" s="19"/>
      <c r="K298" s="33"/>
      <c r="L298" s="19"/>
      <c r="M298" s="3"/>
      <c r="N298" s="19"/>
      <c r="O298" s="3"/>
      <c r="P298" s="19"/>
      <c r="Q298" s="3"/>
      <c r="R298" s="3"/>
      <c r="S298" s="3"/>
      <c r="T298" s="3"/>
    </row>
    <row r="299" spans="1:20">
      <c r="A299" s="3"/>
      <c r="C299" s="69"/>
      <c r="D299" s="19"/>
      <c r="E299" s="19"/>
      <c r="F299" s="19"/>
      <c r="G299" s="3"/>
      <c r="H299" s="19"/>
      <c r="I299" s="3"/>
      <c r="J299" s="19"/>
      <c r="K299" s="33"/>
      <c r="L299" s="19"/>
      <c r="M299" s="3"/>
      <c r="N299" s="19"/>
      <c r="O299" s="3"/>
      <c r="P299" s="19"/>
      <c r="Q299" s="3"/>
      <c r="R299" s="3"/>
      <c r="S299" s="3"/>
      <c r="T299" s="3"/>
    </row>
    <row r="300" spans="1:20">
      <c r="A300" s="3"/>
      <c r="C300" s="69"/>
      <c r="D300" s="19"/>
      <c r="E300" s="19"/>
      <c r="F300" s="19"/>
      <c r="G300" s="3"/>
      <c r="H300" s="19"/>
      <c r="I300" s="3"/>
      <c r="J300" s="19"/>
      <c r="K300" s="33"/>
      <c r="L300" s="19"/>
      <c r="M300" s="3"/>
      <c r="N300" s="19"/>
      <c r="O300" s="3"/>
      <c r="P300" s="19"/>
      <c r="Q300" s="3"/>
      <c r="R300" s="3"/>
      <c r="S300" s="3"/>
      <c r="T300" s="3"/>
    </row>
    <row r="301" spans="1:20">
      <c r="A301" s="3"/>
      <c r="C301" s="69"/>
      <c r="D301" s="19"/>
      <c r="E301" s="19"/>
      <c r="F301" s="44"/>
      <c r="G301" s="8"/>
      <c r="H301" s="44"/>
      <c r="I301" s="8"/>
      <c r="J301" s="44"/>
      <c r="K301" s="52"/>
      <c r="L301" s="48"/>
      <c r="M301" s="12"/>
      <c r="N301" s="48"/>
      <c r="O301" s="3"/>
      <c r="P301" s="48"/>
      <c r="Q301" s="3"/>
      <c r="R301" s="11"/>
      <c r="S301" s="3"/>
      <c r="T301" s="3"/>
    </row>
    <row r="302" spans="1:20" ht="18.75">
      <c r="A302" s="3"/>
      <c r="B302" s="30"/>
      <c r="C302" s="70"/>
      <c r="D302" s="21"/>
      <c r="E302" s="21"/>
      <c r="F302" s="42"/>
      <c r="G302" s="3"/>
      <c r="H302" s="42"/>
      <c r="I302" s="9"/>
      <c r="J302" s="49"/>
      <c r="K302" s="38"/>
      <c r="L302" s="19"/>
      <c r="M302" s="3"/>
      <c r="N302" s="19"/>
      <c r="O302" s="3"/>
      <c r="P302" s="19"/>
      <c r="Q302" s="3"/>
      <c r="R302" s="3"/>
      <c r="S302" s="3"/>
      <c r="T302" s="3"/>
    </row>
    <row r="303" spans="1:20">
      <c r="A303" s="3"/>
      <c r="C303" s="69"/>
      <c r="D303" s="19"/>
      <c r="E303" s="19"/>
      <c r="F303" s="19"/>
      <c r="G303" s="3"/>
      <c r="H303" s="19"/>
      <c r="I303" s="3"/>
      <c r="J303" s="19"/>
      <c r="K303" s="33"/>
      <c r="L303" s="19"/>
      <c r="M303" s="3"/>
      <c r="N303" s="19"/>
      <c r="O303" s="3"/>
      <c r="P303" s="19"/>
      <c r="Q303" s="3"/>
      <c r="R303" s="3"/>
      <c r="S303" s="3"/>
      <c r="T303" s="3"/>
    </row>
    <row r="304" spans="1:20">
      <c r="A304" s="3"/>
      <c r="C304" s="69"/>
      <c r="D304" s="19"/>
      <c r="E304" s="19"/>
      <c r="F304" s="19"/>
      <c r="G304" s="3"/>
      <c r="H304" s="19"/>
      <c r="I304" s="3"/>
      <c r="J304" s="22"/>
      <c r="K304" s="33"/>
      <c r="L304" s="19"/>
      <c r="M304" s="3"/>
      <c r="N304" s="19"/>
      <c r="O304" s="3"/>
      <c r="P304" s="19"/>
      <c r="Q304" s="3"/>
      <c r="R304" s="3"/>
      <c r="S304" s="3"/>
      <c r="T304" s="3"/>
    </row>
    <row r="305" spans="1:20">
      <c r="A305" s="3"/>
      <c r="C305" s="69"/>
      <c r="D305" s="19"/>
      <c r="E305" s="19"/>
      <c r="F305" s="19"/>
      <c r="G305" s="3"/>
      <c r="H305" s="19"/>
      <c r="I305" s="3"/>
      <c r="J305" s="22"/>
      <c r="K305" s="33"/>
      <c r="L305" s="19"/>
      <c r="M305" s="3"/>
      <c r="N305" s="19"/>
      <c r="O305" s="3"/>
      <c r="P305" s="19"/>
      <c r="Q305" s="3"/>
      <c r="R305" s="3"/>
      <c r="S305" s="3"/>
      <c r="T305" s="3"/>
    </row>
    <row r="306" spans="1:20">
      <c r="A306" s="3"/>
      <c r="C306" s="69"/>
      <c r="D306" s="19"/>
      <c r="E306" s="19"/>
      <c r="F306" s="19"/>
      <c r="G306" s="3"/>
      <c r="H306" s="19"/>
      <c r="I306" s="3"/>
      <c r="J306" s="22"/>
      <c r="K306" s="33"/>
      <c r="L306" s="19"/>
      <c r="M306" s="3"/>
      <c r="N306" s="19"/>
      <c r="O306" s="3"/>
      <c r="P306" s="19"/>
      <c r="Q306" s="3"/>
      <c r="R306" s="3"/>
      <c r="S306" s="3"/>
      <c r="T306" s="3"/>
    </row>
    <row r="307" spans="1:20">
      <c r="A307" s="3"/>
      <c r="C307" s="69"/>
      <c r="D307" s="19"/>
      <c r="E307" s="19"/>
      <c r="F307" s="19"/>
      <c r="G307" s="3"/>
      <c r="H307" s="19"/>
      <c r="I307" s="3"/>
      <c r="J307" s="19"/>
      <c r="K307" s="33"/>
      <c r="L307" s="19"/>
      <c r="M307" s="3"/>
      <c r="N307" s="19"/>
      <c r="O307" s="3"/>
      <c r="P307" s="19"/>
      <c r="Q307" s="3"/>
      <c r="R307" s="3"/>
      <c r="S307" s="3"/>
      <c r="T307" s="3"/>
    </row>
    <row r="308" spans="1:20">
      <c r="A308" s="3"/>
      <c r="C308" s="69"/>
      <c r="D308" s="19"/>
      <c r="E308" s="19"/>
      <c r="F308" s="19"/>
      <c r="G308" s="3"/>
      <c r="H308" s="19"/>
      <c r="I308" s="3"/>
      <c r="J308" s="22"/>
      <c r="K308" s="33"/>
      <c r="L308" s="19"/>
      <c r="M308" s="3"/>
      <c r="N308" s="19"/>
      <c r="O308" s="3"/>
      <c r="P308" s="19"/>
      <c r="Q308" s="3"/>
      <c r="R308" s="3"/>
      <c r="S308" s="3"/>
      <c r="T308" s="3"/>
    </row>
    <row r="309" spans="1:20">
      <c r="A309" s="3"/>
      <c r="C309" s="69"/>
      <c r="D309" s="19"/>
      <c r="E309" s="19"/>
      <c r="F309" s="19"/>
      <c r="G309" s="3"/>
      <c r="H309" s="19"/>
      <c r="I309" s="3"/>
      <c r="J309" s="22"/>
      <c r="K309" s="33"/>
      <c r="L309" s="19"/>
      <c r="M309" s="3"/>
      <c r="N309" s="19"/>
      <c r="O309" s="3"/>
      <c r="P309" s="19"/>
      <c r="Q309" s="3"/>
      <c r="R309" s="3"/>
      <c r="S309" s="3"/>
      <c r="T309" s="3"/>
    </row>
    <row r="310" spans="1:20">
      <c r="A310" s="3"/>
      <c r="C310" s="69"/>
      <c r="D310" s="19"/>
      <c r="E310" s="19"/>
      <c r="F310" s="19"/>
      <c r="G310" s="3"/>
      <c r="H310" s="19"/>
      <c r="I310" s="3"/>
      <c r="J310" s="22"/>
      <c r="K310" s="33"/>
      <c r="L310" s="19"/>
      <c r="M310" s="3"/>
      <c r="N310" s="19"/>
      <c r="O310" s="3"/>
      <c r="P310" s="19"/>
      <c r="Q310" s="3"/>
      <c r="R310" s="3"/>
      <c r="S310" s="3"/>
      <c r="T310" s="3"/>
    </row>
    <row r="311" spans="1:20">
      <c r="A311" s="3"/>
      <c r="C311" s="69"/>
      <c r="D311" s="19"/>
      <c r="E311" s="19"/>
      <c r="F311" s="19"/>
      <c r="G311" s="3"/>
      <c r="H311" s="19"/>
      <c r="I311" s="3"/>
      <c r="J311" s="22"/>
      <c r="K311" s="33"/>
      <c r="L311" s="19"/>
      <c r="M311" s="3"/>
      <c r="N311" s="19"/>
      <c r="O311" s="3"/>
      <c r="P311" s="19"/>
      <c r="Q311" s="3"/>
      <c r="R311" s="3"/>
      <c r="S311" s="3"/>
      <c r="T311" s="3"/>
    </row>
    <row r="312" spans="1:20">
      <c r="A312" s="3"/>
      <c r="C312" s="69"/>
      <c r="D312" s="19"/>
      <c r="E312" s="19"/>
      <c r="F312" s="19"/>
      <c r="G312" s="3"/>
      <c r="H312" s="19"/>
      <c r="I312" s="3"/>
      <c r="J312" s="22"/>
      <c r="K312" s="33"/>
      <c r="L312" s="19"/>
      <c r="M312" s="3"/>
      <c r="N312" s="19"/>
      <c r="O312" s="3"/>
      <c r="P312" s="19"/>
      <c r="Q312" s="3"/>
      <c r="R312" s="3"/>
      <c r="S312" s="3"/>
      <c r="T312" s="3"/>
    </row>
    <row r="313" spans="1:20">
      <c r="A313" s="3"/>
      <c r="C313" s="69"/>
      <c r="D313" s="19"/>
      <c r="E313" s="19"/>
      <c r="F313" s="19"/>
      <c r="G313" s="3"/>
      <c r="H313" s="19"/>
      <c r="I313" s="3"/>
      <c r="J313" s="22"/>
      <c r="K313" s="33"/>
      <c r="L313" s="19"/>
      <c r="M313" s="3"/>
      <c r="N313" s="19"/>
      <c r="O313" s="3"/>
      <c r="P313" s="19"/>
      <c r="Q313" s="3"/>
      <c r="R313" s="3"/>
      <c r="S313" s="3"/>
      <c r="T313" s="3"/>
    </row>
    <row r="314" spans="1:20">
      <c r="A314" s="3"/>
      <c r="C314" s="69"/>
      <c r="D314" s="19"/>
      <c r="E314" s="19"/>
      <c r="F314" s="19"/>
      <c r="G314" s="3"/>
      <c r="H314" s="19"/>
      <c r="I314" s="3"/>
      <c r="J314" s="19"/>
      <c r="K314" s="33"/>
      <c r="L314" s="19"/>
      <c r="M314" s="3"/>
      <c r="N314" s="19"/>
      <c r="O314" s="3"/>
      <c r="P314" s="19"/>
      <c r="Q314" s="3"/>
      <c r="R314" s="3"/>
      <c r="S314" s="3"/>
      <c r="T314" s="3"/>
    </row>
    <row r="315" spans="1:20">
      <c r="A315" s="3"/>
      <c r="C315" s="69"/>
      <c r="D315" s="19"/>
      <c r="E315" s="19"/>
      <c r="F315" s="19"/>
      <c r="G315" s="3"/>
      <c r="H315" s="19"/>
      <c r="I315" s="3"/>
      <c r="J315" s="19"/>
      <c r="K315" s="33"/>
      <c r="L315" s="19"/>
      <c r="M315" s="3"/>
      <c r="N315" s="19"/>
      <c r="O315" s="3"/>
      <c r="P315" s="19"/>
      <c r="Q315" s="3"/>
      <c r="R315" s="3"/>
      <c r="S315" s="3"/>
      <c r="T315" s="3"/>
    </row>
    <row r="316" spans="1:20">
      <c r="A316" s="3"/>
      <c r="C316" s="69"/>
      <c r="D316" s="19"/>
      <c r="E316" s="19"/>
      <c r="F316" s="19"/>
      <c r="G316" s="3"/>
      <c r="H316" s="19"/>
      <c r="I316" s="3"/>
      <c r="J316" s="19"/>
      <c r="K316" s="33"/>
      <c r="L316" s="19"/>
      <c r="M316" s="3"/>
      <c r="N316" s="19"/>
      <c r="O316" s="3"/>
      <c r="P316" s="19"/>
      <c r="Q316" s="3"/>
      <c r="R316" s="3"/>
      <c r="S316" s="3"/>
      <c r="T316" s="3"/>
    </row>
    <row r="317" spans="1:20">
      <c r="A317" s="3"/>
      <c r="C317" s="69"/>
      <c r="D317" s="19"/>
      <c r="E317" s="19"/>
      <c r="F317" s="19"/>
      <c r="G317" s="3"/>
      <c r="H317" s="19"/>
      <c r="I317" s="3"/>
      <c r="J317" s="22"/>
      <c r="K317" s="33"/>
      <c r="L317" s="19"/>
      <c r="M317" s="3"/>
      <c r="N317" s="19"/>
      <c r="O317" s="3"/>
      <c r="P317" s="19"/>
      <c r="Q317" s="3"/>
      <c r="R317" s="3"/>
      <c r="S317" s="3"/>
      <c r="T317" s="3"/>
    </row>
    <row r="318" spans="1:20">
      <c r="A318" s="3"/>
      <c r="C318" s="69"/>
      <c r="D318" s="19"/>
      <c r="E318" s="19"/>
      <c r="F318" s="19"/>
      <c r="G318" s="3"/>
      <c r="H318" s="19"/>
      <c r="I318" s="3"/>
      <c r="J318" s="19"/>
      <c r="K318" s="33"/>
      <c r="L318" s="19"/>
      <c r="M318" s="3"/>
      <c r="N318" s="19"/>
      <c r="O318" s="3"/>
      <c r="P318" s="19"/>
      <c r="Q318" s="3"/>
      <c r="R318" s="3"/>
      <c r="S318" s="3"/>
      <c r="T318" s="3"/>
    </row>
    <row r="319" spans="1:20">
      <c r="A319" s="3"/>
      <c r="C319" s="69"/>
      <c r="D319" s="19"/>
      <c r="E319" s="19"/>
      <c r="F319" s="19"/>
      <c r="G319" s="3"/>
      <c r="H319" s="19"/>
      <c r="I319" s="3"/>
      <c r="J319" s="19"/>
      <c r="K319" s="33"/>
      <c r="L319" s="19"/>
      <c r="M319" s="3"/>
      <c r="N319" s="19"/>
      <c r="O319" s="3"/>
      <c r="P319" s="19"/>
      <c r="Q319" s="3"/>
      <c r="R319" s="3"/>
      <c r="S319" s="3"/>
      <c r="T319" s="3"/>
    </row>
    <row r="320" spans="1:20">
      <c r="A320" s="3"/>
      <c r="C320" s="69"/>
      <c r="D320" s="19"/>
      <c r="E320" s="19"/>
      <c r="F320" s="19"/>
      <c r="G320" s="3"/>
      <c r="H320" s="19"/>
      <c r="I320" s="3"/>
      <c r="J320" s="19"/>
      <c r="K320" s="33"/>
      <c r="L320" s="19"/>
      <c r="M320" s="3"/>
      <c r="N320" s="19"/>
      <c r="O320" s="3"/>
      <c r="P320" s="19"/>
      <c r="Q320" s="3"/>
      <c r="R320" s="3"/>
      <c r="S320" s="3"/>
      <c r="T320" s="3"/>
    </row>
    <row r="321" spans="1:20">
      <c r="A321" s="3"/>
      <c r="C321" s="69"/>
      <c r="D321" s="19"/>
      <c r="E321" s="19"/>
      <c r="F321" s="19"/>
      <c r="G321" s="3"/>
      <c r="H321" s="19"/>
      <c r="I321" s="3"/>
      <c r="J321" s="19"/>
      <c r="K321" s="33"/>
      <c r="L321" s="19"/>
      <c r="M321" s="3"/>
      <c r="N321" s="19"/>
      <c r="O321" s="3"/>
      <c r="P321" s="19"/>
      <c r="Q321" s="3"/>
      <c r="R321" s="3"/>
      <c r="S321" s="3"/>
      <c r="T321" s="3"/>
    </row>
    <row r="322" spans="1:20">
      <c r="A322" s="3"/>
      <c r="C322" s="69"/>
      <c r="D322" s="19"/>
      <c r="E322" s="19"/>
      <c r="F322" s="19"/>
      <c r="G322" s="3"/>
      <c r="H322" s="19"/>
      <c r="I322" s="3"/>
      <c r="J322" s="19"/>
      <c r="K322" s="33"/>
      <c r="L322" s="19"/>
      <c r="M322" s="3"/>
      <c r="N322" s="19"/>
      <c r="O322" s="3"/>
      <c r="P322" s="19"/>
      <c r="Q322" s="3"/>
      <c r="R322" s="3"/>
      <c r="S322" s="3"/>
      <c r="T322" s="3"/>
    </row>
    <row r="323" spans="1:20">
      <c r="A323" s="3"/>
      <c r="C323" s="69"/>
      <c r="D323" s="19"/>
      <c r="E323" s="19"/>
      <c r="F323" s="19"/>
      <c r="G323" s="3"/>
      <c r="H323" s="19"/>
      <c r="I323" s="3"/>
      <c r="J323" s="22"/>
      <c r="K323" s="33"/>
      <c r="L323" s="19"/>
      <c r="M323" s="3"/>
      <c r="N323" s="19"/>
      <c r="O323" s="3"/>
      <c r="P323" s="19"/>
      <c r="Q323" s="3"/>
      <c r="R323" s="3"/>
      <c r="S323" s="3"/>
      <c r="T323" s="3"/>
    </row>
    <row r="324" spans="1:20">
      <c r="A324" s="3"/>
      <c r="C324" s="69"/>
      <c r="D324" s="19"/>
      <c r="E324" s="19"/>
      <c r="F324" s="19"/>
      <c r="G324" s="3"/>
      <c r="H324" s="19"/>
      <c r="I324" s="3"/>
      <c r="J324" s="22"/>
      <c r="K324" s="33"/>
      <c r="L324" s="19"/>
      <c r="M324" s="3"/>
      <c r="N324" s="19"/>
      <c r="O324" s="3"/>
      <c r="P324" s="19"/>
      <c r="Q324" s="3"/>
      <c r="R324" s="3"/>
      <c r="S324" s="3"/>
      <c r="T324" s="3"/>
    </row>
    <row r="325" spans="1:20">
      <c r="A325" s="3"/>
      <c r="C325" s="69"/>
      <c r="D325" s="19"/>
      <c r="E325" s="19"/>
      <c r="F325" s="19"/>
      <c r="G325" s="3"/>
      <c r="H325" s="19"/>
      <c r="I325" s="3"/>
      <c r="J325" s="19"/>
      <c r="K325" s="33"/>
      <c r="L325" s="19"/>
      <c r="M325" s="3"/>
      <c r="N325" s="19"/>
      <c r="O325" s="3"/>
      <c r="P325" s="19"/>
      <c r="Q325" s="3"/>
      <c r="R325" s="3"/>
      <c r="S325" s="3"/>
      <c r="T325" s="3"/>
    </row>
    <row r="326" spans="1:20">
      <c r="A326" s="3"/>
      <c r="C326" s="69"/>
      <c r="D326" s="19"/>
      <c r="E326" s="19"/>
      <c r="F326" s="19"/>
      <c r="G326" s="3"/>
      <c r="H326" s="19"/>
      <c r="I326" s="3"/>
      <c r="J326" s="19"/>
      <c r="K326" s="33"/>
      <c r="L326" s="19"/>
      <c r="M326" s="3"/>
      <c r="N326" s="19"/>
      <c r="O326" s="3"/>
      <c r="P326" s="19"/>
      <c r="Q326" s="3"/>
      <c r="R326" s="3"/>
      <c r="S326" s="3"/>
      <c r="T326" s="3"/>
    </row>
    <row r="327" spans="1:20">
      <c r="A327" s="3"/>
      <c r="C327" s="69"/>
      <c r="D327" s="19"/>
      <c r="E327" s="19"/>
      <c r="F327" s="19"/>
      <c r="G327" s="3"/>
      <c r="H327" s="19"/>
      <c r="I327" s="3"/>
      <c r="J327" s="19"/>
      <c r="K327" s="33"/>
      <c r="L327" s="19"/>
      <c r="M327" s="3"/>
      <c r="N327" s="19"/>
      <c r="O327" s="3"/>
      <c r="P327" s="19"/>
      <c r="Q327" s="3"/>
      <c r="R327" s="3"/>
      <c r="S327" s="3"/>
      <c r="T327" s="3"/>
    </row>
    <row r="328" spans="1:20">
      <c r="A328" s="3"/>
      <c r="C328" s="69"/>
      <c r="D328" s="19"/>
      <c r="E328" s="19"/>
      <c r="F328" s="19"/>
      <c r="G328" s="3"/>
      <c r="H328" s="19"/>
      <c r="I328" s="3"/>
      <c r="J328" s="19"/>
      <c r="K328" s="33"/>
      <c r="L328" s="19"/>
      <c r="M328" s="3"/>
      <c r="N328" s="19"/>
      <c r="O328" s="3"/>
      <c r="P328" s="19"/>
      <c r="Q328" s="3"/>
      <c r="R328" s="3"/>
      <c r="S328" s="3"/>
      <c r="T328" s="3"/>
    </row>
    <row r="329" spans="1:20">
      <c r="A329" s="3"/>
      <c r="C329" s="69"/>
      <c r="D329" s="19"/>
      <c r="E329" s="19"/>
      <c r="F329" s="19"/>
      <c r="G329" s="3"/>
      <c r="H329" s="19"/>
      <c r="I329" s="3"/>
      <c r="J329" s="19"/>
      <c r="K329" s="33"/>
      <c r="L329" s="19"/>
      <c r="M329" s="3"/>
      <c r="N329" s="19"/>
      <c r="O329" s="3"/>
      <c r="P329" s="19"/>
      <c r="Q329" s="3"/>
      <c r="R329" s="3"/>
      <c r="S329" s="3"/>
      <c r="T329" s="3"/>
    </row>
    <row r="330" spans="1:20">
      <c r="A330" s="3"/>
      <c r="C330" s="69"/>
      <c r="D330" s="19"/>
      <c r="E330" s="19"/>
      <c r="F330" s="19"/>
      <c r="G330" s="3"/>
      <c r="H330" s="19"/>
      <c r="I330" s="3"/>
      <c r="J330" s="19"/>
      <c r="K330" s="33"/>
      <c r="L330" s="19"/>
      <c r="M330" s="3"/>
      <c r="N330" s="19"/>
      <c r="O330" s="3"/>
      <c r="P330" s="19"/>
      <c r="Q330" s="3"/>
      <c r="R330" s="3"/>
      <c r="S330" s="3"/>
      <c r="T330" s="3"/>
    </row>
    <row r="331" spans="1:20">
      <c r="A331" s="3"/>
      <c r="C331" s="69"/>
      <c r="D331" s="19"/>
      <c r="E331" s="19"/>
      <c r="F331" s="19"/>
      <c r="G331" s="3"/>
      <c r="H331" s="19"/>
      <c r="I331" s="3"/>
      <c r="J331" s="19"/>
      <c r="K331" s="33"/>
      <c r="L331" s="19"/>
      <c r="M331" s="3"/>
      <c r="N331" s="19"/>
      <c r="O331" s="3"/>
      <c r="P331" s="19"/>
      <c r="Q331" s="3"/>
      <c r="R331" s="3"/>
      <c r="S331" s="3"/>
      <c r="T331" s="3"/>
    </row>
    <row r="332" spans="1:20">
      <c r="A332" s="3"/>
      <c r="C332" s="69"/>
      <c r="D332" s="19"/>
      <c r="E332" s="19"/>
      <c r="F332" s="19"/>
      <c r="G332" s="3"/>
      <c r="H332" s="19"/>
      <c r="I332" s="3"/>
      <c r="J332" s="19"/>
      <c r="K332" s="33"/>
      <c r="L332" s="19"/>
      <c r="M332" s="3"/>
      <c r="N332" s="19"/>
      <c r="O332" s="3"/>
      <c r="P332" s="19"/>
      <c r="Q332" s="3"/>
      <c r="R332" s="3"/>
      <c r="S332" s="3"/>
      <c r="T332" s="3"/>
    </row>
    <row r="333" spans="1:20">
      <c r="A333" s="3"/>
      <c r="C333" s="69"/>
      <c r="D333" s="19"/>
      <c r="E333" s="19"/>
      <c r="F333" s="19"/>
      <c r="G333" s="3"/>
      <c r="H333" s="19"/>
      <c r="I333" s="3"/>
      <c r="J333" s="19"/>
      <c r="K333" s="33"/>
      <c r="L333" s="19"/>
      <c r="M333" s="3"/>
      <c r="N333" s="19"/>
      <c r="O333" s="3"/>
      <c r="P333" s="19"/>
      <c r="Q333" s="3"/>
      <c r="R333" s="3"/>
      <c r="S333" s="3"/>
      <c r="T333" s="3"/>
    </row>
    <row r="334" spans="1:20">
      <c r="A334" s="3"/>
      <c r="C334" s="69"/>
      <c r="D334" s="19"/>
      <c r="E334" s="19"/>
      <c r="F334" s="44"/>
      <c r="G334" s="8"/>
      <c r="H334" s="44"/>
      <c r="I334" s="8"/>
      <c r="J334" s="44"/>
      <c r="K334" s="52"/>
      <c r="L334" s="48"/>
      <c r="M334" s="12"/>
      <c r="N334" s="48"/>
      <c r="O334" s="3"/>
      <c r="P334" s="48"/>
      <c r="Q334" s="3"/>
      <c r="R334" s="11"/>
      <c r="S334" s="3"/>
      <c r="T334" s="3"/>
    </row>
    <row r="335" spans="1:20" ht="18.75">
      <c r="A335" s="3"/>
      <c r="B335" s="30"/>
      <c r="C335" s="70"/>
      <c r="D335" s="21"/>
      <c r="E335" s="21"/>
      <c r="F335" s="42"/>
      <c r="G335" s="3"/>
      <c r="H335" s="42"/>
      <c r="I335" s="9"/>
      <c r="J335" s="49"/>
      <c r="K335" s="38"/>
      <c r="L335" s="19"/>
      <c r="M335" s="3"/>
      <c r="N335" s="19"/>
      <c r="O335" s="3"/>
      <c r="P335" s="19"/>
      <c r="Q335" s="3"/>
      <c r="R335" s="3"/>
      <c r="S335" s="3"/>
      <c r="T335" s="3"/>
    </row>
    <row r="336" spans="1:20">
      <c r="A336" s="3"/>
      <c r="C336" s="69"/>
      <c r="D336" s="19"/>
      <c r="E336" s="19"/>
      <c r="F336" s="19"/>
      <c r="G336" s="3"/>
      <c r="H336" s="19"/>
      <c r="I336" s="3"/>
      <c r="J336" s="19"/>
      <c r="K336" s="33"/>
      <c r="L336" s="19"/>
      <c r="M336" s="3"/>
      <c r="N336" s="19"/>
      <c r="O336" s="3"/>
      <c r="P336" s="19"/>
      <c r="Q336" s="3"/>
      <c r="R336" s="3"/>
      <c r="S336" s="3"/>
      <c r="T336" s="3"/>
    </row>
    <row r="337" spans="1:20">
      <c r="A337" s="3"/>
      <c r="C337" s="69"/>
      <c r="D337" s="19"/>
      <c r="E337" s="19"/>
      <c r="F337" s="19"/>
      <c r="G337" s="3"/>
      <c r="H337" s="19"/>
      <c r="I337" s="3"/>
      <c r="J337" s="22"/>
      <c r="K337" s="33"/>
      <c r="L337" s="19"/>
      <c r="M337" s="3"/>
      <c r="N337" s="19"/>
      <c r="O337" s="3"/>
      <c r="P337" s="19"/>
      <c r="Q337" s="3"/>
      <c r="R337" s="3"/>
      <c r="S337" s="3"/>
      <c r="T337" s="3"/>
    </row>
    <row r="338" spans="1:20">
      <c r="A338" s="3"/>
      <c r="C338" s="69"/>
      <c r="D338" s="19"/>
      <c r="E338" s="19"/>
      <c r="F338" s="19"/>
      <c r="G338" s="3"/>
      <c r="H338" s="19"/>
      <c r="I338" s="3"/>
      <c r="J338" s="22"/>
      <c r="K338" s="33"/>
      <c r="L338" s="19"/>
      <c r="M338" s="3"/>
      <c r="N338" s="19"/>
      <c r="O338" s="3"/>
      <c r="P338" s="19"/>
      <c r="Q338" s="3"/>
      <c r="R338" s="3"/>
      <c r="S338" s="3"/>
      <c r="T338" s="3"/>
    </row>
    <row r="339" spans="1:20">
      <c r="A339" s="3"/>
      <c r="C339" s="69"/>
      <c r="D339" s="19"/>
      <c r="E339" s="19"/>
      <c r="F339" s="19"/>
      <c r="G339" s="3"/>
      <c r="H339" s="19"/>
      <c r="I339" s="3"/>
      <c r="J339" s="22"/>
      <c r="K339" s="33"/>
      <c r="L339" s="19"/>
      <c r="M339" s="3"/>
      <c r="N339" s="19"/>
      <c r="O339" s="3"/>
      <c r="P339" s="19"/>
      <c r="Q339" s="3"/>
      <c r="R339" s="3"/>
      <c r="S339" s="3"/>
      <c r="T339" s="3"/>
    </row>
    <row r="340" spans="1:20">
      <c r="A340" s="3"/>
      <c r="C340" s="69"/>
      <c r="D340" s="19"/>
      <c r="E340" s="19"/>
      <c r="F340" s="19"/>
      <c r="G340" s="3"/>
      <c r="H340" s="19"/>
      <c r="I340" s="3"/>
      <c r="J340" s="22"/>
      <c r="K340" s="33"/>
      <c r="L340" s="19"/>
      <c r="M340" s="3"/>
      <c r="N340" s="19"/>
      <c r="O340" s="3"/>
      <c r="P340" s="19"/>
      <c r="Q340" s="3"/>
      <c r="R340" s="3"/>
      <c r="S340" s="3"/>
      <c r="T340" s="3"/>
    </row>
    <row r="341" spans="1:20">
      <c r="A341" s="3"/>
      <c r="C341" s="69"/>
      <c r="D341" s="19"/>
      <c r="E341" s="19"/>
      <c r="F341" s="19"/>
      <c r="G341" s="3"/>
      <c r="H341" s="19"/>
      <c r="I341" s="3"/>
      <c r="J341" s="22"/>
      <c r="K341" s="33"/>
      <c r="L341" s="19"/>
      <c r="M341" s="3"/>
      <c r="N341" s="19"/>
      <c r="O341" s="3"/>
      <c r="P341" s="19"/>
      <c r="Q341" s="3"/>
      <c r="R341" s="3"/>
      <c r="S341" s="3"/>
      <c r="T341" s="3"/>
    </row>
    <row r="342" spans="1:20">
      <c r="A342" s="3"/>
      <c r="C342" s="69"/>
      <c r="D342" s="19"/>
      <c r="E342" s="19"/>
      <c r="F342" s="19"/>
      <c r="G342" s="3"/>
      <c r="H342" s="19"/>
      <c r="I342" s="3"/>
      <c r="J342" s="22"/>
      <c r="K342" s="33"/>
      <c r="L342" s="19"/>
      <c r="M342" s="3"/>
      <c r="N342" s="19"/>
      <c r="O342" s="3"/>
      <c r="P342" s="19"/>
      <c r="Q342" s="3"/>
      <c r="R342" s="3"/>
      <c r="S342" s="3"/>
      <c r="T342" s="3"/>
    </row>
    <row r="343" spans="1:20">
      <c r="A343" s="3"/>
      <c r="C343" s="69"/>
      <c r="D343" s="19"/>
      <c r="E343" s="19"/>
      <c r="F343" s="19"/>
      <c r="G343" s="3"/>
      <c r="H343" s="19"/>
      <c r="I343" s="3"/>
      <c r="J343" s="22"/>
      <c r="K343" s="33"/>
      <c r="L343" s="19"/>
      <c r="M343" s="3"/>
      <c r="N343" s="19"/>
      <c r="O343" s="3"/>
      <c r="P343" s="19"/>
      <c r="Q343" s="3"/>
      <c r="R343" s="3"/>
      <c r="S343" s="3"/>
      <c r="T343" s="3"/>
    </row>
    <row r="344" spans="1:20">
      <c r="A344" s="3"/>
      <c r="C344" s="69"/>
      <c r="D344" s="19"/>
      <c r="E344" s="19"/>
      <c r="F344" s="19"/>
      <c r="G344" s="3"/>
      <c r="H344" s="19"/>
      <c r="I344" s="3"/>
      <c r="J344" s="22"/>
      <c r="K344" s="33"/>
      <c r="L344" s="19"/>
      <c r="M344" s="3"/>
      <c r="N344" s="19"/>
      <c r="O344" s="3"/>
      <c r="P344" s="19"/>
      <c r="Q344" s="3"/>
      <c r="R344" s="3"/>
      <c r="S344" s="3"/>
      <c r="T344" s="3"/>
    </row>
    <row r="345" spans="1:20">
      <c r="A345" s="3"/>
      <c r="C345" s="69"/>
      <c r="D345" s="19"/>
      <c r="E345" s="19"/>
      <c r="F345" s="19"/>
      <c r="G345" s="3"/>
      <c r="H345" s="19"/>
      <c r="I345" s="3"/>
      <c r="J345" s="22"/>
      <c r="K345" s="33"/>
      <c r="L345" s="19"/>
      <c r="M345" s="3"/>
      <c r="N345" s="19"/>
      <c r="O345" s="3"/>
      <c r="P345" s="19"/>
      <c r="Q345" s="3"/>
      <c r="R345" s="3"/>
      <c r="S345" s="3"/>
      <c r="T345" s="3"/>
    </row>
    <row r="346" spans="1:20">
      <c r="A346" s="3"/>
      <c r="C346" s="69"/>
      <c r="D346" s="19"/>
      <c r="E346" s="19"/>
      <c r="F346" s="19"/>
      <c r="G346" s="3"/>
      <c r="H346" s="19"/>
      <c r="I346" s="3"/>
      <c r="J346" s="22"/>
      <c r="K346" s="33"/>
      <c r="L346" s="19"/>
      <c r="M346" s="3"/>
      <c r="N346" s="19"/>
      <c r="O346" s="3"/>
      <c r="P346" s="19"/>
      <c r="Q346" s="3"/>
      <c r="R346" s="3"/>
      <c r="S346" s="3"/>
      <c r="T346" s="3"/>
    </row>
    <row r="347" spans="1:20">
      <c r="A347" s="3"/>
      <c r="C347" s="69"/>
      <c r="D347" s="19"/>
      <c r="E347" s="19"/>
      <c r="F347" s="19"/>
      <c r="G347" s="3"/>
      <c r="H347" s="19"/>
      <c r="I347" s="3"/>
      <c r="J347" s="22"/>
      <c r="K347" s="33"/>
      <c r="L347" s="19"/>
      <c r="M347" s="3"/>
      <c r="N347" s="19"/>
      <c r="O347" s="3"/>
      <c r="P347" s="19"/>
      <c r="Q347" s="3"/>
      <c r="R347" s="3"/>
      <c r="S347" s="3"/>
      <c r="T347" s="3"/>
    </row>
    <row r="348" spans="1:20">
      <c r="A348" s="3"/>
      <c r="C348" s="69"/>
      <c r="D348" s="19"/>
      <c r="E348" s="19"/>
      <c r="F348" s="19"/>
      <c r="G348" s="3"/>
      <c r="H348" s="19"/>
      <c r="I348" s="3"/>
      <c r="J348" s="19"/>
      <c r="K348" s="33"/>
      <c r="L348" s="19"/>
      <c r="M348" s="3"/>
      <c r="N348" s="19"/>
      <c r="O348" s="3"/>
      <c r="P348" s="19"/>
      <c r="Q348" s="3"/>
      <c r="R348" s="3"/>
      <c r="S348" s="3"/>
      <c r="T348" s="3"/>
    </row>
    <row r="349" spans="1:20">
      <c r="A349" s="3"/>
      <c r="C349" s="69"/>
      <c r="D349" s="19"/>
      <c r="E349" s="19"/>
      <c r="F349" s="19"/>
      <c r="G349" s="3"/>
      <c r="H349" s="19"/>
      <c r="I349" s="3"/>
      <c r="J349" s="19"/>
      <c r="K349" s="33"/>
      <c r="L349" s="19"/>
      <c r="M349" s="3"/>
      <c r="N349" s="19"/>
      <c r="O349" s="3"/>
      <c r="P349" s="19"/>
      <c r="Q349" s="3"/>
      <c r="R349" s="3"/>
      <c r="S349" s="3"/>
      <c r="T349" s="3"/>
    </row>
    <row r="350" spans="1:20">
      <c r="A350" s="3"/>
      <c r="C350" s="69"/>
      <c r="D350" s="19"/>
      <c r="E350" s="19"/>
      <c r="F350" s="19"/>
      <c r="G350" s="3"/>
      <c r="H350" s="19"/>
      <c r="I350" s="3"/>
      <c r="J350" s="22"/>
      <c r="K350" s="33"/>
      <c r="L350" s="19"/>
      <c r="M350" s="3"/>
      <c r="N350" s="19"/>
      <c r="O350" s="3"/>
      <c r="P350" s="19"/>
      <c r="Q350" s="3"/>
      <c r="R350" s="3"/>
      <c r="S350" s="3"/>
      <c r="T350" s="3"/>
    </row>
    <row r="351" spans="1:20">
      <c r="A351" s="3"/>
      <c r="C351" s="69"/>
      <c r="D351" s="19"/>
      <c r="E351" s="19"/>
      <c r="F351" s="19"/>
      <c r="G351" s="3"/>
      <c r="H351" s="19"/>
      <c r="I351" s="3"/>
      <c r="J351" s="22"/>
      <c r="K351" s="33"/>
      <c r="L351" s="19"/>
      <c r="M351" s="3"/>
      <c r="N351" s="19"/>
      <c r="O351" s="3"/>
      <c r="P351" s="19"/>
      <c r="Q351" s="3"/>
      <c r="R351" s="3"/>
      <c r="S351" s="3"/>
      <c r="T351" s="3"/>
    </row>
    <row r="352" spans="1:20">
      <c r="A352" s="3"/>
      <c r="C352" s="69"/>
      <c r="D352" s="19"/>
      <c r="E352" s="19"/>
      <c r="F352" s="19"/>
      <c r="G352" s="3"/>
      <c r="H352" s="19"/>
      <c r="I352" s="3"/>
      <c r="J352" s="19"/>
      <c r="K352" s="33"/>
      <c r="L352" s="19"/>
      <c r="M352" s="3"/>
      <c r="N352" s="19"/>
      <c r="O352" s="3"/>
      <c r="P352" s="19"/>
      <c r="Q352" s="3"/>
      <c r="R352" s="3"/>
      <c r="S352" s="3"/>
      <c r="T352" s="3"/>
    </row>
    <row r="353" spans="1:20">
      <c r="A353" s="3"/>
      <c r="C353" s="69"/>
      <c r="D353" s="19"/>
      <c r="E353" s="19"/>
      <c r="F353" s="19"/>
      <c r="G353" s="3"/>
      <c r="H353" s="19"/>
      <c r="I353" s="3"/>
      <c r="J353" s="22"/>
      <c r="K353" s="33"/>
      <c r="L353" s="19"/>
      <c r="M353" s="3"/>
      <c r="N353" s="19"/>
      <c r="O353" s="3"/>
      <c r="P353" s="19"/>
      <c r="Q353" s="3"/>
      <c r="R353" s="3"/>
      <c r="S353" s="3"/>
      <c r="T353" s="3"/>
    </row>
    <row r="354" spans="1:20">
      <c r="A354" s="3"/>
      <c r="C354" s="69"/>
      <c r="D354" s="19"/>
      <c r="E354" s="19"/>
      <c r="F354" s="19"/>
      <c r="G354" s="3"/>
      <c r="H354" s="19"/>
      <c r="I354" s="3"/>
      <c r="J354" s="19"/>
      <c r="K354" s="33"/>
      <c r="L354" s="19"/>
      <c r="M354" s="3"/>
      <c r="N354" s="19"/>
      <c r="O354" s="3"/>
      <c r="P354" s="19"/>
      <c r="Q354" s="3"/>
      <c r="R354" s="3"/>
      <c r="S354" s="3"/>
      <c r="T354" s="3"/>
    </row>
    <row r="355" spans="1:20">
      <c r="A355" s="3"/>
      <c r="C355" s="69"/>
      <c r="D355" s="19"/>
      <c r="E355" s="19"/>
      <c r="F355" s="19"/>
      <c r="G355" s="3"/>
      <c r="H355" s="19"/>
      <c r="I355" s="3"/>
      <c r="J355" s="19"/>
      <c r="K355" s="33"/>
      <c r="L355" s="19"/>
      <c r="M355" s="3"/>
      <c r="N355" s="19"/>
      <c r="O355" s="3"/>
      <c r="P355" s="19"/>
      <c r="Q355" s="3"/>
      <c r="R355" s="3"/>
      <c r="S355" s="3"/>
      <c r="T355" s="3"/>
    </row>
    <row r="356" spans="1:20">
      <c r="A356" s="3"/>
      <c r="C356" s="69"/>
      <c r="D356" s="19"/>
      <c r="E356" s="19"/>
      <c r="F356" s="19"/>
      <c r="G356" s="3"/>
      <c r="H356" s="19"/>
      <c r="I356" s="3"/>
      <c r="J356" s="19"/>
      <c r="K356" s="33"/>
      <c r="L356" s="19"/>
      <c r="M356" s="3"/>
      <c r="N356" s="19"/>
      <c r="O356" s="3"/>
      <c r="P356" s="19"/>
      <c r="Q356" s="3"/>
      <c r="R356" s="3"/>
      <c r="S356" s="3"/>
      <c r="T356" s="3"/>
    </row>
    <row r="357" spans="1:20">
      <c r="A357" s="3"/>
      <c r="C357" s="69"/>
      <c r="D357" s="19"/>
      <c r="E357" s="19"/>
      <c r="F357" s="19"/>
      <c r="G357" s="3"/>
      <c r="H357" s="19"/>
      <c r="I357" s="3"/>
      <c r="J357" s="19"/>
      <c r="K357" s="33"/>
      <c r="L357" s="19"/>
      <c r="M357" s="3"/>
      <c r="N357" s="19"/>
      <c r="O357" s="3"/>
      <c r="P357" s="19"/>
      <c r="Q357" s="3"/>
      <c r="R357" s="3"/>
      <c r="S357" s="3"/>
      <c r="T357" s="3"/>
    </row>
    <row r="358" spans="1:20">
      <c r="A358" s="3"/>
      <c r="C358" s="69"/>
      <c r="D358" s="19"/>
      <c r="E358" s="19"/>
      <c r="F358" s="19"/>
      <c r="G358" s="3"/>
      <c r="H358" s="19"/>
      <c r="I358" s="3"/>
      <c r="J358" s="19"/>
      <c r="K358" s="33"/>
      <c r="L358" s="19"/>
      <c r="M358" s="3"/>
      <c r="N358" s="19"/>
      <c r="O358" s="3"/>
      <c r="P358" s="19"/>
      <c r="Q358" s="3"/>
      <c r="R358" s="3"/>
      <c r="S358" s="3"/>
      <c r="T358" s="3"/>
    </row>
    <row r="359" spans="1:20">
      <c r="A359" s="3"/>
      <c r="C359" s="69"/>
      <c r="D359" s="19"/>
      <c r="E359" s="19"/>
      <c r="F359" s="19"/>
      <c r="G359" s="3"/>
      <c r="H359" s="19"/>
      <c r="I359" s="3"/>
      <c r="J359" s="19"/>
      <c r="K359" s="33"/>
      <c r="L359" s="19"/>
      <c r="M359" s="3"/>
      <c r="N359" s="19"/>
      <c r="O359" s="3"/>
      <c r="P359" s="19"/>
      <c r="Q359" s="3"/>
      <c r="R359" s="3"/>
      <c r="S359" s="3"/>
      <c r="T359" s="3"/>
    </row>
    <row r="360" spans="1:20">
      <c r="A360" s="3"/>
      <c r="C360" s="69"/>
      <c r="D360" s="19"/>
      <c r="E360" s="19"/>
      <c r="F360" s="44"/>
      <c r="G360" s="8"/>
      <c r="H360" s="44"/>
      <c r="I360" s="8"/>
      <c r="J360" s="44"/>
      <c r="K360" s="52"/>
      <c r="L360" s="48"/>
      <c r="M360" s="12"/>
      <c r="N360" s="48"/>
      <c r="O360" s="3"/>
      <c r="P360" s="48"/>
      <c r="Q360" s="3"/>
      <c r="R360" s="11"/>
      <c r="S360" s="3"/>
      <c r="T360" s="3"/>
    </row>
    <row r="361" spans="1:20" ht="18.75">
      <c r="A361" s="3"/>
      <c r="B361" s="30"/>
      <c r="C361" s="70"/>
      <c r="D361" s="21"/>
      <c r="E361" s="21"/>
      <c r="F361" s="42"/>
      <c r="G361" s="3"/>
      <c r="H361" s="42"/>
      <c r="I361" s="9"/>
      <c r="J361" s="49"/>
      <c r="K361" s="38"/>
      <c r="L361" s="19"/>
      <c r="M361" s="3"/>
      <c r="N361" s="19"/>
      <c r="O361" s="3"/>
      <c r="P361" s="19"/>
      <c r="Q361" s="3"/>
      <c r="R361" s="3"/>
      <c r="S361" s="3"/>
      <c r="T361" s="3"/>
    </row>
    <row r="362" spans="1:20">
      <c r="A362" s="3"/>
      <c r="C362" s="69"/>
      <c r="D362" s="19"/>
      <c r="E362" s="19"/>
      <c r="F362" s="19"/>
      <c r="G362" s="3"/>
      <c r="H362" s="19"/>
      <c r="I362" s="3"/>
      <c r="J362" s="19"/>
      <c r="K362" s="33"/>
      <c r="L362" s="19"/>
      <c r="M362" s="3"/>
      <c r="N362" s="19"/>
      <c r="O362" s="3"/>
      <c r="P362" s="19"/>
      <c r="Q362" s="3"/>
      <c r="R362" s="3"/>
      <c r="S362" s="3"/>
      <c r="T362" s="3"/>
    </row>
    <row r="363" spans="1:20">
      <c r="A363" s="3"/>
      <c r="C363" s="69"/>
      <c r="D363" s="19"/>
      <c r="E363" s="19"/>
      <c r="F363" s="19"/>
      <c r="G363" s="3"/>
      <c r="H363" s="19"/>
      <c r="I363" s="3"/>
      <c r="J363" s="19"/>
      <c r="K363" s="33"/>
      <c r="L363" s="19"/>
      <c r="M363" s="3"/>
      <c r="N363" s="19"/>
      <c r="O363" s="3"/>
      <c r="P363" s="19"/>
      <c r="Q363" s="3"/>
      <c r="R363" s="3"/>
      <c r="S363" s="3"/>
      <c r="T363" s="3"/>
    </row>
    <row r="364" spans="1:20">
      <c r="A364" s="3"/>
      <c r="C364" s="69"/>
      <c r="D364" s="19"/>
      <c r="E364" s="19"/>
      <c r="F364" s="19"/>
      <c r="G364" s="3"/>
      <c r="H364" s="19"/>
      <c r="I364" s="3"/>
      <c r="J364" s="19"/>
      <c r="K364" s="33"/>
      <c r="L364" s="19"/>
      <c r="M364" s="3"/>
      <c r="N364" s="19"/>
      <c r="O364" s="3"/>
      <c r="P364" s="19"/>
      <c r="Q364" s="3"/>
      <c r="R364" s="3"/>
      <c r="S364" s="3"/>
      <c r="T364" s="3"/>
    </row>
    <row r="365" spans="1:20">
      <c r="A365" s="3"/>
      <c r="C365" s="69"/>
      <c r="D365" s="19"/>
      <c r="E365" s="19"/>
      <c r="F365" s="19"/>
      <c r="G365" s="3"/>
      <c r="H365" s="19"/>
      <c r="I365" s="3"/>
      <c r="J365" s="22"/>
      <c r="K365" s="33"/>
      <c r="L365" s="19"/>
      <c r="M365" s="3"/>
      <c r="N365" s="19"/>
      <c r="O365" s="3"/>
      <c r="P365" s="19"/>
      <c r="Q365" s="3"/>
      <c r="R365" s="3"/>
      <c r="S365" s="3"/>
      <c r="T365" s="3"/>
    </row>
    <row r="366" spans="1:20">
      <c r="A366" s="3"/>
      <c r="C366" s="69"/>
      <c r="D366" s="19"/>
      <c r="E366" s="19"/>
      <c r="F366" s="19"/>
      <c r="G366" s="3"/>
      <c r="H366" s="19"/>
      <c r="I366" s="3"/>
      <c r="J366" s="22"/>
      <c r="K366" s="33"/>
      <c r="L366" s="19"/>
      <c r="M366" s="3"/>
      <c r="N366" s="19"/>
      <c r="O366" s="3"/>
      <c r="P366" s="19"/>
      <c r="Q366" s="3"/>
      <c r="R366" s="3"/>
      <c r="S366" s="3"/>
      <c r="T366" s="3"/>
    </row>
    <row r="367" spans="1:20">
      <c r="A367" s="3"/>
      <c r="C367" s="69"/>
      <c r="D367" s="19"/>
      <c r="E367" s="19"/>
      <c r="F367" s="19"/>
      <c r="G367" s="3"/>
      <c r="H367" s="19"/>
      <c r="I367" s="3"/>
      <c r="J367" s="22"/>
      <c r="K367" s="33"/>
      <c r="L367" s="19"/>
      <c r="M367" s="3"/>
      <c r="N367" s="19"/>
      <c r="O367" s="3"/>
      <c r="P367" s="19"/>
      <c r="Q367" s="3"/>
      <c r="R367" s="3"/>
      <c r="S367" s="3"/>
      <c r="T367" s="3"/>
    </row>
    <row r="368" spans="1:20">
      <c r="A368" s="3"/>
      <c r="C368" s="69"/>
      <c r="D368" s="19"/>
      <c r="E368" s="19"/>
      <c r="F368" s="19"/>
      <c r="G368" s="3"/>
      <c r="H368" s="19"/>
      <c r="I368" s="3"/>
      <c r="J368" s="22"/>
      <c r="K368" s="33"/>
      <c r="L368" s="19"/>
      <c r="M368" s="3"/>
      <c r="N368" s="19"/>
      <c r="O368" s="3"/>
      <c r="P368" s="19"/>
      <c r="Q368" s="3"/>
      <c r="R368" s="3"/>
      <c r="S368" s="3"/>
      <c r="T368" s="3"/>
    </row>
    <row r="369" spans="1:20">
      <c r="A369" s="3"/>
      <c r="C369" s="69"/>
      <c r="D369" s="19"/>
      <c r="E369" s="19"/>
      <c r="F369" s="19"/>
      <c r="G369" s="3"/>
      <c r="H369" s="19"/>
      <c r="I369" s="3"/>
      <c r="J369" s="22"/>
      <c r="K369" s="33"/>
      <c r="L369" s="19"/>
      <c r="M369" s="3"/>
      <c r="N369" s="19"/>
      <c r="O369" s="3"/>
      <c r="P369" s="19"/>
      <c r="Q369" s="3"/>
      <c r="R369" s="3"/>
      <c r="S369" s="3"/>
      <c r="T369" s="3"/>
    </row>
    <row r="370" spans="1:20">
      <c r="A370" s="3"/>
      <c r="C370" s="69"/>
      <c r="D370" s="19"/>
      <c r="E370" s="19"/>
      <c r="F370" s="19"/>
      <c r="G370" s="3"/>
      <c r="H370" s="19"/>
      <c r="I370" s="3"/>
      <c r="J370" s="22"/>
      <c r="K370" s="33"/>
      <c r="L370" s="19"/>
      <c r="M370" s="3"/>
      <c r="N370" s="19"/>
      <c r="O370" s="3"/>
      <c r="P370" s="19"/>
      <c r="Q370" s="3"/>
      <c r="R370" s="3"/>
      <c r="S370" s="3"/>
      <c r="T370" s="3"/>
    </row>
    <row r="371" spans="1:20">
      <c r="A371" s="3"/>
      <c r="C371" s="69"/>
      <c r="D371" s="19"/>
      <c r="E371" s="19"/>
      <c r="F371" s="19"/>
      <c r="G371" s="3"/>
      <c r="H371" s="19"/>
      <c r="I371" s="3"/>
      <c r="J371" s="22"/>
      <c r="K371" s="33"/>
      <c r="L371" s="19"/>
      <c r="M371" s="3"/>
      <c r="N371" s="19"/>
      <c r="O371" s="3"/>
      <c r="P371" s="19"/>
      <c r="Q371" s="3"/>
      <c r="R371" s="3"/>
      <c r="S371" s="3"/>
      <c r="T371" s="3"/>
    </row>
    <row r="372" spans="1:20">
      <c r="A372" s="3"/>
      <c r="C372" s="69"/>
      <c r="D372" s="19"/>
      <c r="E372" s="19"/>
      <c r="F372" s="19"/>
      <c r="G372" s="3"/>
      <c r="H372" s="19"/>
      <c r="I372" s="3"/>
      <c r="J372" s="22"/>
      <c r="K372" s="33"/>
      <c r="L372" s="19"/>
      <c r="M372" s="3"/>
      <c r="N372" s="19"/>
      <c r="O372" s="3"/>
      <c r="P372" s="19"/>
      <c r="Q372" s="3"/>
      <c r="R372" s="3"/>
      <c r="S372" s="3"/>
      <c r="T372" s="3"/>
    </row>
    <row r="373" spans="1:20">
      <c r="A373" s="3"/>
      <c r="C373" s="69"/>
      <c r="D373" s="19"/>
      <c r="E373" s="19"/>
      <c r="F373" s="19"/>
      <c r="G373" s="3"/>
      <c r="H373" s="19"/>
      <c r="I373" s="3"/>
      <c r="J373" s="22"/>
      <c r="K373" s="33"/>
      <c r="L373" s="19"/>
      <c r="M373" s="3"/>
      <c r="N373" s="19"/>
      <c r="O373" s="3"/>
      <c r="P373" s="19"/>
      <c r="Q373" s="3"/>
      <c r="R373" s="3"/>
      <c r="S373" s="3"/>
      <c r="T373" s="3"/>
    </row>
    <row r="374" spans="1:20">
      <c r="A374" s="3"/>
      <c r="C374" s="69"/>
      <c r="D374" s="19"/>
      <c r="E374" s="19"/>
      <c r="F374" s="19"/>
      <c r="G374" s="3"/>
      <c r="H374" s="19"/>
      <c r="I374" s="3"/>
      <c r="J374" s="22"/>
      <c r="K374" s="33"/>
      <c r="L374" s="19"/>
      <c r="M374" s="3"/>
      <c r="N374" s="19"/>
      <c r="O374" s="3"/>
      <c r="P374" s="19"/>
      <c r="Q374" s="3"/>
      <c r="R374" s="3"/>
      <c r="S374" s="3"/>
      <c r="T374" s="3"/>
    </row>
    <row r="375" spans="1:20">
      <c r="A375" s="3"/>
      <c r="C375" s="69"/>
      <c r="D375" s="19"/>
      <c r="E375" s="19"/>
      <c r="F375" s="19"/>
      <c r="G375" s="3"/>
      <c r="H375" s="19"/>
      <c r="I375" s="3"/>
      <c r="J375" s="19"/>
      <c r="K375" s="33"/>
      <c r="L375" s="19"/>
      <c r="M375" s="3"/>
      <c r="N375" s="19"/>
      <c r="O375" s="3"/>
      <c r="P375" s="19"/>
      <c r="Q375" s="3"/>
      <c r="R375" s="3"/>
      <c r="S375" s="3"/>
      <c r="T375" s="3"/>
    </row>
    <row r="376" spans="1:20">
      <c r="A376" s="3"/>
      <c r="C376" s="69"/>
      <c r="D376" s="19"/>
      <c r="E376" s="19"/>
      <c r="F376" s="19"/>
      <c r="G376" s="3"/>
      <c r="H376" s="19"/>
      <c r="I376" s="3"/>
      <c r="J376" s="22"/>
      <c r="K376" s="33"/>
      <c r="L376" s="19"/>
      <c r="M376" s="3"/>
      <c r="N376" s="19"/>
      <c r="O376" s="3"/>
      <c r="P376" s="19"/>
      <c r="Q376" s="3"/>
      <c r="R376" s="3"/>
      <c r="S376" s="3"/>
      <c r="T376" s="3"/>
    </row>
    <row r="377" spans="1:20">
      <c r="A377" s="3"/>
      <c r="C377" s="69"/>
      <c r="D377" s="19"/>
      <c r="E377" s="19"/>
      <c r="F377" s="19"/>
      <c r="G377" s="3"/>
      <c r="H377" s="19"/>
      <c r="I377" s="3"/>
      <c r="J377" s="19"/>
      <c r="K377" s="33"/>
      <c r="L377" s="19"/>
      <c r="M377" s="3"/>
      <c r="N377" s="19"/>
      <c r="O377" s="3"/>
      <c r="P377" s="19"/>
      <c r="Q377" s="3"/>
      <c r="R377" s="3"/>
      <c r="S377" s="3"/>
      <c r="T377" s="3"/>
    </row>
    <row r="378" spans="1:20">
      <c r="A378" s="3"/>
      <c r="C378" s="69"/>
      <c r="D378" s="19"/>
      <c r="E378" s="19"/>
      <c r="F378" s="19"/>
      <c r="G378" s="3"/>
      <c r="H378" s="19"/>
      <c r="I378" s="3"/>
      <c r="J378" s="22"/>
      <c r="K378" s="33"/>
      <c r="L378" s="19"/>
      <c r="M378" s="3"/>
      <c r="N378" s="19"/>
      <c r="O378" s="3"/>
      <c r="P378" s="19"/>
      <c r="Q378" s="3"/>
      <c r="R378" s="3"/>
      <c r="S378" s="3"/>
      <c r="T378" s="3"/>
    </row>
    <row r="379" spans="1:20">
      <c r="A379" s="3"/>
      <c r="C379" s="69"/>
      <c r="D379" s="19"/>
      <c r="E379" s="19"/>
      <c r="F379" s="19"/>
      <c r="G379" s="3"/>
      <c r="H379" s="19"/>
      <c r="I379" s="3"/>
      <c r="J379" s="22"/>
      <c r="K379" s="33"/>
      <c r="L379" s="19"/>
      <c r="M379" s="3"/>
      <c r="N379" s="19"/>
      <c r="O379" s="3"/>
      <c r="P379" s="19"/>
      <c r="Q379" s="3"/>
      <c r="R379" s="3"/>
      <c r="S379" s="3"/>
      <c r="T379" s="3"/>
    </row>
    <row r="380" spans="1:20">
      <c r="A380" s="3"/>
      <c r="C380" s="69"/>
      <c r="D380" s="19"/>
      <c r="E380" s="19"/>
      <c r="F380" s="19"/>
      <c r="G380" s="3"/>
      <c r="H380" s="19"/>
      <c r="I380" s="3"/>
      <c r="J380" s="22"/>
      <c r="K380" s="33"/>
      <c r="L380" s="19"/>
      <c r="M380" s="3"/>
      <c r="N380" s="19"/>
      <c r="O380" s="3"/>
      <c r="P380" s="19"/>
      <c r="Q380" s="3"/>
      <c r="R380" s="3"/>
      <c r="S380" s="3"/>
      <c r="T380" s="3"/>
    </row>
    <row r="381" spans="1:20">
      <c r="A381" s="3"/>
      <c r="C381" s="69"/>
      <c r="D381" s="19"/>
      <c r="E381" s="19"/>
      <c r="F381" s="19"/>
      <c r="G381" s="3"/>
      <c r="H381" s="19"/>
      <c r="I381" s="3"/>
      <c r="J381" s="19"/>
      <c r="K381" s="33"/>
      <c r="L381" s="19"/>
      <c r="M381" s="3"/>
      <c r="N381" s="19"/>
      <c r="O381" s="3"/>
      <c r="P381" s="19"/>
      <c r="Q381" s="3"/>
      <c r="R381" s="3"/>
      <c r="S381" s="3"/>
      <c r="T381" s="3"/>
    </row>
    <row r="382" spans="1:20">
      <c r="A382" s="3"/>
      <c r="C382" s="69"/>
      <c r="D382" s="19"/>
      <c r="E382" s="19"/>
      <c r="F382" s="19"/>
      <c r="G382" s="3"/>
      <c r="H382" s="19"/>
      <c r="I382" s="3"/>
      <c r="J382" s="19"/>
      <c r="K382" s="33"/>
      <c r="L382" s="19"/>
      <c r="M382" s="3"/>
      <c r="N382" s="19"/>
      <c r="O382" s="3"/>
      <c r="P382" s="19"/>
      <c r="Q382" s="3"/>
      <c r="R382" s="3"/>
      <c r="S382" s="3"/>
      <c r="T382" s="3"/>
    </row>
    <row r="383" spans="1:20">
      <c r="A383" s="3"/>
      <c r="C383" s="69"/>
      <c r="D383" s="19"/>
      <c r="E383" s="19"/>
      <c r="F383" s="19"/>
      <c r="G383" s="3"/>
      <c r="H383" s="19"/>
      <c r="I383" s="3"/>
      <c r="J383" s="22"/>
      <c r="K383" s="33"/>
      <c r="L383" s="19"/>
      <c r="M383" s="3"/>
      <c r="N383" s="19"/>
      <c r="O383" s="3"/>
      <c r="P383" s="19"/>
      <c r="Q383" s="3"/>
      <c r="R383" s="3"/>
      <c r="S383" s="3"/>
      <c r="T383" s="3"/>
    </row>
    <row r="384" spans="1:20">
      <c r="A384" s="3"/>
      <c r="C384" s="69"/>
      <c r="D384" s="19"/>
      <c r="E384" s="19"/>
      <c r="F384" s="19"/>
      <c r="G384" s="3"/>
      <c r="H384" s="19"/>
      <c r="I384" s="3"/>
      <c r="J384" s="19"/>
      <c r="K384" s="33"/>
      <c r="L384" s="19"/>
      <c r="M384" s="3"/>
      <c r="N384" s="19"/>
      <c r="O384" s="3"/>
      <c r="P384" s="19"/>
      <c r="Q384" s="3"/>
      <c r="R384" s="3"/>
      <c r="S384" s="3"/>
      <c r="T384" s="3"/>
    </row>
    <row r="385" spans="1:20">
      <c r="A385" s="3"/>
      <c r="C385" s="69"/>
      <c r="D385" s="19"/>
      <c r="E385" s="19"/>
      <c r="F385" s="19"/>
      <c r="G385" s="3"/>
      <c r="H385" s="19"/>
      <c r="I385" s="3"/>
      <c r="J385" s="19"/>
      <c r="K385" s="33"/>
      <c r="L385" s="19"/>
      <c r="M385" s="3"/>
      <c r="N385" s="19"/>
      <c r="O385" s="3"/>
      <c r="P385" s="19"/>
      <c r="Q385" s="3"/>
      <c r="R385" s="3"/>
      <c r="S385" s="3"/>
      <c r="T385" s="3"/>
    </row>
    <row r="386" spans="1:20">
      <c r="A386" s="3"/>
      <c r="C386" s="69"/>
      <c r="D386" s="19"/>
      <c r="E386" s="19"/>
      <c r="F386" s="19"/>
      <c r="G386" s="3"/>
      <c r="H386" s="19"/>
      <c r="I386" s="3"/>
      <c r="J386" s="19"/>
      <c r="K386" s="33"/>
      <c r="L386" s="19"/>
      <c r="M386" s="3"/>
      <c r="N386" s="19"/>
      <c r="O386" s="3"/>
      <c r="P386" s="19"/>
      <c r="Q386" s="3"/>
      <c r="R386" s="3"/>
      <c r="S386" s="3"/>
      <c r="T386" s="3"/>
    </row>
    <row r="387" spans="1:20">
      <c r="A387" s="3"/>
      <c r="C387" s="69"/>
      <c r="D387" s="19"/>
      <c r="E387" s="19"/>
      <c r="F387" s="19"/>
      <c r="G387" s="3"/>
      <c r="H387" s="19"/>
      <c r="I387" s="3"/>
      <c r="J387" s="19"/>
      <c r="K387" s="33"/>
      <c r="L387" s="19"/>
      <c r="M387" s="3"/>
      <c r="N387" s="19"/>
      <c r="O387" s="3"/>
      <c r="P387" s="19"/>
      <c r="Q387" s="3"/>
      <c r="R387" s="3"/>
      <c r="S387" s="3"/>
      <c r="T387" s="3"/>
    </row>
    <row r="388" spans="1:20">
      <c r="A388" s="3"/>
      <c r="C388" s="69"/>
      <c r="D388" s="19"/>
      <c r="E388" s="19"/>
      <c r="F388" s="19"/>
      <c r="G388" s="3"/>
      <c r="H388" s="19"/>
      <c r="I388" s="3"/>
      <c r="J388" s="19"/>
      <c r="K388" s="33"/>
      <c r="L388" s="19"/>
      <c r="M388" s="3"/>
      <c r="N388" s="19"/>
      <c r="O388" s="3"/>
      <c r="P388" s="19"/>
      <c r="Q388" s="3"/>
      <c r="R388" s="3"/>
      <c r="S388" s="3"/>
      <c r="T388" s="3"/>
    </row>
    <row r="389" spans="1:20">
      <c r="A389" s="3"/>
      <c r="C389" s="69"/>
      <c r="D389" s="19"/>
      <c r="E389" s="19"/>
      <c r="F389" s="19"/>
      <c r="G389" s="3"/>
      <c r="H389" s="19"/>
      <c r="I389" s="3"/>
      <c r="J389" s="22"/>
      <c r="K389" s="33"/>
      <c r="L389" s="19"/>
      <c r="M389" s="3"/>
      <c r="N389" s="19"/>
      <c r="O389" s="3"/>
      <c r="P389" s="19"/>
      <c r="Q389" s="3"/>
      <c r="R389" s="3"/>
      <c r="S389" s="3"/>
      <c r="T389" s="3"/>
    </row>
    <row r="390" spans="1:20">
      <c r="A390" s="3"/>
      <c r="C390" s="69"/>
      <c r="D390" s="19"/>
      <c r="E390" s="19"/>
      <c r="F390" s="19"/>
      <c r="G390" s="3"/>
      <c r="H390" s="19"/>
      <c r="I390" s="3"/>
      <c r="J390" s="22"/>
      <c r="K390" s="33"/>
      <c r="L390" s="19"/>
      <c r="M390" s="3"/>
      <c r="N390" s="19"/>
      <c r="O390" s="3"/>
      <c r="P390" s="19"/>
      <c r="Q390" s="3"/>
      <c r="R390" s="3"/>
      <c r="S390" s="3"/>
      <c r="T390" s="3"/>
    </row>
    <row r="391" spans="1:20">
      <c r="A391" s="3"/>
      <c r="C391" s="69"/>
      <c r="D391" s="19"/>
      <c r="E391" s="19"/>
      <c r="F391" s="19"/>
      <c r="G391" s="3"/>
      <c r="H391" s="19"/>
      <c r="I391" s="3"/>
      <c r="J391" s="19"/>
      <c r="K391" s="33"/>
      <c r="L391" s="19"/>
      <c r="M391" s="3"/>
      <c r="N391" s="19"/>
      <c r="O391" s="3"/>
      <c r="P391" s="19"/>
      <c r="Q391" s="3"/>
      <c r="R391" s="3"/>
      <c r="S391" s="3"/>
      <c r="T391" s="3"/>
    </row>
    <row r="392" spans="1:20">
      <c r="A392" s="3"/>
      <c r="C392" s="69"/>
      <c r="D392" s="19"/>
      <c r="E392" s="19"/>
      <c r="F392" s="19"/>
      <c r="G392" s="3"/>
      <c r="H392" s="19"/>
      <c r="I392" s="3"/>
      <c r="J392" s="19"/>
      <c r="K392" s="33"/>
      <c r="L392" s="19"/>
      <c r="M392" s="3"/>
      <c r="N392" s="19"/>
      <c r="O392" s="3"/>
      <c r="P392" s="19"/>
      <c r="Q392" s="3"/>
      <c r="R392" s="3"/>
      <c r="S392" s="3"/>
      <c r="T392" s="3"/>
    </row>
    <row r="393" spans="1:20">
      <c r="A393" s="3"/>
      <c r="C393" s="69"/>
      <c r="D393" s="19"/>
      <c r="E393" s="19"/>
      <c r="F393" s="19"/>
      <c r="G393" s="3"/>
      <c r="H393" s="19"/>
      <c r="I393" s="3"/>
      <c r="J393" s="19"/>
      <c r="K393" s="33"/>
      <c r="L393" s="19"/>
      <c r="M393" s="3"/>
      <c r="N393" s="19"/>
      <c r="O393" s="3"/>
      <c r="P393" s="19"/>
      <c r="Q393" s="3"/>
      <c r="R393" s="3"/>
      <c r="S393" s="3"/>
      <c r="T393" s="3"/>
    </row>
    <row r="394" spans="1:20">
      <c r="A394" s="3"/>
      <c r="C394" s="69"/>
      <c r="D394" s="19"/>
      <c r="E394" s="19"/>
      <c r="F394" s="19"/>
      <c r="G394" s="3"/>
      <c r="H394" s="19"/>
      <c r="I394" s="3"/>
      <c r="J394" s="19"/>
      <c r="K394" s="33"/>
      <c r="L394" s="19"/>
      <c r="M394" s="3"/>
      <c r="N394" s="19"/>
      <c r="O394" s="3"/>
      <c r="P394" s="19"/>
      <c r="Q394" s="3"/>
      <c r="R394" s="3"/>
      <c r="S394" s="3"/>
      <c r="T394" s="3"/>
    </row>
    <row r="395" spans="1:20">
      <c r="A395" s="3"/>
      <c r="C395" s="69"/>
      <c r="D395" s="19"/>
      <c r="E395" s="19"/>
      <c r="F395" s="44"/>
      <c r="G395" s="8"/>
      <c r="H395" s="44"/>
      <c r="I395" s="8"/>
      <c r="J395" s="44"/>
      <c r="K395" s="52"/>
      <c r="L395" s="48"/>
      <c r="M395" s="12"/>
      <c r="N395" s="48"/>
      <c r="O395" s="3"/>
      <c r="P395" s="48"/>
      <c r="Q395" s="3"/>
      <c r="R395" s="11"/>
      <c r="S395" s="3"/>
      <c r="T395" s="3"/>
    </row>
    <row r="396" spans="1:20" ht="18.75">
      <c r="A396" s="3"/>
      <c r="B396" s="30"/>
      <c r="C396" s="70"/>
      <c r="D396" s="21"/>
      <c r="E396" s="21"/>
      <c r="F396" s="42"/>
      <c r="G396" s="3"/>
      <c r="H396" s="42"/>
      <c r="I396" s="9"/>
      <c r="J396" s="49"/>
      <c r="K396" s="38"/>
      <c r="L396" s="19"/>
      <c r="M396" s="3"/>
      <c r="N396" s="19"/>
      <c r="O396" s="3"/>
      <c r="P396" s="19"/>
      <c r="Q396" s="3"/>
      <c r="R396" s="3"/>
      <c r="S396" s="3"/>
      <c r="T396" s="3"/>
    </row>
    <row r="397" spans="1:20">
      <c r="A397" s="3"/>
      <c r="C397" s="69"/>
      <c r="D397" s="19"/>
      <c r="E397" s="19"/>
      <c r="F397" s="19"/>
      <c r="G397" s="3"/>
      <c r="H397" s="19"/>
      <c r="I397" s="3"/>
      <c r="J397" s="19"/>
      <c r="K397" s="33"/>
      <c r="L397" s="19"/>
      <c r="M397" s="3"/>
      <c r="N397" s="19"/>
      <c r="O397" s="3"/>
      <c r="P397" s="19"/>
      <c r="Q397" s="3"/>
      <c r="R397" s="3"/>
      <c r="S397" s="3"/>
      <c r="T397" s="3"/>
    </row>
    <row r="398" spans="1:20">
      <c r="A398" s="3"/>
      <c r="C398" s="69"/>
      <c r="D398" s="19"/>
      <c r="E398" s="19"/>
      <c r="F398" s="19"/>
      <c r="G398" s="3"/>
      <c r="H398" s="19"/>
      <c r="I398" s="3"/>
      <c r="J398" s="22"/>
      <c r="K398" s="33"/>
      <c r="L398" s="19"/>
      <c r="M398" s="3"/>
      <c r="N398" s="19"/>
      <c r="O398" s="3"/>
      <c r="P398" s="19"/>
      <c r="Q398" s="3"/>
      <c r="R398" s="3"/>
      <c r="S398" s="3"/>
      <c r="T398" s="3"/>
    </row>
    <row r="399" spans="1:20">
      <c r="A399" s="3"/>
      <c r="C399" s="69"/>
      <c r="D399" s="19"/>
      <c r="E399" s="19"/>
      <c r="F399" s="19"/>
      <c r="G399" s="3"/>
      <c r="H399" s="19"/>
      <c r="I399" s="3"/>
      <c r="J399" s="19"/>
      <c r="K399" s="33"/>
      <c r="L399" s="19"/>
      <c r="M399" s="3"/>
      <c r="N399" s="19"/>
      <c r="O399" s="3"/>
      <c r="P399" s="19"/>
      <c r="Q399" s="3"/>
      <c r="R399" s="3"/>
      <c r="S399" s="3"/>
      <c r="T399" s="3"/>
    </row>
    <row r="400" spans="1:20">
      <c r="A400" s="3"/>
      <c r="C400" s="69"/>
      <c r="D400" s="19"/>
      <c r="E400" s="19"/>
      <c r="F400" s="19"/>
      <c r="G400" s="3"/>
      <c r="H400" s="19"/>
      <c r="I400" s="3"/>
      <c r="J400" s="19"/>
      <c r="K400" s="33"/>
      <c r="L400" s="19"/>
      <c r="M400" s="3"/>
      <c r="N400" s="19"/>
      <c r="O400" s="3"/>
      <c r="P400" s="19"/>
      <c r="Q400" s="3"/>
      <c r="R400" s="3"/>
      <c r="S400" s="3"/>
      <c r="T400" s="3"/>
    </row>
    <row r="401" spans="1:20">
      <c r="A401" s="3"/>
      <c r="C401" s="69"/>
      <c r="D401" s="19"/>
      <c r="E401" s="19"/>
      <c r="F401" s="19"/>
      <c r="G401" s="3"/>
      <c r="H401" s="19"/>
      <c r="I401" s="3"/>
      <c r="J401" s="22"/>
      <c r="K401" s="33"/>
      <c r="L401" s="19"/>
      <c r="M401" s="3"/>
      <c r="N401" s="19"/>
      <c r="O401" s="3"/>
      <c r="P401" s="19"/>
      <c r="Q401" s="3"/>
      <c r="R401" s="3"/>
      <c r="S401" s="3"/>
      <c r="T401" s="3"/>
    </row>
    <row r="402" spans="1:20">
      <c r="A402" s="3"/>
      <c r="C402" s="69"/>
      <c r="D402" s="19"/>
      <c r="E402" s="19"/>
      <c r="F402" s="19"/>
      <c r="G402" s="3"/>
      <c r="H402" s="19"/>
      <c r="I402" s="3"/>
      <c r="J402" s="22"/>
      <c r="K402" s="33"/>
      <c r="L402" s="19"/>
      <c r="M402" s="3"/>
      <c r="N402" s="19"/>
      <c r="O402" s="3"/>
      <c r="P402" s="19"/>
      <c r="Q402" s="3"/>
      <c r="R402" s="3"/>
      <c r="S402" s="3"/>
      <c r="T402" s="3"/>
    </row>
    <row r="403" spans="1:20">
      <c r="A403" s="3"/>
      <c r="C403" s="69"/>
      <c r="D403" s="19"/>
      <c r="E403" s="19"/>
      <c r="F403" s="19"/>
      <c r="G403" s="3"/>
      <c r="H403" s="19"/>
      <c r="I403" s="3"/>
      <c r="J403" s="19"/>
      <c r="K403" s="33"/>
      <c r="L403" s="19"/>
      <c r="M403" s="3"/>
      <c r="N403" s="19"/>
      <c r="O403" s="3"/>
      <c r="P403" s="19"/>
      <c r="Q403" s="3"/>
      <c r="R403" s="3"/>
      <c r="S403" s="3"/>
      <c r="T403" s="3"/>
    </row>
    <row r="404" spans="1:20">
      <c r="A404" s="3"/>
      <c r="C404" s="69"/>
      <c r="D404" s="19"/>
      <c r="E404" s="19"/>
      <c r="F404" s="19"/>
      <c r="G404" s="3"/>
      <c r="H404" s="19"/>
      <c r="I404" s="3"/>
      <c r="J404" s="19"/>
      <c r="K404" s="33"/>
      <c r="L404" s="19"/>
      <c r="M404" s="3"/>
      <c r="N404" s="19"/>
      <c r="O404" s="3"/>
      <c r="P404" s="19"/>
      <c r="Q404" s="3"/>
      <c r="R404" s="3"/>
      <c r="S404" s="3"/>
      <c r="T404" s="3"/>
    </row>
    <row r="405" spans="1:20">
      <c r="A405" s="3"/>
      <c r="C405" s="69"/>
      <c r="D405" s="19"/>
      <c r="E405" s="19"/>
      <c r="F405" s="19"/>
      <c r="G405" s="3"/>
      <c r="H405" s="19"/>
      <c r="I405" s="3"/>
      <c r="J405" s="19"/>
      <c r="K405" s="33"/>
      <c r="L405" s="19"/>
      <c r="M405" s="3"/>
      <c r="N405" s="19"/>
      <c r="O405" s="3"/>
      <c r="P405" s="19"/>
      <c r="Q405" s="3"/>
      <c r="R405" s="3"/>
      <c r="S405" s="3"/>
      <c r="T405" s="3"/>
    </row>
    <row r="406" spans="1:20">
      <c r="A406" s="3"/>
      <c r="C406" s="69"/>
      <c r="D406" s="19"/>
      <c r="E406" s="19"/>
      <c r="F406" s="19"/>
      <c r="G406" s="3"/>
      <c r="H406" s="19"/>
      <c r="I406" s="3"/>
      <c r="J406" s="19"/>
      <c r="K406" s="33"/>
      <c r="L406" s="19"/>
      <c r="M406" s="3"/>
      <c r="N406" s="19"/>
      <c r="O406" s="3"/>
      <c r="P406" s="19"/>
      <c r="Q406" s="3"/>
      <c r="R406" s="3"/>
      <c r="S406" s="3"/>
      <c r="T406" s="3"/>
    </row>
    <row r="407" spans="1:20">
      <c r="A407" s="3"/>
      <c r="C407" s="69"/>
      <c r="D407" s="19"/>
      <c r="E407" s="19"/>
      <c r="F407" s="19"/>
      <c r="G407" s="3"/>
      <c r="H407" s="19"/>
      <c r="I407" s="3"/>
      <c r="J407" s="19"/>
      <c r="K407" s="33"/>
      <c r="L407" s="19"/>
      <c r="M407" s="3"/>
      <c r="N407" s="19"/>
      <c r="O407" s="3"/>
      <c r="P407" s="19"/>
      <c r="Q407" s="3"/>
      <c r="R407" s="3"/>
      <c r="S407" s="3"/>
      <c r="T407" s="3"/>
    </row>
    <row r="408" spans="1:20">
      <c r="A408" s="3"/>
      <c r="C408" s="69"/>
      <c r="D408" s="19"/>
      <c r="E408" s="19"/>
      <c r="F408" s="19"/>
      <c r="G408" s="3"/>
      <c r="H408" s="19"/>
      <c r="I408" s="3"/>
      <c r="J408" s="19"/>
      <c r="K408" s="33"/>
      <c r="L408" s="19"/>
      <c r="M408" s="3"/>
      <c r="N408" s="19"/>
      <c r="O408" s="3"/>
      <c r="P408" s="19"/>
      <c r="Q408" s="3"/>
      <c r="R408" s="3"/>
      <c r="S408" s="3"/>
      <c r="T408" s="3"/>
    </row>
    <row r="409" spans="1:20">
      <c r="A409" s="3"/>
      <c r="C409" s="69"/>
      <c r="D409" s="19"/>
      <c r="E409" s="19"/>
      <c r="F409" s="19"/>
      <c r="G409" s="3"/>
      <c r="H409" s="19"/>
      <c r="I409" s="3"/>
      <c r="J409" s="19"/>
      <c r="K409" s="33"/>
      <c r="L409" s="19"/>
      <c r="M409" s="3"/>
      <c r="N409" s="19"/>
      <c r="O409" s="3"/>
      <c r="P409" s="19"/>
      <c r="Q409" s="3"/>
      <c r="R409" s="3"/>
      <c r="S409" s="3"/>
      <c r="T409" s="3"/>
    </row>
    <row r="410" spans="1:20">
      <c r="A410" s="3"/>
      <c r="C410" s="69"/>
      <c r="D410" s="19"/>
      <c r="E410" s="19"/>
      <c r="F410" s="19"/>
      <c r="G410" s="3"/>
      <c r="H410" s="19"/>
      <c r="I410" s="3"/>
      <c r="J410" s="19"/>
      <c r="K410" s="33"/>
      <c r="L410" s="19"/>
      <c r="M410" s="3"/>
      <c r="N410" s="19"/>
      <c r="O410" s="3"/>
      <c r="P410" s="19"/>
      <c r="Q410" s="3"/>
      <c r="R410" s="3"/>
      <c r="S410" s="3"/>
      <c r="T410" s="3"/>
    </row>
    <row r="411" spans="1:20">
      <c r="A411" s="3"/>
      <c r="C411" s="69"/>
      <c r="D411" s="19"/>
      <c r="E411" s="19"/>
      <c r="F411" s="19"/>
      <c r="G411" s="3"/>
      <c r="H411" s="19"/>
      <c r="I411" s="3"/>
      <c r="J411" s="19"/>
      <c r="K411" s="33"/>
      <c r="L411" s="19"/>
      <c r="M411" s="3"/>
      <c r="N411" s="19"/>
      <c r="O411" s="3"/>
      <c r="P411" s="19"/>
      <c r="Q411" s="3"/>
      <c r="R411" s="3"/>
      <c r="S411" s="3"/>
      <c r="T411" s="3"/>
    </row>
    <row r="412" spans="1:20">
      <c r="A412" s="3"/>
      <c r="C412" s="69"/>
      <c r="D412" s="19"/>
      <c r="E412" s="19"/>
      <c r="F412" s="19"/>
      <c r="G412" s="3"/>
      <c r="H412" s="19"/>
      <c r="I412" s="3"/>
      <c r="J412" s="19"/>
      <c r="K412" s="33"/>
      <c r="L412" s="19"/>
      <c r="M412" s="3"/>
      <c r="N412" s="19"/>
      <c r="O412" s="3"/>
      <c r="P412" s="19"/>
      <c r="Q412" s="3"/>
      <c r="R412" s="3"/>
      <c r="S412" s="3"/>
      <c r="T412" s="3"/>
    </row>
    <row r="413" spans="1:20">
      <c r="A413" s="3"/>
      <c r="C413" s="69"/>
      <c r="D413" s="19"/>
      <c r="E413" s="19"/>
      <c r="F413" s="19"/>
      <c r="G413" s="3"/>
      <c r="H413" s="19"/>
      <c r="I413" s="3"/>
      <c r="J413" s="19"/>
      <c r="K413" s="33"/>
      <c r="L413" s="19"/>
      <c r="M413" s="3"/>
      <c r="N413" s="19"/>
      <c r="O413" s="3"/>
      <c r="P413" s="19"/>
      <c r="Q413" s="3"/>
      <c r="R413" s="3"/>
      <c r="S413" s="3"/>
      <c r="T413" s="3"/>
    </row>
    <row r="414" spans="1:20">
      <c r="A414" s="3"/>
      <c r="C414" s="69"/>
      <c r="D414" s="19"/>
      <c r="E414" s="19"/>
      <c r="F414" s="19"/>
      <c r="G414" s="3"/>
      <c r="H414" s="19"/>
      <c r="I414" s="3"/>
      <c r="J414" s="19"/>
      <c r="K414" s="33"/>
      <c r="L414" s="19"/>
      <c r="M414" s="3"/>
      <c r="N414" s="19"/>
      <c r="O414" s="3"/>
      <c r="P414" s="19"/>
      <c r="Q414" s="3"/>
      <c r="R414" s="3"/>
      <c r="S414" s="3"/>
      <c r="T414" s="3"/>
    </row>
    <row r="415" spans="1:20">
      <c r="A415" s="3"/>
      <c r="C415" s="69"/>
      <c r="D415" s="19"/>
      <c r="E415" s="19"/>
      <c r="F415" s="19"/>
      <c r="G415" s="3"/>
      <c r="H415" s="19"/>
      <c r="I415" s="3"/>
      <c r="J415" s="19"/>
      <c r="K415" s="33"/>
      <c r="L415" s="19"/>
      <c r="M415" s="3"/>
      <c r="N415" s="19"/>
      <c r="O415" s="3"/>
      <c r="P415" s="19"/>
      <c r="Q415" s="3"/>
      <c r="R415" s="3"/>
      <c r="S415" s="3"/>
      <c r="T415" s="3"/>
    </row>
    <row r="416" spans="1:20">
      <c r="A416" s="3"/>
      <c r="C416" s="69"/>
      <c r="D416" s="19"/>
      <c r="E416" s="19"/>
      <c r="F416" s="19"/>
      <c r="G416" s="3"/>
      <c r="H416" s="19"/>
      <c r="I416" s="3"/>
      <c r="J416" s="19"/>
      <c r="K416" s="33"/>
      <c r="L416" s="19"/>
      <c r="M416" s="3"/>
      <c r="N416" s="19"/>
      <c r="O416" s="3"/>
      <c r="P416" s="19"/>
      <c r="Q416" s="3"/>
      <c r="R416" s="3"/>
      <c r="S416" s="3"/>
      <c r="T416" s="3"/>
    </row>
    <row r="417" spans="1:20">
      <c r="A417" s="3"/>
      <c r="C417" s="69"/>
      <c r="D417" s="19"/>
      <c r="E417" s="19"/>
      <c r="F417" s="44"/>
      <c r="G417" s="8"/>
      <c r="H417" s="44"/>
      <c r="I417" s="8"/>
      <c r="J417" s="44"/>
      <c r="K417" s="52"/>
      <c r="L417" s="48"/>
      <c r="M417" s="12"/>
      <c r="N417" s="48"/>
      <c r="O417" s="3"/>
      <c r="P417" s="48"/>
      <c r="Q417" s="3"/>
      <c r="R417" s="11"/>
      <c r="S417" s="3"/>
      <c r="T417" s="3"/>
    </row>
    <row r="418" spans="1:20" ht="18.75">
      <c r="A418" s="3"/>
      <c r="B418" s="30"/>
      <c r="C418" s="70"/>
      <c r="D418" s="21"/>
      <c r="E418" s="21"/>
      <c r="F418" s="42"/>
      <c r="G418" s="3"/>
      <c r="H418" s="42"/>
      <c r="I418" s="9"/>
      <c r="J418" s="49"/>
      <c r="K418" s="38"/>
      <c r="L418" s="19"/>
      <c r="M418" s="3"/>
      <c r="N418" s="19"/>
      <c r="O418" s="3"/>
      <c r="P418" s="19"/>
      <c r="Q418" s="3"/>
      <c r="R418" s="3"/>
      <c r="S418" s="3"/>
      <c r="T418" s="3"/>
    </row>
    <row r="419" spans="1:20">
      <c r="A419" s="3"/>
      <c r="C419" s="69"/>
      <c r="D419" s="19"/>
      <c r="E419" s="19"/>
      <c r="F419" s="19"/>
      <c r="G419" s="3"/>
      <c r="H419" s="19"/>
      <c r="I419" s="3"/>
      <c r="J419" s="19"/>
      <c r="K419" s="33"/>
      <c r="L419" s="19"/>
      <c r="M419" s="3"/>
      <c r="N419" s="19"/>
      <c r="O419" s="3"/>
      <c r="P419" s="19"/>
      <c r="Q419" s="3"/>
      <c r="R419" s="3"/>
      <c r="S419" s="3"/>
      <c r="T419" s="3"/>
    </row>
    <row r="420" spans="1:20">
      <c r="A420" s="3"/>
      <c r="C420" s="69"/>
      <c r="D420" s="19"/>
      <c r="E420" s="19"/>
      <c r="F420" s="19"/>
      <c r="G420" s="3"/>
      <c r="H420" s="19"/>
      <c r="I420" s="3"/>
      <c r="J420" s="19"/>
      <c r="K420" s="33"/>
      <c r="L420" s="19"/>
      <c r="M420" s="3"/>
      <c r="N420" s="19"/>
      <c r="O420" s="3"/>
      <c r="P420" s="19"/>
      <c r="Q420" s="3"/>
      <c r="R420" s="3"/>
      <c r="S420" s="3"/>
      <c r="T420" s="3"/>
    </row>
    <row r="421" spans="1:20">
      <c r="A421" s="3"/>
      <c r="C421" s="69"/>
      <c r="D421" s="19"/>
      <c r="E421" s="19"/>
      <c r="F421" s="19"/>
      <c r="G421" s="3"/>
      <c r="H421" s="19"/>
      <c r="I421" s="3"/>
      <c r="J421" s="22"/>
      <c r="K421" s="33"/>
      <c r="L421" s="19"/>
      <c r="M421" s="3"/>
      <c r="N421" s="19"/>
      <c r="O421" s="3"/>
      <c r="P421" s="19"/>
      <c r="Q421" s="3"/>
      <c r="R421" s="3"/>
      <c r="S421" s="3"/>
      <c r="T421" s="3"/>
    </row>
    <row r="422" spans="1:20">
      <c r="A422" s="3"/>
      <c r="C422" s="69"/>
      <c r="D422" s="19"/>
      <c r="E422" s="19"/>
      <c r="F422" s="19"/>
      <c r="G422" s="3"/>
      <c r="H422" s="19"/>
      <c r="I422" s="3"/>
      <c r="J422" s="22"/>
      <c r="K422" s="33"/>
      <c r="L422" s="19"/>
      <c r="M422" s="3"/>
      <c r="N422" s="19"/>
      <c r="O422" s="3"/>
      <c r="P422" s="19"/>
      <c r="Q422" s="3"/>
      <c r="R422" s="3"/>
      <c r="S422" s="3"/>
      <c r="T422" s="3"/>
    </row>
    <row r="423" spans="1:20">
      <c r="A423" s="3"/>
      <c r="C423" s="69"/>
      <c r="D423" s="19"/>
      <c r="E423" s="19"/>
      <c r="F423" s="19"/>
      <c r="G423" s="3"/>
      <c r="H423" s="19"/>
      <c r="I423" s="3"/>
      <c r="J423" s="22"/>
      <c r="K423" s="33"/>
      <c r="L423" s="19"/>
      <c r="M423" s="3"/>
      <c r="N423" s="19"/>
      <c r="O423" s="3"/>
      <c r="P423" s="19"/>
      <c r="Q423" s="3"/>
      <c r="R423" s="3"/>
      <c r="S423" s="3"/>
      <c r="T423" s="3"/>
    </row>
    <row r="424" spans="1:20">
      <c r="A424" s="3"/>
      <c r="C424" s="69"/>
      <c r="D424" s="19"/>
      <c r="E424" s="19"/>
      <c r="F424" s="19"/>
      <c r="G424" s="3"/>
      <c r="H424" s="19"/>
      <c r="I424" s="3"/>
      <c r="J424" s="22"/>
      <c r="K424" s="33"/>
      <c r="L424" s="19"/>
      <c r="M424" s="3"/>
      <c r="N424" s="19"/>
      <c r="O424" s="3"/>
      <c r="P424" s="19"/>
      <c r="Q424" s="3"/>
      <c r="R424" s="3"/>
      <c r="S424" s="3"/>
      <c r="T424" s="3"/>
    </row>
    <row r="425" spans="1:20">
      <c r="A425" s="3"/>
      <c r="C425" s="69"/>
      <c r="D425" s="19"/>
      <c r="E425" s="19"/>
      <c r="F425" s="19"/>
      <c r="G425" s="3"/>
      <c r="H425" s="19"/>
      <c r="I425" s="3"/>
      <c r="J425" s="22"/>
      <c r="K425" s="33"/>
      <c r="L425" s="19"/>
      <c r="M425" s="3"/>
      <c r="N425" s="19"/>
      <c r="O425" s="3"/>
      <c r="P425" s="19"/>
      <c r="Q425" s="3"/>
      <c r="R425" s="3"/>
      <c r="S425" s="3"/>
      <c r="T425" s="3"/>
    </row>
    <row r="426" spans="1:20">
      <c r="A426" s="3"/>
      <c r="C426" s="69"/>
      <c r="D426" s="19"/>
      <c r="E426" s="19"/>
      <c r="F426" s="19"/>
      <c r="G426" s="3"/>
      <c r="H426" s="19"/>
      <c r="I426" s="3"/>
      <c r="J426" s="19"/>
      <c r="K426" s="33"/>
      <c r="L426" s="19"/>
      <c r="M426" s="3"/>
      <c r="N426" s="19"/>
      <c r="O426" s="3"/>
      <c r="P426" s="19"/>
      <c r="Q426" s="3"/>
      <c r="R426" s="3"/>
      <c r="S426" s="3"/>
      <c r="T426" s="3"/>
    </row>
    <row r="427" spans="1:20">
      <c r="A427" s="3"/>
      <c r="C427" s="69"/>
      <c r="D427" s="19"/>
      <c r="E427" s="19"/>
      <c r="F427" s="19"/>
      <c r="G427" s="3"/>
      <c r="H427" s="19"/>
      <c r="I427" s="3"/>
      <c r="J427" s="22"/>
      <c r="K427" s="33"/>
      <c r="L427" s="19"/>
      <c r="M427" s="3"/>
      <c r="N427" s="19"/>
      <c r="O427" s="3"/>
      <c r="P427" s="19"/>
      <c r="Q427" s="3"/>
      <c r="R427" s="3"/>
      <c r="S427" s="3"/>
      <c r="T427" s="3"/>
    </row>
    <row r="428" spans="1:20">
      <c r="A428" s="3"/>
      <c r="C428" s="69"/>
      <c r="D428" s="19"/>
      <c r="E428" s="19"/>
      <c r="F428" s="19"/>
      <c r="G428" s="3"/>
      <c r="H428" s="19"/>
      <c r="I428" s="3"/>
      <c r="J428" s="22"/>
      <c r="K428" s="33"/>
      <c r="L428" s="19"/>
      <c r="M428" s="3"/>
      <c r="N428" s="19"/>
      <c r="O428" s="3"/>
      <c r="P428" s="19"/>
      <c r="Q428" s="3"/>
      <c r="R428" s="3"/>
      <c r="S428" s="3"/>
      <c r="T428" s="3"/>
    </row>
    <row r="429" spans="1:20">
      <c r="A429" s="3"/>
      <c r="C429" s="69"/>
      <c r="D429" s="19"/>
      <c r="E429" s="19"/>
      <c r="F429" s="19"/>
      <c r="G429" s="3"/>
      <c r="H429" s="19"/>
      <c r="I429" s="3"/>
      <c r="J429" s="22"/>
      <c r="K429" s="33"/>
      <c r="L429" s="19"/>
      <c r="M429" s="3"/>
      <c r="N429" s="19"/>
      <c r="O429" s="3"/>
      <c r="P429" s="19"/>
      <c r="Q429" s="3"/>
      <c r="R429" s="3"/>
      <c r="S429" s="3"/>
      <c r="T429" s="3"/>
    </row>
    <row r="430" spans="1:20">
      <c r="A430" s="3"/>
      <c r="C430" s="69"/>
      <c r="D430" s="19"/>
      <c r="E430" s="19"/>
      <c r="F430" s="19"/>
      <c r="G430" s="3"/>
      <c r="H430" s="19"/>
      <c r="I430" s="3"/>
      <c r="J430" s="22"/>
      <c r="K430" s="33"/>
      <c r="L430" s="19"/>
      <c r="M430" s="3"/>
      <c r="N430" s="19"/>
      <c r="O430" s="3"/>
      <c r="P430" s="19"/>
      <c r="Q430" s="3"/>
      <c r="R430" s="3"/>
      <c r="S430" s="3"/>
      <c r="T430" s="3"/>
    </row>
    <row r="431" spans="1:20">
      <c r="A431" s="3"/>
      <c r="C431" s="69"/>
      <c r="D431" s="19"/>
      <c r="E431" s="19"/>
      <c r="F431" s="19"/>
      <c r="G431" s="3"/>
      <c r="H431" s="19"/>
      <c r="I431" s="3"/>
      <c r="J431" s="19"/>
      <c r="K431" s="33"/>
      <c r="L431" s="19"/>
      <c r="M431" s="3"/>
      <c r="N431" s="19"/>
      <c r="O431" s="3"/>
      <c r="P431" s="19"/>
      <c r="Q431" s="3"/>
      <c r="R431" s="3"/>
      <c r="S431" s="3"/>
      <c r="T431" s="3"/>
    </row>
    <row r="432" spans="1:20">
      <c r="A432" s="3"/>
      <c r="C432" s="69"/>
      <c r="D432" s="19"/>
      <c r="E432" s="19"/>
      <c r="F432" s="19"/>
      <c r="G432" s="3"/>
      <c r="H432" s="19"/>
      <c r="I432" s="3"/>
      <c r="J432" s="19"/>
      <c r="K432" s="33"/>
      <c r="L432" s="19"/>
      <c r="M432" s="3"/>
      <c r="N432" s="19"/>
      <c r="O432" s="3"/>
      <c r="P432" s="19"/>
      <c r="Q432" s="3"/>
      <c r="R432" s="3"/>
      <c r="S432" s="3"/>
      <c r="T432" s="3"/>
    </row>
    <row r="433" spans="1:20">
      <c r="A433" s="3"/>
      <c r="C433" s="69"/>
      <c r="D433" s="19"/>
      <c r="E433" s="19"/>
      <c r="F433" s="19"/>
      <c r="G433" s="3"/>
      <c r="H433" s="19"/>
      <c r="I433" s="3"/>
      <c r="J433" s="22"/>
      <c r="K433" s="33"/>
      <c r="L433" s="19"/>
      <c r="M433" s="3"/>
      <c r="N433" s="19"/>
      <c r="O433" s="3"/>
      <c r="P433" s="19"/>
      <c r="Q433" s="3"/>
      <c r="R433" s="3"/>
      <c r="S433" s="3"/>
      <c r="T433" s="3"/>
    </row>
    <row r="434" spans="1:20">
      <c r="A434" s="3"/>
      <c r="C434" s="69"/>
      <c r="D434" s="19"/>
      <c r="E434" s="19"/>
      <c r="F434" s="19"/>
      <c r="G434" s="3"/>
      <c r="H434" s="19"/>
      <c r="I434" s="3"/>
      <c r="J434" s="19"/>
      <c r="K434" s="33"/>
      <c r="L434" s="19"/>
      <c r="M434" s="3"/>
      <c r="N434" s="19"/>
      <c r="O434" s="3"/>
      <c r="P434" s="19"/>
      <c r="Q434" s="3"/>
      <c r="R434" s="3"/>
      <c r="S434" s="3"/>
      <c r="T434" s="3"/>
    </row>
    <row r="435" spans="1:20">
      <c r="A435" s="3"/>
      <c r="C435" s="69"/>
      <c r="D435" s="19"/>
      <c r="E435" s="19"/>
      <c r="F435" s="19"/>
      <c r="G435" s="3"/>
      <c r="H435" s="19"/>
      <c r="I435" s="3"/>
      <c r="J435" s="19"/>
      <c r="K435" s="33"/>
      <c r="L435" s="19"/>
      <c r="M435" s="3"/>
      <c r="N435" s="19"/>
      <c r="O435" s="3"/>
      <c r="P435" s="19"/>
      <c r="Q435" s="3"/>
      <c r="R435" s="3"/>
      <c r="S435" s="3"/>
      <c r="T435" s="3"/>
    </row>
    <row r="436" spans="1:20">
      <c r="A436" s="3"/>
      <c r="C436" s="69"/>
      <c r="D436" s="19"/>
      <c r="E436" s="19"/>
      <c r="F436" s="19"/>
      <c r="G436" s="3"/>
      <c r="H436" s="19"/>
      <c r="I436" s="3"/>
      <c r="J436" s="19"/>
      <c r="K436" s="33"/>
      <c r="L436" s="19"/>
      <c r="M436" s="3"/>
      <c r="N436" s="19"/>
      <c r="O436" s="3"/>
      <c r="P436" s="19"/>
      <c r="Q436" s="3"/>
      <c r="R436" s="3"/>
      <c r="S436" s="3"/>
      <c r="T436" s="3"/>
    </row>
    <row r="437" spans="1:20">
      <c r="A437" s="3"/>
      <c r="C437" s="69"/>
      <c r="D437" s="19"/>
      <c r="E437" s="19"/>
      <c r="F437" s="19"/>
      <c r="G437" s="3"/>
      <c r="H437" s="19"/>
      <c r="I437" s="3"/>
      <c r="J437" s="19"/>
      <c r="K437" s="33"/>
      <c r="L437" s="19"/>
      <c r="M437" s="3"/>
      <c r="N437" s="19"/>
      <c r="O437" s="3"/>
      <c r="P437" s="19"/>
      <c r="Q437" s="3"/>
      <c r="R437" s="3"/>
      <c r="S437" s="3"/>
      <c r="T437" s="3"/>
    </row>
    <row r="438" spans="1:20">
      <c r="A438" s="3"/>
      <c r="C438" s="69"/>
      <c r="D438" s="19"/>
      <c r="E438" s="19"/>
      <c r="F438" s="19"/>
      <c r="G438" s="3"/>
      <c r="H438" s="19"/>
      <c r="I438" s="3"/>
      <c r="J438" s="19"/>
      <c r="K438" s="33"/>
      <c r="L438" s="19"/>
      <c r="M438" s="3"/>
      <c r="N438" s="19"/>
      <c r="O438" s="3"/>
      <c r="P438" s="19"/>
      <c r="Q438" s="3"/>
      <c r="R438" s="3"/>
      <c r="S438" s="3"/>
      <c r="T438" s="3"/>
    </row>
    <row r="439" spans="1:20">
      <c r="A439" s="3"/>
      <c r="C439" s="69"/>
      <c r="D439" s="19"/>
      <c r="E439" s="19"/>
      <c r="F439" s="19"/>
      <c r="G439" s="3"/>
      <c r="H439" s="19"/>
      <c r="I439" s="3"/>
      <c r="J439" s="19"/>
      <c r="K439" s="33"/>
      <c r="L439" s="19"/>
      <c r="M439" s="3"/>
      <c r="N439" s="19"/>
      <c r="O439" s="3"/>
      <c r="P439" s="19"/>
      <c r="Q439" s="3"/>
      <c r="R439" s="3"/>
      <c r="S439" s="3"/>
      <c r="T439" s="3"/>
    </row>
    <row r="440" spans="1:20">
      <c r="A440" s="3"/>
      <c r="C440" s="69"/>
      <c r="D440" s="19"/>
      <c r="E440" s="19"/>
      <c r="F440" s="19"/>
      <c r="G440" s="3"/>
      <c r="H440" s="19"/>
      <c r="I440" s="3"/>
      <c r="J440" s="19"/>
      <c r="K440" s="33"/>
      <c r="L440" s="19"/>
      <c r="M440" s="3"/>
      <c r="N440" s="19"/>
      <c r="O440" s="3"/>
      <c r="P440" s="19"/>
      <c r="Q440" s="3"/>
      <c r="R440" s="3"/>
      <c r="S440" s="3"/>
      <c r="T440" s="3"/>
    </row>
    <row r="441" spans="1:20">
      <c r="A441" s="3"/>
      <c r="C441" s="69"/>
      <c r="D441" s="19"/>
      <c r="E441" s="19"/>
      <c r="F441" s="19"/>
      <c r="G441" s="3"/>
      <c r="H441" s="19"/>
      <c r="I441" s="3"/>
      <c r="J441" s="19"/>
      <c r="K441" s="33"/>
      <c r="L441" s="19"/>
      <c r="M441" s="3"/>
      <c r="N441" s="19"/>
      <c r="O441" s="3"/>
      <c r="P441" s="19"/>
      <c r="Q441" s="3"/>
      <c r="R441" s="3"/>
      <c r="S441" s="3"/>
      <c r="T441" s="3"/>
    </row>
    <row r="442" spans="1:20">
      <c r="A442" s="3"/>
      <c r="C442" s="69"/>
      <c r="D442" s="19"/>
      <c r="E442" s="19"/>
      <c r="F442" s="19"/>
      <c r="G442" s="3"/>
      <c r="H442" s="19"/>
      <c r="I442" s="3"/>
      <c r="J442" s="19"/>
      <c r="K442" s="33"/>
      <c r="L442" s="19"/>
      <c r="M442" s="3"/>
      <c r="N442" s="19"/>
      <c r="O442" s="3"/>
      <c r="P442" s="19"/>
      <c r="Q442" s="3"/>
      <c r="R442" s="3"/>
      <c r="S442" s="3"/>
      <c r="T442" s="3"/>
    </row>
    <row r="443" spans="1:20">
      <c r="A443" s="3"/>
      <c r="C443" s="69"/>
      <c r="D443" s="19"/>
      <c r="E443" s="19"/>
      <c r="F443" s="19"/>
      <c r="G443" s="3"/>
      <c r="H443" s="19"/>
      <c r="I443" s="3"/>
      <c r="J443" s="19"/>
      <c r="K443" s="33"/>
      <c r="L443" s="19"/>
      <c r="M443" s="3"/>
      <c r="N443" s="19"/>
      <c r="O443" s="3"/>
      <c r="P443" s="19"/>
      <c r="Q443" s="3"/>
      <c r="R443" s="3"/>
      <c r="S443" s="3"/>
      <c r="T443" s="3"/>
    </row>
    <row r="444" spans="1:20">
      <c r="A444" s="3"/>
      <c r="C444" s="69"/>
      <c r="D444" s="19"/>
      <c r="E444" s="19"/>
      <c r="F444" s="19"/>
      <c r="G444" s="3"/>
      <c r="H444" s="19"/>
      <c r="I444" s="3"/>
      <c r="J444" s="19"/>
      <c r="K444" s="33"/>
      <c r="L444" s="19"/>
      <c r="M444" s="3"/>
      <c r="N444" s="19"/>
      <c r="O444" s="3"/>
      <c r="P444" s="19"/>
      <c r="Q444" s="3"/>
      <c r="R444" s="3"/>
      <c r="S444" s="3"/>
      <c r="T444" s="3"/>
    </row>
    <row r="445" spans="1:20">
      <c r="A445" s="3"/>
      <c r="C445" s="69"/>
      <c r="D445" s="19"/>
      <c r="E445" s="19"/>
      <c r="F445" s="19"/>
      <c r="G445" s="3"/>
      <c r="H445" s="19"/>
      <c r="I445" s="3"/>
      <c r="J445" s="19"/>
      <c r="K445" s="33"/>
      <c r="L445" s="19"/>
      <c r="M445" s="3"/>
      <c r="N445" s="19"/>
      <c r="O445" s="3"/>
      <c r="P445" s="19"/>
      <c r="Q445" s="3"/>
      <c r="R445" s="3"/>
      <c r="S445" s="3"/>
      <c r="T445" s="3"/>
    </row>
    <row r="446" spans="1:20">
      <c r="A446" s="3"/>
      <c r="C446" s="69"/>
      <c r="D446" s="19"/>
      <c r="E446" s="19"/>
      <c r="F446" s="44"/>
      <c r="G446" s="8"/>
      <c r="H446" s="44"/>
      <c r="I446" s="8"/>
      <c r="J446" s="44"/>
      <c r="K446" s="52"/>
      <c r="L446" s="48"/>
      <c r="M446" s="12"/>
      <c r="N446" s="48"/>
      <c r="O446" s="3"/>
      <c r="P446" s="48"/>
      <c r="Q446" s="3"/>
      <c r="R446" s="11"/>
      <c r="S446" s="3"/>
      <c r="T446" s="3"/>
    </row>
    <row r="447" spans="1:20" ht="18.75">
      <c r="A447" s="3"/>
      <c r="B447" s="30"/>
      <c r="C447" s="70"/>
      <c r="D447" s="21"/>
      <c r="E447" s="21"/>
      <c r="F447" s="42"/>
      <c r="G447" s="3"/>
      <c r="H447" s="42"/>
      <c r="I447" s="9"/>
      <c r="J447" s="49"/>
      <c r="K447" s="38"/>
      <c r="L447" s="19"/>
      <c r="M447" s="3"/>
      <c r="N447" s="19"/>
      <c r="O447" s="3"/>
      <c r="P447" s="19"/>
      <c r="Q447" s="3"/>
      <c r="R447" s="3"/>
      <c r="S447" s="3"/>
      <c r="T447" s="3"/>
    </row>
    <row r="448" spans="1:20">
      <c r="A448" s="3"/>
      <c r="C448" s="69"/>
      <c r="D448" s="19"/>
      <c r="E448" s="19"/>
      <c r="F448" s="19"/>
      <c r="G448" s="3"/>
      <c r="H448" s="19"/>
      <c r="I448" s="3"/>
      <c r="J448" s="19"/>
      <c r="K448" s="33"/>
      <c r="L448" s="19"/>
      <c r="M448" s="3"/>
      <c r="N448" s="19"/>
      <c r="O448" s="3"/>
      <c r="P448" s="19"/>
      <c r="Q448" s="3"/>
      <c r="R448" s="3"/>
      <c r="S448" s="3"/>
      <c r="T448" s="3"/>
    </row>
    <row r="449" spans="1:20">
      <c r="A449" s="3"/>
      <c r="C449" s="69"/>
      <c r="D449" s="19"/>
      <c r="E449" s="19"/>
      <c r="F449" s="19"/>
      <c r="G449" s="3"/>
      <c r="H449" s="19"/>
      <c r="I449" s="3"/>
      <c r="J449" s="19"/>
      <c r="K449" s="33"/>
      <c r="L449" s="19"/>
      <c r="M449" s="3"/>
      <c r="N449" s="19"/>
      <c r="O449" s="3"/>
      <c r="P449" s="19"/>
      <c r="Q449" s="3"/>
      <c r="R449" s="3"/>
      <c r="S449" s="3"/>
      <c r="T449" s="3"/>
    </row>
    <row r="450" spans="1:20">
      <c r="A450" s="3"/>
      <c r="C450" s="69"/>
      <c r="D450" s="19"/>
      <c r="E450" s="19"/>
      <c r="F450" s="19"/>
      <c r="G450" s="3"/>
      <c r="H450" s="19"/>
      <c r="I450" s="3"/>
      <c r="J450" s="19"/>
      <c r="K450" s="33"/>
      <c r="L450" s="19"/>
      <c r="M450" s="3"/>
      <c r="N450" s="19"/>
      <c r="O450" s="3"/>
      <c r="P450" s="19"/>
      <c r="Q450" s="3"/>
      <c r="R450" s="3"/>
      <c r="S450" s="3"/>
      <c r="T450" s="3"/>
    </row>
    <row r="451" spans="1:20">
      <c r="A451" s="3"/>
      <c r="C451" s="69"/>
      <c r="D451" s="19"/>
      <c r="E451" s="19"/>
      <c r="F451" s="19"/>
      <c r="G451" s="3"/>
      <c r="H451" s="19"/>
      <c r="I451" s="3"/>
      <c r="J451" s="22"/>
      <c r="K451" s="33"/>
      <c r="L451" s="19"/>
      <c r="M451" s="3"/>
      <c r="N451" s="19"/>
      <c r="O451" s="3"/>
      <c r="P451" s="19"/>
      <c r="Q451" s="3"/>
      <c r="R451" s="3"/>
      <c r="S451" s="3"/>
      <c r="T451" s="3"/>
    </row>
    <row r="452" spans="1:20">
      <c r="A452" s="3"/>
      <c r="C452" s="69"/>
      <c r="D452" s="19"/>
      <c r="E452" s="19"/>
      <c r="F452" s="19"/>
      <c r="G452" s="3"/>
      <c r="H452" s="19"/>
      <c r="I452" s="3"/>
      <c r="J452" s="22"/>
      <c r="K452" s="33"/>
      <c r="L452" s="19"/>
      <c r="M452" s="3"/>
      <c r="N452" s="19"/>
      <c r="O452" s="3"/>
      <c r="P452" s="19"/>
      <c r="Q452" s="3"/>
      <c r="R452" s="3"/>
      <c r="S452" s="3"/>
      <c r="T452" s="3"/>
    </row>
    <row r="453" spans="1:20">
      <c r="A453" s="3"/>
      <c r="C453" s="69"/>
      <c r="D453" s="19"/>
      <c r="E453" s="19"/>
      <c r="F453" s="19"/>
      <c r="G453" s="3"/>
      <c r="H453" s="19"/>
      <c r="I453" s="3"/>
      <c r="J453" s="22"/>
      <c r="K453" s="33"/>
      <c r="L453" s="19"/>
      <c r="M453" s="3"/>
      <c r="N453" s="19"/>
      <c r="O453" s="3"/>
      <c r="P453" s="19"/>
      <c r="Q453" s="3"/>
      <c r="R453" s="3"/>
      <c r="S453" s="3"/>
      <c r="T453" s="3"/>
    </row>
    <row r="454" spans="1:20">
      <c r="A454" s="3"/>
      <c r="C454" s="69"/>
      <c r="D454" s="19"/>
      <c r="E454" s="19"/>
      <c r="F454" s="19"/>
      <c r="G454" s="3"/>
      <c r="H454" s="19"/>
      <c r="I454" s="3"/>
      <c r="J454" s="22"/>
      <c r="K454" s="33"/>
      <c r="L454" s="19"/>
      <c r="M454" s="3"/>
      <c r="N454" s="19"/>
      <c r="O454" s="3"/>
      <c r="P454" s="19"/>
      <c r="Q454" s="3"/>
      <c r="R454" s="3"/>
      <c r="S454" s="3"/>
      <c r="T454" s="3"/>
    </row>
    <row r="455" spans="1:20">
      <c r="A455" s="3"/>
      <c r="C455" s="69"/>
      <c r="D455" s="19"/>
      <c r="E455" s="19"/>
      <c r="F455" s="19"/>
      <c r="G455" s="3"/>
      <c r="H455" s="19"/>
      <c r="I455" s="3"/>
      <c r="J455" s="22"/>
      <c r="K455" s="33"/>
      <c r="L455" s="19"/>
      <c r="M455" s="3"/>
      <c r="N455" s="19"/>
      <c r="O455" s="3"/>
      <c r="P455" s="19"/>
      <c r="Q455" s="3"/>
      <c r="R455" s="3"/>
      <c r="S455" s="3"/>
      <c r="T455" s="3"/>
    </row>
    <row r="456" spans="1:20">
      <c r="A456" s="3"/>
      <c r="C456" s="69"/>
      <c r="D456" s="19"/>
      <c r="E456" s="19"/>
      <c r="F456" s="19"/>
      <c r="G456" s="3"/>
      <c r="H456" s="19"/>
      <c r="I456" s="3"/>
      <c r="J456" s="22"/>
      <c r="K456" s="33"/>
      <c r="L456" s="19"/>
      <c r="M456" s="3"/>
      <c r="N456" s="19"/>
      <c r="O456" s="3"/>
      <c r="P456" s="19"/>
      <c r="Q456" s="3"/>
      <c r="R456" s="3"/>
      <c r="S456" s="3"/>
      <c r="T456" s="3"/>
    </row>
    <row r="457" spans="1:20">
      <c r="A457" s="3"/>
      <c r="C457" s="69"/>
      <c r="D457" s="19"/>
      <c r="E457" s="19"/>
      <c r="F457" s="19"/>
      <c r="G457" s="3"/>
      <c r="H457" s="19"/>
      <c r="I457" s="3"/>
      <c r="J457" s="22"/>
      <c r="K457" s="33"/>
      <c r="L457" s="19"/>
      <c r="M457" s="3"/>
      <c r="N457" s="19"/>
      <c r="O457" s="3"/>
      <c r="P457" s="19"/>
      <c r="Q457" s="3"/>
      <c r="R457" s="3"/>
      <c r="S457" s="3"/>
      <c r="T457" s="3"/>
    </row>
    <row r="458" spans="1:20">
      <c r="A458" s="3"/>
      <c r="C458" s="69"/>
      <c r="D458" s="19"/>
      <c r="E458" s="19"/>
      <c r="F458" s="19"/>
      <c r="G458" s="3"/>
      <c r="H458" s="19"/>
      <c r="I458" s="3"/>
      <c r="J458" s="19"/>
      <c r="K458" s="33"/>
      <c r="L458" s="19"/>
      <c r="M458" s="3"/>
      <c r="N458" s="19"/>
      <c r="O458" s="3"/>
      <c r="P458" s="19"/>
      <c r="Q458" s="3"/>
      <c r="R458" s="3"/>
      <c r="S458" s="3"/>
      <c r="T458" s="3"/>
    </row>
    <row r="459" spans="1:20">
      <c r="A459" s="3"/>
      <c r="C459" s="69"/>
      <c r="D459" s="19"/>
      <c r="E459" s="19"/>
      <c r="F459" s="19"/>
      <c r="G459" s="3"/>
      <c r="H459" s="19"/>
      <c r="I459" s="3"/>
      <c r="J459" s="22"/>
      <c r="K459" s="33"/>
      <c r="L459" s="19"/>
      <c r="M459" s="3"/>
      <c r="N459" s="19"/>
      <c r="O459" s="3"/>
      <c r="P459" s="19"/>
      <c r="Q459" s="3"/>
      <c r="R459" s="3"/>
      <c r="S459" s="3"/>
      <c r="T459" s="3"/>
    </row>
    <row r="460" spans="1:20">
      <c r="A460" s="3"/>
      <c r="C460" s="69"/>
      <c r="D460" s="19"/>
      <c r="E460" s="19"/>
      <c r="F460" s="19"/>
      <c r="G460" s="3"/>
      <c r="H460" s="19"/>
      <c r="I460" s="3"/>
      <c r="J460" s="19"/>
      <c r="K460" s="33"/>
      <c r="L460" s="19"/>
      <c r="M460" s="3"/>
      <c r="N460" s="19"/>
      <c r="O460" s="3"/>
      <c r="P460" s="19"/>
      <c r="Q460" s="3"/>
      <c r="R460" s="3"/>
      <c r="S460" s="3"/>
      <c r="T460" s="3"/>
    </row>
    <row r="461" spans="1:20">
      <c r="A461" s="3"/>
      <c r="C461" s="69"/>
      <c r="D461" s="19"/>
      <c r="E461" s="19"/>
      <c r="F461" s="19"/>
      <c r="G461" s="3"/>
      <c r="H461" s="19"/>
      <c r="I461" s="3"/>
      <c r="J461" s="22"/>
      <c r="K461" s="33"/>
      <c r="L461" s="19"/>
      <c r="M461" s="3"/>
      <c r="N461" s="19"/>
      <c r="O461" s="3"/>
      <c r="P461" s="19"/>
      <c r="Q461" s="3"/>
      <c r="R461" s="3"/>
      <c r="S461" s="3"/>
      <c r="T461" s="3"/>
    </row>
    <row r="462" spans="1:20">
      <c r="A462" s="3"/>
      <c r="C462" s="69"/>
      <c r="D462" s="19"/>
      <c r="E462" s="19"/>
      <c r="F462" s="19"/>
      <c r="G462" s="3"/>
      <c r="H462" s="19"/>
      <c r="I462" s="3"/>
      <c r="J462" s="19"/>
      <c r="K462" s="33"/>
      <c r="L462" s="19"/>
      <c r="M462" s="3"/>
      <c r="N462" s="19"/>
      <c r="O462" s="3"/>
      <c r="P462" s="19"/>
      <c r="Q462" s="3"/>
      <c r="R462" s="3"/>
      <c r="S462" s="3"/>
      <c r="T462" s="3"/>
    </row>
    <row r="463" spans="1:20">
      <c r="A463" s="3"/>
      <c r="C463" s="69"/>
      <c r="D463" s="19"/>
      <c r="E463" s="19"/>
      <c r="F463" s="19"/>
      <c r="G463" s="3"/>
      <c r="H463" s="19"/>
      <c r="I463" s="3"/>
      <c r="J463" s="19"/>
      <c r="K463" s="33"/>
      <c r="L463" s="19"/>
      <c r="M463" s="3"/>
      <c r="N463" s="19"/>
      <c r="O463" s="3"/>
      <c r="P463" s="19"/>
      <c r="Q463" s="3"/>
      <c r="R463" s="3"/>
      <c r="S463" s="3"/>
      <c r="T463" s="3"/>
    </row>
    <row r="464" spans="1:20">
      <c r="A464" s="3"/>
      <c r="C464" s="69"/>
      <c r="D464" s="19"/>
      <c r="E464" s="19"/>
      <c r="F464" s="19"/>
      <c r="G464" s="3"/>
      <c r="H464" s="19"/>
      <c r="I464" s="3"/>
      <c r="J464" s="19"/>
      <c r="K464" s="33"/>
      <c r="L464" s="19"/>
      <c r="M464" s="3"/>
      <c r="N464" s="19"/>
      <c r="O464" s="3"/>
      <c r="P464" s="19"/>
      <c r="Q464" s="3"/>
      <c r="R464" s="3"/>
      <c r="S464" s="3"/>
      <c r="T464" s="3"/>
    </row>
    <row r="465" spans="1:20">
      <c r="A465" s="3"/>
      <c r="C465" s="69"/>
      <c r="D465" s="19"/>
      <c r="E465" s="19"/>
      <c r="F465" s="19"/>
      <c r="G465" s="3"/>
      <c r="H465" s="19"/>
      <c r="I465" s="3"/>
      <c r="J465" s="19"/>
      <c r="K465" s="33"/>
      <c r="L465" s="19"/>
      <c r="M465" s="3"/>
      <c r="N465" s="19"/>
      <c r="O465" s="3"/>
      <c r="P465" s="19"/>
      <c r="Q465" s="3"/>
      <c r="R465" s="3"/>
      <c r="S465" s="3"/>
      <c r="T465" s="3"/>
    </row>
    <row r="466" spans="1:20">
      <c r="A466" s="3"/>
      <c r="C466" s="69"/>
      <c r="D466" s="19"/>
      <c r="E466" s="19"/>
      <c r="F466" s="19"/>
      <c r="G466" s="3"/>
      <c r="H466" s="19"/>
      <c r="I466" s="3"/>
      <c r="J466" s="19"/>
      <c r="K466" s="33"/>
      <c r="L466" s="19"/>
      <c r="M466" s="3"/>
      <c r="N466" s="19"/>
      <c r="O466" s="3"/>
      <c r="P466" s="19"/>
      <c r="Q466" s="3"/>
      <c r="R466" s="3"/>
      <c r="S466" s="3"/>
      <c r="T466" s="3"/>
    </row>
    <row r="467" spans="1:20">
      <c r="A467" s="3"/>
      <c r="C467" s="69"/>
      <c r="D467" s="19"/>
      <c r="E467" s="19"/>
      <c r="F467" s="19"/>
      <c r="G467" s="3"/>
      <c r="H467" s="19"/>
      <c r="I467" s="3"/>
      <c r="J467" s="19"/>
      <c r="K467" s="33"/>
      <c r="L467" s="19"/>
      <c r="M467" s="3"/>
      <c r="N467" s="19"/>
      <c r="O467" s="3"/>
      <c r="P467" s="19"/>
      <c r="Q467" s="3"/>
      <c r="R467" s="3"/>
      <c r="S467" s="3"/>
      <c r="T467" s="3"/>
    </row>
    <row r="468" spans="1:20">
      <c r="A468" s="3"/>
      <c r="C468" s="69"/>
      <c r="D468" s="19"/>
      <c r="E468" s="19"/>
      <c r="F468" s="19"/>
      <c r="G468" s="3"/>
      <c r="H468" s="19"/>
      <c r="I468" s="3"/>
      <c r="J468" s="19"/>
      <c r="K468" s="33"/>
      <c r="L468" s="19"/>
      <c r="M468" s="3"/>
      <c r="N468" s="19"/>
      <c r="O468" s="3"/>
      <c r="P468" s="19"/>
      <c r="Q468" s="3"/>
      <c r="R468" s="3"/>
      <c r="S468" s="3"/>
      <c r="T468" s="3"/>
    </row>
    <row r="469" spans="1:20">
      <c r="A469" s="3"/>
      <c r="C469" s="69"/>
      <c r="D469" s="19"/>
      <c r="E469" s="19"/>
      <c r="F469" s="19"/>
      <c r="G469" s="3"/>
      <c r="H469" s="19"/>
      <c r="I469" s="3"/>
      <c r="J469" s="19"/>
      <c r="K469" s="33"/>
      <c r="L469" s="19"/>
      <c r="M469" s="3"/>
      <c r="N469" s="19"/>
      <c r="O469" s="3"/>
      <c r="P469" s="19"/>
      <c r="Q469" s="3"/>
      <c r="R469" s="3"/>
      <c r="S469" s="3"/>
      <c r="T469" s="3"/>
    </row>
    <row r="470" spans="1:20">
      <c r="A470" s="3"/>
      <c r="C470" s="69"/>
      <c r="D470" s="19"/>
      <c r="E470" s="19"/>
      <c r="F470" s="19"/>
      <c r="G470" s="3"/>
      <c r="H470" s="19"/>
      <c r="I470" s="3"/>
      <c r="J470" s="19"/>
      <c r="K470" s="33"/>
      <c r="L470" s="19"/>
      <c r="M470" s="3"/>
      <c r="N470" s="19"/>
      <c r="O470" s="3"/>
      <c r="P470" s="19"/>
      <c r="Q470" s="3"/>
      <c r="R470" s="3"/>
      <c r="S470" s="3"/>
      <c r="T470" s="3"/>
    </row>
    <row r="471" spans="1:20">
      <c r="A471" s="3"/>
      <c r="C471" s="69"/>
      <c r="D471" s="19"/>
      <c r="E471" s="19"/>
      <c r="F471" s="19"/>
      <c r="G471" s="3"/>
      <c r="H471" s="19"/>
      <c r="I471" s="3"/>
      <c r="J471" s="19"/>
      <c r="K471" s="33"/>
      <c r="L471" s="19"/>
      <c r="M471" s="3"/>
      <c r="N471" s="19"/>
      <c r="O471" s="3"/>
      <c r="P471" s="19"/>
      <c r="Q471" s="3"/>
      <c r="R471" s="3"/>
      <c r="S471" s="3"/>
      <c r="T471" s="3"/>
    </row>
    <row r="472" spans="1:20">
      <c r="A472" s="3"/>
      <c r="C472" s="69"/>
      <c r="D472" s="19"/>
      <c r="E472" s="19"/>
      <c r="F472" s="19"/>
      <c r="G472" s="3"/>
      <c r="H472" s="19"/>
      <c r="I472" s="3"/>
      <c r="J472" s="19"/>
      <c r="K472" s="33"/>
      <c r="L472" s="19"/>
      <c r="M472" s="3"/>
      <c r="N472" s="19"/>
      <c r="O472" s="3"/>
      <c r="P472" s="19"/>
      <c r="Q472" s="3"/>
      <c r="R472" s="3"/>
      <c r="S472" s="3"/>
      <c r="T472" s="3"/>
    </row>
    <row r="473" spans="1:20">
      <c r="A473" s="3"/>
      <c r="C473" s="69"/>
      <c r="D473" s="19"/>
      <c r="E473" s="19"/>
      <c r="F473" s="19"/>
      <c r="G473" s="3"/>
      <c r="H473" s="19"/>
      <c r="I473" s="3"/>
      <c r="J473" s="19"/>
      <c r="K473" s="33"/>
      <c r="L473" s="19"/>
      <c r="M473" s="3"/>
      <c r="N473" s="19"/>
      <c r="O473" s="3"/>
      <c r="P473" s="19"/>
      <c r="Q473" s="3"/>
      <c r="R473" s="3"/>
      <c r="S473" s="3"/>
      <c r="T473" s="3"/>
    </row>
    <row r="474" spans="1:20">
      <c r="A474" s="3"/>
      <c r="C474" s="69"/>
      <c r="D474" s="19"/>
      <c r="E474" s="19"/>
      <c r="F474" s="19"/>
      <c r="G474" s="3"/>
      <c r="H474" s="19"/>
      <c r="I474" s="3"/>
      <c r="J474" s="19"/>
      <c r="K474" s="33"/>
      <c r="L474" s="19"/>
      <c r="M474" s="3"/>
      <c r="N474" s="19"/>
      <c r="O474" s="3"/>
      <c r="P474" s="19"/>
      <c r="Q474" s="3"/>
      <c r="R474" s="3"/>
      <c r="S474" s="3"/>
      <c r="T474" s="3"/>
    </row>
    <row r="475" spans="1:20">
      <c r="A475" s="3"/>
      <c r="C475" s="69"/>
      <c r="D475" s="19"/>
      <c r="E475" s="19"/>
      <c r="F475" s="19"/>
      <c r="G475" s="3"/>
      <c r="H475" s="19"/>
      <c r="I475" s="3"/>
      <c r="J475" s="19"/>
      <c r="K475" s="33"/>
      <c r="L475" s="19"/>
      <c r="M475" s="3"/>
      <c r="N475" s="19"/>
      <c r="O475" s="3"/>
      <c r="P475" s="19"/>
      <c r="Q475" s="3"/>
      <c r="R475" s="3"/>
      <c r="S475" s="3"/>
      <c r="T475" s="3"/>
    </row>
    <row r="476" spans="1:20">
      <c r="A476" s="3"/>
      <c r="C476" s="69"/>
      <c r="D476" s="19"/>
      <c r="E476" s="19"/>
      <c r="F476" s="44"/>
      <c r="G476" s="8"/>
      <c r="H476" s="44"/>
      <c r="I476" s="8"/>
      <c r="J476" s="44"/>
      <c r="K476" s="52"/>
      <c r="L476" s="48"/>
      <c r="M476" s="12"/>
      <c r="N476" s="48"/>
      <c r="O476" s="3"/>
      <c r="P476" s="48"/>
      <c r="Q476" s="3"/>
      <c r="R476" s="11"/>
      <c r="S476" s="3"/>
      <c r="T476" s="3"/>
    </row>
    <row r="477" spans="1:20" ht="18.75">
      <c r="A477" s="3"/>
      <c r="B477" s="30"/>
      <c r="C477" s="70"/>
      <c r="D477" s="21"/>
      <c r="E477" s="21"/>
      <c r="F477" s="42"/>
      <c r="G477" s="3"/>
      <c r="H477" s="42"/>
      <c r="I477" s="9"/>
      <c r="J477" s="49"/>
      <c r="K477" s="38"/>
      <c r="L477" s="19"/>
      <c r="M477" s="3"/>
      <c r="N477" s="19"/>
      <c r="O477" s="3"/>
      <c r="P477" s="19"/>
      <c r="Q477" s="3"/>
      <c r="R477" s="3"/>
      <c r="S477" s="3"/>
      <c r="T477" s="3"/>
    </row>
    <row r="478" spans="1:20">
      <c r="A478" s="3"/>
      <c r="C478" s="69"/>
      <c r="D478" s="19"/>
      <c r="E478" s="19"/>
      <c r="F478" s="19"/>
      <c r="G478" s="3"/>
      <c r="H478" s="19"/>
      <c r="I478" s="3"/>
      <c r="J478" s="19"/>
      <c r="K478" s="33"/>
      <c r="L478" s="19"/>
      <c r="M478" s="3"/>
      <c r="N478" s="19"/>
      <c r="O478" s="3"/>
      <c r="P478" s="19"/>
      <c r="Q478" s="3"/>
      <c r="R478" s="3"/>
      <c r="S478" s="3"/>
      <c r="T478" s="3"/>
    </row>
    <row r="479" spans="1:20">
      <c r="A479" s="3"/>
      <c r="C479" s="69"/>
      <c r="D479" s="19"/>
      <c r="E479" s="19"/>
      <c r="F479" s="19"/>
      <c r="G479" s="3"/>
      <c r="H479" s="19"/>
      <c r="I479" s="3"/>
      <c r="J479" s="22"/>
      <c r="K479" s="33"/>
      <c r="L479" s="19"/>
      <c r="M479" s="3"/>
      <c r="N479" s="19"/>
      <c r="O479" s="3"/>
      <c r="P479" s="19"/>
      <c r="Q479" s="3"/>
      <c r="R479" s="3"/>
      <c r="S479" s="3"/>
      <c r="T479" s="3"/>
    </row>
    <row r="480" spans="1:20">
      <c r="A480" s="3"/>
      <c r="C480" s="69"/>
      <c r="D480" s="19"/>
      <c r="E480" s="19"/>
      <c r="F480" s="19"/>
      <c r="G480" s="3"/>
      <c r="H480" s="19"/>
      <c r="I480" s="3"/>
      <c r="J480" s="22"/>
      <c r="K480" s="33"/>
      <c r="L480" s="19"/>
      <c r="M480" s="3"/>
      <c r="N480" s="19"/>
      <c r="O480" s="3"/>
      <c r="P480" s="19"/>
      <c r="Q480" s="3"/>
      <c r="R480" s="3"/>
      <c r="S480" s="3"/>
      <c r="T480" s="3"/>
    </row>
    <row r="481" spans="1:20">
      <c r="A481" s="3"/>
      <c r="C481" s="69"/>
      <c r="D481" s="19"/>
      <c r="E481" s="19"/>
      <c r="F481" s="19"/>
      <c r="G481" s="3"/>
      <c r="H481" s="19"/>
      <c r="I481" s="3"/>
      <c r="J481" s="22"/>
      <c r="K481" s="33"/>
      <c r="L481" s="19"/>
      <c r="M481" s="3"/>
      <c r="N481" s="19"/>
      <c r="O481" s="3"/>
      <c r="P481" s="19"/>
      <c r="Q481" s="3"/>
      <c r="R481" s="3"/>
      <c r="S481" s="3"/>
      <c r="T481" s="3"/>
    </row>
    <row r="482" spans="1:20">
      <c r="A482" s="3"/>
      <c r="C482" s="69"/>
      <c r="D482" s="19"/>
      <c r="E482" s="19"/>
      <c r="F482" s="19"/>
      <c r="G482" s="3"/>
      <c r="H482" s="19"/>
      <c r="I482" s="3"/>
      <c r="J482" s="22"/>
      <c r="K482" s="33"/>
      <c r="L482" s="19"/>
      <c r="M482" s="3"/>
      <c r="N482" s="19"/>
      <c r="O482" s="3"/>
      <c r="P482" s="19"/>
      <c r="Q482" s="3"/>
      <c r="R482" s="3"/>
      <c r="S482" s="3"/>
      <c r="T482" s="3"/>
    </row>
    <row r="483" spans="1:20">
      <c r="A483" s="3"/>
      <c r="C483" s="69"/>
      <c r="D483" s="19"/>
      <c r="E483" s="19"/>
      <c r="F483" s="19"/>
      <c r="G483" s="3"/>
      <c r="H483" s="19"/>
      <c r="I483" s="3"/>
      <c r="J483" s="22"/>
      <c r="K483" s="33"/>
      <c r="L483" s="19"/>
      <c r="M483" s="3"/>
      <c r="N483" s="19"/>
      <c r="O483" s="3"/>
      <c r="P483" s="19"/>
      <c r="Q483" s="3"/>
      <c r="R483" s="3"/>
      <c r="S483" s="3"/>
      <c r="T483" s="3"/>
    </row>
    <row r="484" spans="1:20">
      <c r="A484" s="3"/>
      <c r="C484" s="69"/>
      <c r="D484" s="19"/>
      <c r="E484" s="19"/>
      <c r="F484" s="19"/>
      <c r="G484" s="3"/>
      <c r="H484" s="19"/>
      <c r="I484" s="3"/>
      <c r="J484" s="19"/>
      <c r="K484" s="33"/>
      <c r="L484" s="19"/>
      <c r="M484" s="3"/>
      <c r="N484" s="19"/>
      <c r="O484" s="3"/>
      <c r="P484" s="19"/>
      <c r="Q484" s="3"/>
      <c r="R484" s="3"/>
      <c r="S484" s="3"/>
      <c r="T484" s="3"/>
    </row>
    <row r="485" spans="1:20">
      <c r="A485" s="3"/>
      <c r="C485" s="69"/>
      <c r="D485" s="19"/>
      <c r="E485" s="19"/>
      <c r="F485" s="19"/>
      <c r="G485" s="3"/>
      <c r="H485" s="19"/>
      <c r="I485" s="3"/>
      <c r="J485" s="22"/>
      <c r="K485" s="33"/>
      <c r="L485" s="19"/>
      <c r="M485" s="3"/>
      <c r="N485" s="19"/>
      <c r="O485" s="3"/>
      <c r="P485" s="19"/>
      <c r="Q485" s="3"/>
      <c r="R485" s="3"/>
      <c r="S485" s="3"/>
      <c r="T485" s="3"/>
    </row>
    <row r="486" spans="1:20">
      <c r="A486" s="3"/>
      <c r="C486" s="69"/>
      <c r="D486" s="19"/>
      <c r="E486" s="19"/>
      <c r="F486" s="19"/>
      <c r="G486" s="3"/>
      <c r="H486" s="19"/>
      <c r="I486" s="3"/>
      <c r="J486" s="22"/>
      <c r="K486" s="33"/>
      <c r="L486" s="19"/>
      <c r="M486" s="3"/>
      <c r="N486" s="19"/>
      <c r="O486" s="3"/>
      <c r="P486" s="19"/>
      <c r="Q486" s="3"/>
      <c r="R486" s="3"/>
      <c r="S486" s="3"/>
      <c r="T486" s="3"/>
    </row>
    <row r="487" spans="1:20">
      <c r="A487" s="3"/>
      <c r="C487" s="69"/>
      <c r="D487" s="19"/>
      <c r="E487" s="19"/>
      <c r="F487" s="19"/>
      <c r="G487" s="3"/>
      <c r="H487" s="19"/>
      <c r="I487" s="3"/>
      <c r="J487" s="22"/>
      <c r="K487" s="33"/>
      <c r="L487" s="19"/>
      <c r="M487" s="3"/>
      <c r="N487" s="19"/>
      <c r="O487" s="3"/>
      <c r="P487" s="19"/>
      <c r="Q487" s="3"/>
      <c r="R487" s="3"/>
      <c r="S487" s="3"/>
      <c r="T487" s="3"/>
    </row>
    <row r="488" spans="1:20">
      <c r="A488" s="3"/>
      <c r="C488" s="69"/>
      <c r="D488" s="19"/>
      <c r="E488" s="19"/>
      <c r="F488" s="19"/>
      <c r="G488" s="3"/>
      <c r="H488" s="19"/>
      <c r="I488" s="3"/>
      <c r="J488" s="19"/>
      <c r="K488" s="33"/>
      <c r="L488" s="19"/>
      <c r="M488" s="3"/>
      <c r="N488" s="19"/>
      <c r="O488" s="3"/>
      <c r="P488" s="19"/>
      <c r="Q488" s="3"/>
      <c r="R488" s="3"/>
      <c r="S488" s="3"/>
      <c r="T488" s="3"/>
    </row>
    <row r="489" spans="1:20">
      <c r="A489" s="3"/>
      <c r="C489" s="69"/>
      <c r="D489" s="19"/>
      <c r="E489" s="19"/>
      <c r="F489" s="19"/>
      <c r="G489" s="3"/>
      <c r="H489" s="19"/>
      <c r="I489" s="3"/>
      <c r="J489" s="19"/>
      <c r="K489" s="33"/>
      <c r="L489" s="19"/>
      <c r="M489" s="3"/>
      <c r="N489" s="19"/>
      <c r="O489" s="3"/>
      <c r="P489" s="19"/>
      <c r="Q489" s="3"/>
      <c r="R489" s="3"/>
      <c r="S489" s="3"/>
      <c r="T489" s="3"/>
    </row>
    <row r="490" spans="1:20">
      <c r="A490" s="3"/>
      <c r="C490" s="69"/>
      <c r="D490" s="19"/>
      <c r="E490" s="19"/>
      <c r="F490" s="19"/>
      <c r="G490" s="3"/>
      <c r="H490" s="19"/>
      <c r="I490" s="3"/>
      <c r="J490" s="22"/>
      <c r="K490" s="33"/>
      <c r="L490" s="19"/>
      <c r="M490" s="3"/>
      <c r="N490" s="19"/>
      <c r="O490" s="3"/>
      <c r="P490" s="19"/>
      <c r="Q490" s="3"/>
      <c r="R490" s="3"/>
      <c r="S490" s="3"/>
      <c r="T490" s="3"/>
    </row>
    <row r="491" spans="1:20">
      <c r="A491" s="3"/>
      <c r="C491" s="69"/>
      <c r="D491" s="19"/>
      <c r="E491" s="19"/>
      <c r="F491" s="19"/>
      <c r="G491" s="3"/>
      <c r="H491" s="19"/>
      <c r="I491" s="3"/>
      <c r="J491" s="22"/>
      <c r="K491" s="33"/>
      <c r="L491" s="19"/>
      <c r="M491" s="3"/>
      <c r="N491" s="19"/>
      <c r="O491" s="3"/>
      <c r="P491" s="19"/>
      <c r="Q491" s="3"/>
      <c r="R491" s="3"/>
      <c r="S491" s="3"/>
      <c r="T491" s="3"/>
    </row>
    <row r="492" spans="1:20">
      <c r="A492" s="3"/>
      <c r="C492" s="69"/>
      <c r="D492" s="19"/>
      <c r="E492" s="19"/>
      <c r="F492" s="19"/>
      <c r="G492" s="3"/>
      <c r="H492" s="19"/>
      <c r="I492" s="3"/>
      <c r="J492" s="19"/>
      <c r="K492" s="33"/>
      <c r="L492" s="19"/>
      <c r="M492" s="3"/>
      <c r="N492" s="19"/>
      <c r="O492" s="3"/>
      <c r="P492" s="19"/>
      <c r="Q492" s="3"/>
      <c r="R492" s="3"/>
      <c r="S492" s="3"/>
      <c r="T492" s="3"/>
    </row>
    <row r="493" spans="1:20">
      <c r="A493" s="3"/>
      <c r="C493" s="69"/>
      <c r="D493" s="19"/>
      <c r="E493" s="19"/>
      <c r="F493" s="19"/>
      <c r="G493" s="3"/>
      <c r="H493" s="19"/>
      <c r="I493" s="3"/>
      <c r="J493" s="19"/>
      <c r="K493" s="33"/>
      <c r="L493" s="19"/>
      <c r="M493" s="3"/>
      <c r="N493" s="19"/>
      <c r="O493" s="3"/>
      <c r="P493" s="19"/>
      <c r="Q493" s="3"/>
      <c r="R493" s="3"/>
      <c r="S493" s="3"/>
      <c r="T493" s="3"/>
    </row>
    <row r="494" spans="1:20">
      <c r="A494" s="3"/>
      <c r="C494" s="69"/>
      <c r="D494" s="19"/>
      <c r="E494" s="19"/>
      <c r="F494" s="19"/>
      <c r="G494" s="3"/>
      <c r="H494" s="19"/>
      <c r="I494" s="3"/>
      <c r="J494" s="22"/>
      <c r="K494" s="33"/>
      <c r="L494" s="19"/>
      <c r="M494" s="3"/>
      <c r="N494" s="19"/>
      <c r="O494" s="3"/>
      <c r="P494" s="19"/>
      <c r="Q494" s="3"/>
      <c r="R494" s="3"/>
      <c r="S494" s="3"/>
      <c r="T494" s="3"/>
    </row>
    <row r="495" spans="1:20">
      <c r="A495" s="3"/>
      <c r="C495" s="69"/>
      <c r="D495" s="19"/>
      <c r="E495" s="19"/>
      <c r="F495" s="19"/>
      <c r="G495" s="3"/>
      <c r="H495" s="19"/>
      <c r="I495" s="3"/>
      <c r="J495" s="22"/>
      <c r="K495" s="33"/>
      <c r="L495" s="19"/>
      <c r="M495" s="3"/>
      <c r="N495" s="19"/>
      <c r="O495" s="3"/>
      <c r="P495" s="19"/>
      <c r="Q495" s="3"/>
      <c r="R495" s="3"/>
      <c r="S495" s="3"/>
      <c r="T495" s="3"/>
    </row>
    <row r="496" spans="1:20">
      <c r="A496" s="3"/>
      <c r="C496" s="69"/>
      <c r="D496" s="19"/>
      <c r="E496" s="19"/>
      <c r="F496" s="19"/>
      <c r="G496" s="3"/>
      <c r="H496" s="19"/>
      <c r="I496" s="3"/>
      <c r="J496" s="22"/>
      <c r="K496" s="33"/>
      <c r="L496" s="19"/>
      <c r="M496" s="3"/>
      <c r="N496" s="19"/>
      <c r="O496" s="3"/>
      <c r="P496" s="19"/>
      <c r="Q496" s="3"/>
      <c r="R496" s="3"/>
      <c r="S496" s="3"/>
      <c r="T496" s="3"/>
    </row>
    <row r="497" spans="1:20">
      <c r="A497" s="3"/>
      <c r="C497" s="69"/>
      <c r="D497" s="19"/>
      <c r="E497" s="19"/>
      <c r="F497" s="19"/>
      <c r="G497" s="3"/>
      <c r="H497" s="19"/>
      <c r="I497" s="3"/>
      <c r="J497" s="19"/>
      <c r="K497" s="33"/>
      <c r="L497" s="19"/>
      <c r="M497" s="3"/>
      <c r="N497" s="19"/>
      <c r="O497" s="3"/>
      <c r="P497" s="19"/>
      <c r="Q497" s="3"/>
      <c r="R497" s="3"/>
      <c r="S497" s="3"/>
      <c r="T497" s="3"/>
    </row>
    <row r="498" spans="1:20">
      <c r="A498" s="3"/>
      <c r="C498" s="69"/>
      <c r="D498" s="19"/>
      <c r="E498" s="19"/>
      <c r="F498" s="19"/>
      <c r="G498" s="3"/>
      <c r="H498" s="19"/>
      <c r="I498" s="3"/>
      <c r="J498" s="19"/>
      <c r="K498" s="33"/>
      <c r="L498" s="19"/>
      <c r="M498" s="3"/>
      <c r="N498" s="19"/>
      <c r="O498" s="3"/>
      <c r="P498" s="19"/>
      <c r="Q498" s="3"/>
      <c r="R498" s="3"/>
      <c r="S498" s="3"/>
      <c r="T498" s="3"/>
    </row>
    <row r="499" spans="1:20">
      <c r="A499" s="3"/>
      <c r="C499" s="69"/>
      <c r="D499" s="19"/>
      <c r="E499" s="19"/>
      <c r="F499" s="19"/>
      <c r="G499" s="3"/>
      <c r="H499" s="19"/>
      <c r="I499" s="3"/>
      <c r="J499" s="19"/>
      <c r="K499" s="33"/>
      <c r="L499" s="19"/>
      <c r="M499" s="3"/>
      <c r="N499" s="19"/>
      <c r="O499" s="3"/>
      <c r="P499" s="19"/>
      <c r="Q499" s="3"/>
      <c r="R499" s="3"/>
      <c r="S499" s="3"/>
      <c r="T499" s="3"/>
    </row>
    <row r="500" spans="1:20">
      <c r="A500" s="3"/>
      <c r="C500" s="69"/>
      <c r="D500" s="19"/>
      <c r="E500" s="19"/>
      <c r="F500" s="19"/>
      <c r="G500" s="3"/>
      <c r="H500" s="19"/>
      <c r="I500" s="3"/>
      <c r="J500" s="19"/>
      <c r="K500" s="33"/>
      <c r="L500" s="19"/>
      <c r="M500" s="3"/>
      <c r="N500" s="19"/>
      <c r="O500" s="3"/>
      <c r="P500" s="19"/>
      <c r="Q500" s="3"/>
      <c r="R500" s="3"/>
      <c r="S500" s="3"/>
      <c r="T500" s="3"/>
    </row>
    <row r="501" spans="1:20">
      <c r="A501" s="3"/>
      <c r="C501" s="74"/>
      <c r="D501" s="19"/>
      <c r="E501" s="19"/>
      <c r="F501" s="19"/>
      <c r="G501" s="3"/>
      <c r="H501" s="19"/>
      <c r="I501" s="3"/>
      <c r="J501" s="19"/>
      <c r="K501" s="33"/>
      <c r="L501" s="19"/>
      <c r="M501" s="3"/>
      <c r="N501" s="19"/>
      <c r="O501" s="3"/>
      <c r="P501" s="19"/>
      <c r="Q501" s="3"/>
      <c r="R501" s="3"/>
      <c r="S501" s="3"/>
      <c r="T501" s="3"/>
    </row>
    <row r="502" spans="1:20">
      <c r="A502" s="3"/>
      <c r="C502" s="69"/>
      <c r="D502" s="19"/>
      <c r="E502" s="19"/>
      <c r="F502" s="19"/>
      <c r="G502" s="3"/>
      <c r="H502" s="19"/>
      <c r="I502" s="3"/>
      <c r="J502" s="19"/>
      <c r="K502" s="33"/>
      <c r="L502" s="19"/>
      <c r="M502" s="3"/>
      <c r="N502" s="19"/>
      <c r="O502" s="3"/>
      <c r="P502" s="19"/>
      <c r="Q502" s="3"/>
      <c r="R502" s="3"/>
      <c r="S502" s="3"/>
      <c r="T502" s="3"/>
    </row>
    <row r="503" spans="1:20">
      <c r="A503" s="3"/>
      <c r="C503" s="74"/>
      <c r="D503" s="19"/>
      <c r="E503" s="19"/>
      <c r="F503" s="19"/>
      <c r="G503" s="3"/>
      <c r="H503" s="19"/>
      <c r="I503" s="3"/>
      <c r="J503" s="22"/>
      <c r="K503" s="33"/>
      <c r="L503" s="19"/>
      <c r="M503" s="3"/>
      <c r="N503" s="19"/>
      <c r="O503" s="3"/>
      <c r="P503" s="19"/>
      <c r="Q503" s="3"/>
      <c r="R503" s="3"/>
      <c r="S503" s="3"/>
      <c r="T503" s="3"/>
    </row>
    <row r="504" spans="1:20">
      <c r="A504" s="3"/>
      <c r="C504" s="69"/>
      <c r="D504" s="19"/>
      <c r="E504" s="19"/>
      <c r="F504" s="19"/>
      <c r="G504" s="3"/>
      <c r="H504" s="19"/>
      <c r="I504" s="3"/>
      <c r="J504" s="19"/>
      <c r="K504" s="33"/>
      <c r="L504" s="19"/>
      <c r="M504" s="3"/>
      <c r="N504" s="19"/>
      <c r="O504" s="3"/>
      <c r="P504" s="19"/>
      <c r="Q504" s="3"/>
      <c r="R504" s="3"/>
      <c r="S504" s="3"/>
      <c r="T504" s="3"/>
    </row>
    <row r="505" spans="1:20">
      <c r="A505" s="3"/>
      <c r="C505" s="74"/>
      <c r="D505" s="19"/>
      <c r="E505" s="19"/>
      <c r="F505" s="19"/>
      <c r="G505" s="3"/>
      <c r="H505" s="19"/>
      <c r="I505" s="3"/>
      <c r="J505" s="22"/>
      <c r="K505" s="33"/>
      <c r="L505" s="19"/>
      <c r="M505" s="3"/>
      <c r="N505" s="19"/>
      <c r="O505" s="3"/>
      <c r="P505" s="19"/>
      <c r="Q505" s="3"/>
      <c r="R505" s="3"/>
      <c r="S505" s="3"/>
      <c r="T505" s="3"/>
    </row>
    <row r="506" spans="1:20">
      <c r="A506" s="3"/>
      <c r="C506" s="69"/>
      <c r="D506" s="19"/>
      <c r="E506" s="19"/>
      <c r="F506" s="19"/>
      <c r="G506" s="3"/>
      <c r="H506" s="19"/>
      <c r="I506" s="3"/>
      <c r="J506" s="19"/>
      <c r="K506" s="33"/>
      <c r="L506" s="19"/>
      <c r="M506" s="3"/>
      <c r="N506" s="19"/>
      <c r="O506" s="3"/>
      <c r="P506" s="19"/>
      <c r="Q506" s="3"/>
      <c r="R506" s="3"/>
      <c r="S506" s="3"/>
      <c r="T506" s="3"/>
    </row>
    <row r="507" spans="1:20">
      <c r="A507" s="3"/>
      <c r="C507" s="74"/>
      <c r="D507" s="19"/>
      <c r="E507" s="19"/>
      <c r="F507" s="19"/>
      <c r="G507" s="3"/>
      <c r="H507" s="19"/>
      <c r="I507" s="3"/>
      <c r="J507" s="22"/>
      <c r="K507" s="33"/>
      <c r="L507" s="19"/>
      <c r="M507" s="3"/>
      <c r="N507" s="19"/>
      <c r="O507" s="3"/>
      <c r="P507" s="19"/>
      <c r="Q507" s="3"/>
      <c r="R507" s="3"/>
      <c r="S507" s="3"/>
      <c r="T507" s="3"/>
    </row>
    <row r="508" spans="1:20">
      <c r="A508" s="3"/>
      <c r="C508" s="74"/>
      <c r="D508" s="19"/>
      <c r="E508" s="19"/>
      <c r="F508" s="19"/>
      <c r="G508" s="3"/>
      <c r="H508" s="19"/>
      <c r="I508" s="3"/>
      <c r="J508" s="22"/>
      <c r="K508" s="33"/>
      <c r="L508" s="19"/>
      <c r="M508" s="3"/>
      <c r="N508" s="19"/>
      <c r="O508" s="3"/>
      <c r="P508" s="19"/>
      <c r="Q508" s="3"/>
      <c r="R508" s="3"/>
      <c r="S508" s="3"/>
      <c r="T508" s="3"/>
    </row>
    <row r="509" spans="1:20">
      <c r="A509" s="3"/>
      <c r="C509" s="74"/>
      <c r="D509" s="19"/>
      <c r="E509" s="19"/>
      <c r="F509" s="19"/>
      <c r="G509" s="3"/>
      <c r="H509" s="19"/>
      <c r="I509" s="3"/>
      <c r="J509" s="22"/>
      <c r="K509" s="33"/>
      <c r="L509" s="19"/>
      <c r="M509" s="3"/>
      <c r="N509" s="19"/>
      <c r="O509" s="3"/>
      <c r="P509" s="19"/>
      <c r="Q509" s="3"/>
      <c r="R509" s="3"/>
      <c r="S509" s="3"/>
      <c r="T509" s="3"/>
    </row>
    <row r="510" spans="1:20">
      <c r="A510" s="3"/>
      <c r="C510" s="74"/>
      <c r="D510" s="19"/>
      <c r="E510" s="19"/>
      <c r="F510" s="19"/>
      <c r="G510" s="3"/>
      <c r="H510" s="19"/>
      <c r="I510" s="3"/>
      <c r="J510" s="22"/>
      <c r="K510" s="33"/>
      <c r="L510" s="19"/>
      <c r="M510" s="3"/>
      <c r="N510" s="19"/>
      <c r="O510" s="3"/>
      <c r="P510" s="19"/>
      <c r="Q510" s="3"/>
      <c r="R510" s="3"/>
      <c r="S510" s="3"/>
      <c r="T510" s="3"/>
    </row>
    <row r="511" spans="1:20">
      <c r="A511" s="3"/>
      <c r="C511" s="69"/>
      <c r="D511" s="19"/>
      <c r="E511" s="19"/>
      <c r="F511" s="19"/>
      <c r="G511" s="3"/>
      <c r="H511" s="19"/>
      <c r="I511" s="3"/>
      <c r="J511" s="19"/>
      <c r="K511" s="33"/>
      <c r="L511" s="19"/>
      <c r="M511" s="3"/>
      <c r="N511" s="19"/>
      <c r="O511" s="3"/>
      <c r="P511" s="19"/>
      <c r="Q511" s="3"/>
      <c r="R511" s="3"/>
      <c r="S511" s="3"/>
      <c r="T511" s="3"/>
    </row>
    <row r="512" spans="1:20">
      <c r="A512" s="3"/>
      <c r="C512" s="69"/>
      <c r="D512" s="19"/>
      <c r="E512" s="19"/>
      <c r="F512" s="44"/>
      <c r="G512" s="8"/>
      <c r="H512" s="44"/>
      <c r="I512" s="8"/>
      <c r="J512" s="44"/>
      <c r="K512" s="52"/>
      <c r="L512" s="48"/>
      <c r="M512" s="12"/>
      <c r="N512" s="48"/>
      <c r="O512" s="3"/>
      <c r="P512" s="48"/>
      <c r="Q512" s="3"/>
      <c r="R512" s="11"/>
      <c r="S512" s="3"/>
      <c r="T512" s="3"/>
    </row>
    <row r="513" spans="1:20" ht="18.75">
      <c r="A513" s="3"/>
      <c r="B513" s="30"/>
      <c r="C513" s="70"/>
      <c r="D513" s="21"/>
      <c r="E513" s="21"/>
      <c r="F513" s="42"/>
      <c r="G513" s="3"/>
      <c r="H513" s="42"/>
      <c r="I513" s="9"/>
      <c r="J513" s="49"/>
      <c r="K513" s="38"/>
      <c r="L513" s="19"/>
      <c r="M513" s="3"/>
      <c r="N513" s="19"/>
      <c r="O513" s="3"/>
      <c r="P513" s="19"/>
      <c r="Q513" s="3"/>
      <c r="R513" s="3"/>
      <c r="S513" s="3"/>
      <c r="T513" s="3"/>
    </row>
    <row r="514" spans="1:20">
      <c r="A514" s="3"/>
      <c r="C514" s="69"/>
      <c r="D514" s="19"/>
      <c r="E514" s="19"/>
      <c r="F514" s="19"/>
      <c r="G514" s="3"/>
      <c r="H514" s="19"/>
      <c r="I514" s="3"/>
      <c r="J514" s="19"/>
      <c r="K514" s="33"/>
      <c r="L514" s="19"/>
      <c r="M514" s="3"/>
      <c r="N514" s="19"/>
      <c r="O514" s="3"/>
      <c r="P514" s="19"/>
      <c r="Q514" s="3"/>
      <c r="R514" s="3"/>
      <c r="S514" s="3"/>
      <c r="T514" s="3"/>
    </row>
    <row r="515" spans="1:20">
      <c r="A515" s="3"/>
      <c r="C515" s="69"/>
      <c r="D515" s="19"/>
      <c r="E515" s="19"/>
      <c r="F515" s="19"/>
      <c r="G515" s="3"/>
      <c r="H515" s="19"/>
      <c r="I515" s="3"/>
      <c r="J515" s="19"/>
      <c r="K515" s="33"/>
      <c r="L515" s="19"/>
      <c r="M515" s="3"/>
      <c r="N515" s="19"/>
      <c r="O515" s="3"/>
      <c r="P515" s="19"/>
      <c r="Q515" s="3"/>
      <c r="R515" s="3"/>
      <c r="S515" s="3"/>
      <c r="T515" s="3"/>
    </row>
    <row r="516" spans="1:20">
      <c r="A516" s="3"/>
      <c r="C516" s="69"/>
      <c r="D516" s="19"/>
      <c r="E516" s="19"/>
      <c r="F516" s="19"/>
      <c r="G516" s="3"/>
      <c r="H516" s="19"/>
      <c r="I516" s="3"/>
      <c r="J516" s="22"/>
      <c r="K516" s="33"/>
      <c r="L516" s="19"/>
      <c r="M516" s="3"/>
      <c r="N516" s="19"/>
      <c r="O516" s="3"/>
      <c r="P516" s="19"/>
      <c r="Q516" s="3"/>
      <c r="R516" s="3"/>
      <c r="S516" s="3"/>
      <c r="T516" s="3"/>
    </row>
    <row r="517" spans="1:20">
      <c r="A517" s="3"/>
      <c r="C517" s="69"/>
      <c r="D517" s="19"/>
      <c r="E517" s="19"/>
      <c r="F517" s="19"/>
      <c r="G517" s="3"/>
      <c r="H517" s="19"/>
      <c r="I517" s="3"/>
      <c r="J517" s="19"/>
      <c r="K517" s="33"/>
      <c r="L517" s="19"/>
      <c r="M517" s="3"/>
      <c r="N517" s="19"/>
      <c r="O517" s="3"/>
      <c r="P517" s="19"/>
      <c r="Q517" s="3"/>
      <c r="R517" s="3"/>
      <c r="S517" s="3"/>
      <c r="T517" s="3"/>
    </row>
    <row r="518" spans="1:20" ht="18">
      <c r="A518" s="3"/>
      <c r="C518" s="69"/>
      <c r="D518" s="19"/>
      <c r="E518" s="19"/>
      <c r="F518" s="19"/>
      <c r="G518" s="3"/>
      <c r="H518" s="19"/>
      <c r="I518" s="3"/>
      <c r="J518" s="19"/>
      <c r="K518" s="33"/>
      <c r="L518" s="19"/>
      <c r="M518" s="3"/>
      <c r="N518" s="50"/>
      <c r="O518" s="3"/>
      <c r="P518" s="19"/>
      <c r="Q518" s="3"/>
      <c r="R518" s="3"/>
      <c r="S518" s="3"/>
      <c r="T518" s="3"/>
    </row>
    <row r="519" spans="1:20">
      <c r="A519" s="3"/>
      <c r="C519" s="69"/>
      <c r="D519" s="19"/>
      <c r="E519" s="19"/>
      <c r="F519" s="19"/>
      <c r="G519" s="3"/>
      <c r="H519" s="19"/>
      <c r="I519" s="3"/>
      <c r="J519" s="22"/>
      <c r="K519" s="33"/>
      <c r="L519" s="19"/>
      <c r="M519" s="3"/>
      <c r="N519" s="19"/>
      <c r="O519" s="3"/>
      <c r="P519" s="19"/>
      <c r="Q519" s="3"/>
      <c r="R519" s="3"/>
      <c r="S519" s="3"/>
      <c r="T519" s="3"/>
    </row>
    <row r="520" spans="1:20">
      <c r="A520" s="3"/>
      <c r="C520" s="69"/>
      <c r="D520" s="19"/>
      <c r="E520" s="19"/>
      <c r="F520" s="19"/>
      <c r="G520" s="3"/>
      <c r="H520" s="19"/>
      <c r="I520" s="3"/>
      <c r="J520" s="19"/>
      <c r="K520" s="33"/>
      <c r="L520" s="19"/>
      <c r="M520" s="3"/>
      <c r="N520" s="19"/>
      <c r="O520" s="3"/>
      <c r="P520" s="19"/>
      <c r="Q520" s="3"/>
      <c r="R520" s="3"/>
      <c r="S520" s="3"/>
      <c r="T520" s="3"/>
    </row>
    <row r="521" spans="1:20">
      <c r="A521" s="3"/>
      <c r="C521" s="69"/>
      <c r="D521" s="19"/>
      <c r="E521" s="19"/>
      <c r="F521" s="19"/>
      <c r="G521" s="3"/>
      <c r="H521" s="19"/>
      <c r="I521" s="3"/>
      <c r="J521" s="19"/>
      <c r="K521" s="33"/>
      <c r="L521" s="19"/>
      <c r="M521" s="3"/>
      <c r="N521" s="19"/>
      <c r="O521" s="3"/>
      <c r="P521" s="19"/>
      <c r="Q521" s="3"/>
      <c r="R521" s="3"/>
      <c r="S521" s="3"/>
      <c r="T521" s="3"/>
    </row>
    <row r="522" spans="1:20">
      <c r="A522" s="3"/>
      <c r="C522" s="69"/>
      <c r="D522" s="19"/>
      <c r="E522" s="19"/>
      <c r="F522" s="19"/>
      <c r="G522" s="3"/>
      <c r="H522" s="19"/>
      <c r="I522" s="3"/>
      <c r="J522" s="19"/>
      <c r="K522" s="33"/>
      <c r="L522" s="19"/>
      <c r="M522" s="3"/>
      <c r="N522" s="19"/>
      <c r="O522" s="3"/>
      <c r="P522" s="19"/>
      <c r="Q522" s="3"/>
      <c r="R522" s="3"/>
      <c r="S522" s="3"/>
      <c r="T522" s="3"/>
    </row>
    <row r="523" spans="1:20">
      <c r="A523" s="3"/>
      <c r="C523" s="69"/>
      <c r="D523" s="19"/>
      <c r="E523" s="19"/>
      <c r="F523" s="19"/>
      <c r="G523" s="3"/>
      <c r="H523" s="19"/>
      <c r="I523" s="3"/>
      <c r="J523" s="22"/>
      <c r="K523" s="33"/>
      <c r="L523" s="19"/>
      <c r="M523" s="3"/>
      <c r="N523" s="19"/>
      <c r="O523" s="3"/>
      <c r="P523" s="19"/>
      <c r="Q523" s="3"/>
      <c r="R523" s="3"/>
      <c r="S523" s="3"/>
      <c r="T523" s="3"/>
    </row>
    <row r="524" spans="1:20">
      <c r="A524" s="3"/>
      <c r="C524" s="69"/>
      <c r="D524" s="19"/>
      <c r="E524" s="19"/>
      <c r="F524" s="19"/>
      <c r="G524" s="3"/>
      <c r="H524" s="19"/>
      <c r="I524" s="3"/>
      <c r="J524" s="19"/>
      <c r="K524" s="33"/>
      <c r="L524" s="19"/>
      <c r="M524" s="3"/>
      <c r="N524" s="19"/>
      <c r="O524" s="3"/>
      <c r="P524" s="19"/>
      <c r="Q524" s="3"/>
      <c r="R524" s="3"/>
      <c r="S524" s="3"/>
      <c r="T524" s="3"/>
    </row>
    <row r="525" spans="1:20">
      <c r="A525" s="3"/>
      <c r="C525" s="69"/>
      <c r="D525" s="19"/>
      <c r="E525" s="19"/>
      <c r="F525" s="19"/>
      <c r="G525" s="3"/>
      <c r="H525" s="19"/>
      <c r="I525" s="3"/>
      <c r="J525" s="19"/>
      <c r="K525" s="33"/>
      <c r="L525" s="19"/>
      <c r="M525" s="3"/>
      <c r="N525" s="19"/>
      <c r="O525" s="3"/>
      <c r="P525" s="19"/>
      <c r="Q525" s="3"/>
      <c r="R525" s="3"/>
      <c r="S525" s="3"/>
      <c r="T525" s="3"/>
    </row>
    <row r="526" spans="1:20">
      <c r="A526" s="3"/>
      <c r="C526" s="69"/>
      <c r="D526" s="19"/>
      <c r="E526" s="19"/>
      <c r="F526" s="19"/>
      <c r="G526" s="3"/>
      <c r="H526" s="19"/>
      <c r="I526" s="3"/>
      <c r="J526" s="19"/>
      <c r="K526" s="33"/>
      <c r="L526" s="19"/>
      <c r="M526" s="3"/>
      <c r="N526" s="19"/>
      <c r="O526" s="3"/>
      <c r="P526" s="19"/>
      <c r="Q526" s="3"/>
      <c r="R526" s="3"/>
      <c r="S526" s="3"/>
      <c r="T526" s="3"/>
    </row>
    <row r="527" spans="1:20">
      <c r="A527" s="3"/>
      <c r="C527" s="69"/>
      <c r="D527" s="19"/>
      <c r="E527" s="19"/>
      <c r="F527" s="19"/>
      <c r="G527" s="3"/>
      <c r="H527" s="19"/>
      <c r="I527" s="3"/>
      <c r="J527" s="22"/>
      <c r="K527" s="33"/>
      <c r="L527" s="19"/>
      <c r="M527" s="3"/>
      <c r="N527" s="19"/>
      <c r="O527" s="3"/>
      <c r="P527" s="19"/>
      <c r="Q527" s="3"/>
      <c r="R527" s="3"/>
      <c r="S527" s="3"/>
      <c r="T527" s="3"/>
    </row>
    <row r="528" spans="1:20">
      <c r="A528" s="3"/>
      <c r="C528" s="69"/>
      <c r="D528" s="19"/>
      <c r="E528" s="19"/>
      <c r="F528" s="19"/>
      <c r="G528" s="3"/>
      <c r="H528" s="19"/>
      <c r="I528" s="3"/>
      <c r="J528" s="22"/>
      <c r="K528" s="33"/>
      <c r="L528" s="19"/>
      <c r="M528" s="3"/>
      <c r="N528" s="19"/>
      <c r="O528" s="3"/>
      <c r="P528" s="19"/>
      <c r="Q528" s="3"/>
      <c r="R528" s="3"/>
      <c r="S528" s="3"/>
      <c r="T528" s="3"/>
    </row>
    <row r="529" spans="1:20">
      <c r="A529" s="3"/>
      <c r="C529" s="69"/>
      <c r="D529" s="19"/>
      <c r="E529" s="19"/>
      <c r="F529" s="19"/>
      <c r="G529" s="3"/>
      <c r="H529" s="19"/>
      <c r="I529" s="3"/>
      <c r="J529" s="19"/>
      <c r="K529" s="33"/>
      <c r="L529" s="19"/>
      <c r="M529" s="3"/>
      <c r="N529" s="19"/>
      <c r="O529" s="3"/>
      <c r="P529" s="19"/>
      <c r="Q529" s="3"/>
      <c r="R529" s="3"/>
      <c r="S529" s="3"/>
      <c r="T529" s="3"/>
    </row>
    <row r="530" spans="1:20">
      <c r="A530" s="3"/>
      <c r="C530" s="69"/>
      <c r="D530" s="19"/>
      <c r="E530" s="19"/>
      <c r="F530" s="19"/>
      <c r="G530" s="3"/>
      <c r="H530" s="19"/>
      <c r="I530" s="3"/>
      <c r="J530" s="22"/>
      <c r="K530" s="33"/>
      <c r="L530" s="19"/>
      <c r="M530" s="3"/>
      <c r="N530" s="19"/>
      <c r="O530" s="3"/>
      <c r="P530" s="19"/>
      <c r="Q530" s="3"/>
      <c r="R530" s="3"/>
      <c r="S530" s="3"/>
      <c r="T530" s="3"/>
    </row>
    <row r="531" spans="1:20">
      <c r="A531" s="3"/>
      <c r="C531" s="69"/>
      <c r="D531" s="19"/>
      <c r="E531" s="19"/>
      <c r="F531" s="19"/>
      <c r="G531" s="3"/>
      <c r="H531" s="19"/>
      <c r="I531" s="3"/>
      <c r="J531" s="22"/>
      <c r="K531" s="33"/>
      <c r="L531" s="19"/>
      <c r="M531" s="3"/>
      <c r="N531" s="19"/>
      <c r="O531" s="3"/>
      <c r="P531" s="19"/>
      <c r="Q531" s="3"/>
      <c r="R531" s="3"/>
      <c r="S531" s="3"/>
      <c r="T531" s="3"/>
    </row>
    <row r="532" spans="1:20">
      <c r="A532" s="3"/>
      <c r="C532" s="69"/>
      <c r="D532" s="19"/>
      <c r="E532" s="19"/>
      <c r="F532" s="19"/>
      <c r="G532" s="3"/>
      <c r="H532" s="19"/>
      <c r="I532" s="3"/>
      <c r="J532" s="19"/>
      <c r="K532" s="33"/>
      <c r="L532" s="19"/>
      <c r="M532" s="3"/>
      <c r="N532" s="19"/>
      <c r="O532" s="3"/>
      <c r="P532" s="19"/>
      <c r="Q532" s="3"/>
      <c r="R532" s="3"/>
      <c r="S532" s="3"/>
      <c r="T532" s="3"/>
    </row>
    <row r="533" spans="1:20">
      <c r="A533" s="3"/>
      <c r="C533" s="69"/>
      <c r="D533" s="19"/>
      <c r="E533" s="19"/>
      <c r="F533" s="19"/>
      <c r="G533" s="3"/>
      <c r="H533" s="19"/>
      <c r="I533" s="3"/>
      <c r="J533" s="19"/>
      <c r="K533" s="33"/>
      <c r="L533" s="19"/>
      <c r="M533" s="3"/>
      <c r="N533" s="19"/>
      <c r="O533" s="3"/>
      <c r="P533" s="19"/>
      <c r="Q533" s="3"/>
      <c r="R533" s="3"/>
      <c r="S533" s="3"/>
      <c r="T533" s="3"/>
    </row>
    <row r="534" spans="1:20">
      <c r="A534" s="3"/>
      <c r="C534" s="69"/>
      <c r="D534" s="19"/>
      <c r="E534" s="19"/>
      <c r="F534" s="19"/>
      <c r="G534" s="3"/>
      <c r="H534" s="19"/>
      <c r="I534" s="3"/>
      <c r="J534" s="19"/>
      <c r="K534" s="33"/>
      <c r="L534" s="19"/>
      <c r="M534" s="3"/>
      <c r="N534" s="19"/>
      <c r="O534" s="3"/>
      <c r="P534" s="19"/>
      <c r="Q534" s="3"/>
      <c r="R534" s="3"/>
      <c r="S534" s="3"/>
      <c r="T534" s="3"/>
    </row>
    <row r="535" spans="1:20">
      <c r="A535" s="3"/>
      <c r="C535" s="69"/>
      <c r="D535" s="19"/>
      <c r="E535" s="19"/>
      <c r="F535" s="19"/>
      <c r="G535" s="3"/>
      <c r="H535" s="19"/>
      <c r="I535" s="3"/>
      <c r="J535" s="19"/>
      <c r="K535" s="33"/>
      <c r="L535" s="19"/>
      <c r="M535" s="3"/>
      <c r="N535" s="19"/>
      <c r="O535" s="3"/>
      <c r="P535" s="19"/>
      <c r="Q535" s="3"/>
      <c r="R535" s="3"/>
      <c r="S535" s="3"/>
      <c r="T535" s="3"/>
    </row>
    <row r="536" spans="1:20">
      <c r="A536" s="3"/>
      <c r="C536" s="69"/>
      <c r="D536" s="19"/>
      <c r="E536" s="19"/>
      <c r="F536" s="19"/>
      <c r="G536" s="3"/>
      <c r="H536" s="19"/>
      <c r="I536" s="3"/>
      <c r="J536" s="19"/>
      <c r="K536" s="33"/>
      <c r="L536" s="19"/>
      <c r="M536" s="3"/>
      <c r="N536" s="19"/>
      <c r="O536" s="3"/>
      <c r="P536" s="19"/>
      <c r="Q536" s="3"/>
      <c r="R536" s="3"/>
      <c r="S536" s="3"/>
      <c r="T536" s="3"/>
    </row>
    <row r="537" spans="1:20">
      <c r="A537" s="3"/>
      <c r="C537" s="69"/>
      <c r="D537" s="19"/>
      <c r="E537" s="19"/>
      <c r="F537" s="19"/>
      <c r="G537" s="3"/>
      <c r="H537" s="19"/>
      <c r="I537" s="3"/>
      <c r="J537" s="19"/>
      <c r="K537" s="33"/>
      <c r="L537" s="19"/>
      <c r="M537" s="3"/>
      <c r="N537" s="19"/>
      <c r="O537" s="3"/>
      <c r="P537" s="19"/>
      <c r="Q537" s="3"/>
      <c r="R537" s="3"/>
      <c r="S537" s="3"/>
      <c r="T537" s="3"/>
    </row>
    <row r="538" spans="1:20">
      <c r="A538" s="3"/>
      <c r="C538" s="69"/>
      <c r="D538" s="19"/>
      <c r="E538" s="19"/>
      <c r="F538" s="19"/>
      <c r="G538" s="3"/>
      <c r="H538" s="19"/>
      <c r="I538" s="3"/>
      <c r="J538" s="19"/>
      <c r="K538" s="33"/>
      <c r="L538" s="19"/>
      <c r="M538" s="3"/>
      <c r="N538" s="19"/>
      <c r="O538" s="3"/>
      <c r="P538" s="19"/>
      <c r="Q538" s="3"/>
      <c r="R538" s="3"/>
      <c r="S538" s="3"/>
      <c r="T538" s="3"/>
    </row>
    <row r="539" spans="1:20">
      <c r="A539" s="3"/>
      <c r="C539" s="69"/>
      <c r="D539" s="19"/>
      <c r="E539" s="19"/>
      <c r="F539" s="19"/>
      <c r="G539" s="3"/>
      <c r="H539" s="19"/>
      <c r="I539" s="3"/>
      <c r="J539" s="19"/>
      <c r="K539" s="33"/>
      <c r="L539" s="19"/>
      <c r="M539" s="3"/>
      <c r="N539" s="19"/>
      <c r="O539" s="3"/>
      <c r="P539" s="19"/>
      <c r="Q539" s="3"/>
      <c r="R539" s="3"/>
      <c r="S539" s="3"/>
      <c r="T539" s="3"/>
    </row>
    <row r="540" spans="1:20">
      <c r="A540" s="3"/>
      <c r="C540" s="69"/>
      <c r="D540" s="19"/>
      <c r="E540" s="19"/>
      <c r="F540" s="44"/>
      <c r="G540" s="8"/>
      <c r="H540" s="44"/>
      <c r="I540" s="8"/>
      <c r="J540" s="44"/>
      <c r="K540" s="52"/>
      <c r="L540" s="48"/>
      <c r="M540" s="12"/>
      <c r="N540" s="48"/>
      <c r="O540" s="3"/>
      <c r="P540" s="48"/>
      <c r="Q540" s="3"/>
      <c r="R540" s="11"/>
      <c r="S540" s="3"/>
      <c r="T540" s="3"/>
    </row>
    <row r="541" spans="1:20" ht="18.75">
      <c r="A541" s="3"/>
      <c r="B541" s="30"/>
      <c r="C541" s="70"/>
      <c r="D541" s="21"/>
      <c r="E541" s="21"/>
      <c r="F541" s="42"/>
      <c r="G541" s="3"/>
      <c r="H541" s="42"/>
      <c r="I541" s="9"/>
      <c r="J541" s="49"/>
      <c r="K541" s="38"/>
      <c r="L541" s="19"/>
      <c r="M541" s="3"/>
      <c r="N541" s="19"/>
      <c r="O541" s="3"/>
      <c r="P541" s="19"/>
      <c r="Q541" s="3"/>
      <c r="R541" s="3"/>
      <c r="S541" s="3"/>
      <c r="T541" s="3"/>
    </row>
    <row r="542" spans="1:20">
      <c r="A542" s="3"/>
      <c r="C542" s="69"/>
      <c r="D542" s="19"/>
      <c r="E542" s="19"/>
      <c r="F542" s="19"/>
      <c r="G542" s="3"/>
      <c r="H542" s="19"/>
      <c r="I542" s="3"/>
      <c r="J542" s="19"/>
      <c r="K542" s="33"/>
      <c r="L542" s="19"/>
      <c r="M542" s="3"/>
      <c r="N542" s="19"/>
      <c r="O542" s="3"/>
      <c r="P542" s="19"/>
      <c r="Q542" s="3"/>
      <c r="R542" s="3"/>
      <c r="S542" s="3"/>
      <c r="T542" s="3"/>
    </row>
    <row r="543" spans="1:20">
      <c r="A543" s="3"/>
      <c r="C543" s="69"/>
      <c r="D543" s="19"/>
      <c r="E543" s="19"/>
      <c r="F543" s="19"/>
      <c r="G543" s="3"/>
      <c r="H543" s="19"/>
      <c r="I543" s="3"/>
      <c r="J543" s="19"/>
      <c r="K543" s="33"/>
      <c r="L543" s="19"/>
      <c r="M543" s="3"/>
      <c r="N543" s="19"/>
      <c r="O543" s="3"/>
      <c r="P543" s="19"/>
      <c r="Q543" s="3"/>
      <c r="R543" s="3"/>
      <c r="S543" s="3"/>
      <c r="T543" s="3"/>
    </row>
    <row r="544" spans="1:20">
      <c r="A544" s="3"/>
      <c r="C544" s="69"/>
      <c r="D544" s="19"/>
      <c r="E544" s="19"/>
      <c r="F544" s="19"/>
      <c r="G544" s="3"/>
      <c r="H544" s="19"/>
      <c r="I544" s="3"/>
      <c r="J544" s="19"/>
      <c r="K544" s="33"/>
      <c r="L544" s="19"/>
      <c r="M544" s="3"/>
      <c r="N544" s="19"/>
      <c r="O544" s="3"/>
      <c r="P544" s="19"/>
      <c r="Q544" s="3"/>
      <c r="R544" s="3"/>
      <c r="S544" s="3"/>
      <c r="T544" s="3"/>
    </row>
    <row r="545" spans="1:20">
      <c r="A545" s="3"/>
      <c r="C545" s="69"/>
      <c r="D545" s="19"/>
      <c r="E545" s="19"/>
      <c r="F545" s="19"/>
      <c r="G545" s="3"/>
      <c r="H545" s="19"/>
      <c r="I545" s="3"/>
      <c r="J545" s="19"/>
      <c r="K545" s="33"/>
      <c r="L545" s="19"/>
      <c r="M545" s="3"/>
      <c r="N545" s="19"/>
      <c r="O545" s="3"/>
      <c r="P545" s="19"/>
      <c r="Q545" s="3"/>
      <c r="R545" s="3"/>
      <c r="S545" s="3"/>
      <c r="T545" s="3"/>
    </row>
    <row r="546" spans="1:20">
      <c r="A546" s="3"/>
      <c r="C546" s="69"/>
      <c r="D546" s="19"/>
      <c r="E546" s="19"/>
      <c r="F546" s="19"/>
      <c r="G546" s="3"/>
      <c r="H546" s="19"/>
      <c r="I546" s="3"/>
      <c r="J546" s="22"/>
      <c r="K546" s="33"/>
      <c r="L546" s="19"/>
      <c r="M546" s="3"/>
      <c r="N546" s="19"/>
      <c r="O546" s="3"/>
      <c r="P546" s="19"/>
      <c r="Q546" s="3"/>
      <c r="R546" s="3"/>
      <c r="S546" s="3"/>
      <c r="T546" s="3"/>
    </row>
    <row r="547" spans="1:20">
      <c r="A547" s="3"/>
      <c r="C547" s="69"/>
      <c r="D547" s="19"/>
      <c r="E547" s="19"/>
      <c r="F547" s="19"/>
      <c r="G547" s="3"/>
      <c r="H547" s="19"/>
      <c r="I547" s="3"/>
      <c r="J547" s="19"/>
      <c r="K547" s="33"/>
      <c r="L547" s="19"/>
      <c r="M547" s="3"/>
      <c r="N547" s="19"/>
      <c r="O547" s="3"/>
      <c r="P547" s="19"/>
      <c r="Q547" s="3"/>
      <c r="R547" s="3"/>
      <c r="S547" s="3"/>
      <c r="T547" s="3"/>
    </row>
    <row r="548" spans="1:20">
      <c r="A548" s="3"/>
      <c r="C548" s="69"/>
      <c r="D548" s="19"/>
      <c r="E548" s="19"/>
      <c r="F548" s="19"/>
      <c r="G548" s="3"/>
      <c r="H548" s="19"/>
      <c r="I548" s="3"/>
      <c r="J548" s="22"/>
      <c r="K548" s="33"/>
      <c r="L548" s="19"/>
      <c r="M548" s="3"/>
      <c r="N548" s="19"/>
      <c r="O548" s="3"/>
      <c r="P548" s="19"/>
      <c r="Q548" s="3"/>
      <c r="R548" s="3"/>
      <c r="S548" s="3"/>
      <c r="T548" s="3"/>
    </row>
    <row r="549" spans="1:20">
      <c r="A549" s="3"/>
      <c r="C549" s="69"/>
      <c r="D549" s="19"/>
      <c r="E549" s="19"/>
      <c r="F549" s="19"/>
      <c r="G549" s="3"/>
      <c r="H549" s="19"/>
      <c r="I549" s="3"/>
      <c r="J549" s="19"/>
      <c r="K549" s="33"/>
      <c r="L549" s="19"/>
      <c r="M549" s="3"/>
      <c r="N549" s="19"/>
      <c r="O549" s="3"/>
      <c r="P549" s="19"/>
      <c r="Q549" s="3"/>
      <c r="R549" s="3"/>
      <c r="S549" s="3"/>
      <c r="T549" s="3"/>
    </row>
    <row r="550" spans="1:20">
      <c r="A550" s="3"/>
      <c r="C550" s="69"/>
      <c r="D550" s="19"/>
      <c r="E550" s="19"/>
      <c r="F550" s="19"/>
      <c r="G550" s="3"/>
      <c r="H550" s="19"/>
      <c r="I550" s="3"/>
      <c r="J550" s="19"/>
      <c r="K550" s="33"/>
      <c r="L550" s="19"/>
      <c r="M550" s="3"/>
      <c r="N550" s="19"/>
      <c r="O550" s="3"/>
      <c r="P550" s="19"/>
      <c r="Q550" s="3"/>
      <c r="R550" s="3"/>
      <c r="S550" s="3"/>
      <c r="T550" s="3"/>
    </row>
    <row r="551" spans="1:20">
      <c r="A551" s="3"/>
      <c r="C551" s="69"/>
      <c r="D551" s="19"/>
      <c r="E551" s="19"/>
      <c r="F551" s="19"/>
      <c r="G551" s="3"/>
      <c r="H551" s="19"/>
      <c r="I551" s="3"/>
      <c r="J551" s="19"/>
      <c r="K551" s="33"/>
      <c r="L551" s="19"/>
      <c r="M551" s="3"/>
      <c r="N551" s="19"/>
      <c r="O551" s="3"/>
      <c r="P551" s="19"/>
      <c r="Q551" s="3"/>
      <c r="R551" s="3"/>
      <c r="S551" s="3"/>
      <c r="T551" s="3"/>
    </row>
    <row r="552" spans="1:20">
      <c r="A552" s="3"/>
      <c r="C552" s="69"/>
      <c r="D552" s="19"/>
      <c r="E552" s="19"/>
      <c r="F552" s="19"/>
      <c r="G552" s="3"/>
      <c r="H552" s="19"/>
      <c r="I552" s="3"/>
      <c r="J552" s="19"/>
      <c r="K552" s="33"/>
      <c r="L552" s="19"/>
      <c r="M552" s="3"/>
      <c r="N552" s="19"/>
      <c r="O552" s="3"/>
      <c r="P552" s="19"/>
      <c r="Q552" s="3"/>
      <c r="R552" s="3"/>
      <c r="S552" s="3"/>
      <c r="T552" s="3"/>
    </row>
    <row r="553" spans="1:20">
      <c r="A553" s="3"/>
      <c r="C553" s="69"/>
      <c r="D553" s="19"/>
      <c r="E553" s="19"/>
      <c r="F553" s="19"/>
      <c r="G553" s="3"/>
      <c r="H553" s="19"/>
      <c r="I553" s="3"/>
      <c r="J553" s="19"/>
      <c r="K553" s="33"/>
      <c r="L553" s="19"/>
      <c r="M553" s="3"/>
      <c r="N553" s="19"/>
      <c r="O553" s="3"/>
      <c r="P553" s="19"/>
      <c r="Q553" s="3"/>
      <c r="R553" s="3"/>
      <c r="S553" s="3"/>
      <c r="T553" s="3"/>
    </row>
    <row r="554" spans="1:20">
      <c r="A554" s="3"/>
      <c r="C554" s="69"/>
      <c r="D554" s="19"/>
      <c r="E554" s="19"/>
      <c r="F554" s="19"/>
      <c r="G554" s="3"/>
      <c r="H554" s="19"/>
      <c r="I554" s="3"/>
      <c r="J554" s="19"/>
      <c r="K554" s="33"/>
      <c r="L554" s="19"/>
      <c r="M554" s="3"/>
      <c r="N554" s="19"/>
      <c r="O554" s="3"/>
      <c r="P554" s="19"/>
      <c r="Q554" s="3"/>
      <c r="R554" s="3"/>
      <c r="S554" s="3"/>
      <c r="T554" s="3"/>
    </row>
    <row r="555" spans="1:20">
      <c r="A555" s="3"/>
      <c r="C555" s="69"/>
      <c r="D555" s="19"/>
      <c r="E555" s="19"/>
      <c r="F555" s="19"/>
      <c r="G555" s="3"/>
      <c r="H555" s="19"/>
      <c r="I555" s="3"/>
      <c r="J555" s="19"/>
      <c r="K555" s="33"/>
      <c r="L555" s="19"/>
      <c r="M555" s="3"/>
      <c r="N555" s="19"/>
      <c r="O555" s="3"/>
      <c r="P555" s="19"/>
      <c r="Q555" s="3"/>
      <c r="R555" s="3"/>
      <c r="S555" s="3"/>
      <c r="T555" s="3"/>
    </row>
    <row r="556" spans="1:20">
      <c r="A556" s="3"/>
      <c r="C556" s="69"/>
      <c r="D556" s="19"/>
      <c r="E556" s="19"/>
      <c r="F556" s="19"/>
      <c r="G556" s="3"/>
      <c r="H556" s="19"/>
      <c r="I556" s="3"/>
      <c r="J556" s="19"/>
      <c r="K556" s="33"/>
      <c r="L556" s="19"/>
      <c r="M556" s="3"/>
      <c r="N556" s="19"/>
      <c r="O556" s="3"/>
      <c r="P556" s="19"/>
      <c r="Q556" s="3"/>
      <c r="R556" s="3"/>
      <c r="S556" s="3"/>
      <c r="T556" s="3"/>
    </row>
    <row r="557" spans="1:20">
      <c r="A557" s="3"/>
      <c r="C557" s="69"/>
      <c r="D557" s="19"/>
      <c r="E557" s="19"/>
      <c r="F557" s="19"/>
      <c r="G557" s="3"/>
      <c r="H557" s="19"/>
      <c r="I557" s="3"/>
      <c r="J557" s="19"/>
      <c r="K557" s="33"/>
      <c r="L557" s="19"/>
      <c r="M557" s="3"/>
      <c r="N557" s="19"/>
      <c r="O557" s="3"/>
      <c r="P557" s="19"/>
      <c r="Q557" s="3"/>
      <c r="R557" s="3"/>
      <c r="S557" s="3"/>
      <c r="T557" s="3"/>
    </row>
    <row r="558" spans="1:20">
      <c r="A558" s="3"/>
      <c r="C558" s="69"/>
      <c r="D558" s="19"/>
      <c r="E558" s="19"/>
      <c r="F558" s="19"/>
      <c r="G558" s="3"/>
      <c r="H558" s="19"/>
      <c r="I558" s="3"/>
      <c r="J558" s="19"/>
      <c r="K558" s="33"/>
      <c r="L558" s="19"/>
      <c r="M558" s="3"/>
      <c r="N558" s="19"/>
      <c r="O558" s="3"/>
      <c r="P558" s="19"/>
      <c r="Q558" s="3"/>
      <c r="R558" s="3"/>
      <c r="S558" s="3"/>
      <c r="T558" s="3"/>
    </row>
    <row r="559" spans="1:20">
      <c r="A559" s="3"/>
      <c r="C559" s="69"/>
      <c r="D559" s="19"/>
      <c r="E559" s="19"/>
      <c r="F559" s="19"/>
      <c r="G559" s="3"/>
      <c r="H559" s="19"/>
      <c r="I559" s="3"/>
      <c r="J559" s="19"/>
      <c r="K559" s="33"/>
      <c r="L559" s="19"/>
      <c r="M559" s="3"/>
      <c r="N559" s="19"/>
      <c r="O559" s="3"/>
      <c r="P559" s="19"/>
      <c r="Q559" s="3"/>
      <c r="R559" s="3"/>
      <c r="S559" s="3"/>
      <c r="T559" s="3"/>
    </row>
    <row r="560" spans="1:20">
      <c r="A560" s="3"/>
      <c r="C560" s="74"/>
      <c r="D560" s="22"/>
      <c r="E560" s="22"/>
      <c r="F560" s="19"/>
      <c r="G560" s="3"/>
      <c r="H560" s="19"/>
      <c r="I560" s="3"/>
      <c r="J560" s="22"/>
      <c r="K560" s="33"/>
      <c r="L560" s="19"/>
      <c r="M560" s="3"/>
      <c r="N560" s="19"/>
      <c r="O560" s="3"/>
      <c r="P560" s="19"/>
      <c r="Q560" s="3"/>
      <c r="R560" s="3"/>
      <c r="S560" s="3"/>
      <c r="T560" s="3"/>
    </row>
    <row r="561" spans="1:20">
      <c r="A561" s="4"/>
      <c r="C561" s="69"/>
      <c r="D561" s="19"/>
      <c r="E561" s="19"/>
      <c r="F561" s="19"/>
      <c r="G561" s="3"/>
      <c r="H561" s="19"/>
      <c r="I561" s="3"/>
      <c r="J561" s="19"/>
      <c r="K561" s="33"/>
      <c r="L561" s="19"/>
      <c r="M561" s="3"/>
      <c r="N561" s="19"/>
      <c r="O561" s="3"/>
      <c r="P561" s="19"/>
      <c r="Q561" s="3"/>
      <c r="R561" s="3"/>
      <c r="S561" s="3"/>
      <c r="T561" s="3"/>
    </row>
    <row r="562" spans="1:20">
      <c r="A562" s="4"/>
      <c r="C562" s="69"/>
      <c r="D562" s="19"/>
      <c r="E562" s="19"/>
      <c r="F562" s="19"/>
      <c r="G562" s="3"/>
      <c r="H562" s="19"/>
      <c r="I562" s="3"/>
      <c r="J562" s="19"/>
      <c r="K562" s="33"/>
      <c r="L562" s="19"/>
      <c r="M562" s="3"/>
      <c r="N562" s="19"/>
      <c r="O562" s="3"/>
      <c r="P562" s="19"/>
      <c r="Q562" s="3"/>
      <c r="R562" s="3"/>
      <c r="S562" s="3"/>
      <c r="T562" s="3"/>
    </row>
    <row r="563" spans="1:20">
      <c r="A563" s="4"/>
      <c r="C563" s="74"/>
      <c r="D563" s="22"/>
      <c r="E563" s="22"/>
      <c r="F563" s="19"/>
      <c r="G563" s="3"/>
      <c r="H563" s="19"/>
      <c r="I563" s="3"/>
      <c r="J563" s="22"/>
      <c r="K563" s="33"/>
      <c r="L563" s="19"/>
      <c r="M563" s="3"/>
      <c r="N563" s="19"/>
      <c r="O563" s="3"/>
      <c r="P563" s="19"/>
      <c r="Q563" s="3"/>
      <c r="R563" s="3"/>
      <c r="S563" s="3"/>
      <c r="T563" s="3"/>
    </row>
    <row r="564" spans="1:20">
      <c r="A564" s="4"/>
      <c r="C564" s="69"/>
      <c r="D564" s="19"/>
      <c r="E564" s="19"/>
      <c r="F564" s="19"/>
      <c r="G564" s="3"/>
      <c r="H564" s="19"/>
      <c r="I564" s="3"/>
      <c r="J564" s="19"/>
      <c r="K564" s="33"/>
      <c r="L564" s="19"/>
      <c r="M564" s="3"/>
      <c r="N564" s="19"/>
      <c r="O564" s="3"/>
      <c r="P564" s="19"/>
      <c r="Q564" s="3"/>
      <c r="R564" s="3"/>
      <c r="S564" s="3"/>
      <c r="T564" s="3"/>
    </row>
    <row r="565" spans="1:20">
      <c r="A565" s="4"/>
      <c r="C565" s="69"/>
      <c r="D565" s="19"/>
      <c r="E565" s="19"/>
      <c r="F565" s="19"/>
      <c r="G565" s="3"/>
      <c r="H565" s="19"/>
      <c r="I565" s="3"/>
      <c r="J565" s="19"/>
      <c r="K565" s="33"/>
      <c r="L565" s="19"/>
      <c r="M565" s="3"/>
      <c r="N565" s="19"/>
      <c r="O565" s="3"/>
      <c r="P565" s="19"/>
      <c r="Q565" s="3"/>
      <c r="R565" s="3"/>
      <c r="S565" s="3"/>
      <c r="T565" s="3"/>
    </row>
    <row r="566" spans="1:20">
      <c r="A566" s="4"/>
      <c r="C566" s="74"/>
      <c r="D566" s="19"/>
      <c r="E566" s="19"/>
      <c r="F566" s="19"/>
      <c r="G566" s="3"/>
      <c r="H566" s="19"/>
      <c r="I566" s="3"/>
      <c r="J566" s="22"/>
      <c r="K566" s="33"/>
      <c r="L566" s="19"/>
      <c r="M566" s="3"/>
      <c r="N566" s="19"/>
      <c r="O566" s="3"/>
      <c r="P566" s="19"/>
      <c r="Q566" s="3"/>
      <c r="R566" s="3"/>
      <c r="S566" s="3"/>
      <c r="T566" s="3"/>
    </row>
    <row r="567" spans="1:20">
      <c r="A567" s="4"/>
      <c r="C567" s="74"/>
      <c r="D567" s="22"/>
      <c r="E567" s="22"/>
      <c r="F567" s="19"/>
      <c r="G567" s="3"/>
      <c r="H567" s="19"/>
      <c r="I567" s="3"/>
      <c r="J567" s="22"/>
      <c r="K567" s="33"/>
      <c r="L567" s="19"/>
      <c r="M567" s="3"/>
      <c r="N567" s="19"/>
      <c r="O567" s="3"/>
      <c r="P567" s="19"/>
      <c r="Q567" s="3"/>
      <c r="R567" s="3"/>
      <c r="S567" s="3"/>
      <c r="T567" s="3"/>
    </row>
    <row r="568" spans="1:20">
      <c r="A568" s="4"/>
      <c r="C568" s="69"/>
      <c r="D568" s="19"/>
      <c r="E568" s="19"/>
      <c r="F568" s="19"/>
      <c r="G568" s="3"/>
      <c r="H568" s="19"/>
      <c r="I568" s="3"/>
      <c r="J568" s="19"/>
      <c r="K568" s="33"/>
      <c r="L568" s="19"/>
      <c r="M568" s="3"/>
      <c r="N568" s="19"/>
      <c r="O568" s="3"/>
      <c r="P568" s="19"/>
      <c r="Q568" s="3"/>
      <c r="R568" s="3"/>
      <c r="S568" s="3"/>
      <c r="T568" s="3"/>
    </row>
    <row r="569" spans="1:20">
      <c r="A569" s="4"/>
      <c r="C569" s="69"/>
      <c r="D569" s="19"/>
      <c r="E569" s="19"/>
      <c r="F569" s="19"/>
      <c r="G569" s="3"/>
      <c r="H569" s="19"/>
      <c r="I569" s="3"/>
      <c r="J569" s="19"/>
      <c r="K569" s="33"/>
      <c r="L569" s="19"/>
      <c r="M569" s="3"/>
      <c r="N569" s="19"/>
      <c r="O569" s="3"/>
      <c r="P569" s="19"/>
      <c r="Q569" s="3"/>
      <c r="R569" s="3"/>
      <c r="S569" s="3"/>
      <c r="T569" s="3"/>
    </row>
    <row r="570" spans="1:20">
      <c r="A570" s="3"/>
      <c r="C570" s="69"/>
      <c r="D570" s="19"/>
      <c r="E570" s="19"/>
      <c r="F570" s="19"/>
      <c r="G570" s="3"/>
      <c r="H570" s="19"/>
      <c r="I570" s="3"/>
      <c r="J570" s="19"/>
      <c r="K570" s="33"/>
      <c r="L570" s="19"/>
      <c r="M570" s="3"/>
      <c r="N570" s="19"/>
      <c r="O570" s="3"/>
      <c r="P570" s="19"/>
      <c r="Q570" s="3"/>
      <c r="R570" s="3"/>
      <c r="S570" s="3"/>
      <c r="T570" s="3"/>
    </row>
    <row r="571" spans="1:20">
      <c r="A571" s="3"/>
      <c r="C571" s="69"/>
      <c r="D571" s="19"/>
      <c r="E571" s="19"/>
      <c r="F571" s="19"/>
      <c r="G571" s="3"/>
      <c r="H571" s="19"/>
      <c r="I571" s="3"/>
      <c r="J571" s="19"/>
      <c r="K571" s="33"/>
      <c r="L571" s="19"/>
      <c r="M571" s="3"/>
      <c r="N571" s="19"/>
      <c r="O571" s="3"/>
      <c r="P571" s="19"/>
      <c r="Q571" s="3"/>
      <c r="R571" s="3"/>
      <c r="S571" s="3"/>
      <c r="T571" s="3"/>
    </row>
    <row r="572" spans="1:20">
      <c r="A572" s="3"/>
      <c r="C572" s="69"/>
      <c r="D572" s="19"/>
      <c r="E572" s="19"/>
      <c r="F572" s="19"/>
      <c r="G572" s="3"/>
      <c r="H572" s="19"/>
      <c r="I572" s="3"/>
      <c r="J572" s="19"/>
      <c r="K572" s="33"/>
      <c r="L572" s="19"/>
      <c r="M572" s="3"/>
      <c r="N572" s="19"/>
      <c r="O572" s="3"/>
      <c r="P572" s="19"/>
      <c r="Q572" s="3"/>
      <c r="R572" s="3"/>
      <c r="S572" s="3"/>
      <c r="T572" s="3"/>
    </row>
    <row r="573" spans="1:20">
      <c r="A573" s="3"/>
      <c r="C573" s="69"/>
      <c r="D573" s="19"/>
      <c r="E573" s="19"/>
      <c r="F573" s="19"/>
      <c r="G573" s="3"/>
      <c r="H573" s="19"/>
      <c r="I573" s="3"/>
      <c r="J573" s="19"/>
      <c r="K573" s="33"/>
      <c r="L573" s="19"/>
      <c r="M573" s="3"/>
      <c r="N573" s="19"/>
      <c r="O573" s="3"/>
      <c r="P573" s="19"/>
      <c r="Q573" s="3"/>
      <c r="R573" s="3"/>
      <c r="S573" s="3"/>
      <c r="T573" s="3"/>
    </row>
    <row r="574" spans="1:20">
      <c r="A574" s="3"/>
      <c r="C574" s="69"/>
      <c r="D574" s="19"/>
      <c r="E574" s="19"/>
      <c r="F574" s="19"/>
      <c r="G574" s="3"/>
      <c r="H574" s="19"/>
      <c r="I574" s="3"/>
      <c r="J574" s="19"/>
      <c r="K574" s="33"/>
      <c r="L574" s="19"/>
      <c r="M574" s="3"/>
      <c r="N574" s="19"/>
      <c r="O574" s="3"/>
      <c r="P574" s="19"/>
      <c r="Q574" s="3"/>
      <c r="R574" s="3"/>
      <c r="S574" s="3"/>
      <c r="T574" s="3"/>
    </row>
    <row r="575" spans="1:20">
      <c r="A575" s="3"/>
      <c r="C575" s="69"/>
      <c r="D575" s="19"/>
      <c r="E575" s="19"/>
      <c r="F575" s="19"/>
      <c r="G575" s="3"/>
      <c r="H575" s="19"/>
      <c r="I575" s="3"/>
      <c r="J575" s="19"/>
      <c r="K575" s="33"/>
      <c r="L575" s="19"/>
      <c r="M575" s="3"/>
      <c r="N575" s="19"/>
      <c r="O575" s="3"/>
      <c r="P575" s="19"/>
      <c r="Q575" s="3"/>
      <c r="R575" s="3"/>
      <c r="S575" s="3"/>
      <c r="T575" s="3"/>
    </row>
    <row r="576" spans="1:20">
      <c r="A576" s="3"/>
      <c r="C576" s="69"/>
      <c r="D576" s="19"/>
      <c r="E576" s="19"/>
      <c r="F576" s="19"/>
      <c r="G576" s="3"/>
      <c r="H576" s="19"/>
      <c r="I576" s="3"/>
      <c r="J576" s="19"/>
      <c r="K576" s="33"/>
      <c r="L576" s="19"/>
      <c r="M576" s="3"/>
      <c r="N576" s="19"/>
      <c r="O576" s="3"/>
      <c r="P576" s="19"/>
      <c r="Q576" s="3"/>
      <c r="R576" s="3"/>
      <c r="S576" s="3"/>
      <c r="T576" s="3"/>
    </row>
    <row r="577" spans="1:20">
      <c r="A577" s="3"/>
      <c r="C577" s="69"/>
      <c r="D577" s="19"/>
      <c r="E577" s="19"/>
      <c r="F577" s="19"/>
      <c r="G577" s="3"/>
      <c r="H577" s="19"/>
      <c r="I577" s="3"/>
      <c r="J577" s="19"/>
      <c r="K577" s="33"/>
      <c r="L577" s="19"/>
      <c r="M577" s="3"/>
      <c r="N577" s="19"/>
      <c r="O577" s="3"/>
      <c r="P577" s="19"/>
      <c r="Q577" s="3"/>
      <c r="R577" s="3"/>
      <c r="S577" s="3"/>
      <c r="T577" s="3"/>
    </row>
    <row r="578" spans="1:20">
      <c r="A578" s="3"/>
      <c r="C578" s="69"/>
      <c r="D578" s="19"/>
      <c r="E578" s="19"/>
      <c r="F578" s="19"/>
      <c r="G578" s="3"/>
      <c r="H578" s="19"/>
      <c r="I578" s="3"/>
      <c r="J578" s="19"/>
      <c r="K578" s="33"/>
      <c r="L578" s="19"/>
      <c r="M578" s="3"/>
      <c r="N578" s="19"/>
      <c r="O578" s="3"/>
      <c r="P578" s="19"/>
      <c r="Q578" s="3"/>
      <c r="R578" s="3"/>
      <c r="S578" s="3"/>
      <c r="T578" s="3"/>
    </row>
    <row r="579" spans="1:20">
      <c r="A579" s="3"/>
      <c r="C579" s="69"/>
      <c r="D579" s="19"/>
      <c r="E579" s="19"/>
      <c r="F579" s="19"/>
      <c r="G579" s="3"/>
      <c r="H579" s="19"/>
      <c r="I579" s="3"/>
      <c r="J579" s="19"/>
      <c r="K579" s="33"/>
      <c r="L579" s="19"/>
      <c r="M579" s="3"/>
      <c r="N579" s="19"/>
      <c r="O579" s="3"/>
      <c r="P579" s="19"/>
      <c r="Q579" s="3"/>
      <c r="R579" s="3"/>
      <c r="S579" s="3"/>
      <c r="T579" s="3"/>
    </row>
    <row r="580" spans="1:20">
      <c r="A580" s="3"/>
      <c r="C580" s="69"/>
      <c r="D580" s="19"/>
      <c r="E580" s="19"/>
      <c r="F580" s="19"/>
      <c r="G580" s="3"/>
      <c r="H580" s="19"/>
      <c r="I580" s="3"/>
      <c r="J580" s="19"/>
      <c r="K580" s="33"/>
      <c r="L580" s="19"/>
      <c r="M580" s="3"/>
      <c r="N580" s="19"/>
      <c r="O580" s="3"/>
      <c r="P580" s="19"/>
      <c r="Q580" s="3"/>
      <c r="R580" s="3"/>
      <c r="S580" s="3"/>
      <c r="T580" s="3"/>
    </row>
    <row r="581" spans="1:20">
      <c r="A581" s="3"/>
      <c r="C581" s="69"/>
      <c r="D581" s="19"/>
      <c r="E581" s="19"/>
      <c r="F581" s="19"/>
      <c r="G581" s="3"/>
      <c r="H581" s="19"/>
      <c r="I581" s="3"/>
      <c r="J581" s="19"/>
      <c r="K581" s="33"/>
      <c r="L581" s="19"/>
      <c r="M581" s="3"/>
      <c r="N581" s="19"/>
      <c r="O581" s="3"/>
      <c r="P581" s="19"/>
      <c r="Q581" s="3"/>
      <c r="R581" s="3"/>
      <c r="S581" s="3"/>
      <c r="T581" s="3"/>
    </row>
    <row r="582" spans="1:20">
      <c r="A582" s="3"/>
      <c r="C582" s="69"/>
      <c r="D582" s="19"/>
      <c r="E582" s="19"/>
      <c r="F582" s="19"/>
      <c r="G582" s="3"/>
      <c r="H582" s="19"/>
      <c r="I582" s="3"/>
      <c r="J582" s="19"/>
      <c r="K582" s="33"/>
      <c r="L582" s="19"/>
      <c r="M582" s="3"/>
      <c r="N582" s="19"/>
      <c r="O582" s="3"/>
      <c r="P582" s="19"/>
      <c r="Q582" s="3"/>
      <c r="R582" s="3"/>
      <c r="S582" s="3"/>
      <c r="T582" s="3"/>
    </row>
    <row r="583" spans="1:20">
      <c r="A583" s="3"/>
      <c r="C583" s="69"/>
      <c r="D583" s="19"/>
      <c r="E583" s="19"/>
      <c r="F583" s="19"/>
      <c r="G583" s="3"/>
      <c r="H583" s="19"/>
      <c r="I583" s="3"/>
      <c r="J583" s="19"/>
      <c r="K583" s="33"/>
      <c r="L583" s="19"/>
      <c r="M583" s="3"/>
      <c r="N583" s="19"/>
      <c r="O583" s="3"/>
      <c r="P583" s="19"/>
      <c r="Q583" s="3"/>
      <c r="R583" s="3"/>
      <c r="S583" s="3"/>
      <c r="T583" s="3"/>
    </row>
    <row r="584" spans="1:20">
      <c r="A584" s="3"/>
      <c r="C584" s="69"/>
      <c r="D584" s="19"/>
      <c r="E584" s="19"/>
      <c r="F584" s="19"/>
      <c r="G584" s="3"/>
      <c r="H584" s="19"/>
      <c r="I584" s="3"/>
      <c r="J584" s="19"/>
      <c r="K584" s="33"/>
      <c r="L584" s="19"/>
      <c r="M584" s="3"/>
      <c r="N584" s="19"/>
      <c r="O584" s="3"/>
      <c r="P584" s="19"/>
      <c r="Q584" s="3"/>
      <c r="R584" s="3"/>
      <c r="S584" s="3"/>
      <c r="T584" s="3"/>
    </row>
    <row r="585" spans="1:20">
      <c r="A585" s="3"/>
      <c r="C585" s="69"/>
      <c r="D585" s="19"/>
      <c r="E585" s="19"/>
      <c r="F585" s="19"/>
      <c r="G585" s="3"/>
      <c r="H585" s="19"/>
      <c r="I585" s="3"/>
      <c r="J585" s="19"/>
      <c r="K585" s="33"/>
      <c r="L585" s="19"/>
      <c r="M585" s="3"/>
      <c r="N585" s="19"/>
      <c r="O585" s="3"/>
      <c r="P585" s="19"/>
      <c r="Q585" s="3"/>
      <c r="R585" s="3"/>
      <c r="S585" s="3"/>
      <c r="T585" s="3"/>
    </row>
    <row r="586" spans="1:20">
      <c r="A586" s="3"/>
      <c r="C586" s="69"/>
      <c r="D586" s="19"/>
      <c r="E586" s="19"/>
      <c r="F586" s="44"/>
      <c r="G586" s="8"/>
      <c r="H586" s="44"/>
      <c r="I586" s="8"/>
      <c r="J586" s="44"/>
      <c r="K586" s="52"/>
      <c r="L586" s="48"/>
      <c r="M586" s="12"/>
      <c r="N586" s="48"/>
      <c r="O586" s="3"/>
      <c r="P586" s="48"/>
      <c r="Q586" s="3"/>
      <c r="R586" s="11"/>
      <c r="S586" s="3"/>
      <c r="T586" s="3"/>
    </row>
    <row r="587" spans="1:20" ht="18.75">
      <c r="A587" s="3"/>
      <c r="B587" s="30"/>
      <c r="C587" s="70"/>
      <c r="D587" s="21"/>
      <c r="E587" s="21"/>
      <c r="F587" s="42"/>
      <c r="G587" s="3"/>
      <c r="H587" s="42"/>
      <c r="I587" s="9"/>
      <c r="J587" s="49"/>
      <c r="K587" s="38"/>
      <c r="L587" s="19"/>
      <c r="M587" s="3"/>
      <c r="N587" s="19"/>
      <c r="O587" s="3"/>
      <c r="P587" s="19"/>
      <c r="Q587" s="3"/>
      <c r="R587" s="3"/>
      <c r="S587" s="3"/>
      <c r="T587" s="3"/>
    </row>
    <row r="588" spans="1:20">
      <c r="A588" s="3"/>
      <c r="C588" s="69"/>
      <c r="D588" s="19"/>
      <c r="E588" s="19"/>
      <c r="F588" s="19"/>
      <c r="G588" s="3"/>
      <c r="H588" s="19"/>
      <c r="I588" s="3"/>
      <c r="J588" s="19"/>
      <c r="K588" s="33"/>
      <c r="L588" s="19"/>
      <c r="M588" s="3"/>
      <c r="N588" s="19"/>
      <c r="O588" s="3"/>
      <c r="P588" s="19"/>
      <c r="Q588" s="3"/>
      <c r="R588" s="3"/>
      <c r="S588" s="3"/>
      <c r="T588" s="3"/>
    </row>
    <row r="589" spans="1:20">
      <c r="A589" s="3"/>
      <c r="C589" s="69"/>
      <c r="D589" s="19"/>
      <c r="E589" s="19"/>
      <c r="F589" s="19"/>
      <c r="G589" s="3"/>
      <c r="H589" s="19"/>
      <c r="I589" s="3"/>
      <c r="J589" s="19"/>
      <c r="K589" s="33"/>
      <c r="L589" s="19"/>
      <c r="M589" s="3"/>
      <c r="N589" s="19"/>
      <c r="O589" s="3"/>
      <c r="P589" s="19"/>
      <c r="Q589" s="3"/>
      <c r="R589" s="3"/>
      <c r="S589" s="3"/>
      <c r="T589" s="3"/>
    </row>
    <row r="590" spans="1:20">
      <c r="A590" s="3"/>
      <c r="C590" s="69"/>
      <c r="D590" s="19"/>
      <c r="E590" s="19"/>
      <c r="F590" s="19"/>
      <c r="G590" s="3"/>
      <c r="H590" s="19"/>
      <c r="I590" s="3"/>
      <c r="J590" s="19"/>
      <c r="K590" s="33"/>
      <c r="L590" s="19"/>
      <c r="M590" s="3"/>
      <c r="N590" s="19"/>
      <c r="O590" s="3"/>
      <c r="P590" s="19"/>
      <c r="Q590" s="3"/>
      <c r="R590" s="3"/>
      <c r="S590" s="3"/>
      <c r="T590" s="3"/>
    </row>
    <row r="591" spans="1:20">
      <c r="A591" s="3"/>
      <c r="C591" s="69"/>
      <c r="D591" s="19"/>
      <c r="E591" s="19"/>
      <c r="F591" s="19"/>
      <c r="G591" s="3"/>
      <c r="H591" s="19"/>
      <c r="I591" s="3"/>
      <c r="J591" s="19"/>
      <c r="K591" s="33"/>
      <c r="L591" s="19"/>
      <c r="M591" s="3"/>
      <c r="N591" s="19"/>
      <c r="O591" s="3"/>
      <c r="P591" s="19"/>
      <c r="Q591" s="3"/>
      <c r="R591" s="3"/>
      <c r="S591" s="3"/>
      <c r="T591" s="3"/>
    </row>
    <row r="592" spans="1:20">
      <c r="A592" s="3"/>
      <c r="C592" s="69"/>
      <c r="D592" s="19"/>
      <c r="E592" s="19"/>
      <c r="F592" s="19"/>
      <c r="G592" s="3"/>
      <c r="H592" s="19"/>
      <c r="I592" s="3"/>
      <c r="J592" s="19"/>
      <c r="K592" s="33"/>
      <c r="L592" s="19"/>
      <c r="M592" s="3"/>
      <c r="N592" s="19"/>
      <c r="O592" s="3"/>
      <c r="P592" s="19"/>
      <c r="Q592" s="3"/>
      <c r="R592" s="3"/>
      <c r="S592" s="3"/>
      <c r="T592" s="3"/>
    </row>
    <row r="593" spans="1:20">
      <c r="A593" s="3"/>
      <c r="C593" s="69"/>
      <c r="D593" s="19"/>
      <c r="E593" s="19"/>
      <c r="F593" s="19"/>
      <c r="G593" s="3"/>
      <c r="H593" s="19"/>
      <c r="I593" s="3"/>
      <c r="J593" s="19"/>
      <c r="K593" s="33"/>
      <c r="L593" s="19"/>
      <c r="M593" s="3"/>
      <c r="N593" s="19"/>
      <c r="O593" s="3"/>
      <c r="P593" s="19"/>
      <c r="Q593" s="3"/>
      <c r="R593" s="3"/>
      <c r="S593" s="3"/>
      <c r="T593" s="3"/>
    </row>
    <row r="594" spans="1:20">
      <c r="A594" s="3"/>
      <c r="C594" s="69"/>
      <c r="D594" s="19"/>
      <c r="E594" s="19"/>
      <c r="F594" s="19"/>
      <c r="G594" s="3"/>
      <c r="H594" s="19"/>
      <c r="I594" s="3"/>
      <c r="J594" s="19"/>
      <c r="K594" s="33"/>
      <c r="L594" s="19"/>
      <c r="M594" s="3"/>
      <c r="N594" s="19"/>
      <c r="O594" s="3"/>
      <c r="P594" s="19"/>
      <c r="Q594" s="3"/>
      <c r="R594" s="3"/>
      <c r="S594" s="3"/>
      <c r="T594" s="3"/>
    </row>
    <row r="595" spans="1:20">
      <c r="A595" s="3"/>
      <c r="C595" s="69"/>
      <c r="D595" s="19"/>
      <c r="E595" s="19"/>
      <c r="F595" s="19"/>
      <c r="G595" s="3"/>
      <c r="H595" s="19"/>
      <c r="I595" s="3"/>
      <c r="J595" s="19"/>
      <c r="K595" s="33"/>
      <c r="L595" s="19"/>
      <c r="M595" s="3"/>
      <c r="N595" s="19"/>
      <c r="O595" s="3"/>
      <c r="P595" s="19"/>
      <c r="Q595" s="3"/>
      <c r="R595" s="3"/>
      <c r="S595" s="3"/>
      <c r="T595" s="3"/>
    </row>
    <row r="596" spans="1:20">
      <c r="A596" s="3"/>
      <c r="C596" s="69"/>
      <c r="D596" s="19"/>
      <c r="E596" s="19"/>
      <c r="F596" s="19"/>
      <c r="G596" s="3"/>
      <c r="H596" s="19"/>
      <c r="I596" s="3"/>
      <c r="J596" s="19"/>
      <c r="K596" s="33"/>
      <c r="L596" s="19"/>
      <c r="M596" s="3"/>
      <c r="N596" s="19"/>
      <c r="O596" s="3"/>
      <c r="P596" s="19"/>
      <c r="Q596" s="3"/>
      <c r="R596" s="3"/>
      <c r="S596" s="3"/>
      <c r="T596" s="3"/>
    </row>
    <row r="597" spans="1:20">
      <c r="A597" s="3"/>
      <c r="C597" s="69"/>
      <c r="D597" s="19"/>
      <c r="E597" s="19"/>
      <c r="F597" s="19"/>
      <c r="G597" s="3"/>
      <c r="H597" s="19"/>
      <c r="I597" s="3"/>
      <c r="J597" s="19"/>
      <c r="K597" s="33"/>
      <c r="L597" s="19"/>
      <c r="M597" s="3"/>
      <c r="N597" s="19"/>
      <c r="O597" s="3"/>
      <c r="P597" s="19"/>
      <c r="Q597" s="3"/>
      <c r="R597" s="3"/>
      <c r="S597" s="3"/>
      <c r="T597" s="3"/>
    </row>
    <row r="598" spans="1:20">
      <c r="A598" s="3"/>
      <c r="C598" s="69"/>
      <c r="D598" s="19"/>
      <c r="E598" s="19"/>
      <c r="F598" s="19"/>
      <c r="G598" s="3"/>
      <c r="H598" s="19"/>
      <c r="I598" s="3"/>
      <c r="J598" s="19"/>
      <c r="K598" s="33"/>
      <c r="L598" s="19"/>
      <c r="M598" s="3"/>
      <c r="N598" s="19"/>
      <c r="O598" s="3"/>
      <c r="P598" s="19"/>
      <c r="Q598" s="3"/>
      <c r="R598" s="3"/>
      <c r="S598" s="3"/>
      <c r="T598" s="3"/>
    </row>
    <row r="599" spans="1:20">
      <c r="A599" s="3"/>
      <c r="C599" s="69"/>
      <c r="D599" s="19"/>
      <c r="E599" s="19"/>
      <c r="F599" s="19"/>
      <c r="G599" s="3"/>
      <c r="H599" s="19"/>
      <c r="I599" s="3"/>
      <c r="J599" s="19"/>
      <c r="K599" s="33"/>
      <c r="L599" s="19"/>
      <c r="M599" s="3"/>
      <c r="N599" s="19"/>
      <c r="O599" s="3"/>
      <c r="P599" s="19"/>
      <c r="Q599" s="3"/>
      <c r="R599" s="3"/>
      <c r="S599" s="3"/>
      <c r="T599" s="3"/>
    </row>
    <row r="600" spans="1:20">
      <c r="A600" s="3"/>
      <c r="C600" s="69"/>
      <c r="D600" s="19"/>
      <c r="E600" s="19"/>
      <c r="F600" s="19"/>
      <c r="G600" s="3"/>
      <c r="H600" s="19"/>
      <c r="I600" s="3"/>
      <c r="J600" s="19"/>
      <c r="K600" s="33"/>
      <c r="L600" s="19"/>
      <c r="M600" s="3"/>
      <c r="N600" s="19"/>
      <c r="O600" s="3"/>
      <c r="P600" s="19"/>
      <c r="Q600" s="3"/>
      <c r="R600" s="3"/>
      <c r="S600" s="3"/>
      <c r="T600" s="3"/>
    </row>
    <row r="601" spans="1:20">
      <c r="A601" s="3"/>
      <c r="C601" s="69"/>
      <c r="D601" s="19"/>
      <c r="E601" s="19"/>
      <c r="F601" s="19"/>
      <c r="G601" s="3"/>
      <c r="H601" s="19"/>
      <c r="I601" s="3"/>
      <c r="J601" s="19"/>
      <c r="K601" s="33"/>
      <c r="L601" s="19"/>
      <c r="M601" s="3"/>
      <c r="N601" s="19"/>
      <c r="O601" s="3"/>
      <c r="P601" s="19"/>
      <c r="Q601" s="3"/>
      <c r="R601" s="3"/>
      <c r="S601" s="3"/>
      <c r="T601" s="3"/>
    </row>
    <row r="602" spans="1:20">
      <c r="A602" s="3"/>
      <c r="C602" s="69"/>
      <c r="D602" s="19"/>
      <c r="E602" s="19"/>
      <c r="F602" s="19"/>
      <c r="G602" s="3"/>
      <c r="H602" s="19"/>
      <c r="I602" s="3"/>
      <c r="J602" s="19"/>
      <c r="K602" s="33"/>
      <c r="L602" s="19"/>
      <c r="M602" s="3"/>
      <c r="N602" s="19"/>
      <c r="O602" s="3"/>
      <c r="P602" s="19"/>
      <c r="Q602" s="3"/>
      <c r="R602" s="3"/>
      <c r="S602" s="3"/>
      <c r="T602" s="3"/>
    </row>
    <row r="603" spans="1:20">
      <c r="A603" s="3"/>
      <c r="C603" s="69"/>
      <c r="D603" s="19"/>
      <c r="E603" s="19"/>
      <c r="F603" s="19"/>
      <c r="G603" s="3"/>
      <c r="H603" s="19"/>
      <c r="I603" s="3"/>
      <c r="J603" s="19"/>
      <c r="K603" s="33"/>
      <c r="L603" s="19"/>
      <c r="M603" s="3"/>
      <c r="N603" s="19"/>
      <c r="O603" s="3"/>
      <c r="P603" s="19"/>
      <c r="Q603" s="3"/>
      <c r="R603" s="3"/>
      <c r="S603" s="3"/>
      <c r="T603" s="3"/>
    </row>
    <row r="604" spans="1:20">
      <c r="A604" s="3"/>
      <c r="C604" s="69"/>
      <c r="D604" s="19"/>
      <c r="E604" s="19"/>
      <c r="F604" s="19"/>
      <c r="G604" s="3"/>
      <c r="H604" s="19"/>
      <c r="I604" s="3"/>
      <c r="J604" s="19"/>
      <c r="K604" s="33"/>
      <c r="L604" s="19"/>
      <c r="M604" s="3"/>
      <c r="N604" s="19"/>
      <c r="O604" s="3"/>
      <c r="P604" s="19"/>
      <c r="Q604" s="3"/>
      <c r="R604" s="3"/>
      <c r="S604" s="3"/>
      <c r="T604" s="3"/>
    </row>
    <row r="605" spans="1:20">
      <c r="A605" s="3"/>
      <c r="C605" s="69"/>
      <c r="D605" s="19"/>
      <c r="E605" s="19"/>
      <c r="F605" s="19"/>
      <c r="G605" s="3"/>
      <c r="H605" s="19"/>
      <c r="I605" s="3"/>
      <c r="J605" s="19"/>
      <c r="K605" s="33"/>
      <c r="L605" s="19"/>
      <c r="M605" s="3"/>
      <c r="N605" s="19"/>
      <c r="O605" s="3"/>
      <c r="P605" s="19"/>
      <c r="Q605" s="3"/>
      <c r="R605" s="3"/>
      <c r="S605" s="3"/>
      <c r="T605" s="3"/>
    </row>
    <row r="606" spans="1:20">
      <c r="A606" s="3"/>
      <c r="C606" s="69"/>
      <c r="D606" s="19"/>
      <c r="E606" s="19"/>
      <c r="F606" s="19"/>
      <c r="G606" s="3"/>
      <c r="H606" s="19"/>
      <c r="I606" s="3"/>
      <c r="J606" s="19"/>
      <c r="K606" s="33"/>
      <c r="L606" s="19"/>
      <c r="M606" s="3"/>
      <c r="N606" s="19"/>
      <c r="O606" s="3"/>
      <c r="P606" s="19"/>
      <c r="Q606" s="3"/>
      <c r="R606" s="3"/>
      <c r="S606" s="3"/>
      <c r="T606" s="3"/>
    </row>
    <row r="607" spans="1:20">
      <c r="A607" s="3"/>
      <c r="C607" s="69"/>
      <c r="D607" s="19"/>
      <c r="E607" s="19"/>
      <c r="F607" s="19"/>
      <c r="G607" s="3"/>
      <c r="H607" s="19"/>
      <c r="I607" s="3"/>
      <c r="J607" s="19"/>
      <c r="K607" s="33"/>
      <c r="L607" s="19"/>
      <c r="M607" s="3"/>
      <c r="N607" s="19"/>
      <c r="O607" s="3"/>
      <c r="P607" s="19"/>
      <c r="Q607" s="3"/>
      <c r="R607" s="3"/>
      <c r="S607" s="3"/>
      <c r="T607" s="3"/>
    </row>
    <row r="608" spans="1:20">
      <c r="A608" s="3"/>
      <c r="C608" s="69"/>
      <c r="D608" s="19"/>
      <c r="E608" s="19"/>
      <c r="F608" s="19"/>
      <c r="G608" s="3"/>
      <c r="H608" s="19"/>
      <c r="I608" s="3"/>
      <c r="J608" s="19"/>
      <c r="K608" s="33"/>
      <c r="L608" s="19"/>
      <c r="M608" s="3"/>
      <c r="N608" s="19"/>
      <c r="O608" s="3"/>
      <c r="P608" s="19"/>
      <c r="Q608" s="3"/>
      <c r="R608" s="3"/>
      <c r="S608" s="3"/>
      <c r="T608" s="3"/>
    </row>
    <row r="609" spans="1:20">
      <c r="A609" s="3"/>
      <c r="C609" s="69"/>
      <c r="D609" s="19"/>
      <c r="E609" s="19"/>
      <c r="F609" s="19"/>
      <c r="G609" s="3"/>
      <c r="H609" s="19"/>
      <c r="I609" s="3"/>
      <c r="J609" s="19"/>
      <c r="K609" s="33"/>
      <c r="L609" s="19"/>
      <c r="M609" s="3"/>
      <c r="N609" s="19"/>
      <c r="O609" s="3"/>
      <c r="P609" s="19"/>
      <c r="Q609" s="3"/>
      <c r="R609" s="3"/>
      <c r="S609" s="3"/>
      <c r="T609" s="3"/>
    </row>
    <row r="610" spans="1:20">
      <c r="A610" s="3"/>
      <c r="C610" s="69"/>
      <c r="D610" s="19"/>
      <c r="E610" s="19"/>
      <c r="F610" s="19"/>
      <c r="G610" s="3"/>
      <c r="H610" s="19"/>
      <c r="I610" s="3"/>
      <c r="J610" s="19"/>
      <c r="K610" s="33"/>
      <c r="L610" s="19"/>
      <c r="M610" s="3"/>
      <c r="N610" s="19"/>
      <c r="O610" s="3"/>
      <c r="P610" s="19"/>
      <c r="Q610" s="3"/>
      <c r="R610" s="3"/>
      <c r="S610" s="3"/>
      <c r="T610" s="3"/>
    </row>
    <row r="611" spans="1:20">
      <c r="A611" s="3"/>
      <c r="C611" s="69"/>
      <c r="D611" s="19"/>
      <c r="E611" s="19"/>
      <c r="F611" s="19"/>
      <c r="G611" s="3"/>
      <c r="H611" s="19"/>
      <c r="I611" s="3"/>
      <c r="J611" s="19"/>
      <c r="K611" s="33"/>
      <c r="L611" s="19"/>
      <c r="M611" s="3"/>
      <c r="N611" s="19"/>
      <c r="O611" s="3"/>
      <c r="P611" s="19"/>
      <c r="Q611" s="3"/>
      <c r="R611" s="3"/>
      <c r="S611" s="3"/>
      <c r="T611" s="3"/>
    </row>
    <row r="612" spans="1:20">
      <c r="A612" s="3"/>
      <c r="C612" s="69"/>
      <c r="D612" s="19"/>
      <c r="E612" s="19"/>
      <c r="F612" s="19"/>
      <c r="G612" s="3"/>
      <c r="H612" s="19"/>
      <c r="I612" s="3"/>
      <c r="J612" s="19"/>
      <c r="K612" s="33"/>
      <c r="L612" s="19"/>
      <c r="M612" s="3"/>
      <c r="N612" s="19"/>
      <c r="O612" s="3"/>
      <c r="P612" s="19"/>
      <c r="Q612" s="3"/>
      <c r="R612" s="3"/>
      <c r="S612" s="3"/>
      <c r="T612" s="3"/>
    </row>
    <row r="613" spans="1:20">
      <c r="A613" s="3"/>
      <c r="C613" s="69"/>
      <c r="D613" s="19"/>
      <c r="E613" s="19"/>
      <c r="F613" s="19"/>
      <c r="G613" s="3"/>
      <c r="H613" s="19"/>
      <c r="I613" s="3"/>
      <c r="J613" s="19"/>
      <c r="K613" s="33"/>
      <c r="L613" s="19"/>
      <c r="M613" s="3"/>
      <c r="N613" s="19"/>
      <c r="O613" s="3"/>
      <c r="P613" s="19"/>
      <c r="Q613" s="3"/>
      <c r="R613" s="3"/>
      <c r="S613" s="3"/>
      <c r="T613" s="3"/>
    </row>
    <row r="614" spans="1:20">
      <c r="A614" s="3"/>
      <c r="C614" s="69"/>
      <c r="D614" s="19"/>
      <c r="E614" s="19"/>
      <c r="F614" s="19"/>
      <c r="G614" s="3"/>
      <c r="H614" s="19"/>
      <c r="I614" s="3"/>
      <c r="J614" s="19"/>
      <c r="K614" s="33"/>
      <c r="L614" s="19"/>
      <c r="M614" s="3"/>
      <c r="N614" s="19"/>
      <c r="O614" s="3"/>
      <c r="P614" s="19"/>
      <c r="Q614" s="3"/>
      <c r="R614" s="3"/>
      <c r="S614" s="3"/>
      <c r="T614" s="3"/>
    </row>
    <row r="615" spans="1:20">
      <c r="A615" s="3"/>
      <c r="C615" s="69"/>
      <c r="D615" s="19"/>
      <c r="E615" s="19"/>
      <c r="F615" s="19"/>
      <c r="G615" s="3"/>
      <c r="H615" s="19"/>
      <c r="I615" s="3"/>
      <c r="J615" s="19"/>
      <c r="K615" s="33"/>
      <c r="L615" s="19"/>
      <c r="M615" s="3"/>
      <c r="N615" s="19"/>
      <c r="O615" s="3"/>
      <c r="P615" s="19"/>
      <c r="Q615" s="3"/>
      <c r="R615" s="3"/>
      <c r="S615" s="3"/>
      <c r="T615" s="3"/>
    </row>
    <row r="616" spans="1:20">
      <c r="A616" s="3"/>
      <c r="C616" s="69"/>
      <c r="D616" s="19"/>
      <c r="E616" s="19"/>
      <c r="F616" s="19"/>
      <c r="G616" s="3"/>
      <c r="H616" s="19"/>
      <c r="I616" s="3"/>
      <c r="J616" s="19"/>
      <c r="K616" s="33"/>
      <c r="L616" s="19"/>
      <c r="M616" s="3"/>
      <c r="N616" s="19"/>
      <c r="O616" s="3"/>
      <c r="P616" s="19"/>
      <c r="Q616" s="3"/>
      <c r="R616" s="3"/>
      <c r="S616" s="3"/>
      <c r="T616" s="3"/>
    </row>
    <row r="617" spans="1:20">
      <c r="A617" s="3"/>
      <c r="C617" s="69"/>
      <c r="D617" s="19"/>
      <c r="E617" s="19"/>
      <c r="F617" s="19"/>
      <c r="G617" s="3"/>
      <c r="H617" s="19"/>
      <c r="I617" s="3"/>
      <c r="J617" s="19"/>
      <c r="K617" s="33"/>
      <c r="L617" s="19"/>
      <c r="M617" s="3"/>
      <c r="N617" s="19"/>
      <c r="O617" s="3"/>
      <c r="P617" s="19"/>
      <c r="Q617" s="3"/>
      <c r="R617" s="3"/>
      <c r="S617" s="3"/>
      <c r="T617" s="3"/>
    </row>
    <row r="618" spans="1:20">
      <c r="A618" s="3"/>
      <c r="C618" s="69"/>
      <c r="D618" s="19"/>
      <c r="E618" s="19"/>
      <c r="F618" s="19"/>
      <c r="G618" s="3"/>
      <c r="H618" s="19"/>
      <c r="I618" s="3"/>
      <c r="J618" s="19"/>
      <c r="K618" s="33"/>
      <c r="L618" s="19"/>
      <c r="M618" s="3"/>
      <c r="N618" s="19"/>
      <c r="O618" s="3"/>
      <c r="P618" s="19"/>
      <c r="Q618" s="3"/>
      <c r="R618" s="3"/>
      <c r="S618" s="3"/>
      <c r="T618" s="3"/>
    </row>
    <row r="619" spans="1:20">
      <c r="A619" s="3"/>
      <c r="C619" s="69"/>
      <c r="D619" s="19"/>
      <c r="E619" s="19"/>
      <c r="F619" s="19"/>
      <c r="G619" s="3"/>
      <c r="H619" s="19"/>
      <c r="I619" s="3"/>
      <c r="J619" s="19"/>
      <c r="K619" s="33"/>
      <c r="L619" s="19"/>
      <c r="M619" s="3"/>
      <c r="N619" s="19"/>
      <c r="O619" s="3"/>
      <c r="P619" s="19"/>
      <c r="Q619" s="3"/>
      <c r="R619" s="3"/>
      <c r="S619" s="3"/>
      <c r="T619" s="3"/>
    </row>
    <row r="620" spans="1:20">
      <c r="A620" s="3"/>
      <c r="C620" s="69"/>
      <c r="D620" s="19"/>
      <c r="E620" s="19"/>
      <c r="F620" s="19"/>
      <c r="G620" s="3"/>
      <c r="H620" s="19"/>
      <c r="I620" s="3"/>
      <c r="J620" s="19"/>
      <c r="K620" s="33"/>
      <c r="L620" s="19"/>
      <c r="M620" s="3"/>
      <c r="N620" s="19"/>
      <c r="O620" s="3"/>
      <c r="P620" s="19"/>
      <c r="Q620" s="3"/>
      <c r="R620" s="3"/>
      <c r="S620" s="3"/>
      <c r="T620" s="3"/>
    </row>
    <row r="621" spans="1:20">
      <c r="A621" s="3"/>
      <c r="C621" s="69"/>
      <c r="D621" s="19"/>
      <c r="E621" s="19"/>
      <c r="F621" s="19"/>
      <c r="G621" s="3"/>
      <c r="H621" s="19"/>
      <c r="I621" s="3"/>
      <c r="J621" s="19"/>
      <c r="K621" s="33"/>
      <c r="L621" s="19"/>
      <c r="M621" s="3"/>
      <c r="N621" s="19"/>
      <c r="O621" s="3"/>
      <c r="P621" s="19"/>
      <c r="Q621" s="3"/>
      <c r="R621" s="3"/>
      <c r="S621" s="3"/>
      <c r="T621" s="3"/>
    </row>
    <row r="622" spans="1:20">
      <c r="A622" s="3"/>
      <c r="C622" s="69"/>
      <c r="D622" s="19"/>
      <c r="E622" s="19"/>
      <c r="F622" s="19"/>
      <c r="G622" s="3"/>
      <c r="H622" s="19"/>
      <c r="I622" s="3"/>
      <c r="J622" s="19"/>
      <c r="K622" s="33"/>
      <c r="L622" s="19"/>
      <c r="M622" s="3"/>
      <c r="N622" s="19"/>
      <c r="O622" s="3"/>
      <c r="P622" s="19"/>
      <c r="Q622" s="3"/>
      <c r="R622" s="3"/>
      <c r="S622" s="3"/>
      <c r="T622" s="3"/>
    </row>
    <row r="623" spans="1:20">
      <c r="A623" s="3"/>
      <c r="C623" s="69"/>
      <c r="D623" s="19"/>
      <c r="E623" s="19"/>
      <c r="F623" s="19"/>
      <c r="G623" s="3"/>
      <c r="H623" s="19"/>
      <c r="I623" s="3"/>
      <c r="J623" s="19"/>
      <c r="K623" s="33"/>
      <c r="L623" s="19"/>
      <c r="M623" s="3"/>
      <c r="N623" s="19"/>
      <c r="O623" s="3"/>
      <c r="P623" s="19"/>
      <c r="Q623" s="3"/>
      <c r="R623" s="3"/>
      <c r="S623" s="3"/>
      <c r="T623" s="3"/>
    </row>
    <row r="624" spans="1:20">
      <c r="A624" s="3"/>
      <c r="C624" s="69"/>
      <c r="D624" s="19"/>
      <c r="E624" s="19"/>
      <c r="F624" s="19"/>
      <c r="G624" s="3"/>
      <c r="H624" s="19"/>
      <c r="I624" s="3"/>
      <c r="J624" s="19"/>
      <c r="K624" s="33"/>
      <c r="L624" s="19"/>
      <c r="M624" s="3"/>
      <c r="N624" s="19"/>
      <c r="O624" s="3"/>
      <c r="P624" s="19"/>
      <c r="Q624" s="3"/>
      <c r="R624" s="3"/>
      <c r="S624" s="3"/>
      <c r="T624" s="3"/>
    </row>
    <row r="625" spans="1:20">
      <c r="A625" s="3"/>
      <c r="C625" s="69"/>
      <c r="D625" s="19"/>
      <c r="E625" s="19"/>
      <c r="F625" s="19"/>
      <c r="G625" s="3"/>
      <c r="H625" s="19"/>
      <c r="I625" s="3"/>
      <c r="J625" s="19"/>
      <c r="K625" s="33"/>
      <c r="L625" s="19"/>
      <c r="M625" s="3"/>
      <c r="N625" s="19"/>
      <c r="O625" s="3"/>
      <c r="P625" s="19"/>
      <c r="Q625" s="3"/>
      <c r="R625" s="3"/>
      <c r="S625" s="3"/>
      <c r="T625" s="3"/>
    </row>
    <row r="626" spans="1:20">
      <c r="A626" s="3"/>
      <c r="C626" s="69"/>
      <c r="D626" s="19"/>
      <c r="E626" s="19"/>
      <c r="F626" s="19"/>
      <c r="G626" s="3"/>
      <c r="H626" s="19"/>
      <c r="I626" s="3"/>
      <c r="J626" s="19"/>
      <c r="K626" s="33"/>
      <c r="L626" s="19"/>
      <c r="M626" s="3"/>
      <c r="N626" s="19"/>
      <c r="O626" s="3"/>
      <c r="P626" s="19"/>
      <c r="Q626" s="3"/>
      <c r="R626" s="3"/>
      <c r="S626" s="3"/>
      <c r="T626" s="3"/>
    </row>
    <row r="627" spans="1:20">
      <c r="A627" s="3"/>
      <c r="C627" s="69"/>
      <c r="D627" s="19"/>
      <c r="E627" s="19"/>
      <c r="F627" s="19"/>
      <c r="G627" s="3"/>
      <c r="H627" s="19"/>
      <c r="I627" s="3"/>
      <c r="J627" s="19"/>
      <c r="K627" s="33"/>
      <c r="L627" s="19"/>
      <c r="M627" s="3"/>
      <c r="N627" s="19"/>
      <c r="O627" s="3"/>
      <c r="P627" s="19"/>
      <c r="Q627" s="3"/>
      <c r="R627" s="3"/>
      <c r="S627" s="3"/>
      <c r="T627" s="3"/>
    </row>
    <row r="628" spans="1:20">
      <c r="A628" s="3"/>
      <c r="C628" s="69"/>
      <c r="D628" s="19"/>
      <c r="E628" s="19"/>
      <c r="F628" s="19"/>
      <c r="G628" s="3"/>
      <c r="H628" s="19"/>
      <c r="I628" s="3"/>
      <c r="J628" s="19"/>
      <c r="K628" s="33"/>
      <c r="L628" s="19"/>
      <c r="M628" s="3"/>
      <c r="N628" s="19"/>
      <c r="O628" s="3"/>
      <c r="P628" s="19"/>
      <c r="Q628" s="3"/>
      <c r="R628" s="3"/>
      <c r="S628" s="3"/>
      <c r="T628" s="3"/>
    </row>
    <row r="629" spans="1:20">
      <c r="A629" s="3"/>
      <c r="C629" s="69"/>
      <c r="D629" s="19"/>
      <c r="E629" s="19"/>
      <c r="F629" s="19"/>
      <c r="G629" s="3"/>
      <c r="H629" s="19"/>
      <c r="I629" s="3"/>
      <c r="J629" s="19"/>
      <c r="K629" s="33"/>
      <c r="L629" s="19"/>
      <c r="M629" s="3"/>
      <c r="N629" s="19"/>
      <c r="O629" s="3"/>
      <c r="P629" s="19"/>
      <c r="Q629" s="3"/>
      <c r="R629" s="3"/>
      <c r="S629" s="3"/>
      <c r="T629" s="3"/>
    </row>
    <row r="630" spans="1:20">
      <c r="A630" s="3"/>
      <c r="C630" s="69"/>
      <c r="D630" s="19"/>
      <c r="E630" s="19"/>
      <c r="F630" s="19"/>
      <c r="G630" s="3"/>
      <c r="H630" s="19"/>
      <c r="I630" s="3"/>
      <c r="J630" s="19"/>
      <c r="K630" s="33"/>
      <c r="L630" s="19"/>
      <c r="M630" s="3"/>
      <c r="N630" s="19"/>
      <c r="O630" s="3"/>
      <c r="P630" s="19"/>
      <c r="Q630" s="3"/>
      <c r="R630" s="3"/>
      <c r="S630" s="3"/>
      <c r="T630" s="3"/>
    </row>
    <row r="631" spans="1:20">
      <c r="A631" s="3"/>
      <c r="C631" s="69"/>
      <c r="D631" s="19"/>
      <c r="E631" s="19"/>
      <c r="F631" s="19"/>
      <c r="G631" s="3"/>
      <c r="H631" s="19"/>
      <c r="I631" s="3"/>
      <c r="J631" s="19"/>
      <c r="K631" s="33"/>
      <c r="L631" s="19"/>
      <c r="M631" s="3"/>
      <c r="N631" s="19"/>
      <c r="O631" s="3"/>
      <c r="P631" s="19"/>
      <c r="Q631" s="3"/>
      <c r="R631" s="3"/>
      <c r="S631" s="3"/>
      <c r="T631" s="3"/>
    </row>
    <row r="632" spans="1:20">
      <c r="A632" s="3"/>
      <c r="C632" s="69"/>
      <c r="D632" s="19"/>
      <c r="E632" s="19"/>
      <c r="F632" s="19"/>
      <c r="G632" s="3"/>
      <c r="H632" s="19"/>
      <c r="I632" s="3"/>
      <c r="J632" s="19"/>
      <c r="K632" s="33"/>
      <c r="L632" s="19"/>
      <c r="M632" s="3"/>
      <c r="N632" s="19"/>
      <c r="O632" s="3"/>
      <c r="P632" s="19"/>
      <c r="Q632" s="3"/>
      <c r="R632" s="3"/>
      <c r="S632" s="3"/>
      <c r="T632" s="3"/>
    </row>
    <row r="633" spans="1:20">
      <c r="A633" s="3"/>
      <c r="C633" s="69"/>
      <c r="D633" s="19"/>
      <c r="E633" s="19"/>
      <c r="F633" s="19"/>
      <c r="G633" s="3"/>
      <c r="H633" s="19"/>
      <c r="I633" s="3"/>
      <c r="J633" s="19"/>
      <c r="K633" s="33"/>
      <c r="L633" s="19"/>
      <c r="M633" s="3"/>
      <c r="N633" s="19"/>
      <c r="O633" s="3"/>
      <c r="P633" s="19"/>
      <c r="Q633" s="3"/>
      <c r="R633" s="3"/>
      <c r="S633" s="3"/>
      <c r="T633" s="3"/>
    </row>
    <row r="634" spans="1:20">
      <c r="A634" s="3"/>
      <c r="C634" s="69"/>
      <c r="D634" s="19"/>
      <c r="E634" s="19"/>
      <c r="F634" s="19"/>
      <c r="G634" s="3"/>
      <c r="H634" s="19"/>
      <c r="I634" s="3"/>
      <c r="J634" s="19"/>
      <c r="K634" s="33"/>
      <c r="L634" s="19"/>
      <c r="M634" s="3"/>
      <c r="N634" s="19"/>
      <c r="O634" s="3"/>
      <c r="P634" s="19"/>
      <c r="Q634" s="3"/>
      <c r="R634" s="3"/>
      <c r="S634" s="3"/>
      <c r="T634" s="3"/>
    </row>
    <row r="635" spans="1:20">
      <c r="A635" s="3"/>
      <c r="C635" s="69"/>
      <c r="D635" s="19"/>
      <c r="E635" s="19"/>
      <c r="F635" s="19"/>
      <c r="G635" s="3"/>
      <c r="H635" s="19"/>
      <c r="I635" s="3"/>
      <c r="J635" s="19"/>
      <c r="K635" s="33"/>
      <c r="L635" s="19"/>
      <c r="M635" s="3"/>
      <c r="N635" s="19"/>
      <c r="O635" s="3"/>
      <c r="P635" s="19"/>
      <c r="Q635" s="3"/>
      <c r="R635" s="3"/>
      <c r="S635" s="3"/>
      <c r="T635" s="3"/>
    </row>
    <row r="636" spans="1:20">
      <c r="A636" s="3"/>
      <c r="C636" s="69"/>
      <c r="D636" s="19"/>
      <c r="E636" s="19"/>
      <c r="F636" s="19"/>
      <c r="G636" s="3"/>
      <c r="H636" s="19"/>
      <c r="I636" s="3"/>
      <c r="J636" s="19"/>
      <c r="K636" s="33"/>
      <c r="L636" s="19"/>
      <c r="M636" s="3"/>
      <c r="N636" s="19"/>
      <c r="O636" s="3"/>
      <c r="P636" s="19"/>
      <c r="Q636" s="3"/>
      <c r="R636" s="3"/>
      <c r="S636" s="3"/>
      <c r="T636" s="3"/>
    </row>
    <row r="637" spans="1:20">
      <c r="A637" s="3"/>
      <c r="C637" s="69"/>
      <c r="D637" s="19"/>
      <c r="E637" s="19"/>
      <c r="F637" s="19"/>
      <c r="G637" s="3"/>
      <c r="H637" s="19"/>
      <c r="I637" s="3"/>
      <c r="J637" s="19"/>
      <c r="K637" s="33"/>
      <c r="L637" s="19"/>
      <c r="M637" s="3"/>
      <c r="N637" s="19"/>
      <c r="O637" s="3"/>
      <c r="P637" s="19"/>
      <c r="Q637" s="3"/>
      <c r="R637" s="3"/>
      <c r="S637" s="3"/>
      <c r="T637" s="3"/>
    </row>
    <row r="638" spans="1:20">
      <c r="A638" s="3"/>
      <c r="C638" s="69"/>
      <c r="D638" s="19"/>
      <c r="E638" s="19"/>
      <c r="F638" s="19"/>
      <c r="G638" s="3"/>
      <c r="H638" s="19"/>
      <c r="I638" s="3"/>
      <c r="J638" s="19"/>
      <c r="K638" s="33"/>
      <c r="L638" s="19"/>
      <c r="M638" s="3"/>
      <c r="N638" s="19"/>
      <c r="O638" s="3"/>
      <c r="P638" s="19"/>
      <c r="Q638" s="3"/>
      <c r="R638" s="3"/>
      <c r="S638" s="3"/>
      <c r="T638" s="3"/>
    </row>
    <row r="639" spans="1:20">
      <c r="A639" s="3"/>
      <c r="C639" s="69"/>
      <c r="D639" s="19"/>
      <c r="E639" s="19"/>
      <c r="F639" s="19"/>
      <c r="G639" s="3"/>
      <c r="H639" s="19"/>
      <c r="I639" s="3"/>
      <c r="J639" s="19"/>
      <c r="K639" s="33"/>
      <c r="L639" s="19"/>
      <c r="M639" s="3"/>
      <c r="N639" s="19"/>
      <c r="O639" s="3"/>
      <c r="P639" s="19"/>
      <c r="Q639" s="3"/>
      <c r="R639" s="3"/>
      <c r="S639" s="3"/>
      <c r="T639" s="3"/>
    </row>
    <row r="640" spans="1:20">
      <c r="A640" s="3"/>
      <c r="C640" s="69"/>
      <c r="D640" s="19"/>
      <c r="E640" s="19"/>
      <c r="F640" s="19"/>
      <c r="G640" s="3"/>
      <c r="H640" s="19"/>
      <c r="I640" s="3"/>
      <c r="J640" s="19"/>
      <c r="K640" s="33"/>
      <c r="L640" s="19"/>
      <c r="M640" s="3"/>
      <c r="N640" s="19"/>
      <c r="O640" s="3"/>
      <c r="P640" s="19"/>
      <c r="Q640" s="3"/>
      <c r="R640" s="3"/>
      <c r="S640" s="3"/>
      <c r="T640" s="3"/>
    </row>
    <row r="641" spans="1:20">
      <c r="A641" s="3"/>
      <c r="C641" s="69"/>
      <c r="D641" s="19"/>
      <c r="E641" s="19"/>
      <c r="F641" s="19"/>
      <c r="G641" s="3"/>
      <c r="H641" s="19"/>
      <c r="I641" s="3"/>
      <c r="J641" s="19"/>
      <c r="K641" s="33"/>
      <c r="L641" s="19"/>
      <c r="M641" s="3"/>
      <c r="N641" s="19"/>
      <c r="O641" s="3"/>
      <c r="P641" s="19"/>
      <c r="Q641" s="3"/>
      <c r="R641" s="3"/>
      <c r="S641" s="3"/>
      <c r="T641" s="3"/>
    </row>
    <row r="642" spans="1:20">
      <c r="A642" s="3"/>
      <c r="C642" s="69"/>
      <c r="D642" s="19"/>
      <c r="E642" s="19"/>
      <c r="F642" s="19"/>
      <c r="G642" s="3"/>
      <c r="H642" s="19"/>
      <c r="I642" s="3"/>
      <c r="J642" s="19"/>
      <c r="K642" s="33"/>
      <c r="L642" s="19"/>
      <c r="M642" s="3"/>
      <c r="N642" s="19"/>
      <c r="O642" s="3"/>
      <c r="P642" s="19"/>
      <c r="Q642" s="3"/>
      <c r="R642" s="3"/>
      <c r="S642" s="3"/>
      <c r="T642" s="3"/>
    </row>
    <row r="643" spans="1:20">
      <c r="A643" s="3"/>
      <c r="C643" s="69"/>
      <c r="D643" s="19"/>
      <c r="E643" s="19"/>
      <c r="F643" s="19"/>
      <c r="G643" s="3"/>
      <c r="H643" s="19"/>
      <c r="I643" s="3"/>
      <c r="J643" s="19"/>
      <c r="K643" s="33"/>
      <c r="L643" s="19"/>
      <c r="M643" s="3"/>
      <c r="N643" s="19"/>
      <c r="O643" s="3"/>
      <c r="P643" s="19"/>
      <c r="Q643" s="3"/>
      <c r="R643" s="3"/>
      <c r="S643" s="3"/>
      <c r="T643" s="3"/>
    </row>
    <row r="644" spans="1:20">
      <c r="A644" s="3"/>
      <c r="C644" s="69"/>
      <c r="D644" s="19"/>
      <c r="E644" s="19"/>
      <c r="F644" s="19"/>
      <c r="G644" s="3"/>
      <c r="H644" s="19"/>
      <c r="I644" s="3"/>
      <c r="J644" s="19"/>
      <c r="K644" s="33"/>
      <c r="L644" s="19"/>
      <c r="M644" s="3"/>
      <c r="N644" s="19"/>
      <c r="O644" s="3"/>
      <c r="P644" s="19"/>
      <c r="Q644" s="3"/>
      <c r="R644" s="3"/>
      <c r="S644" s="3"/>
      <c r="T644" s="3"/>
    </row>
    <row r="645" spans="1:20">
      <c r="A645" s="3"/>
      <c r="C645" s="69"/>
      <c r="D645" s="19"/>
      <c r="E645" s="19"/>
      <c r="F645" s="19"/>
      <c r="G645" s="3"/>
      <c r="H645" s="19"/>
      <c r="I645" s="3"/>
      <c r="J645" s="19"/>
      <c r="K645" s="33"/>
      <c r="L645" s="19"/>
      <c r="M645" s="3"/>
      <c r="N645" s="19"/>
      <c r="O645" s="3"/>
      <c r="P645" s="19"/>
      <c r="Q645" s="3"/>
      <c r="R645" s="3"/>
      <c r="S645" s="3"/>
      <c r="T645" s="3"/>
    </row>
    <row r="646" spans="1:20">
      <c r="A646" s="3"/>
      <c r="C646" s="69"/>
      <c r="D646" s="19"/>
      <c r="E646" s="19"/>
      <c r="F646" s="19"/>
      <c r="G646" s="3"/>
      <c r="H646" s="19"/>
      <c r="I646" s="3"/>
      <c r="J646" s="19"/>
      <c r="K646" s="33"/>
      <c r="L646" s="19"/>
      <c r="M646" s="3"/>
      <c r="N646" s="19"/>
      <c r="O646" s="3"/>
      <c r="P646" s="19"/>
      <c r="Q646" s="3"/>
      <c r="R646" s="3"/>
      <c r="S646" s="3"/>
      <c r="T646" s="3"/>
    </row>
    <row r="647" spans="1:20">
      <c r="A647" s="3"/>
      <c r="C647" s="69"/>
      <c r="D647" s="19"/>
      <c r="E647" s="19"/>
      <c r="F647" s="19"/>
      <c r="G647" s="3"/>
      <c r="H647" s="19"/>
      <c r="I647" s="3"/>
      <c r="J647" s="19"/>
      <c r="K647" s="33"/>
      <c r="L647" s="19"/>
      <c r="M647" s="3"/>
      <c r="N647" s="19"/>
      <c r="O647" s="3"/>
      <c r="P647" s="19"/>
      <c r="Q647" s="3"/>
      <c r="R647" s="3"/>
      <c r="S647" s="3"/>
      <c r="T647" s="3"/>
    </row>
    <row r="648" spans="1:20">
      <c r="A648" s="3"/>
      <c r="C648" s="69"/>
      <c r="D648" s="19"/>
      <c r="E648" s="19"/>
      <c r="F648" s="19"/>
      <c r="G648" s="3"/>
      <c r="H648" s="19"/>
      <c r="I648" s="3"/>
      <c r="J648" s="19"/>
      <c r="K648" s="33"/>
      <c r="L648" s="19"/>
      <c r="M648" s="3"/>
      <c r="N648" s="19"/>
      <c r="O648" s="3"/>
      <c r="P648" s="19"/>
      <c r="Q648" s="3"/>
      <c r="R648" s="3"/>
      <c r="S648" s="3"/>
      <c r="T648" s="3"/>
    </row>
    <row r="649" spans="1:20">
      <c r="A649" s="3"/>
      <c r="C649" s="69"/>
      <c r="D649" s="19"/>
      <c r="E649" s="19"/>
      <c r="F649" s="19"/>
      <c r="G649" s="3"/>
      <c r="H649" s="19"/>
      <c r="I649" s="3"/>
      <c r="J649" s="19"/>
      <c r="K649" s="33"/>
      <c r="L649" s="19"/>
      <c r="M649" s="3"/>
      <c r="N649" s="19"/>
      <c r="O649" s="3"/>
      <c r="P649" s="19"/>
      <c r="Q649" s="3"/>
      <c r="R649" s="3"/>
      <c r="S649" s="3"/>
      <c r="T649" s="3"/>
    </row>
    <row r="650" spans="1:20">
      <c r="A650" s="3"/>
      <c r="C650" s="69"/>
      <c r="D650" s="19"/>
      <c r="E650" s="19"/>
      <c r="F650" s="19"/>
      <c r="G650" s="3"/>
      <c r="H650" s="19"/>
      <c r="I650" s="3"/>
      <c r="J650" s="19"/>
      <c r="K650" s="33"/>
      <c r="L650" s="19"/>
      <c r="M650" s="3"/>
      <c r="N650" s="19"/>
      <c r="O650" s="3"/>
      <c r="P650" s="19"/>
      <c r="Q650" s="3"/>
      <c r="R650" s="3"/>
      <c r="S650" s="3"/>
      <c r="T650" s="3"/>
    </row>
    <row r="651" spans="1:20">
      <c r="A651" s="3"/>
      <c r="C651" s="69"/>
      <c r="D651" s="19"/>
      <c r="E651" s="19"/>
      <c r="F651" s="19"/>
      <c r="G651" s="3"/>
      <c r="H651" s="19"/>
      <c r="I651" s="3"/>
      <c r="J651" s="19"/>
      <c r="K651" s="33"/>
      <c r="L651" s="19"/>
      <c r="M651" s="3"/>
      <c r="N651" s="19"/>
      <c r="O651" s="3"/>
      <c r="P651" s="19"/>
      <c r="Q651" s="3"/>
      <c r="R651" s="3"/>
      <c r="S651" s="3"/>
      <c r="T651" s="3"/>
    </row>
    <row r="652" spans="1:20">
      <c r="A652" s="3"/>
      <c r="C652" s="69"/>
      <c r="D652" s="19"/>
      <c r="E652" s="19"/>
      <c r="F652" s="19"/>
      <c r="G652" s="3"/>
      <c r="H652" s="19"/>
      <c r="I652" s="3"/>
      <c r="J652" s="19"/>
      <c r="K652" s="33"/>
      <c r="L652" s="19"/>
      <c r="M652" s="3"/>
      <c r="N652" s="19"/>
      <c r="O652" s="3"/>
      <c r="P652" s="19"/>
      <c r="Q652" s="3"/>
      <c r="R652" s="3"/>
      <c r="S652" s="3"/>
      <c r="T652" s="3"/>
    </row>
    <row r="653" spans="1:20">
      <c r="A653" s="3"/>
      <c r="C653" s="69"/>
      <c r="D653" s="19"/>
      <c r="E653" s="19"/>
      <c r="F653" s="19"/>
      <c r="G653" s="3"/>
      <c r="H653" s="19"/>
      <c r="I653" s="3"/>
      <c r="J653" s="19"/>
      <c r="K653" s="33"/>
      <c r="L653" s="19"/>
      <c r="M653" s="3"/>
      <c r="N653" s="19"/>
      <c r="O653" s="3"/>
      <c r="P653" s="19"/>
      <c r="Q653" s="3"/>
      <c r="R653" s="3"/>
      <c r="S653" s="3"/>
      <c r="T653" s="3"/>
    </row>
    <row r="654" spans="1:20">
      <c r="A654" s="3"/>
      <c r="C654" s="69"/>
      <c r="D654" s="19"/>
      <c r="E654" s="19"/>
      <c r="F654" s="19"/>
      <c r="G654" s="3"/>
      <c r="H654" s="19"/>
      <c r="I654" s="3"/>
      <c r="J654" s="19"/>
      <c r="K654" s="33"/>
      <c r="L654" s="19"/>
      <c r="M654" s="3"/>
      <c r="N654" s="19"/>
      <c r="O654" s="3"/>
      <c r="P654" s="19"/>
      <c r="Q654" s="3"/>
      <c r="R654" s="3"/>
      <c r="S654" s="3"/>
      <c r="T654" s="3"/>
    </row>
    <row r="655" spans="1:20">
      <c r="A655" s="3"/>
      <c r="C655" s="69"/>
      <c r="D655" s="19"/>
      <c r="E655" s="19"/>
      <c r="F655" s="19"/>
      <c r="G655" s="3"/>
      <c r="H655" s="19"/>
      <c r="I655" s="3"/>
      <c r="J655" s="19"/>
      <c r="K655" s="33"/>
      <c r="L655" s="19"/>
      <c r="M655" s="3"/>
      <c r="N655" s="19"/>
      <c r="O655" s="3"/>
      <c r="P655" s="19"/>
      <c r="Q655" s="3"/>
      <c r="R655" s="3"/>
      <c r="S655" s="3"/>
      <c r="T655" s="3"/>
    </row>
    <row r="656" spans="1:20">
      <c r="A656" s="3"/>
      <c r="C656" s="69"/>
      <c r="D656" s="19"/>
      <c r="E656" s="19"/>
      <c r="F656" s="19"/>
      <c r="G656" s="3"/>
      <c r="H656" s="19"/>
      <c r="I656" s="3"/>
      <c r="J656" s="19"/>
      <c r="K656" s="33"/>
      <c r="L656" s="19"/>
      <c r="M656" s="3"/>
      <c r="N656" s="19"/>
      <c r="O656" s="3"/>
      <c r="P656" s="19"/>
      <c r="Q656" s="3"/>
      <c r="R656" s="3"/>
      <c r="S656" s="3"/>
      <c r="T656" s="3"/>
    </row>
    <row r="657" spans="1:20">
      <c r="A657" s="3"/>
      <c r="C657" s="69"/>
      <c r="D657" s="19"/>
      <c r="E657" s="19"/>
      <c r="F657" s="19"/>
      <c r="G657" s="3"/>
      <c r="H657" s="19"/>
      <c r="I657" s="3"/>
      <c r="J657" s="19"/>
      <c r="K657" s="33"/>
      <c r="L657" s="19"/>
      <c r="M657" s="3"/>
      <c r="N657" s="19"/>
      <c r="O657" s="3"/>
      <c r="P657" s="19"/>
      <c r="Q657" s="3"/>
      <c r="R657" s="3"/>
      <c r="S657" s="3"/>
      <c r="T657" s="3"/>
    </row>
    <row r="658" spans="1:20">
      <c r="A658" s="3"/>
      <c r="C658" s="69"/>
      <c r="D658" s="19"/>
      <c r="E658" s="19"/>
      <c r="F658" s="19"/>
      <c r="G658" s="3"/>
      <c r="H658" s="19"/>
      <c r="I658" s="3"/>
      <c r="J658" s="19"/>
      <c r="K658" s="33"/>
      <c r="L658" s="19"/>
      <c r="M658" s="3"/>
      <c r="N658" s="19"/>
      <c r="O658" s="3"/>
      <c r="P658" s="19"/>
      <c r="Q658" s="3"/>
      <c r="R658" s="3"/>
      <c r="S658" s="3"/>
      <c r="T658" s="3"/>
    </row>
    <row r="659" spans="1:20">
      <c r="A659" s="3"/>
      <c r="C659" s="69"/>
      <c r="D659" s="19"/>
      <c r="E659" s="19"/>
      <c r="F659" s="19"/>
      <c r="G659" s="3"/>
      <c r="H659" s="19"/>
      <c r="I659" s="3"/>
      <c r="J659" s="19"/>
      <c r="K659" s="33"/>
      <c r="L659" s="19"/>
      <c r="M659" s="3"/>
      <c r="N659" s="19"/>
      <c r="O659" s="3"/>
      <c r="P659" s="19"/>
      <c r="Q659" s="3"/>
      <c r="R659" s="3"/>
      <c r="S659" s="3"/>
      <c r="T659" s="3"/>
    </row>
    <row r="660" spans="1:20">
      <c r="A660" s="3"/>
      <c r="C660" s="69"/>
      <c r="D660" s="19"/>
      <c r="E660" s="19"/>
      <c r="F660" s="19"/>
      <c r="G660" s="3"/>
      <c r="H660" s="19"/>
      <c r="I660" s="3"/>
      <c r="J660" s="19"/>
      <c r="K660" s="33"/>
      <c r="L660" s="19"/>
      <c r="M660" s="3"/>
      <c r="N660" s="19"/>
      <c r="O660" s="3"/>
      <c r="P660" s="19"/>
      <c r="Q660" s="3"/>
      <c r="R660" s="3"/>
      <c r="S660" s="3"/>
      <c r="T660" s="3"/>
    </row>
    <row r="661" spans="1:20">
      <c r="A661" s="3"/>
      <c r="C661" s="69"/>
      <c r="D661" s="19"/>
      <c r="E661" s="19"/>
      <c r="F661" s="19"/>
      <c r="G661" s="3"/>
      <c r="H661" s="19"/>
      <c r="I661" s="3"/>
      <c r="J661" s="19"/>
      <c r="K661" s="33"/>
      <c r="L661" s="19"/>
      <c r="M661" s="3"/>
      <c r="N661" s="19"/>
      <c r="O661" s="3"/>
      <c r="P661" s="19"/>
      <c r="Q661" s="3"/>
      <c r="R661" s="3"/>
      <c r="S661" s="3"/>
      <c r="T661" s="3"/>
    </row>
    <row r="662" spans="1:20">
      <c r="A662" s="3"/>
      <c r="C662" s="69"/>
      <c r="D662" s="19"/>
      <c r="E662" s="19"/>
      <c r="F662" s="19"/>
      <c r="G662" s="3"/>
      <c r="H662" s="19"/>
      <c r="I662" s="3"/>
      <c r="J662" s="19"/>
      <c r="K662" s="33"/>
      <c r="L662" s="19"/>
      <c r="M662" s="3"/>
      <c r="N662" s="19"/>
      <c r="O662" s="3"/>
      <c r="P662" s="19"/>
      <c r="Q662" s="3"/>
      <c r="R662" s="3"/>
      <c r="S662" s="3"/>
      <c r="T662" s="3"/>
    </row>
    <row r="663" spans="1:20">
      <c r="A663" s="3"/>
      <c r="C663" s="69"/>
      <c r="D663" s="19"/>
      <c r="E663" s="19"/>
      <c r="F663" s="19"/>
      <c r="G663" s="3"/>
      <c r="H663" s="19"/>
      <c r="I663" s="3"/>
      <c r="J663" s="19"/>
      <c r="K663" s="33"/>
      <c r="L663" s="19"/>
      <c r="M663" s="3"/>
      <c r="N663" s="19"/>
      <c r="O663" s="3"/>
      <c r="P663" s="19"/>
      <c r="Q663" s="3"/>
      <c r="R663" s="3"/>
      <c r="S663" s="3"/>
      <c r="T663" s="3"/>
    </row>
    <row r="664" spans="1:20">
      <c r="A664" s="3"/>
      <c r="C664" s="69"/>
      <c r="D664" s="19"/>
      <c r="E664" s="19"/>
      <c r="F664" s="19"/>
      <c r="G664" s="3"/>
      <c r="H664" s="19"/>
      <c r="I664" s="3"/>
      <c r="J664" s="19"/>
      <c r="K664" s="33"/>
      <c r="L664" s="19"/>
      <c r="M664" s="3"/>
      <c r="N664" s="19"/>
      <c r="O664" s="3"/>
      <c r="P664" s="19"/>
      <c r="Q664" s="3"/>
      <c r="R664" s="3"/>
      <c r="S664" s="3"/>
      <c r="T664" s="3"/>
    </row>
  </sheetData>
  <sortState ref="A5:AE71">
    <sortCondition ref="A5:A71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1"/>
  <sheetViews>
    <sheetView workbookViewId="0">
      <selection activeCell="I23" sqref="I23"/>
    </sheetView>
  </sheetViews>
  <sheetFormatPr baseColWidth="10" defaultRowHeight="12.75"/>
  <cols>
    <col min="1" max="1" width="4.28515625" customWidth="1"/>
    <col min="2" max="2" width="24.85546875" customWidth="1"/>
    <col min="3" max="3" width="15.42578125" customWidth="1"/>
    <col min="4" max="5" width="6" customWidth="1"/>
    <col min="6" max="6" width="6" style="20" customWidth="1"/>
    <col min="7" max="7" width="6.140625" style="20" customWidth="1"/>
    <col min="8" max="17" width="6" style="20" customWidth="1"/>
    <col min="18" max="28" width="3.7109375" style="62" hidden="1" customWidth="1"/>
    <col min="29" max="29" width="3.5703125" style="62" hidden="1" customWidth="1"/>
    <col min="30" max="31" width="0" style="62" hidden="1" customWidth="1"/>
  </cols>
  <sheetData>
    <row r="1" spans="1:32" ht="23.25">
      <c r="A1" s="18" t="s">
        <v>6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>
      <c r="A5" s="32">
        <f t="shared" ref="A5:A24" si="17">AE5</f>
        <v>1</v>
      </c>
      <c r="B5" s="77" t="s">
        <v>334</v>
      </c>
      <c r="C5" t="s">
        <v>140</v>
      </c>
      <c r="D5" s="33">
        <f t="shared" ref="D5:D24" si="18">IF(B5&lt;&gt;"",AB5,"")</f>
        <v>400</v>
      </c>
      <c r="E5" s="19" t="str">
        <f t="shared" ref="E5:E24" si="19">IF(AC5&lt;4," ","F")</f>
        <v>F</v>
      </c>
      <c r="F5" s="19"/>
      <c r="G5" s="16" t="str">
        <f>IF(F5&gt;0,INDEX(Poeng!$A$1:$B$100,F5,2),"")</f>
        <v/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3</v>
      </c>
      <c r="M5" s="16">
        <f>IF(L5&gt;0,INDEX(Poeng!$A$1:$B$100,L5,2),"")</f>
        <v>60</v>
      </c>
      <c r="N5" s="19">
        <v>1</v>
      </c>
      <c r="O5" s="16">
        <f>IF(N5&gt;0,INDEX(Poeng!$A$1:$B$100,N5,2),"")</f>
        <v>100</v>
      </c>
      <c r="P5" s="19">
        <v>1</v>
      </c>
      <c r="Q5" s="16">
        <f>IF(P5&gt;0,INDEX(Poeng!$A$1:$B$100,P5,2),"")</f>
        <v>100</v>
      </c>
      <c r="R5" s="55">
        <f t="shared" ref="R5:R24" si="20">IF(F5&gt;0,G5,0)</f>
        <v>0</v>
      </c>
      <c r="S5" s="55">
        <f t="shared" ref="S5:S24" si="21">IF(H5&gt;0,I5,0)</f>
        <v>100</v>
      </c>
      <c r="T5" s="55">
        <f t="shared" ref="T5:T24" si="22">IF(J5&gt;0,K5,0)</f>
        <v>100</v>
      </c>
      <c r="U5" s="55">
        <f t="shared" ref="U5:U24" si="23">IF(L5&gt;0,M5,0)</f>
        <v>60</v>
      </c>
      <c r="V5" s="55">
        <f t="shared" ref="V5:V24" si="24">IF(N5&gt;0,O5,0)</f>
        <v>100</v>
      </c>
      <c r="W5" s="55">
        <f t="shared" ref="W5:W24" si="25">IF(P5&gt;0,Q5,0)</f>
        <v>100</v>
      </c>
      <c r="X5" s="55">
        <f t="shared" ref="X5:X24" si="26">LARGE(R5:W5,1)</f>
        <v>100</v>
      </c>
      <c r="Y5" s="55">
        <f t="shared" ref="Y5:Y24" si="27">LARGE(R5:W5,2)</f>
        <v>100</v>
      </c>
      <c r="Z5" s="55">
        <f t="shared" ref="Z5:Z24" si="28">LARGE(R5:W5,3)</f>
        <v>100</v>
      </c>
      <c r="AA5" s="55">
        <f t="shared" ref="AA5:AA24" si="29">LARGE(R5:W5,4)</f>
        <v>100</v>
      </c>
      <c r="AB5" s="55">
        <f t="shared" ref="AB5:AB24" si="30">SUM(X5:AA5)</f>
        <v>400</v>
      </c>
      <c r="AC5" s="56">
        <f t="shared" ref="AC5:AC24" si="31">COUNT(F5:Q5)/2</f>
        <v>5</v>
      </c>
      <c r="AD5" s="57">
        <f t="shared" ref="AD5:AD24" si="32">AB5*10^8+X5*10^6/2+Y5*10^4/2+Z5*10^2/2+AA5/2</f>
        <v>40050505050</v>
      </c>
      <c r="AE5" s="66">
        <f t="shared" ref="AE5:AE24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77" t="s">
        <v>333</v>
      </c>
      <c r="C6" s="25" t="s">
        <v>204</v>
      </c>
      <c r="D6" s="33">
        <f t="shared" si="18"/>
        <v>360</v>
      </c>
      <c r="E6" s="19" t="str">
        <f t="shared" si="19"/>
        <v>F</v>
      </c>
      <c r="F6" s="19">
        <v>1</v>
      </c>
      <c r="G6" s="16">
        <f>IF(F6&gt;0,INDEX(Poeng!$A$1:$B$100,F6,2),"")</f>
        <v>100</v>
      </c>
      <c r="H6" s="3">
        <v>2</v>
      </c>
      <c r="I6" s="16">
        <f>IF(H6&gt;0,INDEX(Poeng!$A$1:$B$100,H6,2),"")</f>
        <v>80</v>
      </c>
      <c r="J6" s="19">
        <v>2</v>
      </c>
      <c r="K6" s="16">
        <f>IF(J6&gt;0,INDEX(Poeng!$A$1:$B$100,J6,2),"")</f>
        <v>80</v>
      </c>
      <c r="L6" s="19">
        <v>1</v>
      </c>
      <c r="M6" s="16">
        <f>IF(L6&gt;0,INDEX(Poeng!$A$1:$B$100,L6,2),"")</f>
        <v>100</v>
      </c>
      <c r="N6" s="19">
        <v>10</v>
      </c>
      <c r="O6" s="16">
        <f>IF(N6&gt;0,INDEX(Poeng!$A$1:$B$100,N6,2),"")</f>
        <v>26</v>
      </c>
      <c r="P6" s="19">
        <v>3</v>
      </c>
      <c r="Q6" s="16">
        <f>IF(P6&gt;0,INDEX(Poeng!$A$1:$B$100,P6,2),"")</f>
        <v>60</v>
      </c>
      <c r="R6" s="55">
        <f t="shared" si="20"/>
        <v>100</v>
      </c>
      <c r="S6" s="55">
        <f t="shared" si="21"/>
        <v>80</v>
      </c>
      <c r="T6" s="55">
        <f t="shared" si="22"/>
        <v>80</v>
      </c>
      <c r="U6" s="55">
        <f t="shared" si="23"/>
        <v>100</v>
      </c>
      <c r="V6" s="55">
        <f t="shared" si="24"/>
        <v>26</v>
      </c>
      <c r="W6" s="55">
        <f t="shared" si="25"/>
        <v>60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80</v>
      </c>
      <c r="AB6" s="55">
        <f t="shared" si="30"/>
        <v>360</v>
      </c>
      <c r="AC6" s="56">
        <f t="shared" si="31"/>
        <v>6</v>
      </c>
      <c r="AD6" s="57">
        <f t="shared" si="32"/>
        <v>36050504040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77" t="s">
        <v>335</v>
      </c>
      <c r="C7" s="12" t="s">
        <v>204</v>
      </c>
      <c r="D7" s="33">
        <f t="shared" si="18"/>
        <v>300</v>
      </c>
      <c r="E7" s="19" t="str">
        <f t="shared" si="19"/>
        <v>F</v>
      </c>
      <c r="F7" s="19">
        <v>2</v>
      </c>
      <c r="G7" s="16">
        <f>IF(F7&gt;0,INDEX(Poeng!$A$1:$B$100,F7,2),"")</f>
        <v>80</v>
      </c>
      <c r="H7" s="3"/>
      <c r="I7" s="16" t="str">
        <f>IF(H7&gt;0,INDEX(Poeng!$A$1:$B$100,H7,2),"")</f>
        <v/>
      </c>
      <c r="J7" s="19">
        <v>5</v>
      </c>
      <c r="K7" s="16">
        <f>IF(J7&gt;0,INDEX(Poeng!$A$1:$B$100,J7,2),"")</f>
        <v>45</v>
      </c>
      <c r="L7" s="19">
        <v>2</v>
      </c>
      <c r="M7" s="16">
        <f>IF(L7&gt;0,INDEX(Poeng!$A$1:$B$100,L7,2),"")</f>
        <v>80</v>
      </c>
      <c r="N7" s="19">
        <v>3</v>
      </c>
      <c r="O7" s="16">
        <f>IF(N7&gt;0,INDEX(Poeng!$A$1:$B$100,N7,2),"")</f>
        <v>60</v>
      </c>
      <c r="P7" s="19">
        <v>2</v>
      </c>
      <c r="Q7" s="16">
        <f>IF(P7&gt;0,INDEX(Poeng!$A$1:$B$100,P7,2),"")</f>
        <v>80</v>
      </c>
      <c r="R7" s="55">
        <f t="shared" si="20"/>
        <v>80</v>
      </c>
      <c r="S7" s="55">
        <f t="shared" si="21"/>
        <v>0</v>
      </c>
      <c r="T7" s="55">
        <f t="shared" si="22"/>
        <v>45</v>
      </c>
      <c r="U7" s="55">
        <f t="shared" si="23"/>
        <v>80</v>
      </c>
      <c r="V7" s="55">
        <f t="shared" si="24"/>
        <v>60</v>
      </c>
      <c r="W7" s="55">
        <f t="shared" si="25"/>
        <v>80</v>
      </c>
      <c r="X7" s="55">
        <f t="shared" si="26"/>
        <v>80</v>
      </c>
      <c r="Y7" s="55">
        <f t="shared" si="27"/>
        <v>80</v>
      </c>
      <c r="Z7" s="55">
        <f t="shared" si="28"/>
        <v>80</v>
      </c>
      <c r="AA7" s="55">
        <f t="shared" si="29"/>
        <v>60</v>
      </c>
      <c r="AB7" s="55">
        <f t="shared" si="30"/>
        <v>300</v>
      </c>
      <c r="AC7" s="56">
        <f t="shared" si="31"/>
        <v>5</v>
      </c>
      <c r="AD7" s="57">
        <f t="shared" si="32"/>
        <v>30040404030</v>
      </c>
      <c r="AE7" s="66">
        <f t="shared" si="33"/>
        <v>3</v>
      </c>
      <c r="AF7"/>
    </row>
    <row r="8" spans="1:32" s="33" customFormat="1" ht="15.75">
      <c r="A8" s="32">
        <f t="shared" si="17"/>
        <v>4</v>
      </c>
      <c r="B8" s="77" t="s">
        <v>452</v>
      </c>
      <c r="C8" t="s">
        <v>204</v>
      </c>
      <c r="D8" s="33">
        <f t="shared" si="18"/>
        <v>250</v>
      </c>
      <c r="E8" s="19" t="str">
        <f t="shared" si="19"/>
        <v>F</v>
      </c>
      <c r="F8" s="19">
        <v>3</v>
      </c>
      <c r="G8" s="16">
        <f>IF(F8&gt;0,INDEX(Poeng!$A$1:$B$100,F8,2),"")</f>
        <v>60</v>
      </c>
      <c r="H8" s="3">
        <v>4</v>
      </c>
      <c r="I8" s="16">
        <f>IF(H8&gt;0,INDEX(Poeng!$A$1:$B$100,H8,2),"")</f>
        <v>50</v>
      </c>
      <c r="J8" s="19">
        <v>3</v>
      </c>
      <c r="K8" s="16">
        <f>IF(J8&gt;0,INDEX(Poeng!$A$1:$B$100,J8,2),"")</f>
        <v>60</v>
      </c>
      <c r="L8" s="19">
        <v>5</v>
      </c>
      <c r="M8" s="16">
        <f>IF(L8&gt;0,INDEX(Poeng!$A$1:$B$100,L8,2),"")</f>
        <v>45</v>
      </c>
      <c r="N8" s="19">
        <v>2</v>
      </c>
      <c r="O8" s="16">
        <f>IF(N8&gt;0,INDEX(Poeng!$A$1:$B$100,N8,2),"")</f>
        <v>80</v>
      </c>
      <c r="P8" s="19">
        <v>5</v>
      </c>
      <c r="Q8" s="16">
        <f>IF(P8&gt;0,INDEX(Poeng!$A$1:$B$100,P8,2),"")</f>
        <v>45</v>
      </c>
      <c r="R8" s="55">
        <f t="shared" si="20"/>
        <v>60</v>
      </c>
      <c r="S8" s="55">
        <f t="shared" si="21"/>
        <v>50</v>
      </c>
      <c r="T8" s="55">
        <f t="shared" si="22"/>
        <v>60</v>
      </c>
      <c r="U8" s="55">
        <f t="shared" si="23"/>
        <v>45</v>
      </c>
      <c r="V8" s="55">
        <f t="shared" si="24"/>
        <v>80</v>
      </c>
      <c r="W8" s="55">
        <f t="shared" si="25"/>
        <v>45</v>
      </c>
      <c r="X8" s="55">
        <f t="shared" si="26"/>
        <v>80</v>
      </c>
      <c r="Y8" s="55">
        <f t="shared" si="27"/>
        <v>60</v>
      </c>
      <c r="Z8" s="55">
        <f t="shared" si="28"/>
        <v>60</v>
      </c>
      <c r="AA8" s="55">
        <f t="shared" si="29"/>
        <v>50</v>
      </c>
      <c r="AB8" s="55">
        <f t="shared" si="30"/>
        <v>250</v>
      </c>
      <c r="AC8" s="56">
        <f t="shared" si="31"/>
        <v>6</v>
      </c>
      <c r="AD8" s="57">
        <f t="shared" si="32"/>
        <v>25040303025</v>
      </c>
      <c r="AE8" s="66">
        <f t="shared" si="33"/>
        <v>4</v>
      </c>
      <c r="AF8"/>
    </row>
    <row r="9" spans="1:32" s="33" customFormat="1" ht="15.75">
      <c r="A9" s="32">
        <f t="shared" si="17"/>
        <v>5</v>
      </c>
      <c r="B9" s="77" t="s">
        <v>336</v>
      </c>
      <c r="C9" t="s">
        <v>204</v>
      </c>
      <c r="D9" s="33">
        <f t="shared" si="18"/>
        <v>210</v>
      </c>
      <c r="E9" s="19" t="str">
        <f t="shared" si="19"/>
        <v>F</v>
      </c>
      <c r="F9" s="19">
        <v>4</v>
      </c>
      <c r="G9" s="16">
        <f>IF(F9&gt;0,INDEX(Poeng!$A$1:$B$100,F9,2),"")</f>
        <v>50</v>
      </c>
      <c r="H9" s="3">
        <v>3</v>
      </c>
      <c r="I9" s="16">
        <f>IF(H9&gt;0,INDEX(Poeng!$A$1:$B$100,H9,2),"")</f>
        <v>60</v>
      </c>
      <c r="J9" s="19">
        <v>4</v>
      </c>
      <c r="K9" s="16">
        <f>IF(J9&gt;0,INDEX(Poeng!$A$1:$B$100,J9,2),"")</f>
        <v>50</v>
      </c>
      <c r="L9" s="19">
        <v>4</v>
      </c>
      <c r="M9" s="16">
        <f>IF(L9&gt;0,INDEX(Poeng!$A$1:$B$100,L9,2),"")</f>
        <v>50</v>
      </c>
      <c r="N9" s="19">
        <v>4</v>
      </c>
      <c r="O9" s="16">
        <f>IF(N9&gt;0,INDEX(Poeng!$A$1:$B$100,N9,2),"")</f>
        <v>50</v>
      </c>
      <c r="P9" s="19">
        <v>4</v>
      </c>
      <c r="Q9" s="16">
        <f>IF(P9&gt;0,INDEX(Poeng!$A$1:$B$100,P9,2),"")</f>
        <v>50</v>
      </c>
      <c r="R9" s="55">
        <f t="shared" si="20"/>
        <v>50</v>
      </c>
      <c r="S9" s="55">
        <f t="shared" si="21"/>
        <v>60</v>
      </c>
      <c r="T9" s="55">
        <f t="shared" si="22"/>
        <v>50</v>
      </c>
      <c r="U9" s="55">
        <f t="shared" si="23"/>
        <v>50</v>
      </c>
      <c r="V9" s="55">
        <f t="shared" si="24"/>
        <v>50</v>
      </c>
      <c r="W9" s="55">
        <f t="shared" si="25"/>
        <v>50</v>
      </c>
      <c r="X9" s="55">
        <f t="shared" si="26"/>
        <v>60</v>
      </c>
      <c r="Y9" s="55">
        <f t="shared" si="27"/>
        <v>50</v>
      </c>
      <c r="Z9" s="55">
        <f t="shared" si="28"/>
        <v>50</v>
      </c>
      <c r="AA9" s="55">
        <f t="shared" si="29"/>
        <v>50</v>
      </c>
      <c r="AB9" s="55">
        <f t="shared" si="30"/>
        <v>210</v>
      </c>
      <c r="AC9" s="56">
        <f t="shared" si="31"/>
        <v>6</v>
      </c>
      <c r="AD9" s="57">
        <f t="shared" si="32"/>
        <v>21030252525</v>
      </c>
      <c r="AE9" s="66">
        <f t="shared" si="33"/>
        <v>5</v>
      </c>
      <c r="AF9"/>
    </row>
    <row r="10" spans="1:32" s="33" customFormat="1" ht="15.75">
      <c r="A10" s="32">
        <f t="shared" si="17"/>
        <v>6</v>
      </c>
      <c r="B10" s="77" t="s">
        <v>337</v>
      </c>
      <c r="C10" t="s">
        <v>204</v>
      </c>
      <c r="D10" s="33">
        <f t="shared" si="18"/>
        <v>175</v>
      </c>
      <c r="E10" s="19" t="str">
        <f t="shared" si="19"/>
        <v>F</v>
      </c>
      <c r="F10" s="19">
        <v>5</v>
      </c>
      <c r="G10" s="16">
        <f>IF(F10&gt;0,INDEX(Poeng!$A$1:$B$100,F10,2),"")</f>
        <v>45</v>
      </c>
      <c r="H10" s="3">
        <v>5</v>
      </c>
      <c r="I10" s="16">
        <f>IF(H10&gt;0,INDEX(Poeng!$A$1:$B$100,H10,2),"")</f>
        <v>45</v>
      </c>
      <c r="J10" s="19">
        <v>6</v>
      </c>
      <c r="K10" s="16">
        <f>IF(J10&gt;0,INDEX(Poeng!$A$1:$B$100,J10,2),"")</f>
        <v>40</v>
      </c>
      <c r="L10" s="19"/>
      <c r="M10" s="16" t="str">
        <f>IF(L10&gt;0,INDEX(Poeng!$A$1:$B$100,L10,2),"")</f>
        <v/>
      </c>
      <c r="N10" s="19">
        <v>5</v>
      </c>
      <c r="O10" s="16">
        <f>IF(N10&gt;0,INDEX(Poeng!$A$1:$B$100,N10,2),"")</f>
        <v>45</v>
      </c>
      <c r="P10" s="19">
        <v>6</v>
      </c>
      <c r="Q10" s="16">
        <f>IF(P10&gt;0,INDEX(Poeng!$A$1:$B$100,P10,2),"")</f>
        <v>40</v>
      </c>
      <c r="R10" s="55">
        <f t="shared" si="20"/>
        <v>45</v>
      </c>
      <c r="S10" s="55">
        <f t="shared" si="21"/>
        <v>45</v>
      </c>
      <c r="T10" s="55">
        <f t="shared" si="22"/>
        <v>40</v>
      </c>
      <c r="U10" s="55">
        <f t="shared" si="23"/>
        <v>0</v>
      </c>
      <c r="V10" s="55">
        <f t="shared" si="24"/>
        <v>45</v>
      </c>
      <c r="W10" s="55">
        <f t="shared" si="25"/>
        <v>40</v>
      </c>
      <c r="X10" s="55">
        <f t="shared" si="26"/>
        <v>45</v>
      </c>
      <c r="Y10" s="55">
        <f t="shared" si="27"/>
        <v>45</v>
      </c>
      <c r="Z10" s="55">
        <f t="shared" si="28"/>
        <v>45</v>
      </c>
      <c r="AA10" s="55">
        <f t="shared" si="29"/>
        <v>40</v>
      </c>
      <c r="AB10" s="55">
        <f t="shared" si="30"/>
        <v>175</v>
      </c>
      <c r="AC10" s="56">
        <f t="shared" si="31"/>
        <v>5</v>
      </c>
      <c r="AD10" s="57">
        <f t="shared" si="32"/>
        <v>17522727270</v>
      </c>
      <c r="AE10" s="66">
        <f t="shared" si="33"/>
        <v>6</v>
      </c>
      <c r="AF10"/>
    </row>
    <row r="11" spans="1:32" s="33" customFormat="1" ht="15.75">
      <c r="A11" s="32">
        <f t="shared" si="17"/>
        <v>7</v>
      </c>
      <c r="B11" s="77" t="s">
        <v>340</v>
      </c>
      <c r="C11" t="s">
        <v>470</v>
      </c>
      <c r="D11" s="33">
        <f t="shared" si="18"/>
        <v>137</v>
      </c>
      <c r="E11" s="19" t="str">
        <f t="shared" si="19"/>
        <v>F</v>
      </c>
      <c r="F11" s="19">
        <v>7</v>
      </c>
      <c r="G11" s="16">
        <f>IF(F11&gt;0,INDEX(Poeng!$A$1:$B$100,F11,2),"")</f>
        <v>36</v>
      </c>
      <c r="H11" s="3">
        <v>7</v>
      </c>
      <c r="I11" s="16">
        <f>IF(H11&gt;0,INDEX(Poeng!$A$1:$B$100,H11,2),"")</f>
        <v>36</v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>
        <v>9</v>
      </c>
      <c r="O11" s="16">
        <f>IF(N11&gt;0,INDEX(Poeng!$A$1:$B$100,N11,2),"")</f>
        <v>29</v>
      </c>
      <c r="P11" s="19">
        <v>7</v>
      </c>
      <c r="Q11" s="16">
        <f>IF(P11&gt;0,INDEX(Poeng!$A$1:$B$100,P11,2),"")</f>
        <v>36</v>
      </c>
      <c r="R11" s="55">
        <f t="shared" si="20"/>
        <v>36</v>
      </c>
      <c r="S11" s="55">
        <f t="shared" si="21"/>
        <v>36</v>
      </c>
      <c r="T11" s="55">
        <f t="shared" si="22"/>
        <v>0</v>
      </c>
      <c r="U11" s="55">
        <f t="shared" si="23"/>
        <v>0</v>
      </c>
      <c r="V11" s="55">
        <f t="shared" si="24"/>
        <v>29</v>
      </c>
      <c r="W11" s="55">
        <f t="shared" si="25"/>
        <v>36</v>
      </c>
      <c r="X11" s="55">
        <f t="shared" si="26"/>
        <v>36</v>
      </c>
      <c r="Y11" s="55">
        <f t="shared" si="27"/>
        <v>36</v>
      </c>
      <c r="Z11" s="55">
        <f t="shared" si="28"/>
        <v>36</v>
      </c>
      <c r="AA11" s="55">
        <f t="shared" si="29"/>
        <v>29</v>
      </c>
      <c r="AB11" s="55">
        <f t="shared" si="30"/>
        <v>137</v>
      </c>
      <c r="AC11" s="56">
        <f t="shared" si="31"/>
        <v>4</v>
      </c>
      <c r="AD11" s="57">
        <f t="shared" si="32"/>
        <v>13718181814.5</v>
      </c>
      <c r="AE11" s="66">
        <f t="shared" si="33"/>
        <v>7</v>
      </c>
      <c r="AF11"/>
    </row>
    <row r="12" spans="1:32" s="33" customFormat="1" ht="15.75">
      <c r="A12" s="32">
        <f t="shared" si="17"/>
        <v>8</v>
      </c>
      <c r="B12" s="77" t="s">
        <v>431</v>
      </c>
      <c r="C12" t="s">
        <v>143</v>
      </c>
      <c r="D12" s="33">
        <f t="shared" si="18"/>
        <v>121</v>
      </c>
      <c r="E12" s="19" t="str">
        <f t="shared" si="19"/>
        <v>F</v>
      </c>
      <c r="F12" s="19">
        <v>9</v>
      </c>
      <c r="G12" s="16">
        <f>IF(F12&gt;0,INDEX(Poeng!$A$1:$B$100,F12,2),"")</f>
        <v>29</v>
      </c>
      <c r="H12" s="3">
        <v>8</v>
      </c>
      <c r="I12" s="16">
        <f>IF(H12&gt;0,INDEX(Poeng!$A$1:$B$100,H12,2),"")</f>
        <v>32</v>
      </c>
      <c r="J12" s="19">
        <v>11</v>
      </c>
      <c r="K12" s="16">
        <f>IF(J12&gt;0,INDEX(Poeng!$A$1:$B$100,J12,2),"")</f>
        <v>24</v>
      </c>
      <c r="L12" s="19">
        <v>7</v>
      </c>
      <c r="M12" s="16">
        <f>IF(L12&gt;0,INDEX(Poeng!$A$1:$B$100,L12,2),"")</f>
        <v>36</v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29</v>
      </c>
      <c r="S12" s="55">
        <f t="shared" si="21"/>
        <v>32</v>
      </c>
      <c r="T12" s="55">
        <f t="shared" si="22"/>
        <v>24</v>
      </c>
      <c r="U12" s="55">
        <f t="shared" si="23"/>
        <v>36</v>
      </c>
      <c r="V12" s="55">
        <f t="shared" si="24"/>
        <v>0</v>
      </c>
      <c r="W12" s="55">
        <f t="shared" si="25"/>
        <v>0</v>
      </c>
      <c r="X12" s="55">
        <f t="shared" si="26"/>
        <v>36</v>
      </c>
      <c r="Y12" s="55">
        <f t="shared" si="27"/>
        <v>32</v>
      </c>
      <c r="Z12" s="55">
        <f t="shared" si="28"/>
        <v>29</v>
      </c>
      <c r="AA12" s="55">
        <f t="shared" si="29"/>
        <v>24</v>
      </c>
      <c r="AB12" s="55">
        <f t="shared" si="30"/>
        <v>121</v>
      </c>
      <c r="AC12" s="56">
        <f t="shared" si="31"/>
        <v>4</v>
      </c>
      <c r="AD12" s="57">
        <f t="shared" si="32"/>
        <v>12118161462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77" t="s">
        <v>432</v>
      </c>
      <c r="C13" t="s">
        <v>143</v>
      </c>
      <c r="D13" s="33">
        <f t="shared" si="18"/>
        <v>118</v>
      </c>
      <c r="E13" s="19" t="str">
        <f t="shared" si="19"/>
        <v>F</v>
      </c>
      <c r="F13" s="19"/>
      <c r="G13" s="16" t="str">
        <f>IF(F13&gt;0,INDEX(Poeng!$A$1:$B$100,F13,2),"")</f>
        <v/>
      </c>
      <c r="H13" s="3">
        <v>9</v>
      </c>
      <c r="I13" s="16">
        <f>IF(H13&gt;0,INDEX(Poeng!$A$1:$B$100,H13,2),"")</f>
        <v>29</v>
      </c>
      <c r="J13" s="19">
        <v>13</v>
      </c>
      <c r="K13" s="16">
        <f>IF(J13&gt;0,INDEX(Poeng!$A$1:$B$100,J13,2),"")</f>
        <v>20</v>
      </c>
      <c r="L13" s="19">
        <v>6</v>
      </c>
      <c r="M13" s="16">
        <f>IF(L13&gt;0,INDEX(Poeng!$A$1:$B$100,L13,2),"")</f>
        <v>40</v>
      </c>
      <c r="N13" s="19">
        <v>13</v>
      </c>
      <c r="O13" s="16">
        <f>IF(N13&gt;0,INDEX(Poeng!$A$1:$B$100,N13,2),"")</f>
        <v>20</v>
      </c>
      <c r="P13" s="19">
        <v>9</v>
      </c>
      <c r="Q13" s="16">
        <f>IF(P13&gt;0,INDEX(Poeng!$A$1:$B$100,P13,2),"")</f>
        <v>29</v>
      </c>
      <c r="R13" s="55">
        <f t="shared" si="20"/>
        <v>0</v>
      </c>
      <c r="S13" s="55">
        <f t="shared" si="21"/>
        <v>29</v>
      </c>
      <c r="T13" s="55">
        <f t="shared" si="22"/>
        <v>20</v>
      </c>
      <c r="U13" s="55">
        <f t="shared" si="23"/>
        <v>40</v>
      </c>
      <c r="V13" s="55">
        <f t="shared" si="24"/>
        <v>20</v>
      </c>
      <c r="W13" s="55">
        <f t="shared" si="25"/>
        <v>29</v>
      </c>
      <c r="X13" s="55">
        <f t="shared" si="26"/>
        <v>40</v>
      </c>
      <c r="Y13" s="55">
        <f t="shared" si="27"/>
        <v>29</v>
      </c>
      <c r="Z13" s="55">
        <f t="shared" si="28"/>
        <v>29</v>
      </c>
      <c r="AA13" s="55">
        <f t="shared" si="29"/>
        <v>20</v>
      </c>
      <c r="AB13" s="55">
        <f t="shared" si="30"/>
        <v>118</v>
      </c>
      <c r="AC13" s="56">
        <f t="shared" si="31"/>
        <v>5</v>
      </c>
      <c r="AD13" s="57">
        <f t="shared" si="32"/>
        <v>11820146460</v>
      </c>
      <c r="AE13" s="66">
        <f t="shared" si="33"/>
        <v>9</v>
      </c>
      <c r="AF13"/>
    </row>
    <row r="14" spans="1:32" s="33" customFormat="1" ht="15.75">
      <c r="A14" s="32">
        <f t="shared" si="17"/>
        <v>10</v>
      </c>
      <c r="B14" s="77" t="s">
        <v>341</v>
      </c>
      <c r="C14" t="s">
        <v>206</v>
      </c>
      <c r="D14" s="33">
        <f t="shared" si="18"/>
        <v>114</v>
      </c>
      <c r="E14" s="19" t="str">
        <f t="shared" si="19"/>
        <v>F</v>
      </c>
      <c r="F14" s="19">
        <v>10</v>
      </c>
      <c r="G14" s="16">
        <f>IF(F14&gt;0,INDEX(Poeng!$A$1:$B$100,F14,2),"")</f>
        <v>26</v>
      </c>
      <c r="H14" s="3">
        <v>11</v>
      </c>
      <c r="I14" s="16">
        <f>IF(H14&gt;0,INDEX(Poeng!$A$1:$B$100,H14,2),"")</f>
        <v>24</v>
      </c>
      <c r="J14" s="19">
        <v>12</v>
      </c>
      <c r="K14" s="16">
        <f>IF(J14&gt;0,INDEX(Poeng!$A$1:$B$100,J14,2),"")</f>
        <v>22</v>
      </c>
      <c r="L14" s="19">
        <v>8</v>
      </c>
      <c r="M14" s="16">
        <f>IF(L14&gt;0,INDEX(Poeng!$A$1:$B$100,L14,2),"")</f>
        <v>32</v>
      </c>
      <c r="N14" s="19"/>
      <c r="O14" s="16" t="str">
        <f>IF(N14&gt;0,INDEX(Poeng!$A$1:$B$100,N14,2),"")</f>
        <v/>
      </c>
      <c r="P14" s="19">
        <v>8</v>
      </c>
      <c r="Q14" s="16">
        <f>IF(P14&gt;0,INDEX(Poeng!$A$1:$B$100,P14,2),"")</f>
        <v>32</v>
      </c>
      <c r="R14" s="55">
        <f t="shared" si="20"/>
        <v>26</v>
      </c>
      <c r="S14" s="55">
        <f t="shared" si="21"/>
        <v>24</v>
      </c>
      <c r="T14" s="55">
        <f t="shared" si="22"/>
        <v>22</v>
      </c>
      <c r="U14" s="55">
        <f t="shared" si="23"/>
        <v>32</v>
      </c>
      <c r="V14" s="55">
        <f t="shared" si="24"/>
        <v>0</v>
      </c>
      <c r="W14" s="55">
        <f t="shared" si="25"/>
        <v>32</v>
      </c>
      <c r="X14" s="55">
        <f t="shared" si="26"/>
        <v>32</v>
      </c>
      <c r="Y14" s="55">
        <f t="shared" si="27"/>
        <v>32</v>
      </c>
      <c r="Z14" s="55">
        <f t="shared" si="28"/>
        <v>26</v>
      </c>
      <c r="AA14" s="55">
        <f t="shared" si="29"/>
        <v>24</v>
      </c>
      <c r="AB14" s="55">
        <f t="shared" si="30"/>
        <v>114</v>
      </c>
      <c r="AC14" s="56">
        <f t="shared" si="31"/>
        <v>5</v>
      </c>
      <c r="AD14" s="57">
        <f t="shared" si="32"/>
        <v>11416161312</v>
      </c>
      <c r="AE14" s="66">
        <f t="shared" si="33"/>
        <v>10</v>
      </c>
      <c r="AF14"/>
    </row>
    <row r="15" spans="1:32" s="33" customFormat="1" ht="15.75">
      <c r="A15" s="32">
        <f t="shared" si="17"/>
        <v>11</v>
      </c>
      <c r="B15" s="77" t="s">
        <v>339</v>
      </c>
      <c r="C15" t="s">
        <v>204</v>
      </c>
      <c r="D15" s="33">
        <f t="shared" si="18"/>
        <v>107</v>
      </c>
      <c r="E15" s="19" t="str">
        <f t="shared" si="19"/>
        <v>F</v>
      </c>
      <c r="F15" s="19"/>
      <c r="G15" s="16" t="str">
        <f>IF(F15&gt;0,INDEX(Poeng!$A$1:$B$100,F15,2),"")</f>
        <v/>
      </c>
      <c r="H15" s="3">
        <v>10</v>
      </c>
      <c r="I15" s="16">
        <f>IF(H15&gt;0,INDEX(Poeng!$A$1:$B$100,H15,2),"")</f>
        <v>26</v>
      </c>
      <c r="J15" s="19">
        <v>10</v>
      </c>
      <c r="K15" s="16">
        <f>IF(J15&gt;0,INDEX(Poeng!$A$1:$B$100,J15,2),"")</f>
        <v>26</v>
      </c>
      <c r="L15" s="19">
        <v>9</v>
      </c>
      <c r="M15" s="16">
        <f>IF(L15&gt;0,INDEX(Poeng!$A$1:$B$100,L15,2),"")</f>
        <v>29</v>
      </c>
      <c r="N15" s="19">
        <v>11</v>
      </c>
      <c r="O15" s="16">
        <f>IF(N15&gt;0,INDEX(Poeng!$A$1:$B$100,N15,2),"")</f>
        <v>24</v>
      </c>
      <c r="P15" s="19">
        <v>10</v>
      </c>
      <c r="Q15" s="16">
        <f>IF(P15&gt;0,INDEX(Poeng!$A$1:$B$100,P15,2),"")</f>
        <v>26</v>
      </c>
      <c r="R15" s="55">
        <f t="shared" si="20"/>
        <v>0</v>
      </c>
      <c r="S15" s="55">
        <f t="shared" si="21"/>
        <v>26</v>
      </c>
      <c r="T15" s="55">
        <f t="shared" si="22"/>
        <v>26</v>
      </c>
      <c r="U15" s="55">
        <f t="shared" si="23"/>
        <v>29</v>
      </c>
      <c r="V15" s="55">
        <f t="shared" si="24"/>
        <v>24</v>
      </c>
      <c r="W15" s="55">
        <f t="shared" si="25"/>
        <v>26</v>
      </c>
      <c r="X15" s="55">
        <f t="shared" si="26"/>
        <v>29</v>
      </c>
      <c r="Y15" s="55">
        <f t="shared" si="27"/>
        <v>26</v>
      </c>
      <c r="Z15" s="55">
        <f t="shared" si="28"/>
        <v>26</v>
      </c>
      <c r="AA15" s="55">
        <f t="shared" si="29"/>
        <v>26</v>
      </c>
      <c r="AB15" s="55">
        <f t="shared" si="30"/>
        <v>107</v>
      </c>
      <c r="AC15" s="56">
        <f t="shared" si="31"/>
        <v>5</v>
      </c>
      <c r="AD15" s="57">
        <f t="shared" si="32"/>
        <v>10714631313</v>
      </c>
      <c r="AE15" s="66">
        <f t="shared" si="33"/>
        <v>11</v>
      </c>
      <c r="AF15"/>
    </row>
    <row r="16" spans="1:32" s="33" customFormat="1" ht="15.75">
      <c r="A16" s="32">
        <f t="shared" si="17"/>
        <v>12</v>
      </c>
      <c r="B16" s="77" t="s">
        <v>430</v>
      </c>
      <c r="C16" t="s">
        <v>348</v>
      </c>
      <c r="D16" s="33">
        <f t="shared" si="18"/>
        <v>96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>
        <v>6</v>
      </c>
      <c r="I16" s="16">
        <f>IF(H16&gt;0,INDEX(Poeng!$A$1:$B$100,H16,2),"")</f>
        <v>40</v>
      </c>
      <c r="J16" s="19">
        <v>8</v>
      </c>
      <c r="K16" s="16">
        <f>IF(J16&gt;0,INDEX(Poeng!$A$1:$B$100,J16,2),"")</f>
        <v>32</v>
      </c>
      <c r="L16" s="19">
        <v>11</v>
      </c>
      <c r="M16" s="16">
        <f>IF(L16&gt;0,INDEX(Poeng!$A$1:$B$100,L16,2),"")</f>
        <v>24</v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20"/>
        <v>0</v>
      </c>
      <c r="S16" s="55">
        <f t="shared" si="21"/>
        <v>40</v>
      </c>
      <c r="T16" s="55">
        <f t="shared" si="22"/>
        <v>32</v>
      </c>
      <c r="U16" s="55">
        <f t="shared" si="23"/>
        <v>24</v>
      </c>
      <c r="V16" s="55">
        <f t="shared" si="24"/>
        <v>0</v>
      </c>
      <c r="W16" s="55">
        <f t="shared" si="25"/>
        <v>0</v>
      </c>
      <c r="X16" s="55">
        <f t="shared" si="26"/>
        <v>40</v>
      </c>
      <c r="Y16" s="55">
        <f t="shared" si="27"/>
        <v>32</v>
      </c>
      <c r="Z16" s="55">
        <f t="shared" si="28"/>
        <v>24</v>
      </c>
      <c r="AA16" s="55">
        <f t="shared" si="29"/>
        <v>0</v>
      </c>
      <c r="AB16" s="55">
        <f t="shared" si="30"/>
        <v>96</v>
      </c>
      <c r="AC16" s="56">
        <f t="shared" si="31"/>
        <v>3</v>
      </c>
      <c r="AD16" s="57">
        <f t="shared" si="32"/>
        <v>9620161200</v>
      </c>
      <c r="AE16" s="66">
        <f t="shared" si="33"/>
        <v>12</v>
      </c>
      <c r="AF16"/>
    </row>
    <row r="17" spans="1:32" s="33" customFormat="1" ht="15.75">
      <c r="A17" s="32">
        <f t="shared" si="17"/>
        <v>13</v>
      </c>
      <c r="B17" s="77" t="s">
        <v>684</v>
      </c>
      <c r="C17" s="82" t="s">
        <v>685</v>
      </c>
      <c r="D17" s="33">
        <f t="shared" si="18"/>
        <v>77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>
        <v>9</v>
      </c>
      <c r="K17" s="16">
        <f>IF(J17&gt;0,INDEX(Poeng!$A$1:$B$100,J17,2),"")</f>
        <v>29</v>
      </c>
      <c r="L17" s="19">
        <v>10</v>
      </c>
      <c r="M17" s="16">
        <f>IF(L17&gt;0,INDEX(Poeng!$A$1:$B$100,L17,2),"")</f>
        <v>26</v>
      </c>
      <c r="N17" s="19">
        <v>12</v>
      </c>
      <c r="O17" s="16">
        <f>IF(N17&gt;0,INDEX(Poeng!$A$1:$B$100,N17,2),"")</f>
        <v>22</v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0</v>
      </c>
      <c r="T17" s="55">
        <f t="shared" si="22"/>
        <v>29</v>
      </c>
      <c r="U17" s="55">
        <f t="shared" si="23"/>
        <v>26</v>
      </c>
      <c r="V17" s="55">
        <f t="shared" si="24"/>
        <v>22</v>
      </c>
      <c r="W17" s="55">
        <f t="shared" si="25"/>
        <v>0</v>
      </c>
      <c r="X17" s="55">
        <f t="shared" si="26"/>
        <v>29</v>
      </c>
      <c r="Y17" s="55">
        <f t="shared" si="27"/>
        <v>26</v>
      </c>
      <c r="Z17" s="55">
        <f t="shared" si="28"/>
        <v>22</v>
      </c>
      <c r="AA17" s="55">
        <f t="shared" si="29"/>
        <v>0</v>
      </c>
      <c r="AB17" s="55">
        <f t="shared" si="30"/>
        <v>77</v>
      </c>
      <c r="AC17" s="56">
        <f t="shared" si="31"/>
        <v>3</v>
      </c>
      <c r="AD17" s="57">
        <f t="shared" si="32"/>
        <v>7714631100</v>
      </c>
      <c r="AE17" s="66">
        <f t="shared" si="33"/>
        <v>13</v>
      </c>
      <c r="AF17"/>
    </row>
    <row r="18" spans="1:32" s="33" customFormat="1" ht="15.75">
      <c r="A18" s="32">
        <f t="shared" si="17"/>
        <v>14</v>
      </c>
      <c r="B18" s="77" t="s">
        <v>338</v>
      </c>
      <c r="C18" s="82" t="s">
        <v>204</v>
      </c>
      <c r="D18" s="33">
        <f t="shared" si="18"/>
        <v>76</v>
      </c>
      <c r="E18" s="19" t="str">
        <f t="shared" si="19"/>
        <v xml:space="preserve"> </v>
      </c>
      <c r="F18" s="19">
        <v>6</v>
      </c>
      <c r="G18" s="16">
        <f>IF(F18&gt;0,INDEX(Poeng!$A$1:$B$100,F18,2),"")</f>
        <v>40</v>
      </c>
      <c r="H18" s="3"/>
      <c r="I18" s="16" t="str">
        <f>IF(H18&gt;0,INDEX(Poeng!$A$1:$B$100,H18,2),"")</f>
        <v/>
      </c>
      <c r="J18" s="19">
        <v>7</v>
      </c>
      <c r="K18" s="16">
        <f>IF(J18&gt;0,INDEX(Poeng!$A$1:$B$100,J18,2),"")</f>
        <v>36</v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20"/>
        <v>40</v>
      </c>
      <c r="S18" s="55">
        <f t="shared" si="21"/>
        <v>0</v>
      </c>
      <c r="T18" s="55">
        <f t="shared" si="22"/>
        <v>36</v>
      </c>
      <c r="U18" s="55">
        <f t="shared" si="23"/>
        <v>0</v>
      </c>
      <c r="V18" s="55">
        <f t="shared" si="24"/>
        <v>0</v>
      </c>
      <c r="W18" s="55">
        <f t="shared" si="25"/>
        <v>0</v>
      </c>
      <c r="X18" s="55">
        <f t="shared" si="26"/>
        <v>40</v>
      </c>
      <c r="Y18" s="55">
        <f t="shared" si="27"/>
        <v>36</v>
      </c>
      <c r="Z18" s="55">
        <f t="shared" si="28"/>
        <v>0</v>
      </c>
      <c r="AA18" s="55">
        <f t="shared" si="29"/>
        <v>0</v>
      </c>
      <c r="AB18" s="55">
        <f t="shared" si="30"/>
        <v>76</v>
      </c>
      <c r="AC18" s="56">
        <f t="shared" si="31"/>
        <v>2</v>
      </c>
      <c r="AD18" s="57">
        <f t="shared" si="32"/>
        <v>7620180000</v>
      </c>
      <c r="AE18" s="66">
        <f t="shared" si="33"/>
        <v>14</v>
      </c>
      <c r="AF18"/>
    </row>
    <row r="19" spans="1:32" s="33" customFormat="1" ht="15.75">
      <c r="A19" s="32">
        <f t="shared" si="17"/>
        <v>15</v>
      </c>
      <c r="B19" s="77" t="s">
        <v>429</v>
      </c>
      <c r="C19" s="82" t="s">
        <v>166</v>
      </c>
      <c r="D19" s="33">
        <f t="shared" si="18"/>
        <v>72</v>
      </c>
      <c r="E19" s="19" t="str">
        <f t="shared" si="19"/>
        <v xml:space="preserve"> </v>
      </c>
      <c r="F19" s="19">
        <v>8</v>
      </c>
      <c r="G19" s="16">
        <f>IF(F19&gt;0,INDEX(Poeng!$A$1:$B$100,F19,2),"")</f>
        <v>32</v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>
        <v>6</v>
      </c>
      <c r="O19" s="16">
        <f>IF(N19&gt;0,INDEX(Poeng!$A$1:$B$100,N19,2),"")</f>
        <v>40</v>
      </c>
      <c r="P19" s="19"/>
      <c r="Q19" s="16" t="str">
        <f>IF(P19&gt;0,INDEX(Poeng!$A$1:$B$100,P19,2),"")</f>
        <v/>
      </c>
      <c r="R19" s="55">
        <f t="shared" si="20"/>
        <v>32</v>
      </c>
      <c r="S19" s="55">
        <f t="shared" si="21"/>
        <v>0</v>
      </c>
      <c r="T19" s="55">
        <f t="shared" si="22"/>
        <v>0</v>
      </c>
      <c r="U19" s="55">
        <f t="shared" si="23"/>
        <v>0</v>
      </c>
      <c r="V19" s="55">
        <f t="shared" si="24"/>
        <v>40</v>
      </c>
      <c r="W19" s="55">
        <f t="shared" si="25"/>
        <v>0</v>
      </c>
      <c r="X19" s="55">
        <f t="shared" si="26"/>
        <v>40</v>
      </c>
      <c r="Y19" s="55">
        <f t="shared" si="27"/>
        <v>32</v>
      </c>
      <c r="Z19" s="55">
        <f t="shared" si="28"/>
        <v>0</v>
      </c>
      <c r="AA19" s="55">
        <f t="shared" si="29"/>
        <v>0</v>
      </c>
      <c r="AB19" s="55">
        <f t="shared" si="30"/>
        <v>72</v>
      </c>
      <c r="AC19" s="56">
        <f t="shared" si="31"/>
        <v>2</v>
      </c>
      <c r="AD19" s="57">
        <f t="shared" si="32"/>
        <v>7220160000</v>
      </c>
      <c r="AE19" s="66">
        <f t="shared" si="33"/>
        <v>15</v>
      </c>
      <c r="AF19"/>
    </row>
    <row r="20" spans="1:32" s="33" customFormat="1" ht="15.75">
      <c r="A20" s="32">
        <f t="shared" si="17"/>
        <v>16</v>
      </c>
      <c r="B20" s="77" t="s">
        <v>745</v>
      </c>
      <c r="C20" s="3" t="s">
        <v>746</v>
      </c>
      <c r="D20" s="33">
        <f t="shared" si="18"/>
        <v>36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>
        <v>7</v>
      </c>
      <c r="O20" s="16">
        <f>IF(N20&gt;0,INDEX(Poeng!$A$1:$B$100,N20,2),"")</f>
        <v>36</v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0</v>
      </c>
      <c r="T20" s="55">
        <f t="shared" si="22"/>
        <v>0</v>
      </c>
      <c r="U20" s="55">
        <f t="shared" si="23"/>
        <v>0</v>
      </c>
      <c r="V20" s="55">
        <f t="shared" si="24"/>
        <v>36</v>
      </c>
      <c r="W20" s="55">
        <f t="shared" si="25"/>
        <v>0</v>
      </c>
      <c r="X20" s="55">
        <f t="shared" si="26"/>
        <v>36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36</v>
      </c>
      <c r="AC20" s="56">
        <f t="shared" si="31"/>
        <v>1</v>
      </c>
      <c r="AD20" s="57">
        <f t="shared" si="32"/>
        <v>3618000000</v>
      </c>
      <c r="AE20" s="66">
        <f t="shared" si="33"/>
        <v>16</v>
      </c>
      <c r="AF20"/>
    </row>
    <row r="21" spans="1:32" s="33" customFormat="1" ht="15.75">
      <c r="A21" s="32">
        <f t="shared" si="17"/>
        <v>17</v>
      </c>
      <c r="B21" s="77" t="s">
        <v>747</v>
      </c>
      <c r="C21" s="4" t="s">
        <v>746</v>
      </c>
      <c r="D21" s="33">
        <f t="shared" si="18"/>
        <v>32</v>
      </c>
      <c r="E21" s="19" t="str">
        <f t="shared" si="19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>
        <v>8</v>
      </c>
      <c r="O21" s="16">
        <f>IF(N21&gt;0,INDEX(Poeng!$A$1:$B$100,N21,2),"")</f>
        <v>32</v>
      </c>
      <c r="P21" s="19"/>
      <c r="Q21" s="16" t="str">
        <f>IF(P21&gt;0,INDEX(Poeng!$A$1:$B$100,P21,2),"")</f>
        <v/>
      </c>
      <c r="R21" s="55">
        <f t="shared" si="20"/>
        <v>0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32</v>
      </c>
      <c r="W21" s="55">
        <f t="shared" si="25"/>
        <v>0</v>
      </c>
      <c r="X21" s="55">
        <f t="shared" si="26"/>
        <v>32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32</v>
      </c>
      <c r="AC21" s="56">
        <f t="shared" si="31"/>
        <v>1</v>
      </c>
      <c r="AD21" s="57">
        <f t="shared" si="32"/>
        <v>3216000000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77" t="s">
        <v>634</v>
      </c>
      <c r="C22" t="s">
        <v>140</v>
      </c>
      <c r="D22" s="33">
        <f t="shared" si="18"/>
        <v>22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>
        <v>12</v>
      </c>
      <c r="I22" s="16">
        <f>IF(H22&gt;0,INDEX(Poeng!$A$1:$B$100,H22,2),"")</f>
        <v>22</v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22</v>
      </c>
      <c r="T22" s="55">
        <f t="shared" si="22"/>
        <v>0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22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22</v>
      </c>
      <c r="AC22" s="56">
        <f t="shared" si="31"/>
        <v>1</v>
      </c>
      <c r="AD22" s="57">
        <f t="shared" si="32"/>
        <v>2211000000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77" t="s">
        <v>748</v>
      </c>
      <c r="C23" s="4" t="s">
        <v>733</v>
      </c>
      <c r="D23" s="33">
        <f t="shared" si="18"/>
        <v>18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>
        <v>14</v>
      </c>
      <c r="O23" s="16">
        <f>IF(N23&gt;0,INDEX(Poeng!$A$1:$B$100,N23,2),"")</f>
        <v>18</v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0</v>
      </c>
      <c r="U23" s="55">
        <f t="shared" si="23"/>
        <v>0</v>
      </c>
      <c r="V23" s="55">
        <f t="shared" si="24"/>
        <v>18</v>
      </c>
      <c r="W23" s="55">
        <f t="shared" si="25"/>
        <v>0</v>
      </c>
      <c r="X23" s="55">
        <f t="shared" si="26"/>
        <v>18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18</v>
      </c>
      <c r="AC23" s="56">
        <f t="shared" si="31"/>
        <v>1</v>
      </c>
      <c r="AD23" s="57">
        <f t="shared" si="32"/>
        <v>1809000000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77" t="s">
        <v>749</v>
      </c>
      <c r="C24" s="4" t="s">
        <v>166</v>
      </c>
      <c r="D24" s="33">
        <f t="shared" si="18"/>
        <v>16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>
        <v>15</v>
      </c>
      <c r="O24" s="16">
        <f>IF(N24&gt;0,INDEX(Poeng!$A$1:$B$100,N24,2),"")</f>
        <v>16</v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0</v>
      </c>
      <c r="T24" s="55">
        <f t="shared" si="22"/>
        <v>0</v>
      </c>
      <c r="U24" s="55">
        <f t="shared" si="23"/>
        <v>0</v>
      </c>
      <c r="V24" s="55">
        <f t="shared" si="24"/>
        <v>16</v>
      </c>
      <c r="W24" s="55">
        <f t="shared" si="25"/>
        <v>0</v>
      </c>
      <c r="X24" s="55">
        <f t="shared" si="26"/>
        <v>16</v>
      </c>
      <c r="Y24" s="55">
        <f t="shared" si="27"/>
        <v>0</v>
      </c>
      <c r="Z24" s="55">
        <f t="shared" si="28"/>
        <v>0</v>
      </c>
      <c r="AA24" s="55">
        <f t="shared" si="29"/>
        <v>0</v>
      </c>
      <c r="AB24" s="55">
        <f t="shared" si="30"/>
        <v>16</v>
      </c>
      <c r="AC24" s="56">
        <f t="shared" si="31"/>
        <v>1</v>
      </c>
      <c r="AD24" s="57">
        <f t="shared" si="32"/>
        <v>1608000000</v>
      </c>
      <c r="AE24" s="66">
        <f t="shared" si="33"/>
        <v>20</v>
      </c>
      <c r="AF24"/>
    </row>
    <row r="25" spans="1:32" s="35" customFormat="1" ht="15.75">
      <c r="A25" s="32" t="str">
        <f t="shared" ref="A25:A68" si="34">AE25</f>
        <v/>
      </c>
      <c r="B25"/>
      <c r="C25" s="3"/>
      <c r="D25" s="33" t="str">
        <f t="shared" ref="D25:D68" si="35">IF(B25&lt;&gt;"",AB25,"")</f>
        <v/>
      </c>
      <c r="E25" s="19" t="str">
        <f t="shared" ref="E25:E68" si="36">IF(AC25&lt;4," ","F")</f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ref="R25:R68" si="37">IF(F25&gt;0,G25,0)</f>
        <v>0</v>
      </c>
      <c r="S25" s="55">
        <f t="shared" ref="S25:S68" si="38">IF(H25&gt;0,I25,0)</f>
        <v>0</v>
      </c>
      <c r="T25" s="55">
        <f t="shared" ref="T25:T68" si="39">IF(J25&gt;0,K25,0)</f>
        <v>0</v>
      </c>
      <c r="U25" s="55">
        <f t="shared" ref="U25:U68" si="40">IF(L25&gt;0,M25,0)</f>
        <v>0</v>
      </c>
      <c r="V25" s="55">
        <f t="shared" ref="V25:V68" si="41">IF(N25&gt;0,O25,0)</f>
        <v>0</v>
      </c>
      <c r="W25" s="55">
        <f t="shared" ref="W25:W68" si="42">IF(P25&gt;0,Q25,0)</f>
        <v>0</v>
      </c>
      <c r="X25" s="55">
        <f t="shared" ref="X25:X68" si="43">LARGE(R25:W25,1)</f>
        <v>0</v>
      </c>
      <c r="Y25" s="55">
        <f t="shared" ref="Y25:Y68" si="44">LARGE(R25:W25,2)</f>
        <v>0</v>
      </c>
      <c r="Z25" s="55">
        <f t="shared" ref="Z25:Z68" si="45">LARGE(R25:W25,3)</f>
        <v>0</v>
      </c>
      <c r="AA25" s="55">
        <f t="shared" ref="AA25:AA68" si="46">LARGE(R25:W25,4)</f>
        <v>0</v>
      </c>
      <c r="AB25" s="55">
        <f t="shared" ref="AB25:AB68" si="47">SUM(X25:AA25)</f>
        <v>0</v>
      </c>
      <c r="AC25" s="56">
        <f t="shared" ref="AC25:AC68" si="48">COUNT(F25:Q25)/2</f>
        <v>0</v>
      </c>
      <c r="AD25" s="57">
        <f t="shared" ref="AD25:AD68" si="49">AB25*10^8+X25*10^6/2+Y25*10^4/2+Z25*10^2/2+AA25/2</f>
        <v>0</v>
      </c>
      <c r="AE25" s="66" t="str">
        <f t="shared" ref="AE25:AE68" si="50">IF(B25&lt;&gt;"",RANK(AD25,AD$5:AD$104,0),"")</f>
        <v/>
      </c>
      <c r="AF25"/>
    </row>
    <row r="26" spans="1:32" s="35" customFormat="1" ht="15.75">
      <c r="A26" s="32" t="str">
        <f t="shared" si="34"/>
        <v/>
      </c>
      <c r="B26"/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  <c r="AF26"/>
    </row>
    <row r="27" spans="1:32" s="35" customFormat="1" ht="15.75">
      <c r="A27" s="32" t="str">
        <f t="shared" si="34"/>
        <v/>
      </c>
      <c r="B27"/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  <c r="AF27"/>
    </row>
    <row r="28" spans="1:32" s="35" customFormat="1" ht="15.75">
      <c r="A28" s="32" t="str">
        <f t="shared" si="34"/>
        <v/>
      </c>
      <c r="B28"/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  <c r="AF28"/>
    </row>
    <row r="29" spans="1:32" s="35" customFormat="1" ht="15.75">
      <c r="A29" s="32" t="str">
        <f t="shared" si="34"/>
        <v/>
      </c>
      <c r="B29"/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  <c r="AF29"/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si="34"/>
        <v/>
      </c>
      <c r="C55" s="3"/>
      <c r="D55" s="33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1" ht="15.75">
      <c r="A56" s="32" t="str">
        <f t="shared" si="34"/>
        <v/>
      </c>
      <c r="C56" s="3"/>
      <c r="D56" s="33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1" ht="15.75">
      <c r="A57" s="32" t="str">
        <f t="shared" si="34"/>
        <v/>
      </c>
      <c r="C57" s="3"/>
      <c r="D57" s="33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1" ht="15.75">
      <c r="A58" s="32" t="str">
        <f t="shared" si="34"/>
        <v/>
      </c>
      <c r="C58" s="3"/>
      <c r="D58" s="33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1" ht="15.75">
      <c r="A59" s="32" t="str">
        <f t="shared" si="34"/>
        <v/>
      </c>
      <c r="C59" s="3"/>
      <c r="D59" s="33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1" ht="15.75">
      <c r="A60" s="32" t="str">
        <f t="shared" si="34"/>
        <v/>
      </c>
      <c r="C60" s="3"/>
      <c r="D60" s="33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1" ht="15.75">
      <c r="A61" s="32" t="str">
        <f t="shared" si="34"/>
        <v/>
      </c>
      <c r="C61" s="3"/>
      <c r="D61" s="33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1" ht="15.75">
      <c r="A62" s="32" t="str">
        <f t="shared" si="34"/>
        <v/>
      </c>
      <c r="C62" s="3"/>
      <c r="D62" s="33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1" ht="15.75">
      <c r="A63" s="32" t="str">
        <f t="shared" si="34"/>
        <v/>
      </c>
      <c r="C63" s="3"/>
      <c r="D63" s="33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1" ht="15.75">
      <c r="A64" s="32" t="str">
        <f t="shared" si="34"/>
        <v/>
      </c>
      <c r="C64" s="3"/>
      <c r="D64" s="33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3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3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si="34"/>
        <v/>
      </c>
      <c r="C67" s="3"/>
      <c r="D67" s="33" t="str">
        <f t="shared" si="35"/>
        <v/>
      </c>
      <c r="E67" s="19" t="str">
        <f t="shared" si="36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37"/>
        <v>0</v>
      </c>
      <c r="S67" s="55">
        <f t="shared" si="38"/>
        <v>0</v>
      </c>
      <c r="T67" s="55">
        <f t="shared" si="39"/>
        <v>0</v>
      </c>
      <c r="U67" s="55">
        <f t="shared" si="40"/>
        <v>0</v>
      </c>
      <c r="V67" s="55">
        <f t="shared" si="41"/>
        <v>0</v>
      </c>
      <c r="W67" s="55">
        <f t="shared" si="42"/>
        <v>0</v>
      </c>
      <c r="X67" s="55">
        <f t="shared" si="43"/>
        <v>0</v>
      </c>
      <c r="Y67" s="55">
        <f t="shared" si="44"/>
        <v>0</v>
      </c>
      <c r="Z67" s="55">
        <f t="shared" si="45"/>
        <v>0</v>
      </c>
      <c r="AA67" s="55">
        <f t="shared" si="46"/>
        <v>0</v>
      </c>
      <c r="AB67" s="55">
        <f t="shared" si="47"/>
        <v>0</v>
      </c>
      <c r="AC67" s="56">
        <f t="shared" si="48"/>
        <v>0</v>
      </c>
      <c r="AD67" s="57">
        <f t="shared" si="49"/>
        <v>0</v>
      </c>
      <c r="AE67" s="66" t="str">
        <f t="shared" si="50"/>
        <v/>
      </c>
    </row>
    <row r="68" spans="1:31" ht="15.75">
      <c r="A68" s="32" t="str">
        <f t="shared" si="34"/>
        <v/>
      </c>
      <c r="C68" s="3"/>
      <c r="D68" s="33" t="str">
        <f t="shared" si="35"/>
        <v/>
      </c>
      <c r="E68" s="19" t="str">
        <f t="shared" si="36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37"/>
        <v>0</v>
      </c>
      <c r="S68" s="55">
        <f t="shared" si="38"/>
        <v>0</v>
      </c>
      <c r="T68" s="55">
        <f t="shared" si="39"/>
        <v>0</v>
      </c>
      <c r="U68" s="55">
        <f t="shared" si="40"/>
        <v>0</v>
      </c>
      <c r="V68" s="55">
        <f t="shared" si="41"/>
        <v>0</v>
      </c>
      <c r="W68" s="55">
        <f t="shared" si="42"/>
        <v>0</v>
      </c>
      <c r="X68" s="55">
        <f t="shared" si="43"/>
        <v>0</v>
      </c>
      <c r="Y68" s="55">
        <f t="shared" si="44"/>
        <v>0</v>
      </c>
      <c r="Z68" s="55">
        <f t="shared" si="45"/>
        <v>0</v>
      </c>
      <c r="AA68" s="55">
        <f t="shared" si="46"/>
        <v>0</v>
      </c>
      <c r="AB68" s="55">
        <f t="shared" si="47"/>
        <v>0</v>
      </c>
      <c r="AC68" s="56">
        <f t="shared" si="48"/>
        <v>0</v>
      </c>
      <c r="AD68" s="57">
        <f t="shared" si="49"/>
        <v>0</v>
      </c>
      <c r="AE68" s="66" t="str">
        <f t="shared" si="50"/>
        <v/>
      </c>
    </row>
    <row r="69" spans="1:31" ht="15.75">
      <c r="A69" s="32" t="str">
        <f t="shared" ref="A69:A104" si="51">AE69</f>
        <v/>
      </c>
      <c r="C69" s="3"/>
      <c r="D69" s="33" t="str">
        <f t="shared" ref="D69:D104" si="52">IF(B69&lt;&gt;"",AB69,"")</f>
        <v/>
      </c>
      <c r="E69" s="19" t="str">
        <f t="shared" ref="E69:E104" si="53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54">IF(F69&gt;0,G69,0)</f>
        <v>0</v>
      </c>
      <c r="S69" s="55">
        <f t="shared" ref="S69:S104" si="55">IF(H69&gt;0,I69,0)</f>
        <v>0</v>
      </c>
      <c r="T69" s="55">
        <f t="shared" ref="T69:T104" si="56">IF(J69&gt;0,K69,0)</f>
        <v>0</v>
      </c>
      <c r="U69" s="55">
        <f t="shared" ref="U69:U104" si="57">IF(L69&gt;0,M69,0)</f>
        <v>0</v>
      </c>
      <c r="V69" s="55">
        <f t="shared" ref="V69:V104" si="58">IF(N69&gt;0,O69,0)</f>
        <v>0</v>
      </c>
      <c r="W69" s="55">
        <f t="shared" ref="W69:W104" si="59">IF(P69&gt;0,Q69,0)</f>
        <v>0</v>
      </c>
      <c r="X69" s="55">
        <f t="shared" ref="X69:X104" si="60">LARGE(R69:W69,1)</f>
        <v>0</v>
      </c>
      <c r="Y69" s="55">
        <f t="shared" ref="Y69:Y104" si="61">LARGE(R69:W69,2)</f>
        <v>0</v>
      </c>
      <c r="Z69" s="55">
        <f t="shared" ref="Z69:Z104" si="62">LARGE(R69:W69,3)</f>
        <v>0</v>
      </c>
      <c r="AA69" s="55">
        <f t="shared" ref="AA69:AA104" si="63">LARGE(R69:W69,4)</f>
        <v>0</v>
      </c>
      <c r="AB69" s="55">
        <f t="shared" ref="AB69:AB104" si="64">SUM(X69:AA69)</f>
        <v>0</v>
      </c>
      <c r="AC69" s="56">
        <f t="shared" ref="AC69:AC104" si="65">COUNT(F69:Q69)/2</f>
        <v>0</v>
      </c>
      <c r="AD69" s="57">
        <f t="shared" ref="AD69:AD104" si="66">AB69*10^8+X69*10^6/2+Y69*10^4/2+Z69*10^2/2+AA69/2</f>
        <v>0</v>
      </c>
      <c r="AE69" s="66" t="str">
        <f t="shared" ref="AE69:AE104" si="67">IF(B69&lt;&gt;"",RANK(AD69,AD$5:AD$104,0),"")</f>
        <v/>
      </c>
    </row>
    <row r="70" spans="1:31" ht="15.75">
      <c r="A70" s="32" t="str">
        <f t="shared" si="51"/>
        <v/>
      </c>
      <c r="C70" s="3"/>
      <c r="D70" s="33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3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3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3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3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3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3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si="51"/>
        <v/>
      </c>
      <c r="C77" s="3"/>
      <c r="D77" s="33" t="str">
        <f t="shared" si="52"/>
        <v/>
      </c>
      <c r="E77" s="19" t="str">
        <f t="shared" si="53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51"/>
        <v/>
      </c>
      <c r="C78" s="3"/>
      <c r="D78" s="33" t="str">
        <f t="shared" si="52"/>
        <v/>
      </c>
      <c r="E78" s="19" t="str">
        <f t="shared" si="53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51"/>
        <v/>
      </c>
      <c r="C79" s="3"/>
      <c r="D79" s="33" t="str">
        <f t="shared" si="52"/>
        <v/>
      </c>
      <c r="E79" s="19" t="str">
        <f t="shared" si="53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51"/>
        <v/>
      </c>
      <c r="C80" s="3"/>
      <c r="D80" s="33" t="str">
        <f t="shared" si="52"/>
        <v/>
      </c>
      <c r="E80" s="19" t="str">
        <f t="shared" si="53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51"/>
        <v/>
      </c>
      <c r="C81" s="3"/>
      <c r="D81" s="33" t="str">
        <f t="shared" si="52"/>
        <v/>
      </c>
      <c r="E81" s="19" t="str">
        <f t="shared" si="53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51"/>
        <v/>
      </c>
      <c r="C82" s="3"/>
      <c r="D82" s="33" t="str">
        <f t="shared" si="52"/>
        <v/>
      </c>
      <c r="E82" s="19" t="str">
        <f t="shared" si="53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51"/>
        <v/>
      </c>
      <c r="C83" s="3"/>
      <c r="D83" s="33" t="str">
        <f t="shared" si="52"/>
        <v/>
      </c>
      <c r="E83" s="19" t="str">
        <f t="shared" si="53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51"/>
        <v/>
      </c>
      <c r="C84" s="3"/>
      <c r="D84" s="33" t="str">
        <f t="shared" si="52"/>
        <v/>
      </c>
      <c r="E84" s="19" t="str">
        <f t="shared" si="53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51"/>
        <v/>
      </c>
      <c r="C85" s="3"/>
      <c r="D85" s="33" t="str">
        <f t="shared" si="52"/>
        <v/>
      </c>
      <c r="E85" s="19" t="str">
        <f t="shared" si="53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51"/>
        <v/>
      </c>
      <c r="C86" s="3"/>
      <c r="D86" s="33" t="str">
        <f t="shared" si="52"/>
        <v/>
      </c>
      <c r="E86" s="19" t="str">
        <f t="shared" si="53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51"/>
        <v/>
      </c>
      <c r="C87" s="3"/>
      <c r="D87" s="33" t="str">
        <f t="shared" si="52"/>
        <v/>
      </c>
      <c r="E87" s="19" t="str">
        <f t="shared" si="53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51"/>
        <v/>
      </c>
      <c r="C88" s="3"/>
      <c r="D88" s="33" t="str">
        <f t="shared" si="52"/>
        <v/>
      </c>
      <c r="E88" s="19" t="str">
        <f t="shared" si="53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51"/>
        <v/>
      </c>
      <c r="C89" s="3"/>
      <c r="D89" s="33" t="str">
        <f t="shared" si="52"/>
        <v/>
      </c>
      <c r="E89" s="19" t="str">
        <f t="shared" si="53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51"/>
        <v/>
      </c>
      <c r="C90" s="3"/>
      <c r="D90" s="33" t="str">
        <f t="shared" si="52"/>
        <v/>
      </c>
      <c r="E90" s="19" t="str">
        <f t="shared" si="53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51"/>
        <v/>
      </c>
      <c r="C91" s="3"/>
      <c r="D91" s="33" t="str">
        <f t="shared" si="52"/>
        <v/>
      </c>
      <c r="E91" s="19" t="str">
        <f t="shared" si="53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51"/>
        <v/>
      </c>
      <c r="C92" s="3"/>
      <c r="D92" s="33" t="str">
        <f t="shared" si="52"/>
        <v/>
      </c>
      <c r="E92" s="19" t="str">
        <f t="shared" si="53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51"/>
        <v/>
      </c>
      <c r="C93" s="3"/>
      <c r="D93" s="33" t="str">
        <f t="shared" si="52"/>
        <v/>
      </c>
      <c r="E93" s="19" t="str">
        <f t="shared" si="53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51"/>
        <v/>
      </c>
      <c r="C94" s="3"/>
      <c r="D94" s="33" t="str">
        <f t="shared" si="52"/>
        <v/>
      </c>
      <c r="E94" s="19" t="str">
        <f t="shared" si="53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51"/>
        <v/>
      </c>
      <c r="C95" s="3"/>
      <c r="D95" s="33" t="str">
        <f t="shared" si="52"/>
        <v/>
      </c>
      <c r="E95" s="19" t="str">
        <f t="shared" si="53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51"/>
        <v/>
      </c>
      <c r="C96" s="3"/>
      <c r="D96" s="33" t="str">
        <f t="shared" si="52"/>
        <v/>
      </c>
      <c r="E96" s="19" t="str">
        <f t="shared" si="53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51"/>
        <v/>
      </c>
      <c r="C97" s="3"/>
      <c r="D97" s="33" t="str">
        <f t="shared" si="52"/>
        <v/>
      </c>
      <c r="E97" s="19" t="str">
        <f t="shared" si="53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51"/>
        <v/>
      </c>
      <c r="C98" s="3"/>
      <c r="D98" s="33" t="str">
        <f t="shared" si="52"/>
        <v/>
      </c>
      <c r="E98" s="19" t="str">
        <f t="shared" si="53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51"/>
        <v/>
      </c>
      <c r="C99" s="3"/>
      <c r="D99" s="33" t="str">
        <f t="shared" si="52"/>
        <v/>
      </c>
      <c r="E99" s="19" t="str">
        <f t="shared" si="53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51"/>
        <v/>
      </c>
      <c r="C100" s="3"/>
      <c r="D100" s="33" t="str">
        <f t="shared" si="52"/>
        <v/>
      </c>
      <c r="E100" s="19" t="str">
        <f t="shared" si="53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</row>
    <row r="101" spans="1:31" ht="15.75">
      <c r="A101" s="32" t="str">
        <f t="shared" si="51"/>
        <v/>
      </c>
      <c r="C101" s="3"/>
      <c r="D101" s="33" t="str">
        <f t="shared" si="52"/>
        <v/>
      </c>
      <c r="E101" s="19" t="str">
        <f t="shared" si="53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</row>
    <row r="102" spans="1:31" ht="15.75">
      <c r="A102" s="32" t="str">
        <f t="shared" si="51"/>
        <v/>
      </c>
      <c r="C102" s="3"/>
      <c r="D102" s="33" t="str">
        <f t="shared" si="52"/>
        <v/>
      </c>
      <c r="E102" s="19" t="str">
        <f t="shared" si="53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</row>
    <row r="103" spans="1:31" ht="15.75">
      <c r="A103" s="32" t="str">
        <f t="shared" si="51"/>
        <v/>
      </c>
      <c r="C103" s="3"/>
      <c r="D103" s="33" t="str">
        <f t="shared" si="52"/>
        <v/>
      </c>
      <c r="E103" s="19" t="str">
        <f t="shared" si="53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</row>
    <row r="104" spans="1:31" ht="15.75">
      <c r="A104" s="32" t="str">
        <f t="shared" si="51"/>
        <v/>
      </c>
      <c r="C104" s="3"/>
      <c r="D104" s="33" t="str">
        <f t="shared" si="52"/>
        <v/>
      </c>
      <c r="E104" s="19" t="str">
        <f t="shared" si="53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</row>
    <row r="105" spans="1:31">
      <c r="A105" s="3"/>
      <c r="C105" s="3"/>
      <c r="D105" s="3"/>
      <c r="E105" s="3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56"/>
      <c r="S105" s="56"/>
    </row>
    <row r="106" spans="1:31">
      <c r="A106" s="3"/>
      <c r="C106" s="3"/>
      <c r="D106" s="3"/>
      <c r="E106" s="3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56"/>
      <c r="S106" s="56"/>
    </row>
    <row r="107" spans="1:31">
      <c r="A107" s="3"/>
      <c r="C107" s="3"/>
      <c r="D107" s="3"/>
      <c r="E107" s="3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56"/>
      <c r="S107" s="56"/>
    </row>
    <row r="108" spans="1:31">
      <c r="A108" s="3"/>
      <c r="C108" s="3"/>
      <c r="D108" s="3"/>
      <c r="E108" s="3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56"/>
      <c r="S108" s="56"/>
    </row>
    <row r="109" spans="1:31">
      <c r="A109" s="3"/>
      <c r="C109" s="3"/>
      <c r="D109" s="3"/>
      <c r="E109" s="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56"/>
      <c r="S109" s="56"/>
    </row>
    <row r="110" spans="1:31">
      <c r="A110" s="3"/>
      <c r="C110" s="3"/>
      <c r="D110" s="3"/>
      <c r="E110" s="3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56"/>
      <c r="S110" s="56"/>
    </row>
    <row r="111" spans="1:31">
      <c r="A111" s="3"/>
      <c r="C111" s="3"/>
      <c r="D111" s="3"/>
      <c r="E111" s="3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56"/>
      <c r="S111" s="56"/>
    </row>
    <row r="112" spans="1:31">
      <c r="A112" s="3"/>
      <c r="C112" s="3"/>
      <c r="D112" s="3"/>
      <c r="E112" s="3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56"/>
      <c r="S112" s="56"/>
    </row>
    <row r="113" spans="1:19">
      <c r="A113" s="3"/>
      <c r="C113" s="3"/>
      <c r="D113" s="3"/>
      <c r="E113" s="3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56"/>
      <c r="S113" s="56"/>
    </row>
    <row r="114" spans="1:19">
      <c r="A114" s="3"/>
      <c r="C114" s="3"/>
      <c r="D114" s="3"/>
      <c r="E114" s="3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56"/>
      <c r="S114" s="56"/>
    </row>
    <row r="115" spans="1:19">
      <c r="A115" s="3"/>
      <c r="C115" s="3"/>
      <c r="D115" s="3"/>
      <c r="E115" s="3"/>
      <c r="F115" s="44"/>
      <c r="G115" s="47"/>
      <c r="H115" s="44"/>
      <c r="I115" s="47"/>
      <c r="J115" s="44"/>
      <c r="K115" s="47"/>
      <c r="L115" s="48"/>
      <c r="M115" s="23"/>
      <c r="N115" s="48"/>
      <c r="O115" s="19"/>
      <c r="P115" s="48"/>
      <c r="Q115" s="19"/>
      <c r="R115" s="63"/>
      <c r="S115" s="56"/>
    </row>
    <row r="116" spans="1:19" ht="18">
      <c r="A116" s="3"/>
      <c r="B116" s="2"/>
      <c r="C116" s="7"/>
      <c r="D116" s="6"/>
      <c r="E116" s="6"/>
      <c r="F116" s="42"/>
      <c r="G116" s="19"/>
      <c r="H116" s="42"/>
      <c r="I116" s="42"/>
      <c r="J116" s="49"/>
      <c r="K116" s="49"/>
      <c r="L116" s="19"/>
      <c r="M116" s="19"/>
      <c r="N116" s="19"/>
      <c r="O116" s="19"/>
      <c r="P116" s="19"/>
      <c r="Q116" s="19"/>
      <c r="R116" s="56"/>
      <c r="S116" s="56"/>
    </row>
    <row r="117" spans="1:19">
      <c r="A117" s="3"/>
      <c r="C117" s="3"/>
      <c r="D117" s="3"/>
      <c r="E117" s="3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56"/>
      <c r="S117" s="56"/>
    </row>
    <row r="118" spans="1:19">
      <c r="A118" s="3"/>
      <c r="C118" s="3"/>
      <c r="D118" s="3"/>
      <c r="E118" s="3"/>
      <c r="F118" s="19"/>
      <c r="G118" s="19"/>
      <c r="H118" s="19"/>
      <c r="I118" s="19"/>
      <c r="J118" s="22"/>
      <c r="K118" s="19"/>
      <c r="L118" s="19"/>
      <c r="M118" s="19"/>
      <c r="N118" s="19"/>
      <c r="O118" s="19"/>
      <c r="P118" s="19"/>
      <c r="Q118" s="19"/>
      <c r="R118" s="56"/>
      <c r="S118" s="56"/>
    </row>
    <row r="119" spans="1:19">
      <c r="A119" s="3"/>
      <c r="C119" s="3"/>
      <c r="D119" s="3"/>
      <c r="E119" s="3"/>
      <c r="F119" s="19"/>
      <c r="G119" s="19"/>
      <c r="H119" s="19"/>
      <c r="I119" s="19"/>
      <c r="J119" s="22"/>
      <c r="K119" s="19"/>
      <c r="L119" s="19"/>
      <c r="M119" s="19"/>
      <c r="N119" s="19"/>
      <c r="O119" s="19"/>
      <c r="P119" s="19"/>
      <c r="Q119" s="19"/>
      <c r="R119" s="56"/>
      <c r="S119" s="56"/>
    </row>
    <row r="120" spans="1:19">
      <c r="A120" s="3"/>
      <c r="C120" s="3"/>
      <c r="D120" s="3"/>
      <c r="E120" s="3"/>
      <c r="F120" s="19"/>
      <c r="G120" s="19"/>
      <c r="H120" s="19"/>
      <c r="I120" s="19"/>
      <c r="J120" s="22"/>
      <c r="K120" s="19"/>
      <c r="L120" s="19"/>
      <c r="M120" s="19"/>
      <c r="N120" s="19"/>
      <c r="O120" s="19"/>
      <c r="P120" s="19"/>
      <c r="Q120" s="19"/>
      <c r="R120" s="56"/>
      <c r="S120" s="56"/>
    </row>
    <row r="121" spans="1:19">
      <c r="A121" s="3"/>
      <c r="C121" s="3"/>
      <c r="D121" s="3"/>
      <c r="E121" s="3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56"/>
      <c r="S121" s="56"/>
    </row>
    <row r="122" spans="1:19">
      <c r="A122" s="3"/>
      <c r="C122" s="3"/>
      <c r="D122" s="3"/>
      <c r="E122" s="3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56"/>
      <c r="S122" s="56"/>
    </row>
    <row r="123" spans="1:19">
      <c r="A123" s="3"/>
      <c r="C123" s="3"/>
      <c r="D123" s="3"/>
      <c r="E123" s="3"/>
      <c r="F123" s="19"/>
      <c r="G123" s="19"/>
      <c r="H123" s="19"/>
      <c r="I123" s="19"/>
      <c r="J123" s="22"/>
      <c r="K123" s="19"/>
      <c r="L123" s="19"/>
      <c r="M123" s="19"/>
      <c r="N123" s="19"/>
      <c r="O123" s="19"/>
      <c r="P123" s="19"/>
      <c r="Q123" s="19"/>
      <c r="R123" s="56"/>
      <c r="S123" s="56"/>
    </row>
    <row r="124" spans="1:19">
      <c r="A124" s="3"/>
      <c r="C124" s="3"/>
      <c r="D124" s="3"/>
      <c r="E124" s="3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56"/>
      <c r="S124" s="56"/>
    </row>
    <row r="125" spans="1:19">
      <c r="A125" s="3"/>
      <c r="C125" s="3"/>
      <c r="D125" s="3"/>
      <c r="E125" s="3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56"/>
      <c r="S125" s="56"/>
    </row>
    <row r="126" spans="1:19">
      <c r="A126" s="3"/>
      <c r="C126" s="3"/>
      <c r="D126" s="3"/>
      <c r="E126" s="3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56"/>
      <c r="S126" s="56"/>
    </row>
    <row r="127" spans="1:19">
      <c r="A127" s="3"/>
      <c r="C127" s="3"/>
      <c r="D127" s="3"/>
      <c r="E127" s="3"/>
      <c r="F127" s="19"/>
      <c r="G127" s="19"/>
      <c r="H127" s="19"/>
      <c r="I127" s="19"/>
      <c r="J127" s="22"/>
      <c r="K127" s="19"/>
      <c r="L127" s="19"/>
      <c r="M127" s="19"/>
      <c r="N127" s="19"/>
      <c r="O127" s="19"/>
      <c r="P127" s="19"/>
      <c r="Q127" s="19"/>
      <c r="R127" s="56"/>
      <c r="S127" s="56"/>
    </row>
    <row r="128" spans="1:19">
      <c r="A128" s="3"/>
      <c r="C128" s="3"/>
      <c r="D128" s="3"/>
      <c r="E128" s="3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56"/>
      <c r="S128" s="56"/>
    </row>
    <row r="129" spans="1:19">
      <c r="A129" s="3"/>
      <c r="C129" s="3"/>
      <c r="D129" s="3"/>
      <c r="E129" s="3"/>
      <c r="F129" s="19"/>
      <c r="G129" s="19"/>
      <c r="H129" s="19"/>
      <c r="I129" s="19"/>
      <c r="J129" s="22"/>
      <c r="K129" s="19"/>
      <c r="L129" s="19"/>
      <c r="M129" s="19"/>
      <c r="N129" s="19"/>
      <c r="O129" s="19"/>
      <c r="P129" s="19"/>
      <c r="Q129" s="19"/>
      <c r="R129" s="56"/>
      <c r="S129" s="56"/>
    </row>
    <row r="130" spans="1:19">
      <c r="A130" s="3"/>
      <c r="C130" s="3"/>
      <c r="D130" s="3"/>
      <c r="E130" s="3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56"/>
      <c r="S130" s="56"/>
    </row>
    <row r="131" spans="1:19">
      <c r="A131" s="3"/>
      <c r="C131" s="3"/>
      <c r="D131" s="3"/>
      <c r="E131" s="3"/>
      <c r="F131" s="19"/>
      <c r="G131" s="19"/>
      <c r="H131" s="19"/>
      <c r="I131" s="19"/>
      <c r="J131" s="22"/>
      <c r="K131" s="19"/>
      <c r="L131" s="19"/>
      <c r="M131" s="19"/>
      <c r="N131" s="19"/>
      <c r="O131" s="19"/>
      <c r="P131" s="19"/>
      <c r="Q131" s="19"/>
      <c r="R131" s="56"/>
      <c r="S131" s="56"/>
    </row>
    <row r="132" spans="1:19">
      <c r="A132" s="3"/>
      <c r="C132" s="3"/>
      <c r="D132" s="3"/>
      <c r="E132" s="3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56"/>
      <c r="S132" s="56"/>
    </row>
    <row r="133" spans="1:19">
      <c r="A133" s="3"/>
      <c r="C133" s="3"/>
      <c r="D133" s="3"/>
      <c r="E133" s="3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56"/>
      <c r="S133" s="56"/>
    </row>
    <row r="134" spans="1:19">
      <c r="A134" s="3"/>
      <c r="C134" s="3"/>
      <c r="D134" s="3"/>
      <c r="E134" s="3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56"/>
      <c r="S134" s="56"/>
    </row>
    <row r="135" spans="1:19">
      <c r="A135" s="3"/>
      <c r="C135" s="3"/>
      <c r="D135" s="3"/>
      <c r="E135" s="3"/>
      <c r="F135" s="19"/>
      <c r="G135" s="19"/>
      <c r="H135" s="19"/>
      <c r="I135" s="19"/>
      <c r="J135" s="22"/>
      <c r="K135" s="19"/>
      <c r="L135" s="19"/>
      <c r="M135" s="19"/>
      <c r="N135" s="19"/>
      <c r="O135" s="19"/>
      <c r="P135" s="19"/>
      <c r="Q135" s="19"/>
      <c r="R135" s="56"/>
      <c r="S135" s="56"/>
    </row>
    <row r="136" spans="1:19">
      <c r="A136" s="3"/>
      <c r="C136" s="3"/>
      <c r="D136" s="3"/>
      <c r="E136" s="3"/>
      <c r="F136" s="19"/>
      <c r="G136" s="19"/>
      <c r="H136" s="19"/>
      <c r="I136" s="19"/>
      <c r="J136" s="22"/>
      <c r="K136" s="19"/>
      <c r="L136" s="19"/>
      <c r="M136" s="19"/>
      <c r="N136" s="19"/>
      <c r="O136" s="19"/>
      <c r="P136" s="19"/>
      <c r="Q136" s="19"/>
      <c r="R136" s="56"/>
      <c r="S136" s="56"/>
    </row>
    <row r="137" spans="1:19">
      <c r="A137" s="3"/>
      <c r="C137" s="3"/>
      <c r="D137" s="3"/>
      <c r="E137" s="3"/>
      <c r="F137" s="19"/>
      <c r="G137" s="19"/>
      <c r="H137" s="19"/>
      <c r="I137" s="19"/>
      <c r="J137" s="22"/>
      <c r="K137" s="19"/>
      <c r="L137" s="19"/>
      <c r="M137" s="19"/>
      <c r="N137" s="19"/>
      <c r="O137" s="19"/>
      <c r="P137" s="19"/>
      <c r="Q137" s="19"/>
      <c r="R137" s="56"/>
      <c r="S137" s="56"/>
    </row>
    <row r="138" spans="1:19">
      <c r="A138" s="3"/>
      <c r="C138" s="3"/>
      <c r="D138" s="3"/>
      <c r="E138" s="3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56"/>
      <c r="S138" s="56"/>
    </row>
    <row r="139" spans="1:19">
      <c r="A139" s="3"/>
      <c r="C139" s="3"/>
      <c r="D139" s="3"/>
      <c r="E139" s="3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56"/>
      <c r="S139" s="56"/>
    </row>
    <row r="140" spans="1:19">
      <c r="A140" s="3"/>
      <c r="C140" s="3"/>
      <c r="D140" s="3"/>
      <c r="E140" s="3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56"/>
      <c r="S140" s="56"/>
    </row>
    <row r="141" spans="1:19">
      <c r="A141" s="3"/>
      <c r="C141" s="3"/>
      <c r="D141" s="3"/>
      <c r="E141" s="3"/>
      <c r="F141" s="19"/>
      <c r="G141" s="19"/>
      <c r="H141" s="19"/>
      <c r="I141" s="19"/>
      <c r="J141" s="22"/>
      <c r="K141" s="19"/>
      <c r="L141" s="19"/>
      <c r="M141" s="19"/>
      <c r="N141" s="19"/>
      <c r="O141" s="19"/>
      <c r="P141" s="19"/>
      <c r="Q141" s="19"/>
      <c r="R141" s="56"/>
      <c r="S141" s="56"/>
    </row>
    <row r="142" spans="1:19">
      <c r="A142" s="3"/>
      <c r="C142" s="3"/>
      <c r="D142" s="3"/>
      <c r="E142" s="3"/>
      <c r="F142" s="19"/>
      <c r="G142" s="19"/>
      <c r="H142" s="19"/>
      <c r="I142" s="19"/>
      <c r="J142" s="22"/>
      <c r="K142" s="19"/>
      <c r="L142" s="19"/>
      <c r="M142" s="19"/>
      <c r="N142" s="19"/>
      <c r="O142" s="19"/>
      <c r="P142" s="19"/>
      <c r="Q142" s="19"/>
      <c r="R142" s="56"/>
      <c r="S142" s="56"/>
    </row>
    <row r="143" spans="1:19">
      <c r="A143" s="3"/>
      <c r="C143" s="3"/>
      <c r="D143" s="3"/>
      <c r="E143" s="3"/>
      <c r="F143" s="19"/>
      <c r="G143" s="19"/>
      <c r="H143" s="19"/>
      <c r="I143" s="19"/>
      <c r="J143" s="22"/>
      <c r="K143" s="19"/>
      <c r="L143" s="19"/>
      <c r="M143" s="19"/>
      <c r="N143" s="19"/>
      <c r="O143" s="19"/>
      <c r="P143" s="19"/>
      <c r="Q143" s="19"/>
      <c r="R143" s="56"/>
      <c r="S143" s="56"/>
    </row>
    <row r="144" spans="1:19">
      <c r="A144" s="3"/>
      <c r="C144" s="3"/>
      <c r="D144" s="3"/>
      <c r="E144" s="3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56"/>
      <c r="S144" s="56"/>
    </row>
    <row r="145" spans="1:19">
      <c r="A145" s="3"/>
      <c r="C145" s="3"/>
      <c r="D145" s="3"/>
      <c r="E145" s="3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56"/>
      <c r="S145" s="56"/>
    </row>
    <row r="146" spans="1:19">
      <c r="A146" s="3"/>
      <c r="C146" s="3"/>
      <c r="D146" s="3"/>
      <c r="E146" s="3"/>
      <c r="F146" s="19"/>
      <c r="G146" s="19"/>
      <c r="H146" s="19"/>
      <c r="I146" s="19"/>
      <c r="J146" s="22"/>
      <c r="K146" s="19"/>
      <c r="L146" s="19"/>
      <c r="M146" s="19"/>
      <c r="N146" s="19"/>
      <c r="O146" s="19"/>
      <c r="P146" s="19"/>
      <c r="Q146" s="19"/>
      <c r="R146" s="56"/>
      <c r="S146" s="56"/>
    </row>
    <row r="147" spans="1:19">
      <c r="A147" s="3"/>
      <c r="C147" s="3"/>
      <c r="D147" s="3"/>
      <c r="E147" s="3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56"/>
      <c r="S147" s="56"/>
    </row>
    <row r="148" spans="1:19">
      <c r="A148" s="3"/>
      <c r="C148" s="3"/>
      <c r="D148" s="3"/>
      <c r="E148" s="3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56"/>
      <c r="S148" s="56"/>
    </row>
    <row r="149" spans="1:19">
      <c r="A149" s="3"/>
      <c r="C149" s="3"/>
      <c r="D149" s="3"/>
      <c r="E149" s="3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56"/>
      <c r="S149" s="56"/>
    </row>
    <row r="150" spans="1:19">
      <c r="A150" s="3"/>
      <c r="C150" s="3"/>
      <c r="D150" s="3"/>
      <c r="E150" s="3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56"/>
      <c r="S150" s="56"/>
    </row>
    <row r="151" spans="1:19">
      <c r="A151" s="3"/>
      <c r="C151" s="3"/>
      <c r="D151" s="3"/>
      <c r="E151" s="3"/>
      <c r="F151" s="19"/>
      <c r="G151" s="19"/>
      <c r="H151" s="19"/>
      <c r="I151" s="19"/>
      <c r="J151" s="22"/>
      <c r="K151" s="19"/>
      <c r="L151" s="19"/>
      <c r="M151" s="19"/>
      <c r="N151" s="19"/>
      <c r="O151" s="19"/>
      <c r="P151" s="19"/>
      <c r="Q151" s="19"/>
      <c r="R151" s="56"/>
      <c r="S151" s="56"/>
    </row>
    <row r="152" spans="1:19">
      <c r="A152" s="3"/>
      <c r="C152" s="3"/>
      <c r="D152" s="3"/>
      <c r="E152" s="3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56"/>
      <c r="S152" s="56"/>
    </row>
    <row r="153" spans="1:19">
      <c r="A153" s="3"/>
      <c r="C153" s="3"/>
      <c r="D153" s="3"/>
      <c r="E153" s="3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56"/>
      <c r="S153" s="56"/>
    </row>
    <row r="154" spans="1:19">
      <c r="A154" s="3"/>
      <c r="C154" s="3"/>
      <c r="D154" s="3"/>
      <c r="E154" s="3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56"/>
      <c r="S154" s="56"/>
    </row>
    <row r="155" spans="1:19">
      <c r="A155" s="3"/>
      <c r="C155" s="3"/>
      <c r="D155" s="3"/>
      <c r="E155" s="3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56"/>
      <c r="S155" s="56"/>
    </row>
    <row r="156" spans="1:19">
      <c r="A156" s="3"/>
      <c r="C156" s="3"/>
      <c r="D156" s="3"/>
      <c r="E156" s="3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56"/>
      <c r="S156" s="56"/>
    </row>
    <row r="157" spans="1:19">
      <c r="A157" s="3"/>
      <c r="C157" s="3"/>
      <c r="D157" s="3"/>
      <c r="E157" s="3"/>
      <c r="F157" s="19"/>
      <c r="G157" s="19"/>
      <c r="H157" s="19"/>
      <c r="I157" s="19"/>
      <c r="J157" s="22"/>
      <c r="K157" s="19"/>
      <c r="L157" s="19"/>
      <c r="M157" s="19"/>
      <c r="N157" s="19"/>
      <c r="O157" s="19"/>
      <c r="P157" s="19"/>
      <c r="Q157" s="19"/>
      <c r="R157" s="56"/>
      <c r="S157" s="56"/>
    </row>
    <row r="158" spans="1:19">
      <c r="A158" s="3"/>
      <c r="C158" s="3"/>
      <c r="D158" s="3"/>
      <c r="E158" s="3"/>
      <c r="F158" s="19"/>
      <c r="G158" s="19"/>
      <c r="H158" s="19"/>
      <c r="I158" s="19"/>
      <c r="J158" s="22"/>
      <c r="K158" s="19"/>
      <c r="L158" s="19"/>
      <c r="M158" s="19"/>
      <c r="N158" s="19"/>
      <c r="O158" s="19"/>
      <c r="P158" s="19"/>
      <c r="Q158" s="19"/>
      <c r="R158" s="56"/>
      <c r="S158" s="56"/>
    </row>
    <row r="159" spans="1:19">
      <c r="A159" s="3"/>
      <c r="C159" s="3"/>
      <c r="D159" s="3"/>
      <c r="E159" s="3"/>
      <c r="F159" s="19"/>
      <c r="G159" s="19"/>
      <c r="H159" s="19"/>
      <c r="I159" s="19"/>
      <c r="J159" s="22"/>
      <c r="K159" s="19"/>
      <c r="L159" s="19"/>
      <c r="M159" s="19"/>
      <c r="N159" s="19"/>
      <c r="O159" s="19"/>
      <c r="P159" s="19"/>
      <c r="Q159" s="19"/>
      <c r="R159" s="56"/>
      <c r="S159" s="56"/>
    </row>
    <row r="160" spans="1:19">
      <c r="A160" s="3"/>
      <c r="C160" s="3"/>
      <c r="D160" s="3"/>
      <c r="E160" s="3"/>
      <c r="F160" s="19"/>
      <c r="G160" s="19"/>
      <c r="H160" s="19"/>
      <c r="I160" s="19"/>
      <c r="J160" s="22"/>
      <c r="K160" s="19"/>
      <c r="L160" s="19"/>
      <c r="M160" s="19"/>
      <c r="N160" s="19"/>
      <c r="O160" s="19"/>
      <c r="P160" s="19"/>
      <c r="Q160" s="19"/>
      <c r="R160" s="56"/>
      <c r="S160" s="56"/>
    </row>
    <row r="161" spans="1:19">
      <c r="A161" s="3"/>
      <c r="C161" s="3"/>
      <c r="D161" s="3"/>
      <c r="E161" s="3"/>
      <c r="F161" s="19"/>
      <c r="G161" s="19"/>
      <c r="H161" s="19"/>
      <c r="I161" s="19"/>
      <c r="J161" s="22"/>
      <c r="K161" s="19"/>
      <c r="L161" s="19"/>
      <c r="M161" s="19"/>
      <c r="N161" s="19"/>
      <c r="O161" s="19"/>
      <c r="P161" s="19"/>
      <c r="Q161" s="19"/>
      <c r="R161" s="56"/>
      <c r="S161" s="56"/>
    </row>
    <row r="162" spans="1:19">
      <c r="A162" s="3"/>
      <c r="C162" s="3"/>
      <c r="D162" s="3"/>
      <c r="E162" s="3"/>
      <c r="F162" s="19"/>
      <c r="G162" s="19"/>
      <c r="H162" s="19"/>
      <c r="I162" s="19"/>
      <c r="J162" s="22"/>
      <c r="K162" s="19"/>
      <c r="L162" s="19"/>
      <c r="M162" s="19"/>
      <c r="N162" s="19"/>
      <c r="O162" s="19"/>
      <c r="P162" s="19"/>
      <c r="Q162" s="19"/>
      <c r="R162" s="56"/>
      <c r="S162" s="56"/>
    </row>
    <row r="163" spans="1:19">
      <c r="A163" s="3"/>
      <c r="C163" s="3"/>
      <c r="D163" s="3"/>
      <c r="E163" s="3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56"/>
      <c r="S163" s="56"/>
    </row>
    <row r="164" spans="1:19">
      <c r="A164" s="3"/>
      <c r="C164" s="3"/>
      <c r="D164" s="3"/>
      <c r="E164" s="3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56"/>
      <c r="S164" s="56"/>
    </row>
    <row r="165" spans="1:19">
      <c r="A165" s="3"/>
      <c r="C165" s="3"/>
      <c r="D165" s="3"/>
      <c r="E165" s="3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56"/>
      <c r="S165" s="56"/>
    </row>
    <row r="166" spans="1:19">
      <c r="A166" s="3"/>
      <c r="C166" s="3"/>
      <c r="D166" s="3"/>
      <c r="E166" s="3"/>
      <c r="F166" s="19"/>
      <c r="G166" s="19"/>
      <c r="H166" s="19"/>
      <c r="I166" s="19"/>
      <c r="J166" s="22"/>
      <c r="K166" s="19"/>
      <c r="L166" s="19"/>
      <c r="M166" s="19"/>
      <c r="N166" s="19"/>
      <c r="O166" s="19"/>
      <c r="P166" s="19"/>
      <c r="Q166" s="19"/>
      <c r="R166" s="56"/>
      <c r="S166" s="56"/>
    </row>
    <row r="167" spans="1:19">
      <c r="A167" s="3"/>
      <c r="C167" s="3"/>
      <c r="D167" s="3"/>
      <c r="E167" s="3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56"/>
      <c r="S167" s="56"/>
    </row>
    <row r="168" spans="1:19">
      <c r="A168" s="3"/>
      <c r="C168" s="3"/>
      <c r="D168" s="3"/>
      <c r="E168" s="3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56"/>
      <c r="S168" s="56"/>
    </row>
    <row r="169" spans="1:19">
      <c r="A169" s="3"/>
      <c r="C169" s="3"/>
      <c r="D169" s="3"/>
      <c r="E169" s="3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56"/>
      <c r="S169" s="56"/>
    </row>
    <row r="170" spans="1:19">
      <c r="A170" s="3"/>
      <c r="C170" s="3"/>
      <c r="D170" s="3"/>
      <c r="E170" s="3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56"/>
      <c r="S170" s="56"/>
    </row>
    <row r="171" spans="1:19">
      <c r="A171" s="3"/>
      <c r="C171" s="3"/>
      <c r="D171" s="3"/>
      <c r="E171" s="3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56"/>
      <c r="S171" s="56"/>
    </row>
    <row r="172" spans="1:19">
      <c r="A172" s="3"/>
      <c r="C172" s="3"/>
      <c r="D172" s="3"/>
      <c r="E172" s="3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56"/>
      <c r="S172" s="56"/>
    </row>
    <row r="173" spans="1:19">
      <c r="A173" s="3"/>
      <c r="C173" s="3"/>
      <c r="D173" s="3"/>
      <c r="E173" s="3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56"/>
      <c r="S173" s="56"/>
    </row>
    <row r="174" spans="1:19">
      <c r="A174" s="3"/>
      <c r="C174" s="3"/>
      <c r="D174" s="3"/>
      <c r="E174" s="3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56"/>
      <c r="S174" s="56"/>
    </row>
    <row r="175" spans="1:19">
      <c r="A175" s="3"/>
      <c r="C175" s="3"/>
      <c r="D175" s="3"/>
      <c r="E175" s="3"/>
      <c r="F175" s="19"/>
      <c r="G175" s="19"/>
      <c r="H175" s="19"/>
      <c r="I175" s="19"/>
      <c r="J175" s="22"/>
      <c r="K175" s="19"/>
      <c r="L175" s="19"/>
      <c r="M175" s="19"/>
      <c r="N175" s="19"/>
      <c r="O175" s="19"/>
      <c r="P175" s="19"/>
      <c r="Q175" s="19"/>
      <c r="R175" s="56"/>
      <c r="S175" s="56"/>
    </row>
    <row r="176" spans="1:19">
      <c r="A176" s="3"/>
      <c r="C176" s="3"/>
      <c r="D176" s="3"/>
      <c r="E176" s="3"/>
      <c r="F176" s="19"/>
      <c r="G176" s="19"/>
      <c r="H176" s="19"/>
      <c r="I176" s="19"/>
      <c r="J176" s="22"/>
      <c r="K176" s="19"/>
      <c r="L176" s="19"/>
      <c r="M176" s="19"/>
      <c r="N176" s="19"/>
      <c r="O176" s="19"/>
      <c r="P176" s="19"/>
      <c r="Q176" s="19"/>
      <c r="R176" s="56"/>
      <c r="S176" s="56"/>
    </row>
    <row r="177" spans="1:19">
      <c r="A177" s="3"/>
      <c r="C177" s="3"/>
      <c r="D177" s="3"/>
      <c r="E177" s="3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56"/>
      <c r="S177" s="56"/>
    </row>
    <row r="178" spans="1:19">
      <c r="A178" s="3"/>
      <c r="C178" s="3"/>
      <c r="D178" s="3"/>
      <c r="E178" s="3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56"/>
      <c r="S178" s="56"/>
    </row>
    <row r="179" spans="1:19">
      <c r="A179" s="3"/>
      <c r="C179" s="3"/>
      <c r="D179" s="3"/>
      <c r="E179" s="3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56"/>
      <c r="S179" s="56"/>
    </row>
    <row r="180" spans="1:19">
      <c r="A180" s="3"/>
      <c r="C180" s="3"/>
      <c r="D180" s="3"/>
      <c r="E180" s="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56"/>
      <c r="S180" s="56"/>
    </row>
    <row r="181" spans="1:19">
      <c r="A181" s="3"/>
      <c r="C181" s="3"/>
      <c r="D181" s="3"/>
      <c r="E181" s="3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56"/>
      <c r="S181" s="56"/>
    </row>
    <row r="182" spans="1:19">
      <c r="A182" s="3"/>
      <c r="C182" s="3"/>
      <c r="D182" s="3"/>
      <c r="E182" s="3"/>
      <c r="F182" s="44"/>
      <c r="G182" s="47"/>
      <c r="H182" s="44"/>
      <c r="I182" s="47"/>
      <c r="J182" s="44"/>
      <c r="K182" s="47"/>
      <c r="L182" s="48"/>
      <c r="M182" s="23"/>
      <c r="N182" s="48"/>
      <c r="O182" s="19"/>
      <c r="P182" s="48"/>
      <c r="Q182" s="19"/>
      <c r="R182" s="63"/>
      <c r="S182" s="56"/>
    </row>
    <row r="183" spans="1:19" ht="18">
      <c r="A183" s="3"/>
      <c r="B183" s="2"/>
      <c r="C183" s="7"/>
      <c r="D183" s="6"/>
      <c r="E183" s="6"/>
      <c r="F183" s="42"/>
      <c r="G183" s="19"/>
      <c r="H183" s="42"/>
      <c r="I183" s="42"/>
      <c r="J183" s="49"/>
      <c r="K183" s="49"/>
      <c r="L183" s="19"/>
      <c r="M183" s="19"/>
      <c r="N183" s="19"/>
      <c r="O183" s="19"/>
      <c r="P183" s="19"/>
      <c r="Q183" s="19"/>
      <c r="R183" s="56"/>
      <c r="S183" s="56"/>
    </row>
    <row r="184" spans="1:19">
      <c r="A184" s="3"/>
      <c r="C184" s="3"/>
      <c r="D184" s="3"/>
      <c r="E184" s="3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56"/>
      <c r="S184" s="56"/>
    </row>
    <row r="185" spans="1:19">
      <c r="A185" s="3"/>
      <c r="C185" s="3"/>
      <c r="D185" s="3"/>
      <c r="E185" s="3"/>
      <c r="F185" s="19"/>
      <c r="G185" s="19"/>
      <c r="H185" s="19"/>
      <c r="I185" s="19"/>
      <c r="J185" s="22"/>
      <c r="K185" s="19"/>
      <c r="L185" s="19"/>
      <c r="M185" s="19"/>
      <c r="N185" s="19"/>
      <c r="O185" s="19"/>
      <c r="P185" s="19"/>
      <c r="Q185" s="19"/>
      <c r="R185" s="56"/>
      <c r="S185" s="56"/>
    </row>
    <row r="186" spans="1:19">
      <c r="A186" s="3"/>
      <c r="C186" s="3"/>
      <c r="D186" s="3"/>
      <c r="E186" s="3"/>
      <c r="F186" s="19"/>
      <c r="G186" s="19"/>
      <c r="H186" s="19"/>
      <c r="I186" s="19"/>
      <c r="J186" s="22"/>
      <c r="K186" s="19"/>
      <c r="L186" s="19"/>
      <c r="M186" s="19"/>
      <c r="N186" s="19"/>
      <c r="O186" s="19"/>
      <c r="P186" s="19"/>
      <c r="Q186" s="19"/>
      <c r="R186" s="56"/>
      <c r="S186" s="56"/>
    </row>
    <row r="187" spans="1:19">
      <c r="A187" s="3"/>
      <c r="C187" s="3"/>
      <c r="D187" s="3"/>
      <c r="E187" s="3"/>
      <c r="F187" s="19"/>
      <c r="G187" s="19"/>
      <c r="H187" s="19"/>
      <c r="I187" s="19"/>
      <c r="J187" s="22"/>
      <c r="K187" s="19"/>
      <c r="L187" s="19"/>
      <c r="M187" s="19"/>
      <c r="N187" s="19"/>
      <c r="O187" s="19"/>
      <c r="P187" s="19"/>
      <c r="Q187" s="19"/>
      <c r="R187" s="56"/>
      <c r="S187" s="56"/>
    </row>
    <row r="188" spans="1:19">
      <c r="A188" s="3"/>
      <c r="C188" s="3"/>
      <c r="D188" s="3"/>
      <c r="E188" s="3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56"/>
      <c r="S188" s="56"/>
    </row>
    <row r="189" spans="1:19">
      <c r="A189" s="3"/>
      <c r="C189" s="3"/>
      <c r="D189" s="3"/>
      <c r="E189" s="3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56"/>
      <c r="S189" s="56"/>
    </row>
    <row r="190" spans="1:19">
      <c r="A190" s="3"/>
      <c r="C190" s="3"/>
      <c r="D190" s="3"/>
      <c r="E190" s="3"/>
      <c r="F190" s="19"/>
      <c r="G190" s="19"/>
      <c r="H190" s="19"/>
      <c r="I190" s="19"/>
      <c r="J190" s="22"/>
      <c r="K190" s="19"/>
      <c r="L190" s="19"/>
      <c r="M190" s="19"/>
      <c r="N190" s="19"/>
      <c r="O190" s="19"/>
      <c r="P190" s="19"/>
      <c r="Q190" s="19"/>
      <c r="R190" s="56"/>
      <c r="S190" s="56"/>
    </row>
    <row r="191" spans="1:19">
      <c r="A191" s="3"/>
      <c r="C191" s="3"/>
      <c r="D191" s="3"/>
      <c r="E191" s="3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56"/>
      <c r="S191" s="56"/>
    </row>
    <row r="192" spans="1:19">
      <c r="A192" s="3"/>
      <c r="C192" s="3"/>
      <c r="D192" s="3"/>
      <c r="E192" s="3"/>
      <c r="F192" s="19"/>
      <c r="G192" s="19"/>
      <c r="H192" s="19"/>
      <c r="I192" s="19"/>
      <c r="J192" s="22"/>
      <c r="K192" s="19"/>
      <c r="L192" s="19"/>
      <c r="M192" s="19"/>
      <c r="N192" s="19"/>
      <c r="O192" s="19"/>
      <c r="P192" s="19"/>
      <c r="Q192" s="19"/>
      <c r="R192" s="56"/>
      <c r="S192" s="56"/>
    </row>
    <row r="193" spans="1:19">
      <c r="A193" s="3"/>
      <c r="C193" s="3"/>
      <c r="D193" s="3"/>
      <c r="E193" s="3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56"/>
      <c r="S193" s="56"/>
    </row>
    <row r="194" spans="1:19">
      <c r="A194" s="3"/>
      <c r="C194" s="3"/>
      <c r="D194" s="3"/>
      <c r="E194" s="3"/>
      <c r="F194" s="19"/>
      <c r="G194" s="19"/>
      <c r="H194" s="19"/>
      <c r="I194" s="19"/>
      <c r="J194" s="22"/>
      <c r="K194" s="19"/>
      <c r="L194" s="19"/>
      <c r="M194" s="19"/>
      <c r="N194" s="19"/>
      <c r="O194" s="19"/>
      <c r="P194" s="19"/>
      <c r="Q194" s="19"/>
      <c r="R194" s="56"/>
      <c r="S194" s="56"/>
    </row>
    <row r="195" spans="1:19">
      <c r="A195" s="3"/>
      <c r="C195" s="3"/>
      <c r="D195" s="3"/>
      <c r="E195" s="3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56"/>
      <c r="S195" s="56"/>
    </row>
    <row r="196" spans="1:19">
      <c r="A196" s="3"/>
      <c r="C196" s="3"/>
      <c r="D196" s="3"/>
      <c r="E196" s="3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56"/>
      <c r="S196" s="56"/>
    </row>
    <row r="197" spans="1:19">
      <c r="A197" s="3"/>
      <c r="C197" s="3"/>
      <c r="D197" s="3"/>
      <c r="E197" s="3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56"/>
      <c r="S197" s="56"/>
    </row>
    <row r="198" spans="1:19">
      <c r="A198" s="3"/>
      <c r="C198" s="3"/>
      <c r="D198" s="3"/>
      <c r="E198" s="3"/>
      <c r="F198" s="19"/>
      <c r="G198" s="19"/>
      <c r="H198" s="19"/>
      <c r="I198" s="19"/>
      <c r="J198" s="22"/>
      <c r="K198" s="19"/>
      <c r="L198" s="19"/>
      <c r="M198" s="19"/>
      <c r="N198" s="19"/>
      <c r="O198" s="19"/>
      <c r="P198" s="19"/>
      <c r="Q198" s="19"/>
      <c r="R198" s="56"/>
      <c r="S198" s="56"/>
    </row>
    <row r="199" spans="1:19">
      <c r="A199" s="3"/>
      <c r="C199" s="3"/>
      <c r="D199" s="3"/>
      <c r="E199" s="3"/>
      <c r="F199" s="19"/>
      <c r="G199" s="19"/>
      <c r="H199" s="19"/>
      <c r="I199" s="19"/>
      <c r="J199" s="22"/>
      <c r="K199" s="19"/>
      <c r="L199" s="19"/>
      <c r="M199" s="19"/>
      <c r="N199" s="19"/>
      <c r="O199" s="19"/>
      <c r="P199" s="19"/>
      <c r="Q199" s="19"/>
      <c r="R199" s="56"/>
      <c r="S199" s="56"/>
    </row>
    <row r="200" spans="1:19">
      <c r="A200" s="3"/>
      <c r="C200" s="3"/>
      <c r="D200" s="3"/>
      <c r="E200" s="3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56"/>
      <c r="S200" s="56"/>
    </row>
    <row r="201" spans="1:19">
      <c r="A201" s="3"/>
      <c r="C201" s="3"/>
      <c r="D201" s="3"/>
      <c r="E201" s="3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56"/>
      <c r="S201" s="56"/>
    </row>
    <row r="202" spans="1:19">
      <c r="A202" s="3"/>
      <c r="C202" s="3"/>
      <c r="D202" s="3"/>
      <c r="E202" s="3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56"/>
      <c r="S202" s="56"/>
    </row>
    <row r="203" spans="1:19">
      <c r="A203" s="3"/>
      <c r="C203" s="3"/>
      <c r="D203" s="3"/>
      <c r="E203" s="3"/>
      <c r="F203" s="19"/>
      <c r="G203" s="19"/>
      <c r="H203" s="19"/>
      <c r="I203" s="19"/>
      <c r="J203" s="22"/>
      <c r="K203" s="19"/>
      <c r="L203" s="19"/>
      <c r="M203" s="19"/>
      <c r="N203" s="19"/>
      <c r="O203" s="19"/>
      <c r="P203" s="19"/>
      <c r="Q203" s="19"/>
      <c r="R203" s="56"/>
      <c r="S203" s="56"/>
    </row>
    <row r="204" spans="1:19">
      <c r="A204" s="3"/>
      <c r="C204" s="3"/>
      <c r="D204" s="3"/>
      <c r="E204" s="3"/>
      <c r="F204" s="19"/>
      <c r="G204" s="19"/>
      <c r="H204" s="19"/>
      <c r="I204" s="19"/>
      <c r="J204" s="22"/>
      <c r="K204" s="19"/>
      <c r="L204" s="19"/>
      <c r="M204" s="19"/>
      <c r="N204" s="19"/>
      <c r="O204" s="19"/>
      <c r="P204" s="19"/>
      <c r="Q204" s="19"/>
      <c r="R204" s="56"/>
      <c r="S204" s="56"/>
    </row>
    <row r="205" spans="1:19">
      <c r="A205" s="3"/>
      <c r="C205" s="3"/>
      <c r="D205" s="3"/>
      <c r="E205" s="3"/>
      <c r="F205" s="19"/>
      <c r="G205" s="19"/>
      <c r="H205" s="19"/>
      <c r="I205" s="19"/>
      <c r="J205" s="22"/>
      <c r="K205" s="19"/>
      <c r="L205" s="19"/>
      <c r="M205" s="19"/>
      <c r="N205" s="19"/>
      <c r="O205" s="19"/>
      <c r="P205" s="19"/>
      <c r="Q205" s="19"/>
      <c r="R205" s="56"/>
      <c r="S205" s="56"/>
    </row>
    <row r="206" spans="1:19">
      <c r="A206" s="3"/>
      <c r="C206" s="3"/>
      <c r="D206" s="3"/>
      <c r="E206" s="3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56"/>
      <c r="S206" s="56"/>
    </row>
    <row r="207" spans="1:19">
      <c r="A207" s="3"/>
      <c r="C207" s="3"/>
      <c r="D207" s="3"/>
      <c r="E207" s="3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56"/>
      <c r="S207" s="56"/>
    </row>
    <row r="208" spans="1:19">
      <c r="A208" s="3"/>
      <c r="C208" s="3"/>
      <c r="D208" s="3"/>
      <c r="E208" s="3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56"/>
      <c r="S208" s="56"/>
    </row>
    <row r="209" spans="1:19">
      <c r="A209" s="3"/>
      <c r="C209" s="3"/>
      <c r="D209" s="3"/>
      <c r="E209" s="3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56"/>
      <c r="S209" s="56"/>
    </row>
    <row r="210" spans="1:19">
      <c r="A210" s="3"/>
      <c r="C210" s="3"/>
      <c r="D210" s="3"/>
      <c r="E210" s="3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56"/>
      <c r="S210" s="56"/>
    </row>
    <row r="211" spans="1:19">
      <c r="A211" s="3"/>
      <c r="C211" s="3"/>
      <c r="D211" s="3"/>
      <c r="E211" s="3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56"/>
      <c r="S211" s="56"/>
    </row>
    <row r="212" spans="1:19">
      <c r="A212" s="3"/>
      <c r="C212" s="3"/>
      <c r="D212" s="3"/>
      <c r="E212" s="3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56"/>
      <c r="S212" s="56"/>
    </row>
    <row r="213" spans="1:19">
      <c r="A213" s="3"/>
      <c r="C213" s="3"/>
      <c r="D213" s="3"/>
      <c r="E213" s="3"/>
      <c r="F213" s="19"/>
      <c r="G213" s="19"/>
      <c r="H213" s="19"/>
      <c r="I213" s="19"/>
      <c r="J213" s="22"/>
      <c r="K213" s="19"/>
      <c r="L213" s="19"/>
      <c r="M213" s="19"/>
      <c r="N213" s="19"/>
      <c r="O213" s="19"/>
      <c r="P213" s="19"/>
      <c r="Q213" s="19"/>
      <c r="R213" s="56"/>
      <c r="S213" s="56"/>
    </row>
    <row r="214" spans="1:19">
      <c r="A214" s="3"/>
      <c r="C214" s="3"/>
      <c r="D214" s="3"/>
      <c r="E214" s="3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56"/>
      <c r="S214" s="56"/>
    </row>
    <row r="215" spans="1:19">
      <c r="A215" s="3"/>
      <c r="C215" s="3"/>
      <c r="D215" s="3"/>
      <c r="E215" s="3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56"/>
      <c r="S215" s="56"/>
    </row>
    <row r="216" spans="1:19">
      <c r="A216" s="3"/>
      <c r="C216" s="3"/>
      <c r="D216" s="3"/>
      <c r="E216" s="3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56"/>
      <c r="S216" s="56"/>
    </row>
    <row r="217" spans="1:19">
      <c r="A217" s="3"/>
      <c r="C217" s="3"/>
      <c r="D217" s="3"/>
      <c r="E217" s="3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56"/>
      <c r="S217" s="56"/>
    </row>
    <row r="218" spans="1:19">
      <c r="A218" s="3"/>
      <c r="C218" s="3"/>
      <c r="D218" s="3"/>
      <c r="E218" s="3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56"/>
      <c r="S218" s="56"/>
    </row>
    <row r="219" spans="1:19">
      <c r="A219" s="3"/>
      <c r="C219" s="3"/>
      <c r="D219" s="3"/>
      <c r="E219" s="3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56"/>
      <c r="S219" s="56"/>
    </row>
    <row r="220" spans="1:19">
      <c r="A220" s="3"/>
      <c r="C220" s="3"/>
      <c r="D220" s="3"/>
      <c r="E220" s="3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56"/>
      <c r="S220" s="56"/>
    </row>
    <row r="221" spans="1:19">
      <c r="A221" s="3"/>
      <c r="C221" s="3"/>
      <c r="D221" s="3"/>
      <c r="E221" s="3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56"/>
      <c r="S221" s="56"/>
    </row>
    <row r="222" spans="1:19">
      <c r="A222" s="3"/>
      <c r="C222" s="3"/>
      <c r="D222" s="3"/>
      <c r="E222" s="3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56"/>
      <c r="S222" s="56"/>
    </row>
    <row r="223" spans="1:19">
      <c r="A223" s="3"/>
      <c r="C223" s="3"/>
      <c r="D223" s="3"/>
      <c r="E223" s="3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56"/>
      <c r="S223" s="56"/>
    </row>
    <row r="224" spans="1:19">
      <c r="A224" s="3"/>
      <c r="C224" s="3"/>
      <c r="D224" s="3"/>
      <c r="E224" s="3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56"/>
      <c r="S224" s="56"/>
    </row>
    <row r="225" spans="1:19">
      <c r="A225" s="3"/>
      <c r="C225" s="3"/>
      <c r="D225" s="3"/>
      <c r="E225" s="3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56"/>
      <c r="S225" s="56"/>
    </row>
    <row r="226" spans="1:19">
      <c r="A226" s="3"/>
      <c r="C226" s="3"/>
      <c r="D226" s="3"/>
      <c r="E226" s="3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56"/>
      <c r="S226" s="56"/>
    </row>
    <row r="227" spans="1:19">
      <c r="A227" s="3"/>
      <c r="C227" s="3"/>
      <c r="D227" s="3"/>
      <c r="E227" s="3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56"/>
      <c r="S227" s="56"/>
    </row>
    <row r="228" spans="1:19">
      <c r="A228" s="3"/>
      <c r="C228" s="3"/>
      <c r="D228" s="3"/>
      <c r="E228" s="3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56"/>
      <c r="S228" s="56"/>
    </row>
    <row r="229" spans="1:19">
      <c r="A229" s="3"/>
      <c r="C229" s="3"/>
      <c r="D229" s="3"/>
      <c r="E229" s="3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56"/>
      <c r="S229" s="56"/>
    </row>
    <row r="230" spans="1:19">
      <c r="A230" s="3"/>
      <c r="C230" s="3"/>
      <c r="D230" s="3"/>
      <c r="E230" s="3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56"/>
      <c r="S230" s="56"/>
    </row>
    <row r="231" spans="1:19">
      <c r="A231" s="3"/>
      <c r="C231" s="3"/>
      <c r="D231" s="3"/>
      <c r="E231" s="3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56"/>
      <c r="S231" s="56"/>
    </row>
    <row r="232" spans="1:19">
      <c r="A232" s="3"/>
      <c r="C232" s="3"/>
      <c r="D232" s="3"/>
      <c r="E232" s="3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56"/>
      <c r="S232" s="56"/>
    </row>
    <row r="233" spans="1:19">
      <c r="A233" s="3"/>
      <c r="C233" s="3"/>
      <c r="D233" s="3"/>
      <c r="E233" s="3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56"/>
      <c r="S233" s="56"/>
    </row>
    <row r="234" spans="1:19">
      <c r="A234" s="3"/>
      <c r="C234" s="3"/>
      <c r="D234" s="3"/>
      <c r="E234" s="3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56"/>
      <c r="S234" s="56"/>
    </row>
    <row r="235" spans="1:19">
      <c r="A235" s="3"/>
      <c r="C235" s="3"/>
      <c r="D235" s="3"/>
      <c r="E235" s="3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56"/>
      <c r="S235" s="56"/>
    </row>
    <row r="236" spans="1:19">
      <c r="A236" s="3"/>
      <c r="C236" s="3"/>
      <c r="D236" s="3"/>
      <c r="E236" s="3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56"/>
      <c r="S236" s="56"/>
    </row>
    <row r="237" spans="1:19">
      <c r="A237" s="3"/>
      <c r="C237" s="3"/>
      <c r="D237" s="3"/>
      <c r="E237" s="3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56"/>
      <c r="S237" s="56"/>
    </row>
    <row r="238" spans="1:19">
      <c r="A238" s="3"/>
      <c r="C238" s="3"/>
      <c r="D238" s="3"/>
      <c r="E238" s="3"/>
      <c r="F238" s="44"/>
      <c r="G238" s="47"/>
      <c r="H238" s="44"/>
      <c r="I238" s="47"/>
      <c r="J238" s="44"/>
      <c r="K238" s="47"/>
      <c r="L238" s="48"/>
      <c r="M238" s="23"/>
      <c r="N238" s="48"/>
      <c r="O238" s="19"/>
      <c r="P238" s="48"/>
      <c r="Q238" s="19"/>
      <c r="R238" s="63"/>
      <c r="S238" s="56"/>
    </row>
    <row r="239" spans="1:19" ht="18">
      <c r="A239" s="3"/>
      <c r="B239" s="2"/>
      <c r="C239" s="7"/>
      <c r="D239" s="6"/>
      <c r="E239" s="6"/>
      <c r="F239" s="42"/>
      <c r="G239" s="19"/>
      <c r="H239" s="42"/>
      <c r="I239" s="42"/>
      <c r="J239" s="49"/>
      <c r="K239" s="49"/>
      <c r="L239" s="19"/>
      <c r="M239" s="19"/>
      <c r="N239" s="19"/>
      <c r="O239" s="19"/>
      <c r="P239" s="19"/>
      <c r="Q239" s="19"/>
      <c r="R239" s="56"/>
      <c r="S239" s="56"/>
    </row>
    <row r="240" spans="1:19">
      <c r="A240" s="3"/>
      <c r="C240" s="3"/>
      <c r="D240" s="3"/>
      <c r="E240" s="3"/>
      <c r="F240" s="19"/>
      <c r="G240" s="19"/>
      <c r="H240" s="19"/>
      <c r="I240" s="19"/>
      <c r="J240" s="22"/>
      <c r="K240" s="19"/>
      <c r="L240" s="19"/>
      <c r="M240" s="19"/>
      <c r="N240" s="19"/>
      <c r="O240" s="19"/>
      <c r="P240" s="19"/>
      <c r="Q240" s="19"/>
      <c r="R240" s="56"/>
      <c r="S240" s="56"/>
    </row>
    <row r="241" spans="1:19">
      <c r="A241" s="3"/>
      <c r="C241" s="3"/>
      <c r="D241" s="3"/>
      <c r="E241" s="3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56"/>
      <c r="S241" s="56"/>
    </row>
    <row r="242" spans="1:19">
      <c r="A242" s="3"/>
      <c r="C242" s="3"/>
      <c r="D242" s="3"/>
      <c r="E242" s="3"/>
      <c r="F242" s="19"/>
      <c r="G242" s="19"/>
      <c r="H242" s="19"/>
      <c r="I242" s="19"/>
      <c r="J242" s="22"/>
      <c r="K242" s="19"/>
      <c r="L242" s="19"/>
      <c r="M242" s="19"/>
      <c r="N242" s="19"/>
      <c r="O242" s="19"/>
      <c r="P242" s="19"/>
      <c r="Q242" s="19"/>
      <c r="R242" s="56"/>
      <c r="S242" s="56"/>
    </row>
    <row r="243" spans="1:19">
      <c r="A243" s="3"/>
      <c r="C243" s="3"/>
      <c r="D243" s="3"/>
      <c r="E243" s="3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56"/>
      <c r="S243" s="56"/>
    </row>
    <row r="244" spans="1:19">
      <c r="A244" s="3"/>
      <c r="C244" s="3"/>
      <c r="D244" s="3"/>
      <c r="E244" s="3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56"/>
      <c r="S244" s="56"/>
    </row>
    <row r="245" spans="1:19">
      <c r="A245" s="3"/>
      <c r="C245" s="3"/>
      <c r="D245" s="3"/>
      <c r="E245" s="3"/>
      <c r="F245" s="19"/>
      <c r="G245" s="19"/>
      <c r="H245" s="19"/>
      <c r="I245" s="19"/>
      <c r="J245" s="22"/>
      <c r="K245" s="19"/>
      <c r="L245" s="19"/>
      <c r="M245" s="19"/>
      <c r="N245" s="19"/>
      <c r="O245" s="19"/>
      <c r="P245" s="19"/>
      <c r="Q245" s="19"/>
      <c r="R245" s="56"/>
      <c r="S245" s="56"/>
    </row>
    <row r="246" spans="1:19">
      <c r="A246" s="3"/>
      <c r="C246" s="3"/>
      <c r="D246" s="3"/>
      <c r="E246" s="3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56"/>
      <c r="S246" s="56"/>
    </row>
    <row r="247" spans="1:19">
      <c r="A247" s="3"/>
      <c r="C247" s="3"/>
      <c r="D247" s="3"/>
      <c r="E247" s="3"/>
      <c r="F247" s="19"/>
      <c r="G247" s="19"/>
      <c r="H247" s="19"/>
      <c r="I247" s="19"/>
      <c r="J247" s="22"/>
      <c r="K247" s="19"/>
      <c r="L247" s="19"/>
      <c r="M247" s="19"/>
      <c r="N247" s="19"/>
      <c r="O247" s="19"/>
      <c r="P247" s="19"/>
      <c r="Q247" s="19"/>
      <c r="R247" s="56"/>
      <c r="S247" s="56"/>
    </row>
    <row r="248" spans="1:19">
      <c r="A248" s="3"/>
      <c r="C248" s="3"/>
      <c r="D248" s="3"/>
      <c r="E248" s="3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56"/>
      <c r="S248" s="56"/>
    </row>
    <row r="249" spans="1:19">
      <c r="A249" s="3"/>
      <c r="C249" s="3"/>
      <c r="D249" s="3"/>
      <c r="E249" s="3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56"/>
      <c r="S249" s="56"/>
    </row>
    <row r="250" spans="1:19">
      <c r="A250" s="3"/>
      <c r="C250" s="3"/>
      <c r="D250" s="3"/>
      <c r="E250" s="3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56"/>
      <c r="S250" s="56"/>
    </row>
    <row r="251" spans="1:19">
      <c r="A251" s="3"/>
      <c r="C251" s="3"/>
      <c r="D251" s="3"/>
      <c r="E251" s="3"/>
      <c r="F251" s="19"/>
      <c r="G251" s="19"/>
      <c r="H251" s="19"/>
      <c r="I251" s="19"/>
      <c r="J251" s="22"/>
      <c r="K251" s="19"/>
      <c r="L251" s="19"/>
      <c r="M251" s="19"/>
      <c r="N251" s="19"/>
      <c r="O251" s="19"/>
      <c r="P251" s="19"/>
      <c r="Q251" s="19"/>
      <c r="R251" s="56"/>
      <c r="S251" s="56"/>
    </row>
    <row r="252" spans="1:19">
      <c r="A252" s="3"/>
      <c r="C252" s="3"/>
      <c r="D252" s="3"/>
      <c r="E252" s="3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56"/>
      <c r="S252" s="56"/>
    </row>
    <row r="253" spans="1:19">
      <c r="A253" s="3"/>
      <c r="C253" s="3"/>
      <c r="D253" s="3"/>
      <c r="E253" s="3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56"/>
      <c r="S253" s="56"/>
    </row>
    <row r="254" spans="1:19">
      <c r="A254" s="3"/>
      <c r="C254" s="3"/>
      <c r="D254" s="3"/>
      <c r="E254" s="3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56"/>
      <c r="S254" s="56"/>
    </row>
    <row r="255" spans="1:19">
      <c r="A255" s="3"/>
      <c r="C255" s="3"/>
      <c r="D255" s="3"/>
      <c r="E255" s="3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56"/>
      <c r="S255" s="56"/>
    </row>
    <row r="256" spans="1:19">
      <c r="A256" s="3"/>
      <c r="C256" s="3"/>
      <c r="D256" s="3"/>
      <c r="E256" s="3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56"/>
      <c r="S256" s="56"/>
    </row>
    <row r="257" spans="1:19">
      <c r="A257" s="3"/>
      <c r="C257" s="3"/>
      <c r="D257" s="3"/>
      <c r="E257" s="3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56"/>
      <c r="S257" s="56"/>
    </row>
    <row r="258" spans="1:19">
      <c r="A258" s="3"/>
      <c r="C258" s="3"/>
      <c r="D258" s="3"/>
      <c r="E258" s="3"/>
      <c r="F258" s="19"/>
      <c r="G258" s="19"/>
      <c r="H258" s="19"/>
      <c r="I258" s="19"/>
      <c r="J258" s="22"/>
      <c r="K258" s="19"/>
      <c r="L258" s="19"/>
      <c r="M258" s="19"/>
      <c r="N258" s="19"/>
      <c r="O258" s="19"/>
      <c r="P258" s="19"/>
      <c r="Q258" s="19"/>
      <c r="R258" s="56"/>
      <c r="S258" s="56"/>
    </row>
    <row r="259" spans="1:19">
      <c r="A259" s="3"/>
      <c r="C259" s="3"/>
      <c r="D259" s="3"/>
      <c r="E259" s="3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56"/>
      <c r="S259" s="56"/>
    </row>
    <row r="260" spans="1:19">
      <c r="A260" s="3"/>
      <c r="C260" s="3"/>
      <c r="D260" s="3"/>
      <c r="E260" s="3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56"/>
      <c r="S260" s="56"/>
    </row>
    <row r="261" spans="1:19">
      <c r="A261" s="3"/>
      <c r="C261" s="3"/>
      <c r="D261" s="3"/>
      <c r="E261" s="3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56"/>
      <c r="S261" s="56"/>
    </row>
    <row r="262" spans="1:19">
      <c r="A262" s="3"/>
      <c r="C262" s="3"/>
      <c r="D262" s="3"/>
      <c r="E262" s="3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56"/>
      <c r="S262" s="56"/>
    </row>
    <row r="263" spans="1:19">
      <c r="A263" s="3"/>
      <c r="C263" s="3"/>
      <c r="D263" s="3"/>
      <c r="E263" s="3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56"/>
      <c r="S263" s="56"/>
    </row>
    <row r="264" spans="1:19">
      <c r="A264" s="3"/>
      <c r="C264" s="3"/>
      <c r="D264" s="3"/>
      <c r="E264" s="3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56"/>
      <c r="S264" s="56"/>
    </row>
    <row r="265" spans="1:19">
      <c r="A265" s="3"/>
      <c r="C265" s="3"/>
      <c r="D265" s="3"/>
      <c r="E265" s="3"/>
      <c r="F265" s="19"/>
      <c r="G265" s="19"/>
      <c r="H265" s="19"/>
      <c r="I265" s="19"/>
      <c r="J265" s="22"/>
      <c r="K265" s="19"/>
      <c r="L265" s="19"/>
      <c r="M265" s="19"/>
      <c r="N265" s="19"/>
      <c r="O265" s="19"/>
      <c r="P265" s="19"/>
      <c r="Q265" s="19"/>
      <c r="R265" s="56"/>
      <c r="S265" s="56"/>
    </row>
    <row r="266" spans="1:19">
      <c r="A266" s="3"/>
      <c r="C266" s="3"/>
      <c r="D266" s="3"/>
      <c r="E266" s="3"/>
      <c r="F266" s="19"/>
      <c r="G266" s="19"/>
      <c r="H266" s="19"/>
      <c r="I266" s="19"/>
      <c r="J266" s="22"/>
      <c r="K266" s="19"/>
      <c r="L266" s="19"/>
      <c r="M266" s="19"/>
      <c r="N266" s="19"/>
      <c r="O266" s="19"/>
      <c r="P266" s="19"/>
      <c r="Q266" s="19"/>
      <c r="R266" s="56"/>
      <c r="S266" s="56"/>
    </row>
    <row r="267" spans="1:19">
      <c r="A267" s="3"/>
      <c r="C267" s="3"/>
      <c r="D267" s="3"/>
      <c r="E267" s="3"/>
      <c r="F267" s="19"/>
      <c r="G267" s="19"/>
      <c r="H267" s="19"/>
      <c r="I267" s="19"/>
      <c r="J267" s="22"/>
      <c r="K267" s="19"/>
      <c r="L267" s="19"/>
      <c r="M267" s="19"/>
      <c r="N267" s="19"/>
      <c r="O267" s="19"/>
      <c r="P267" s="19"/>
      <c r="Q267" s="19"/>
      <c r="R267" s="56"/>
      <c r="S267" s="56"/>
    </row>
    <row r="268" spans="1:19">
      <c r="A268" s="3"/>
      <c r="C268" s="3"/>
      <c r="D268" s="3"/>
      <c r="E268" s="3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56"/>
      <c r="S268" s="56"/>
    </row>
    <row r="269" spans="1:19">
      <c r="A269" s="3"/>
      <c r="C269" s="3"/>
      <c r="D269" s="3"/>
      <c r="E269" s="3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56"/>
      <c r="S269" s="56"/>
    </row>
    <row r="270" spans="1:19">
      <c r="A270" s="3"/>
      <c r="C270" s="3"/>
      <c r="D270" s="3"/>
      <c r="E270" s="3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56"/>
      <c r="S270" s="56"/>
    </row>
    <row r="271" spans="1:19">
      <c r="A271" s="3"/>
      <c r="C271" s="3"/>
      <c r="D271" s="3"/>
      <c r="E271" s="3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56"/>
      <c r="S271" s="56"/>
    </row>
    <row r="272" spans="1:19">
      <c r="A272" s="3"/>
      <c r="C272" s="3"/>
      <c r="D272" s="3"/>
      <c r="E272" s="3"/>
      <c r="F272" s="19"/>
      <c r="G272" s="19"/>
      <c r="H272" s="19"/>
      <c r="I272" s="19"/>
      <c r="J272" s="22"/>
      <c r="K272" s="19"/>
      <c r="L272" s="19"/>
      <c r="M272" s="19"/>
      <c r="N272" s="19"/>
      <c r="O272" s="19"/>
      <c r="P272" s="19"/>
      <c r="Q272" s="19"/>
      <c r="R272" s="56"/>
      <c r="S272" s="56"/>
    </row>
    <row r="273" spans="1:19">
      <c r="A273" s="3"/>
      <c r="C273" s="3"/>
      <c r="D273" s="3"/>
      <c r="E273" s="3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56"/>
      <c r="S273" s="56"/>
    </row>
    <row r="274" spans="1:19">
      <c r="A274" s="3"/>
      <c r="C274" s="3"/>
      <c r="D274" s="3"/>
      <c r="E274" s="3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56"/>
      <c r="S274" s="56"/>
    </row>
    <row r="275" spans="1:19">
      <c r="A275" s="3"/>
      <c r="C275" s="3"/>
      <c r="D275" s="3"/>
      <c r="E275" s="3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56"/>
      <c r="S275" s="56"/>
    </row>
    <row r="276" spans="1:19">
      <c r="A276" s="3"/>
      <c r="C276" s="3"/>
      <c r="D276" s="3"/>
      <c r="E276" s="3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56"/>
      <c r="S276" s="56"/>
    </row>
    <row r="277" spans="1:19">
      <c r="A277" s="3"/>
      <c r="C277" s="3"/>
      <c r="D277" s="3"/>
      <c r="E277" s="3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56"/>
      <c r="S277" s="56"/>
    </row>
    <row r="278" spans="1:19">
      <c r="A278" s="3"/>
      <c r="C278" s="3"/>
      <c r="D278" s="3"/>
      <c r="E278" s="3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56"/>
      <c r="S278" s="56"/>
    </row>
    <row r="279" spans="1:19">
      <c r="A279" s="3"/>
      <c r="C279" s="3"/>
      <c r="D279" s="3"/>
      <c r="E279" s="3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56"/>
      <c r="S279" s="56"/>
    </row>
    <row r="280" spans="1:19">
      <c r="A280" s="3"/>
      <c r="C280" s="3"/>
      <c r="D280" s="3"/>
      <c r="E280" s="3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56"/>
      <c r="S280" s="56"/>
    </row>
    <row r="281" spans="1:19">
      <c r="A281" s="3"/>
      <c r="C281" s="3"/>
      <c r="D281" s="3"/>
      <c r="E281" s="3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56"/>
      <c r="S281" s="56"/>
    </row>
    <row r="282" spans="1:19">
      <c r="A282" s="3"/>
      <c r="C282" s="3"/>
      <c r="D282" s="3"/>
      <c r="E282" s="3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56"/>
      <c r="S282" s="56"/>
    </row>
    <row r="283" spans="1:19">
      <c r="A283" s="3"/>
      <c r="C283" s="3"/>
      <c r="D283" s="3"/>
      <c r="E283" s="3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56"/>
      <c r="S283" s="56"/>
    </row>
    <row r="284" spans="1:19">
      <c r="A284" s="3"/>
      <c r="C284" s="3"/>
      <c r="D284" s="3"/>
      <c r="E284" s="3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56"/>
      <c r="S284" s="56"/>
    </row>
    <row r="285" spans="1:19">
      <c r="A285" s="3"/>
      <c r="C285" s="3"/>
      <c r="D285" s="3"/>
      <c r="E285" s="3"/>
      <c r="F285" s="44"/>
      <c r="G285" s="47"/>
      <c r="H285" s="44"/>
      <c r="I285" s="47"/>
      <c r="J285" s="44"/>
      <c r="K285" s="47"/>
      <c r="L285" s="48"/>
      <c r="M285" s="23"/>
      <c r="N285" s="48"/>
      <c r="O285" s="19"/>
      <c r="P285" s="48"/>
      <c r="Q285" s="19"/>
      <c r="R285" s="63"/>
      <c r="S285" s="56"/>
    </row>
    <row r="286" spans="1:19" ht="18">
      <c r="A286" s="3"/>
      <c r="B286" s="2"/>
      <c r="C286" s="7"/>
      <c r="D286" s="6"/>
      <c r="E286" s="6"/>
      <c r="F286" s="42"/>
      <c r="G286" s="19"/>
      <c r="H286" s="42"/>
      <c r="I286" s="42"/>
      <c r="J286" s="49"/>
      <c r="K286" s="49"/>
      <c r="L286" s="19"/>
      <c r="M286" s="19"/>
      <c r="N286" s="19"/>
      <c r="O286" s="19"/>
      <c r="P286" s="19"/>
      <c r="Q286" s="19"/>
      <c r="R286" s="56"/>
      <c r="S286" s="56"/>
    </row>
    <row r="287" spans="1:19">
      <c r="A287" s="3"/>
      <c r="C287" s="3"/>
      <c r="D287" s="3"/>
      <c r="E287" s="3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56"/>
      <c r="S287" s="56"/>
    </row>
    <row r="288" spans="1:19">
      <c r="A288" s="3"/>
      <c r="C288" s="3"/>
      <c r="D288" s="3"/>
      <c r="E288" s="3"/>
      <c r="F288" s="19"/>
      <c r="G288" s="19"/>
      <c r="H288" s="19"/>
      <c r="I288" s="19"/>
      <c r="J288" s="22"/>
      <c r="K288" s="19"/>
      <c r="L288" s="19"/>
      <c r="M288" s="19"/>
      <c r="N288" s="19"/>
      <c r="O288" s="19"/>
      <c r="P288" s="19"/>
      <c r="Q288" s="19"/>
      <c r="R288" s="56"/>
      <c r="S288" s="56"/>
    </row>
    <row r="289" spans="1:19">
      <c r="A289" s="3"/>
      <c r="C289" s="3"/>
      <c r="D289" s="3"/>
      <c r="E289" s="3"/>
      <c r="F289" s="19"/>
      <c r="G289" s="19"/>
      <c r="H289" s="19"/>
      <c r="I289" s="19"/>
      <c r="J289" s="22"/>
      <c r="K289" s="19"/>
      <c r="L289" s="19"/>
      <c r="M289" s="19"/>
      <c r="N289" s="19"/>
      <c r="O289" s="19"/>
      <c r="P289" s="19"/>
      <c r="Q289" s="19"/>
      <c r="R289" s="56"/>
      <c r="S289" s="56"/>
    </row>
    <row r="290" spans="1:19">
      <c r="A290" s="3"/>
      <c r="C290" s="3"/>
      <c r="D290" s="3"/>
      <c r="E290" s="3"/>
      <c r="F290" s="19"/>
      <c r="G290" s="19"/>
      <c r="H290" s="19"/>
      <c r="I290" s="19"/>
      <c r="J290" s="22"/>
      <c r="K290" s="19"/>
      <c r="L290" s="19"/>
      <c r="M290" s="19"/>
      <c r="N290" s="19"/>
      <c r="O290" s="19"/>
      <c r="P290" s="19"/>
      <c r="Q290" s="19"/>
      <c r="R290" s="56"/>
      <c r="S290" s="56"/>
    </row>
    <row r="291" spans="1:19">
      <c r="A291" s="3"/>
      <c r="C291" s="3"/>
      <c r="D291" s="3"/>
      <c r="E291" s="3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56"/>
      <c r="S291" s="56"/>
    </row>
    <row r="292" spans="1:19">
      <c r="A292" s="3"/>
      <c r="C292" s="3"/>
      <c r="D292" s="3"/>
      <c r="E292" s="3"/>
      <c r="F292" s="19"/>
      <c r="G292" s="19"/>
      <c r="H292" s="19"/>
      <c r="I292" s="19"/>
      <c r="J292" s="22"/>
      <c r="K292" s="19"/>
      <c r="L292" s="19"/>
      <c r="M292" s="19"/>
      <c r="N292" s="19"/>
      <c r="O292" s="19"/>
      <c r="P292" s="19"/>
      <c r="Q292" s="19"/>
      <c r="R292" s="56"/>
      <c r="S292" s="56"/>
    </row>
    <row r="293" spans="1:19">
      <c r="A293" s="3"/>
      <c r="C293" s="3"/>
      <c r="D293" s="3"/>
      <c r="E293" s="3"/>
      <c r="F293" s="19"/>
      <c r="G293" s="19"/>
      <c r="H293" s="19"/>
      <c r="I293" s="19"/>
      <c r="J293" s="22"/>
      <c r="K293" s="19"/>
      <c r="L293" s="19"/>
      <c r="M293" s="19"/>
      <c r="N293" s="19"/>
      <c r="O293" s="19"/>
      <c r="P293" s="19"/>
      <c r="Q293" s="19"/>
      <c r="R293" s="56"/>
      <c r="S293" s="56"/>
    </row>
    <row r="294" spans="1:19">
      <c r="A294" s="3"/>
      <c r="C294" s="3"/>
      <c r="D294" s="3"/>
      <c r="E294" s="3"/>
      <c r="F294" s="19"/>
      <c r="G294" s="19"/>
      <c r="H294" s="19"/>
      <c r="I294" s="19"/>
      <c r="J294" s="22"/>
      <c r="K294" s="19"/>
      <c r="L294" s="19"/>
      <c r="M294" s="19"/>
      <c r="N294" s="19"/>
      <c r="O294" s="19"/>
      <c r="P294" s="19"/>
      <c r="Q294" s="19"/>
      <c r="R294" s="56"/>
      <c r="S294" s="56"/>
    </row>
    <row r="295" spans="1:19">
      <c r="A295" s="3"/>
      <c r="C295" s="3"/>
      <c r="D295" s="3"/>
      <c r="E295" s="3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56"/>
      <c r="S295" s="56"/>
    </row>
    <row r="296" spans="1:19">
      <c r="A296" s="3"/>
      <c r="C296" s="3"/>
      <c r="D296" s="3"/>
      <c r="E296" s="3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56"/>
      <c r="S296" s="56"/>
    </row>
    <row r="297" spans="1:19">
      <c r="A297" s="3"/>
      <c r="C297" s="3"/>
      <c r="D297" s="3"/>
      <c r="E297" s="3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56"/>
      <c r="S297" s="56"/>
    </row>
    <row r="298" spans="1:19">
      <c r="A298" s="3"/>
      <c r="C298" s="3"/>
      <c r="D298" s="3"/>
      <c r="E298" s="3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56"/>
      <c r="S298" s="56"/>
    </row>
    <row r="299" spans="1:19">
      <c r="A299" s="3"/>
      <c r="C299" s="3"/>
      <c r="D299" s="3"/>
      <c r="E299" s="3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56"/>
      <c r="S299" s="56"/>
    </row>
    <row r="300" spans="1:19">
      <c r="A300" s="3"/>
      <c r="C300" s="3"/>
      <c r="D300" s="3"/>
      <c r="E300" s="3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56"/>
      <c r="S300" s="56"/>
    </row>
    <row r="301" spans="1:19">
      <c r="A301" s="3"/>
      <c r="C301" s="3"/>
      <c r="D301" s="3"/>
      <c r="E301" s="3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56"/>
      <c r="S301" s="56"/>
    </row>
    <row r="302" spans="1:19">
      <c r="A302" s="3"/>
      <c r="C302" s="3"/>
      <c r="D302" s="3"/>
      <c r="E302" s="3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56"/>
      <c r="S302" s="56"/>
    </row>
    <row r="303" spans="1:19">
      <c r="A303" s="3"/>
      <c r="C303" s="3"/>
      <c r="D303" s="3"/>
      <c r="E303" s="3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56"/>
      <c r="S303" s="56"/>
    </row>
    <row r="304" spans="1:19">
      <c r="A304" s="3"/>
      <c r="C304" s="3"/>
      <c r="D304" s="3"/>
      <c r="E304" s="3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56"/>
      <c r="S304" s="56"/>
    </row>
    <row r="305" spans="1:19">
      <c r="A305" s="3"/>
      <c r="C305" s="3"/>
      <c r="D305" s="3"/>
      <c r="E305" s="3"/>
      <c r="F305" s="44"/>
      <c r="G305" s="47"/>
      <c r="H305" s="44"/>
      <c r="I305" s="47"/>
      <c r="J305" s="44"/>
      <c r="K305" s="47"/>
      <c r="L305" s="48"/>
      <c r="M305" s="23"/>
      <c r="N305" s="48"/>
      <c r="O305" s="19"/>
      <c r="P305" s="48"/>
      <c r="Q305" s="19"/>
      <c r="R305" s="63"/>
      <c r="S305" s="56"/>
    </row>
    <row r="306" spans="1:19" ht="18">
      <c r="A306" s="3"/>
      <c r="B306" s="2"/>
      <c r="C306" s="7"/>
      <c r="D306" s="6"/>
      <c r="E306" s="6"/>
      <c r="F306" s="42"/>
      <c r="G306" s="19"/>
      <c r="H306" s="42"/>
      <c r="I306" s="42"/>
      <c r="J306" s="49"/>
      <c r="K306" s="49"/>
      <c r="L306" s="19"/>
      <c r="M306" s="19"/>
      <c r="N306" s="19"/>
      <c r="O306" s="19"/>
      <c r="P306" s="19"/>
      <c r="Q306" s="19"/>
      <c r="R306" s="56"/>
      <c r="S306" s="56"/>
    </row>
    <row r="307" spans="1:19">
      <c r="A307" s="3"/>
      <c r="C307" s="3"/>
      <c r="D307" s="3"/>
      <c r="E307" s="3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56"/>
      <c r="S307" s="56"/>
    </row>
    <row r="308" spans="1:19">
      <c r="A308" s="3"/>
      <c r="C308" s="3"/>
      <c r="D308" s="3"/>
      <c r="E308" s="3"/>
      <c r="F308" s="19"/>
      <c r="G308" s="19"/>
      <c r="H308" s="19"/>
      <c r="I308" s="19"/>
      <c r="J308" s="22"/>
      <c r="K308" s="19"/>
      <c r="L308" s="19"/>
      <c r="M308" s="19"/>
      <c r="N308" s="19"/>
      <c r="O308" s="19"/>
      <c r="P308" s="19"/>
      <c r="Q308" s="19"/>
      <c r="R308" s="56"/>
      <c r="S308" s="56"/>
    </row>
    <row r="309" spans="1:19">
      <c r="A309" s="3"/>
      <c r="C309" s="3"/>
      <c r="D309" s="3"/>
      <c r="E309" s="3"/>
      <c r="F309" s="19"/>
      <c r="G309" s="19"/>
      <c r="H309" s="19"/>
      <c r="I309" s="19"/>
      <c r="J309" s="22"/>
      <c r="K309" s="19"/>
      <c r="L309" s="19"/>
      <c r="M309" s="19"/>
      <c r="N309" s="19"/>
      <c r="O309" s="19"/>
      <c r="P309" s="19"/>
      <c r="Q309" s="19"/>
      <c r="R309" s="56"/>
      <c r="S309" s="56"/>
    </row>
    <row r="310" spans="1:19">
      <c r="A310" s="3"/>
      <c r="C310" s="3"/>
      <c r="D310" s="3"/>
      <c r="E310" s="3"/>
      <c r="F310" s="19"/>
      <c r="G310" s="19"/>
      <c r="H310" s="19"/>
      <c r="I310" s="19"/>
      <c r="J310" s="22"/>
      <c r="K310" s="19"/>
      <c r="L310" s="19"/>
      <c r="M310" s="19"/>
      <c r="N310" s="19"/>
      <c r="O310" s="19"/>
      <c r="P310" s="19"/>
      <c r="Q310" s="19"/>
      <c r="R310" s="56"/>
      <c r="S310" s="56"/>
    </row>
    <row r="311" spans="1:19">
      <c r="A311" s="3"/>
      <c r="C311" s="3"/>
      <c r="D311" s="3"/>
      <c r="E311" s="3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56"/>
      <c r="S311" s="56"/>
    </row>
    <row r="312" spans="1:19">
      <c r="A312" s="3"/>
      <c r="C312" s="3"/>
      <c r="D312" s="3"/>
      <c r="E312" s="3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56"/>
      <c r="S312" s="56"/>
    </row>
    <row r="313" spans="1:19">
      <c r="A313" s="3"/>
      <c r="C313" s="3"/>
      <c r="D313" s="3"/>
      <c r="E313" s="3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56"/>
      <c r="S313" s="56"/>
    </row>
    <row r="314" spans="1:19">
      <c r="A314" s="3"/>
      <c r="C314" s="3"/>
      <c r="D314" s="3"/>
      <c r="E314" s="3"/>
      <c r="F314" s="19"/>
      <c r="G314" s="19"/>
      <c r="H314" s="19"/>
      <c r="I314" s="19"/>
      <c r="J314" s="22"/>
      <c r="K314" s="19"/>
      <c r="L314" s="19"/>
      <c r="M314" s="19"/>
      <c r="N314" s="19"/>
      <c r="O314" s="19"/>
      <c r="P314" s="19"/>
      <c r="Q314" s="19"/>
      <c r="R314" s="56"/>
      <c r="S314" s="56"/>
    </row>
    <row r="315" spans="1:19">
      <c r="A315" s="3"/>
      <c r="C315" s="3"/>
      <c r="D315" s="3"/>
      <c r="E315" s="3"/>
      <c r="F315" s="19"/>
      <c r="G315" s="19"/>
      <c r="H315" s="19"/>
      <c r="I315" s="19"/>
      <c r="J315" s="22"/>
      <c r="K315" s="19"/>
      <c r="L315" s="19"/>
      <c r="M315" s="19"/>
      <c r="N315" s="19"/>
      <c r="O315" s="19"/>
      <c r="P315" s="19"/>
      <c r="Q315" s="19"/>
      <c r="R315" s="56"/>
      <c r="S315" s="56"/>
    </row>
    <row r="316" spans="1:19">
      <c r="A316" s="3"/>
      <c r="C316" s="3"/>
      <c r="D316" s="3"/>
      <c r="E316" s="3"/>
      <c r="F316" s="19"/>
      <c r="G316" s="19"/>
      <c r="H316" s="19"/>
      <c r="I316" s="19"/>
      <c r="J316" s="22"/>
      <c r="K316" s="19"/>
      <c r="L316" s="19"/>
      <c r="M316" s="19"/>
      <c r="N316" s="19"/>
      <c r="O316" s="19"/>
      <c r="P316" s="19"/>
      <c r="Q316" s="19"/>
      <c r="R316" s="56"/>
      <c r="S316" s="56"/>
    </row>
    <row r="317" spans="1:19">
      <c r="A317" s="3"/>
      <c r="C317" s="3"/>
      <c r="D317" s="3"/>
      <c r="E317" s="3"/>
      <c r="F317" s="19"/>
      <c r="G317" s="19"/>
      <c r="H317" s="19"/>
      <c r="I317" s="19"/>
      <c r="J317" s="22"/>
      <c r="K317" s="19"/>
      <c r="L317" s="19"/>
      <c r="M317" s="19"/>
      <c r="N317" s="19"/>
      <c r="O317" s="19"/>
      <c r="P317" s="19"/>
      <c r="Q317" s="19"/>
      <c r="R317" s="56"/>
      <c r="S317" s="56"/>
    </row>
    <row r="318" spans="1:19">
      <c r="A318" s="3"/>
      <c r="C318" s="3"/>
      <c r="D318" s="3"/>
      <c r="E318" s="3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56"/>
      <c r="S318" s="56"/>
    </row>
    <row r="319" spans="1:19">
      <c r="A319" s="3"/>
      <c r="C319" s="3"/>
      <c r="D319" s="3"/>
      <c r="E319" s="3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56"/>
      <c r="S319" s="56"/>
    </row>
    <row r="320" spans="1:19">
      <c r="A320" s="3"/>
      <c r="C320" s="3"/>
      <c r="D320" s="3"/>
      <c r="E320" s="3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56"/>
      <c r="S320" s="56"/>
    </row>
    <row r="321" spans="1:19">
      <c r="A321" s="3"/>
      <c r="C321" s="3"/>
      <c r="D321" s="3"/>
      <c r="E321" s="3"/>
      <c r="F321" s="19"/>
      <c r="G321" s="19"/>
      <c r="H321" s="19"/>
      <c r="I321" s="19"/>
      <c r="J321" s="22"/>
      <c r="K321" s="19"/>
      <c r="L321" s="19"/>
      <c r="M321" s="19"/>
      <c r="N321" s="19"/>
      <c r="O321" s="19"/>
      <c r="P321" s="19"/>
      <c r="Q321" s="19"/>
      <c r="R321" s="56"/>
      <c r="S321" s="56"/>
    </row>
    <row r="322" spans="1:19">
      <c r="A322" s="3"/>
      <c r="C322" s="3"/>
      <c r="D322" s="3"/>
      <c r="E322" s="3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56"/>
      <c r="S322" s="56"/>
    </row>
    <row r="323" spans="1:19">
      <c r="A323" s="3"/>
      <c r="C323" s="3"/>
      <c r="D323" s="3"/>
      <c r="E323" s="3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56"/>
      <c r="S323" s="56"/>
    </row>
    <row r="324" spans="1:19">
      <c r="A324" s="3"/>
      <c r="C324" s="3"/>
      <c r="D324" s="3"/>
      <c r="E324" s="3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56"/>
      <c r="S324" s="56"/>
    </row>
    <row r="325" spans="1:19">
      <c r="A325" s="3"/>
      <c r="C325" s="3"/>
      <c r="D325" s="3"/>
      <c r="E325" s="3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56"/>
      <c r="S325" s="56"/>
    </row>
    <row r="326" spans="1:19">
      <c r="A326" s="3"/>
      <c r="C326" s="3"/>
      <c r="D326" s="3"/>
      <c r="E326" s="3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56"/>
      <c r="S326" s="56"/>
    </row>
    <row r="327" spans="1:19">
      <c r="A327" s="3"/>
      <c r="C327" s="3"/>
      <c r="D327" s="3"/>
      <c r="E327" s="3"/>
      <c r="F327" s="19"/>
      <c r="G327" s="19"/>
      <c r="H327" s="19"/>
      <c r="I327" s="19"/>
      <c r="J327" s="22"/>
      <c r="K327" s="19"/>
      <c r="L327" s="19"/>
      <c r="M327" s="19"/>
      <c r="N327" s="19"/>
      <c r="O327" s="19"/>
      <c r="P327" s="19"/>
      <c r="Q327" s="19"/>
      <c r="R327" s="56"/>
      <c r="S327" s="56"/>
    </row>
    <row r="328" spans="1:19">
      <c r="A328" s="3"/>
      <c r="C328" s="3"/>
      <c r="D328" s="3"/>
      <c r="E328" s="3"/>
      <c r="F328" s="19"/>
      <c r="G328" s="19"/>
      <c r="H328" s="19"/>
      <c r="I328" s="19"/>
      <c r="J328" s="22"/>
      <c r="K328" s="19"/>
      <c r="L328" s="19"/>
      <c r="M328" s="19"/>
      <c r="N328" s="19"/>
      <c r="O328" s="19"/>
      <c r="P328" s="19"/>
      <c r="Q328" s="19"/>
      <c r="R328" s="56"/>
      <c r="S328" s="56"/>
    </row>
    <row r="329" spans="1:19">
      <c r="A329" s="3"/>
      <c r="C329" s="3"/>
      <c r="D329" s="3"/>
      <c r="E329" s="3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56"/>
      <c r="S329" s="56"/>
    </row>
    <row r="330" spans="1:19">
      <c r="A330" s="3"/>
      <c r="C330" s="3"/>
      <c r="D330" s="3"/>
      <c r="E330" s="3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56"/>
      <c r="S330" s="56"/>
    </row>
    <row r="331" spans="1:19">
      <c r="A331" s="3"/>
      <c r="C331" s="3"/>
      <c r="D331" s="3"/>
      <c r="E331" s="3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56"/>
      <c r="S331" s="56"/>
    </row>
    <row r="332" spans="1:19">
      <c r="A332" s="3"/>
      <c r="C332" s="3"/>
      <c r="D332" s="3"/>
      <c r="E332" s="3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56"/>
      <c r="S332" s="56"/>
    </row>
    <row r="333" spans="1:19">
      <c r="A333" s="3"/>
      <c r="C333" s="3"/>
      <c r="D333" s="3"/>
      <c r="E333" s="3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56"/>
      <c r="S333" s="56"/>
    </row>
    <row r="334" spans="1:19">
      <c r="A334" s="3"/>
      <c r="C334" s="3"/>
      <c r="D334" s="3"/>
      <c r="E334" s="3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56"/>
      <c r="S334" s="56"/>
    </row>
    <row r="335" spans="1:19">
      <c r="A335" s="3"/>
      <c r="C335" s="3"/>
      <c r="D335" s="3"/>
      <c r="E335" s="3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56"/>
      <c r="S335" s="56"/>
    </row>
    <row r="336" spans="1:19">
      <c r="A336" s="3"/>
      <c r="C336" s="3"/>
      <c r="D336" s="3"/>
      <c r="E336" s="3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56"/>
      <c r="S336" s="56"/>
    </row>
    <row r="337" spans="1:19">
      <c r="A337" s="3"/>
      <c r="C337" s="3"/>
      <c r="D337" s="3"/>
      <c r="E337" s="3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56"/>
      <c r="S337" s="56"/>
    </row>
    <row r="338" spans="1:19">
      <c r="A338" s="3"/>
      <c r="C338" s="3"/>
      <c r="D338" s="3"/>
      <c r="E338" s="3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56"/>
      <c r="S338" s="56"/>
    </row>
    <row r="339" spans="1:19">
      <c r="A339" s="3"/>
      <c r="C339" s="3"/>
      <c r="D339" s="3"/>
      <c r="E339" s="3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56"/>
      <c r="S339" s="56"/>
    </row>
    <row r="340" spans="1:19">
      <c r="A340" s="3"/>
      <c r="C340" s="3"/>
      <c r="D340" s="3"/>
      <c r="E340" s="3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56"/>
      <c r="S340" s="56"/>
    </row>
    <row r="341" spans="1:19">
      <c r="A341" s="3"/>
      <c r="C341" s="3"/>
      <c r="D341" s="3"/>
      <c r="E341" s="3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56"/>
      <c r="S341" s="56"/>
    </row>
    <row r="342" spans="1:19">
      <c r="A342" s="3"/>
      <c r="C342" s="3"/>
      <c r="D342" s="3"/>
      <c r="E342" s="3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56"/>
      <c r="S342" s="56"/>
    </row>
    <row r="343" spans="1:19">
      <c r="A343" s="3"/>
      <c r="C343" s="3"/>
      <c r="D343" s="3"/>
      <c r="E343" s="3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56"/>
      <c r="S343" s="56"/>
    </row>
    <row r="344" spans="1:19">
      <c r="A344" s="3"/>
      <c r="C344" s="3"/>
      <c r="D344" s="3"/>
      <c r="E344" s="3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56"/>
      <c r="S344" s="56"/>
    </row>
    <row r="345" spans="1:19">
      <c r="A345" s="3"/>
      <c r="C345" s="3"/>
      <c r="D345" s="3"/>
      <c r="E345" s="3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56"/>
      <c r="S345" s="56"/>
    </row>
    <row r="346" spans="1:19">
      <c r="A346" s="3"/>
      <c r="C346" s="3"/>
      <c r="D346" s="3"/>
      <c r="E346" s="3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56"/>
      <c r="S346" s="56"/>
    </row>
    <row r="347" spans="1:19">
      <c r="A347" s="3"/>
      <c r="C347" s="3"/>
      <c r="D347" s="3"/>
      <c r="E347" s="3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56"/>
      <c r="S347" s="56"/>
    </row>
    <row r="348" spans="1:19">
      <c r="A348" s="3"/>
      <c r="C348" s="3"/>
      <c r="D348" s="3"/>
      <c r="E348" s="3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56"/>
      <c r="S348" s="56"/>
    </row>
    <row r="349" spans="1:19">
      <c r="A349" s="3"/>
      <c r="C349" s="3"/>
      <c r="D349" s="3"/>
      <c r="E349" s="3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56"/>
      <c r="S349" s="56"/>
    </row>
    <row r="350" spans="1:19">
      <c r="A350" s="3"/>
      <c r="C350" s="3"/>
      <c r="D350" s="3"/>
      <c r="E350" s="3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56"/>
      <c r="S350" s="56"/>
    </row>
    <row r="351" spans="1:19">
      <c r="A351" s="3"/>
      <c r="C351" s="3"/>
      <c r="D351" s="3"/>
      <c r="E351" s="3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56"/>
      <c r="S351" s="56"/>
    </row>
    <row r="352" spans="1:19">
      <c r="A352" s="3"/>
      <c r="C352" s="3"/>
      <c r="D352" s="3"/>
      <c r="E352" s="3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56"/>
      <c r="S352" s="56"/>
    </row>
    <row r="353" spans="1:19">
      <c r="A353" s="3"/>
      <c r="C353" s="3"/>
      <c r="D353" s="3"/>
      <c r="E353" s="3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56"/>
      <c r="S353" s="56"/>
    </row>
    <row r="354" spans="1:19">
      <c r="A354" s="3"/>
      <c r="C354" s="3"/>
      <c r="D354" s="3"/>
      <c r="E354" s="3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56"/>
      <c r="S354" s="56"/>
    </row>
    <row r="355" spans="1:19">
      <c r="A355" s="3"/>
      <c r="C355" s="3"/>
      <c r="D355" s="3"/>
      <c r="E355" s="3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56"/>
      <c r="S355" s="56"/>
    </row>
    <row r="356" spans="1:19">
      <c r="A356" s="3"/>
      <c r="C356" s="3"/>
      <c r="D356" s="3"/>
      <c r="E356" s="3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56"/>
      <c r="S356" s="56"/>
    </row>
    <row r="357" spans="1:19">
      <c r="A357" s="3"/>
      <c r="C357" s="3"/>
      <c r="D357" s="3"/>
      <c r="E357" s="3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56"/>
      <c r="S357" s="56"/>
    </row>
    <row r="358" spans="1:19">
      <c r="A358" s="3"/>
      <c r="C358" s="3"/>
      <c r="D358" s="3"/>
      <c r="E358" s="3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56"/>
      <c r="S358" s="56"/>
    </row>
    <row r="359" spans="1:19">
      <c r="A359" s="3"/>
      <c r="C359" s="3"/>
      <c r="D359" s="3"/>
      <c r="E359" s="3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56"/>
      <c r="S359" s="56"/>
    </row>
    <row r="360" spans="1:19">
      <c r="A360" s="3"/>
      <c r="C360" s="3"/>
      <c r="D360" s="3"/>
      <c r="E360" s="3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56"/>
      <c r="S360" s="56"/>
    </row>
    <row r="361" spans="1:19">
      <c r="A361" s="3"/>
      <c r="C361" s="3"/>
      <c r="D361" s="3"/>
      <c r="E361" s="3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56"/>
      <c r="S361" s="56"/>
    </row>
    <row r="362" spans="1:19">
      <c r="A362" s="3"/>
      <c r="C362" s="3"/>
      <c r="D362" s="3"/>
      <c r="E362" s="3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56"/>
      <c r="S362" s="56"/>
    </row>
    <row r="363" spans="1:19">
      <c r="A363" s="3"/>
      <c r="C363" s="3"/>
      <c r="D363" s="3"/>
      <c r="E363" s="3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56"/>
      <c r="S363" s="56"/>
    </row>
    <row r="364" spans="1:19">
      <c r="A364" s="3"/>
      <c r="C364" s="3"/>
      <c r="D364" s="3"/>
      <c r="E364" s="3"/>
      <c r="F364" s="44"/>
      <c r="G364" s="47"/>
      <c r="H364" s="44"/>
      <c r="I364" s="47"/>
      <c r="J364" s="44"/>
      <c r="K364" s="47"/>
      <c r="L364" s="48"/>
      <c r="M364" s="23"/>
      <c r="N364" s="48"/>
      <c r="O364" s="19"/>
      <c r="P364" s="48"/>
      <c r="Q364" s="19"/>
      <c r="R364" s="63"/>
      <c r="S364" s="56"/>
    </row>
    <row r="365" spans="1:19" ht="18">
      <c r="A365" s="3"/>
      <c r="B365" s="2"/>
      <c r="C365" s="7"/>
      <c r="D365" s="6"/>
      <c r="E365" s="6"/>
      <c r="F365" s="42"/>
      <c r="G365" s="19"/>
      <c r="H365" s="42"/>
      <c r="I365" s="42"/>
      <c r="J365" s="49"/>
      <c r="K365" s="49"/>
      <c r="L365" s="19"/>
      <c r="M365" s="19"/>
      <c r="N365" s="19"/>
      <c r="O365" s="19"/>
      <c r="P365" s="19"/>
      <c r="Q365" s="19"/>
      <c r="R365" s="56"/>
      <c r="S365" s="56"/>
    </row>
    <row r="366" spans="1:19">
      <c r="A366" s="3"/>
      <c r="C366" s="3"/>
      <c r="D366" s="3"/>
      <c r="E366" s="3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56"/>
      <c r="S366" s="56"/>
    </row>
    <row r="367" spans="1:19">
      <c r="A367" s="3"/>
      <c r="C367" s="3"/>
      <c r="D367" s="3"/>
      <c r="E367" s="3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56"/>
      <c r="S367" s="56"/>
    </row>
    <row r="368" spans="1:19">
      <c r="A368" s="3"/>
      <c r="C368" s="3"/>
      <c r="D368" s="3"/>
      <c r="E368" s="3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56"/>
      <c r="S368" s="56"/>
    </row>
    <row r="369" spans="1:19">
      <c r="A369" s="3"/>
      <c r="C369" s="3"/>
      <c r="D369" s="3"/>
      <c r="E369" s="3"/>
      <c r="F369" s="19"/>
      <c r="G369" s="19"/>
      <c r="H369" s="19"/>
      <c r="I369" s="19"/>
      <c r="J369" s="22"/>
      <c r="K369" s="19"/>
      <c r="L369" s="19"/>
      <c r="M369" s="19"/>
      <c r="N369" s="19"/>
      <c r="O369" s="19"/>
      <c r="P369" s="19"/>
      <c r="Q369" s="19"/>
      <c r="R369" s="56"/>
      <c r="S369" s="56"/>
    </row>
    <row r="370" spans="1:19">
      <c r="A370" s="3"/>
      <c r="C370" s="3"/>
      <c r="D370" s="3"/>
      <c r="E370" s="3"/>
      <c r="F370" s="19"/>
      <c r="G370" s="19"/>
      <c r="H370" s="19"/>
      <c r="I370" s="19"/>
      <c r="J370" s="22"/>
      <c r="K370" s="19"/>
      <c r="L370" s="19"/>
      <c r="M370" s="19"/>
      <c r="N370" s="19"/>
      <c r="O370" s="19"/>
      <c r="P370" s="19"/>
      <c r="Q370" s="19"/>
      <c r="R370" s="56"/>
      <c r="S370" s="56"/>
    </row>
    <row r="371" spans="1:19">
      <c r="A371" s="3"/>
      <c r="C371" s="3"/>
      <c r="D371" s="3"/>
      <c r="E371" s="3"/>
      <c r="F371" s="19"/>
      <c r="G371" s="19"/>
      <c r="H371" s="19"/>
      <c r="I371" s="19"/>
      <c r="J371" s="22"/>
      <c r="K371" s="19"/>
      <c r="L371" s="19"/>
      <c r="M371" s="19"/>
      <c r="N371" s="19"/>
      <c r="O371" s="19"/>
      <c r="P371" s="19"/>
      <c r="Q371" s="19"/>
      <c r="R371" s="56"/>
      <c r="S371" s="56"/>
    </row>
    <row r="372" spans="1:19">
      <c r="A372" s="3"/>
      <c r="C372" s="3"/>
      <c r="D372" s="3"/>
      <c r="E372" s="3"/>
      <c r="F372" s="19"/>
      <c r="G372" s="19"/>
      <c r="H372" s="19"/>
      <c r="I372" s="19"/>
      <c r="J372" s="22"/>
      <c r="K372" s="19"/>
      <c r="L372" s="19"/>
      <c r="M372" s="19"/>
      <c r="N372" s="19"/>
      <c r="O372" s="19"/>
      <c r="P372" s="19"/>
      <c r="Q372" s="19"/>
      <c r="R372" s="56"/>
      <c r="S372" s="56"/>
    </row>
    <row r="373" spans="1:19">
      <c r="A373" s="3"/>
      <c r="C373" s="3"/>
      <c r="D373" s="3"/>
      <c r="E373" s="3"/>
      <c r="F373" s="19"/>
      <c r="G373" s="19"/>
      <c r="H373" s="19"/>
      <c r="I373" s="19"/>
      <c r="J373" s="22"/>
      <c r="K373" s="19"/>
      <c r="L373" s="19"/>
      <c r="M373" s="19"/>
      <c r="N373" s="19"/>
      <c r="O373" s="19"/>
      <c r="P373" s="19"/>
      <c r="Q373" s="19"/>
      <c r="R373" s="56"/>
      <c r="S373" s="56"/>
    </row>
    <row r="374" spans="1:19">
      <c r="A374" s="3"/>
      <c r="C374" s="3"/>
      <c r="D374" s="3"/>
      <c r="E374" s="3"/>
      <c r="F374" s="19"/>
      <c r="G374" s="19"/>
      <c r="H374" s="19"/>
      <c r="I374" s="19"/>
      <c r="J374" s="22"/>
      <c r="K374" s="19"/>
      <c r="L374" s="19"/>
      <c r="M374" s="19"/>
      <c r="N374" s="19"/>
      <c r="O374" s="19"/>
      <c r="P374" s="19"/>
      <c r="Q374" s="19"/>
      <c r="R374" s="56"/>
      <c r="S374" s="56"/>
    </row>
    <row r="375" spans="1:19">
      <c r="A375" s="3"/>
      <c r="C375" s="3"/>
      <c r="D375" s="3"/>
      <c r="E375" s="3"/>
      <c r="F375" s="19"/>
      <c r="G375" s="19"/>
      <c r="H375" s="19"/>
      <c r="I375" s="19"/>
      <c r="J375" s="22"/>
      <c r="K375" s="19"/>
      <c r="L375" s="19"/>
      <c r="M375" s="19"/>
      <c r="N375" s="19"/>
      <c r="O375" s="19"/>
      <c r="P375" s="19"/>
      <c r="Q375" s="19"/>
      <c r="R375" s="56"/>
      <c r="S375" s="56"/>
    </row>
    <row r="376" spans="1:19">
      <c r="A376" s="3"/>
      <c r="C376" s="3"/>
      <c r="D376" s="3"/>
      <c r="E376" s="3"/>
      <c r="F376" s="19"/>
      <c r="G376" s="19"/>
      <c r="H376" s="19"/>
      <c r="I376" s="19"/>
      <c r="J376" s="22"/>
      <c r="K376" s="19"/>
      <c r="L376" s="19"/>
      <c r="M376" s="19"/>
      <c r="N376" s="19"/>
      <c r="O376" s="19"/>
      <c r="P376" s="19"/>
      <c r="Q376" s="19"/>
      <c r="R376" s="56"/>
      <c r="S376" s="56"/>
    </row>
    <row r="377" spans="1:19">
      <c r="A377" s="3"/>
      <c r="C377" s="3"/>
      <c r="D377" s="3"/>
      <c r="E377" s="3"/>
      <c r="F377" s="19"/>
      <c r="G377" s="19"/>
      <c r="H377" s="19"/>
      <c r="I377" s="19"/>
      <c r="J377" s="22"/>
      <c r="K377" s="19"/>
      <c r="L377" s="19"/>
      <c r="M377" s="19"/>
      <c r="N377" s="19"/>
      <c r="O377" s="19"/>
      <c r="P377" s="19"/>
      <c r="Q377" s="19"/>
      <c r="R377" s="56"/>
      <c r="S377" s="56"/>
    </row>
    <row r="378" spans="1:19">
      <c r="A378" s="3"/>
      <c r="C378" s="3"/>
      <c r="D378" s="3"/>
      <c r="E378" s="3"/>
      <c r="F378" s="19"/>
      <c r="G378" s="19"/>
      <c r="H378" s="19"/>
      <c r="I378" s="19"/>
      <c r="J378" s="22"/>
      <c r="K378" s="19"/>
      <c r="L378" s="19"/>
      <c r="M378" s="19"/>
      <c r="N378" s="19"/>
      <c r="O378" s="19"/>
      <c r="P378" s="19"/>
      <c r="Q378" s="19"/>
      <c r="R378" s="56"/>
      <c r="S378" s="56"/>
    </row>
    <row r="379" spans="1:19">
      <c r="A379" s="3"/>
      <c r="C379" s="3"/>
      <c r="D379" s="3"/>
      <c r="E379" s="3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56"/>
      <c r="S379" s="56"/>
    </row>
    <row r="380" spans="1:19">
      <c r="A380" s="3"/>
      <c r="C380" s="3"/>
      <c r="D380" s="3"/>
      <c r="E380" s="3"/>
      <c r="F380" s="19"/>
      <c r="G380" s="19"/>
      <c r="H380" s="19"/>
      <c r="I380" s="19"/>
      <c r="J380" s="22"/>
      <c r="K380" s="19"/>
      <c r="L380" s="19"/>
      <c r="M380" s="19"/>
      <c r="N380" s="19"/>
      <c r="O380" s="19"/>
      <c r="P380" s="19"/>
      <c r="Q380" s="19"/>
      <c r="R380" s="56"/>
      <c r="S380" s="56"/>
    </row>
    <row r="381" spans="1:19">
      <c r="A381" s="3"/>
      <c r="C381" s="3"/>
      <c r="D381" s="3"/>
      <c r="E381" s="3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56"/>
      <c r="S381" s="56"/>
    </row>
    <row r="382" spans="1:19">
      <c r="A382" s="3"/>
      <c r="C382" s="3"/>
      <c r="D382" s="3"/>
      <c r="E382" s="3"/>
      <c r="F382" s="19"/>
      <c r="G382" s="19"/>
      <c r="H382" s="19"/>
      <c r="I382" s="19"/>
      <c r="J382" s="22"/>
      <c r="K382" s="19"/>
      <c r="L382" s="19"/>
      <c r="M382" s="19"/>
      <c r="N382" s="19"/>
      <c r="O382" s="19"/>
      <c r="P382" s="19"/>
      <c r="Q382" s="19"/>
      <c r="R382" s="56"/>
      <c r="S382" s="56"/>
    </row>
    <row r="383" spans="1:19">
      <c r="A383" s="3"/>
      <c r="C383" s="3"/>
      <c r="D383" s="3"/>
      <c r="E383" s="3"/>
      <c r="F383" s="19"/>
      <c r="G383" s="19"/>
      <c r="H383" s="19"/>
      <c r="I383" s="19"/>
      <c r="J383" s="22"/>
      <c r="K383" s="19"/>
      <c r="L383" s="19"/>
      <c r="M383" s="19"/>
      <c r="N383" s="19"/>
      <c r="O383" s="19"/>
      <c r="P383" s="19"/>
      <c r="Q383" s="19"/>
      <c r="R383" s="56"/>
      <c r="S383" s="56"/>
    </row>
    <row r="384" spans="1:19">
      <c r="A384" s="3"/>
      <c r="C384" s="3"/>
      <c r="D384" s="3"/>
      <c r="E384" s="3"/>
      <c r="F384" s="19"/>
      <c r="G384" s="19"/>
      <c r="H384" s="19"/>
      <c r="I384" s="19"/>
      <c r="J384" s="22"/>
      <c r="K384" s="19"/>
      <c r="L384" s="19"/>
      <c r="M384" s="19"/>
      <c r="N384" s="19"/>
      <c r="O384" s="19"/>
      <c r="P384" s="19"/>
      <c r="Q384" s="19"/>
      <c r="R384" s="56"/>
      <c r="S384" s="56"/>
    </row>
    <row r="385" spans="1:19">
      <c r="A385" s="3"/>
      <c r="C385" s="3"/>
      <c r="D385" s="3"/>
      <c r="E385" s="3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56"/>
      <c r="S385" s="56"/>
    </row>
    <row r="386" spans="1:19">
      <c r="A386" s="3"/>
      <c r="C386" s="3"/>
      <c r="D386" s="3"/>
      <c r="E386" s="3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56"/>
      <c r="S386" s="56"/>
    </row>
    <row r="387" spans="1:19">
      <c r="A387" s="3"/>
      <c r="C387" s="3"/>
      <c r="D387" s="3"/>
      <c r="E387" s="3"/>
      <c r="F387" s="19"/>
      <c r="G387" s="19"/>
      <c r="H387" s="19"/>
      <c r="I387" s="19"/>
      <c r="J387" s="22"/>
      <c r="K387" s="19"/>
      <c r="L387" s="19"/>
      <c r="M387" s="19"/>
      <c r="N387" s="19"/>
      <c r="O387" s="19"/>
      <c r="P387" s="19"/>
      <c r="Q387" s="19"/>
      <c r="R387" s="56"/>
      <c r="S387" s="56"/>
    </row>
    <row r="388" spans="1:19">
      <c r="A388" s="3"/>
      <c r="C388" s="3"/>
      <c r="D388" s="3"/>
      <c r="E388" s="3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56"/>
      <c r="S388" s="56"/>
    </row>
    <row r="389" spans="1:19">
      <c r="A389" s="3"/>
      <c r="C389" s="3"/>
      <c r="D389" s="3"/>
      <c r="E389" s="3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56"/>
      <c r="S389" s="56"/>
    </row>
    <row r="390" spans="1:19">
      <c r="A390" s="3"/>
      <c r="C390" s="3"/>
      <c r="D390" s="3"/>
      <c r="E390" s="3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56"/>
      <c r="S390" s="56"/>
    </row>
    <row r="391" spans="1:19">
      <c r="A391" s="3"/>
      <c r="C391" s="3"/>
      <c r="D391" s="3"/>
      <c r="E391" s="3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56"/>
      <c r="S391" s="56"/>
    </row>
    <row r="392" spans="1:19">
      <c r="A392" s="3"/>
      <c r="C392" s="3"/>
      <c r="D392" s="3"/>
      <c r="E392" s="3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56"/>
      <c r="S392" s="56"/>
    </row>
    <row r="393" spans="1:19">
      <c r="A393" s="3"/>
      <c r="C393" s="3"/>
      <c r="D393" s="3"/>
      <c r="E393" s="3"/>
      <c r="F393" s="19"/>
      <c r="G393" s="19"/>
      <c r="H393" s="19"/>
      <c r="I393" s="19"/>
      <c r="J393" s="22"/>
      <c r="K393" s="19"/>
      <c r="L393" s="19"/>
      <c r="M393" s="19"/>
      <c r="N393" s="19"/>
      <c r="O393" s="19"/>
      <c r="P393" s="19"/>
      <c r="Q393" s="19"/>
      <c r="R393" s="56"/>
      <c r="S393" s="56"/>
    </row>
    <row r="394" spans="1:19">
      <c r="A394" s="3"/>
      <c r="C394" s="3"/>
      <c r="D394" s="3"/>
      <c r="E394" s="3"/>
      <c r="F394" s="19"/>
      <c r="G394" s="19"/>
      <c r="H394" s="19"/>
      <c r="I394" s="19"/>
      <c r="J394" s="22"/>
      <c r="K394" s="19"/>
      <c r="L394" s="19"/>
      <c r="M394" s="19"/>
      <c r="N394" s="19"/>
      <c r="O394" s="19"/>
      <c r="P394" s="19"/>
      <c r="Q394" s="19"/>
      <c r="R394" s="56"/>
      <c r="S394" s="56"/>
    </row>
    <row r="395" spans="1:19">
      <c r="A395" s="3"/>
      <c r="C395" s="3"/>
      <c r="D395" s="3"/>
      <c r="E395" s="3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56"/>
      <c r="S395" s="56"/>
    </row>
    <row r="396" spans="1:19">
      <c r="A396" s="3"/>
      <c r="C396" s="3"/>
      <c r="D396" s="3"/>
      <c r="E396" s="3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56"/>
      <c r="S396" s="56"/>
    </row>
    <row r="397" spans="1:19">
      <c r="A397" s="3"/>
      <c r="C397" s="3"/>
      <c r="D397" s="3"/>
      <c r="E397" s="3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56"/>
      <c r="S397" s="56"/>
    </row>
    <row r="398" spans="1:19">
      <c r="A398" s="3"/>
      <c r="C398" s="3"/>
      <c r="D398" s="3"/>
      <c r="E398" s="3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56"/>
      <c r="S398" s="56"/>
    </row>
    <row r="399" spans="1:19">
      <c r="A399" s="3"/>
      <c r="C399" s="3"/>
      <c r="D399" s="3"/>
      <c r="E399" s="3"/>
      <c r="F399" s="44"/>
      <c r="G399" s="47"/>
      <c r="H399" s="44"/>
      <c r="I399" s="47"/>
      <c r="J399" s="44"/>
      <c r="K399" s="47"/>
      <c r="L399" s="48"/>
      <c r="M399" s="23"/>
      <c r="N399" s="48"/>
      <c r="O399" s="19"/>
      <c r="P399" s="48"/>
      <c r="Q399" s="19"/>
      <c r="R399" s="63"/>
      <c r="S399" s="56"/>
    </row>
    <row r="400" spans="1:19" ht="18">
      <c r="A400" s="3"/>
      <c r="B400" s="2"/>
      <c r="C400" s="7"/>
      <c r="D400" s="6"/>
      <c r="E400" s="6"/>
      <c r="F400" s="42"/>
      <c r="G400" s="19"/>
      <c r="H400" s="42"/>
      <c r="I400" s="42"/>
      <c r="J400" s="49"/>
      <c r="K400" s="49"/>
      <c r="L400" s="19"/>
      <c r="M400" s="19"/>
      <c r="N400" s="19"/>
      <c r="O400" s="19"/>
      <c r="P400" s="19"/>
      <c r="Q400" s="19"/>
      <c r="R400" s="56"/>
      <c r="S400" s="56"/>
    </row>
    <row r="401" spans="1:19">
      <c r="A401" s="3"/>
      <c r="C401" s="3"/>
      <c r="D401" s="3"/>
      <c r="E401" s="3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56"/>
      <c r="S401" s="56"/>
    </row>
    <row r="402" spans="1:19">
      <c r="A402" s="3"/>
      <c r="C402" s="3"/>
      <c r="D402" s="3"/>
      <c r="E402" s="3"/>
      <c r="F402" s="19"/>
      <c r="G402" s="19"/>
      <c r="H402" s="19"/>
      <c r="I402" s="19"/>
      <c r="J402" s="22"/>
      <c r="K402" s="19"/>
      <c r="L402" s="19"/>
      <c r="M402" s="19"/>
      <c r="N402" s="19"/>
      <c r="O402" s="19"/>
      <c r="P402" s="19"/>
      <c r="Q402" s="19"/>
      <c r="R402" s="56"/>
      <c r="S402" s="56"/>
    </row>
    <row r="403" spans="1:19">
      <c r="A403" s="3"/>
      <c r="C403" s="3"/>
      <c r="D403" s="3"/>
      <c r="E403" s="3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56"/>
      <c r="S403" s="56"/>
    </row>
    <row r="404" spans="1:19">
      <c r="A404" s="3"/>
      <c r="C404" s="3"/>
      <c r="D404" s="3"/>
      <c r="E404" s="3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56"/>
      <c r="S404" s="56"/>
    </row>
    <row r="405" spans="1:19">
      <c r="A405" s="3"/>
      <c r="C405" s="3"/>
      <c r="D405" s="3"/>
      <c r="E405" s="3"/>
      <c r="F405" s="19"/>
      <c r="G405" s="19"/>
      <c r="H405" s="19"/>
      <c r="I405" s="19"/>
      <c r="J405" s="22"/>
      <c r="K405" s="19"/>
      <c r="L405" s="19"/>
      <c r="M405" s="19"/>
      <c r="N405" s="19"/>
      <c r="O405" s="19"/>
      <c r="P405" s="19"/>
      <c r="Q405" s="19"/>
      <c r="R405" s="56"/>
      <c r="S405" s="56"/>
    </row>
    <row r="406" spans="1:19">
      <c r="A406" s="3"/>
      <c r="C406" s="3"/>
      <c r="D406" s="3"/>
      <c r="E406" s="3"/>
      <c r="F406" s="19"/>
      <c r="G406" s="19"/>
      <c r="H406" s="19"/>
      <c r="I406" s="19"/>
      <c r="J406" s="22"/>
      <c r="K406" s="19"/>
      <c r="L406" s="19"/>
      <c r="M406" s="19"/>
      <c r="N406" s="19"/>
      <c r="O406" s="19"/>
      <c r="P406" s="19"/>
      <c r="Q406" s="19"/>
      <c r="R406" s="56"/>
      <c r="S406" s="56"/>
    </row>
    <row r="407" spans="1:19">
      <c r="A407" s="3"/>
      <c r="C407" s="3"/>
      <c r="D407" s="3"/>
      <c r="E407" s="3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56"/>
      <c r="S407" s="56"/>
    </row>
    <row r="408" spans="1:19">
      <c r="A408" s="3"/>
      <c r="C408" s="3"/>
      <c r="D408" s="3"/>
      <c r="E408" s="3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56"/>
      <c r="S408" s="56"/>
    </row>
    <row r="409" spans="1:19">
      <c r="A409" s="3"/>
      <c r="C409" s="3"/>
      <c r="D409" s="3"/>
      <c r="E409" s="3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56"/>
      <c r="S409" s="56"/>
    </row>
    <row r="410" spans="1:19">
      <c r="A410" s="3"/>
      <c r="C410" s="3"/>
      <c r="D410" s="3"/>
      <c r="E410" s="3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56"/>
      <c r="S410" s="56"/>
    </row>
    <row r="411" spans="1:19">
      <c r="A411" s="3"/>
      <c r="C411" s="3"/>
      <c r="D411" s="3"/>
      <c r="E411" s="3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56"/>
      <c r="S411" s="56"/>
    </row>
    <row r="412" spans="1:19">
      <c r="A412" s="3"/>
      <c r="C412" s="3"/>
      <c r="D412" s="3"/>
      <c r="E412" s="3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56"/>
      <c r="S412" s="56"/>
    </row>
    <row r="413" spans="1:19">
      <c r="A413" s="3"/>
      <c r="C413" s="3"/>
      <c r="D413" s="3"/>
      <c r="E413" s="3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56"/>
      <c r="S413" s="56"/>
    </row>
    <row r="414" spans="1:19">
      <c r="A414" s="3"/>
      <c r="C414" s="3"/>
      <c r="D414" s="3"/>
      <c r="E414" s="3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56"/>
      <c r="S414" s="56"/>
    </row>
    <row r="415" spans="1:19">
      <c r="A415" s="3"/>
      <c r="C415" s="3"/>
      <c r="D415" s="3"/>
      <c r="E415" s="3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56"/>
      <c r="S415" s="56"/>
    </row>
    <row r="416" spans="1:19">
      <c r="A416" s="3"/>
      <c r="C416" s="3"/>
      <c r="D416" s="3"/>
      <c r="E416" s="3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56"/>
      <c r="S416" s="56"/>
    </row>
    <row r="417" spans="1:19">
      <c r="A417" s="3"/>
      <c r="C417" s="3"/>
      <c r="D417" s="3"/>
      <c r="E417" s="3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56"/>
      <c r="S417" s="56"/>
    </row>
    <row r="418" spans="1:19">
      <c r="A418" s="3"/>
      <c r="C418" s="3"/>
      <c r="D418" s="3"/>
      <c r="E418" s="3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56"/>
      <c r="S418" s="56"/>
    </row>
    <row r="419" spans="1:19">
      <c r="A419" s="3"/>
      <c r="C419" s="3"/>
      <c r="D419" s="3"/>
      <c r="E419" s="3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56"/>
      <c r="S419" s="56"/>
    </row>
    <row r="420" spans="1:19">
      <c r="A420" s="3"/>
      <c r="C420" s="3"/>
      <c r="D420" s="3"/>
      <c r="E420" s="3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56"/>
      <c r="S420" s="56"/>
    </row>
    <row r="421" spans="1:19">
      <c r="A421" s="3"/>
      <c r="C421" s="3"/>
      <c r="D421" s="3"/>
      <c r="E421" s="3"/>
      <c r="F421" s="44"/>
      <c r="G421" s="47"/>
      <c r="H421" s="44"/>
      <c r="I421" s="47"/>
      <c r="J421" s="44"/>
      <c r="K421" s="47"/>
      <c r="L421" s="48"/>
      <c r="M421" s="23"/>
      <c r="N421" s="48"/>
      <c r="O421" s="19"/>
      <c r="P421" s="48"/>
      <c r="Q421" s="19"/>
      <c r="R421" s="63"/>
      <c r="S421" s="56"/>
    </row>
    <row r="422" spans="1:19" ht="18">
      <c r="A422" s="3"/>
      <c r="B422" s="2"/>
      <c r="C422" s="7"/>
      <c r="D422" s="6"/>
      <c r="E422" s="6"/>
      <c r="F422" s="42"/>
      <c r="G422" s="19"/>
      <c r="H422" s="42"/>
      <c r="I422" s="42"/>
      <c r="J422" s="49"/>
      <c r="K422" s="49"/>
      <c r="L422" s="19"/>
      <c r="M422" s="19"/>
      <c r="N422" s="19"/>
      <c r="O422" s="19"/>
      <c r="P422" s="19"/>
      <c r="Q422" s="19"/>
      <c r="R422" s="56"/>
      <c r="S422" s="56"/>
    </row>
    <row r="423" spans="1:19">
      <c r="A423" s="3"/>
      <c r="C423" s="3"/>
      <c r="D423" s="3"/>
      <c r="E423" s="3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56"/>
      <c r="S423" s="56"/>
    </row>
    <row r="424" spans="1:19">
      <c r="A424" s="3"/>
      <c r="C424" s="3"/>
      <c r="D424" s="3"/>
      <c r="E424" s="3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56"/>
      <c r="S424" s="56"/>
    </row>
    <row r="425" spans="1:19">
      <c r="A425" s="3"/>
      <c r="C425" s="3"/>
      <c r="D425" s="3"/>
      <c r="E425" s="3"/>
      <c r="F425" s="19"/>
      <c r="G425" s="19"/>
      <c r="H425" s="19"/>
      <c r="I425" s="19"/>
      <c r="J425" s="22"/>
      <c r="K425" s="19"/>
      <c r="L425" s="19"/>
      <c r="M425" s="19"/>
      <c r="N425" s="19"/>
      <c r="O425" s="19"/>
      <c r="P425" s="19"/>
      <c r="Q425" s="19"/>
      <c r="R425" s="56"/>
      <c r="S425" s="56"/>
    </row>
    <row r="426" spans="1:19">
      <c r="A426" s="3"/>
      <c r="C426" s="3"/>
      <c r="D426" s="3"/>
      <c r="E426" s="3"/>
      <c r="F426" s="19"/>
      <c r="G426" s="19"/>
      <c r="H426" s="19"/>
      <c r="I426" s="19"/>
      <c r="J426" s="22"/>
      <c r="K426" s="19"/>
      <c r="L426" s="19"/>
      <c r="M426" s="19"/>
      <c r="N426" s="19"/>
      <c r="O426" s="19"/>
      <c r="P426" s="19"/>
      <c r="Q426" s="19"/>
      <c r="R426" s="56"/>
      <c r="S426" s="56"/>
    </row>
    <row r="427" spans="1:19">
      <c r="A427" s="3"/>
      <c r="C427" s="3"/>
      <c r="D427" s="3"/>
      <c r="E427" s="3"/>
      <c r="F427" s="19"/>
      <c r="G427" s="19"/>
      <c r="H427" s="19"/>
      <c r="I427" s="19"/>
      <c r="J427" s="22"/>
      <c r="K427" s="19"/>
      <c r="L427" s="19"/>
      <c r="M427" s="19"/>
      <c r="N427" s="19"/>
      <c r="O427" s="19"/>
      <c r="P427" s="19"/>
      <c r="Q427" s="19"/>
      <c r="R427" s="56"/>
      <c r="S427" s="56"/>
    </row>
    <row r="428" spans="1:19">
      <c r="A428" s="3"/>
      <c r="C428" s="3"/>
      <c r="D428" s="3"/>
      <c r="E428" s="3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56"/>
      <c r="S428" s="56"/>
    </row>
    <row r="429" spans="1:19">
      <c r="A429" s="3"/>
      <c r="C429" s="3"/>
      <c r="D429" s="3"/>
      <c r="E429" s="3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56"/>
      <c r="S429" s="56"/>
    </row>
    <row r="430" spans="1:19">
      <c r="A430" s="3"/>
      <c r="C430" s="3"/>
      <c r="D430" s="3"/>
      <c r="E430" s="3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56"/>
      <c r="S430" s="56"/>
    </row>
    <row r="431" spans="1:19">
      <c r="A431" s="3"/>
      <c r="C431" s="3"/>
      <c r="D431" s="3"/>
      <c r="E431" s="3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56"/>
      <c r="S431" s="56"/>
    </row>
    <row r="432" spans="1:19">
      <c r="A432" s="3"/>
      <c r="C432" s="3"/>
      <c r="D432" s="3"/>
      <c r="E432" s="3"/>
      <c r="F432" s="19"/>
      <c r="G432" s="19"/>
      <c r="H432" s="19"/>
      <c r="I432" s="19"/>
      <c r="J432" s="22"/>
      <c r="K432" s="19"/>
      <c r="L432" s="19"/>
      <c r="M432" s="19"/>
      <c r="N432" s="19"/>
      <c r="O432" s="19"/>
      <c r="P432" s="19"/>
      <c r="Q432" s="19"/>
      <c r="R432" s="56"/>
      <c r="S432" s="56"/>
    </row>
    <row r="433" spans="1:19">
      <c r="A433" s="3"/>
      <c r="C433" s="3"/>
      <c r="D433" s="3"/>
      <c r="E433" s="3"/>
      <c r="F433" s="19"/>
      <c r="G433" s="19"/>
      <c r="H433" s="19"/>
      <c r="I433" s="19"/>
      <c r="J433" s="22"/>
      <c r="K433" s="19"/>
      <c r="L433" s="19"/>
      <c r="M433" s="19"/>
      <c r="N433" s="19"/>
      <c r="O433" s="19"/>
      <c r="P433" s="19"/>
      <c r="Q433" s="19"/>
      <c r="R433" s="56"/>
      <c r="S433" s="56"/>
    </row>
    <row r="434" spans="1:19">
      <c r="A434" s="3"/>
      <c r="C434" s="3"/>
      <c r="D434" s="3"/>
      <c r="E434" s="3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56"/>
      <c r="S434" s="56"/>
    </row>
    <row r="435" spans="1:19">
      <c r="A435" s="3"/>
      <c r="C435" s="3"/>
      <c r="D435" s="3"/>
      <c r="E435" s="3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56"/>
      <c r="S435" s="56"/>
    </row>
    <row r="436" spans="1:19">
      <c r="A436" s="3"/>
      <c r="C436" s="3"/>
      <c r="D436" s="3"/>
      <c r="E436" s="3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56"/>
      <c r="S436" s="56"/>
    </row>
    <row r="437" spans="1:19">
      <c r="A437" s="3"/>
      <c r="C437" s="3"/>
      <c r="D437" s="3"/>
      <c r="E437" s="3"/>
      <c r="F437" s="19"/>
      <c r="G437" s="19"/>
      <c r="H437" s="19"/>
      <c r="I437" s="19"/>
      <c r="J437" s="22"/>
      <c r="K437" s="19"/>
      <c r="L437" s="19"/>
      <c r="M437" s="19"/>
      <c r="N437" s="19"/>
      <c r="O437" s="19"/>
      <c r="P437" s="19"/>
      <c r="Q437" s="19"/>
      <c r="R437" s="56"/>
      <c r="S437" s="56"/>
    </row>
    <row r="438" spans="1:19">
      <c r="A438" s="3"/>
      <c r="C438" s="3"/>
      <c r="D438" s="3"/>
      <c r="E438" s="3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56"/>
      <c r="S438" s="56"/>
    </row>
    <row r="439" spans="1:19">
      <c r="A439" s="3"/>
      <c r="C439" s="3"/>
      <c r="D439" s="3"/>
      <c r="E439" s="3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56"/>
      <c r="S439" s="56"/>
    </row>
    <row r="440" spans="1:19">
      <c r="A440" s="3"/>
      <c r="C440" s="3"/>
      <c r="D440" s="3"/>
      <c r="E440" s="3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56"/>
      <c r="S440" s="56"/>
    </row>
    <row r="441" spans="1:19">
      <c r="A441" s="3"/>
      <c r="C441" s="3"/>
      <c r="D441" s="3"/>
      <c r="E441" s="3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56"/>
      <c r="S441" s="56"/>
    </row>
    <row r="442" spans="1:19">
      <c r="A442" s="3"/>
      <c r="C442" s="3"/>
      <c r="D442" s="3"/>
      <c r="E442" s="3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56"/>
      <c r="S442" s="56"/>
    </row>
    <row r="443" spans="1:19">
      <c r="A443" s="3"/>
      <c r="C443" s="3"/>
      <c r="D443" s="3"/>
      <c r="E443" s="3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56"/>
      <c r="S443" s="56"/>
    </row>
    <row r="444" spans="1:19">
      <c r="A444" s="3"/>
      <c r="C444" s="3"/>
      <c r="D444" s="3"/>
      <c r="E444" s="3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56"/>
      <c r="S444" s="56"/>
    </row>
    <row r="445" spans="1:19">
      <c r="A445" s="3"/>
      <c r="C445" s="3"/>
      <c r="D445" s="3"/>
      <c r="E445" s="3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56"/>
      <c r="S445" s="56"/>
    </row>
    <row r="446" spans="1:19">
      <c r="A446" s="3"/>
      <c r="C446" s="3"/>
      <c r="D446" s="3"/>
      <c r="E446" s="3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56"/>
      <c r="S446" s="56"/>
    </row>
    <row r="447" spans="1:19">
      <c r="A447" s="3"/>
      <c r="C447" s="3"/>
      <c r="D447" s="3"/>
      <c r="E447" s="3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56"/>
      <c r="S447" s="56"/>
    </row>
    <row r="448" spans="1:19">
      <c r="A448" s="3"/>
      <c r="C448" s="3"/>
      <c r="D448" s="3"/>
      <c r="E448" s="3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56"/>
      <c r="S448" s="56"/>
    </row>
    <row r="449" spans="1:19">
      <c r="A449" s="3"/>
      <c r="C449" s="3"/>
      <c r="D449" s="3"/>
      <c r="E449" s="3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56"/>
      <c r="S449" s="56"/>
    </row>
    <row r="450" spans="1:19">
      <c r="A450" s="3"/>
      <c r="C450" s="3"/>
      <c r="D450" s="3"/>
      <c r="E450" s="3"/>
      <c r="F450" s="44"/>
      <c r="G450" s="47"/>
      <c r="H450" s="44"/>
      <c r="I450" s="47"/>
      <c r="J450" s="44"/>
      <c r="K450" s="47"/>
      <c r="L450" s="48"/>
      <c r="M450" s="23"/>
      <c r="N450" s="48"/>
      <c r="O450" s="19"/>
      <c r="P450" s="48"/>
      <c r="Q450" s="19"/>
      <c r="R450" s="63"/>
      <c r="S450" s="56"/>
    </row>
    <row r="451" spans="1:19" ht="18">
      <c r="A451" s="3"/>
      <c r="B451" s="2"/>
      <c r="C451" s="7"/>
      <c r="D451" s="6"/>
      <c r="E451" s="6"/>
      <c r="F451" s="42"/>
      <c r="G451" s="19"/>
      <c r="H451" s="42"/>
      <c r="I451" s="42"/>
      <c r="J451" s="49"/>
      <c r="K451" s="49"/>
      <c r="L451" s="19"/>
      <c r="M451" s="19"/>
      <c r="N451" s="19"/>
      <c r="O451" s="19"/>
      <c r="P451" s="19"/>
      <c r="Q451" s="19"/>
      <c r="R451" s="56"/>
      <c r="S451" s="56"/>
    </row>
    <row r="452" spans="1:19">
      <c r="A452" s="3"/>
      <c r="C452" s="3"/>
      <c r="D452" s="3"/>
      <c r="E452" s="3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56"/>
      <c r="S452" s="56"/>
    </row>
    <row r="453" spans="1:19">
      <c r="A453" s="3"/>
      <c r="C453" s="3"/>
      <c r="D453" s="3"/>
      <c r="E453" s="3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56"/>
      <c r="S453" s="56"/>
    </row>
    <row r="454" spans="1:19">
      <c r="A454" s="3"/>
      <c r="C454" s="3"/>
      <c r="D454" s="3"/>
      <c r="E454" s="3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56"/>
      <c r="S454" s="56"/>
    </row>
    <row r="455" spans="1:19">
      <c r="A455" s="3"/>
      <c r="C455" s="3"/>
      <c r="D455" s="3"/>
      <c r="E455" s="3"/>
      <c r="F455" s="19"/>
      <c r="G455" s="19"/>
      <c r="H455" s="19"/>
      <c r="I455" s="19"/>
      <c r="J455" s="22"/>
      <c r="K455" s="19"/>
      <c r="L455" s="19"/>
      <c r="M455" s="19"/>
      <c r="N455" s="19"/>
      <c r="O455" s="19"/>
      <c r="P455" s="19"/>
      <c r="Q455" s="19"/>
      <c r="R455" s="56"/>
      <c r="S455" s="56"/>
    </row>
    <row r="456" spans="1:19">
      <c r="A456" s="3"/>
      <c r="C456" s="3"/>
      <c r="D456" s="3"/>
      <c r="E456" s="3"/>
      <c r="F456" s="19"/>
      <c r="G456" s="19"/>
      <c r="H456" s="19"/>
      <c r="I456" s="19"/>
      <c r="J456" s="22"/>
      <c r="K456" s="19"/>
      <c r="L456" s="19"/>
      <c r="M456" s="19"/>
      <c r="N456" s="19"/>
      <c r="O456" s="19"/>
      <c r="P456" s="19"/>
      <c r="Q456" s="19"/>
      <c r="R456" s="56"/>
      <c r="S456" s="56"/>
    </row>
    <row r="457" spans="1:19">
      <c r="A457" s="3"/>
      <c r="C457" s="3"/>
      <c r="D457" s="3"/>
      <c r="E457" s="3"/>
      <c r="F457" s="19"/>
      <c r="G457" s="19"/>
      <c r="H457" s="19"/>
      <c r="I457" s="19"/>
      <c r="J457" s="22"/>
      <c r="K457" s="19"/>
      <c r="L457" s="19"/>
      <c r="M457" s="19"/>
      <c r="N457" s="19"/>
      <c r="O457" s="19"/>
      <c r="P457" s="19"/>
      <c r="Q457" s="19"/>
      <c r="R457" s="56"/>
      <c r="S457" s="56"/>
    </row>
    <row r="458" spans="1:19">
      <c r="A458" s="3"/>
      <c r="C458" s="3"/>
      <c r="D458" s="3"/>
      <c r="E458" s="3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56"/>
      <c r="S458" s="56"/>
    </row>
    <row r="459" spans="1:19">
      <c r="A459" s="3"/>
      <c r="C459" s="3"/>
      <c r="D459" s="3"/>
      <c r="E459" s="3"/>
      <c r="F459" s="19"/>
      <c r="G459" s="19"/>
      <c r="H459" s="19"/>
      <c r="I459" s="19"/>
      <c r="J459" s="22"/>
      <c r="K459" s="19"/>
      <c r="L459" s="19"/>
      <c r="M459" s="19"/>
      <c r="N459" s="19"/>
      <c r="O459" s="19"/>
      <c r="P459" s="19"/>
      <c r="Q459" s="19"/>
      <c r="R459" s="56"/>
      <c r="S459" s="56"/>
    </row>
    <row r="460" spans="1:19">
      <c r="A460" s="3"/>
      <c r="C460" s="3"/>
      <c r="D460" s="3"/>
      <c r="E460" s="3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56"/>
      <c r="S460" s="56"/>
    </row>
    <row r="461" spans="1:19">
      <c r="A461" s="3"/>
      <c r="C461" s="3"/>
      <c r="D461" s="3"/>
      <c r="E461" s="3"/>
      <c r="F461" s="19"/>
      <c r="G461" s="19"/>
      <c r="H461" s="19"/>
      <c r="I461" s="19"/>
      <c r="J461" s="22"/>
      <c r="K461" s="19"/>
      <c r="L461" s="19"/>
      <c r="M461" s="19"/>
      <c r="N461" s="19"/>
      <c r="O461" s="19"/>
      <c r="P461" s="19"/>
      <c r="Q461" s="19"/>
      <c r="R461" s="56"/>
      <c r="S461" s="56"/>
    </row>
    <row r="462" spans="1:19">
      <c r="A462" s="3"/>
      <c r="C462" s="3"/>
      <c r="D462" s="3"/>
      <c r="E462" s="3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56"/>
      <c r="S462" s="56"/>
    </row>
    <row r="463" spans="1:19">
      <c r="A463" s="3"/>
      <c r="C463" s="3"/>
      <c r="D463" s="3"/>
      <c r="E463" s="3"/>
      <c r="F463" s="19"/>
      <c r="G463" s="19"/>
      <c r="H463" s="19"/>
      <c r="I463" s="19"/>
      <c r="J463" s="22"/>
      <c r="K463" s="19"/>
      <c r="L463" s="19"/>
      <c r="M463" s="19"/>
      <c r="N463" s="19"/>
      <c r="O463" s="19"/>
      <c r="P463" s="19"/>
      <c r="Q463" s="19"/>
      <c r="R463" s="56"/>
      <c r="S463" s="56"/>
    </row>
    <row r="464" spans="1:19">
      <c r="A464" s="3"/>
      <c r="C464" s="3"/>
      <c r="D464" s="3"/>
      <c r="E464" s="3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56"/>
      <c r="S464" s="56"/>
    </row>
    <row r="465" spans="1:19">
      <c r="A465" s="3"/>
      <c r="C465" s="3"/>
      <c r="D465" s="3"/>
      <c r="E465" s="3"/>
      <c r="F465" s="19"/>
      <c r="G465" s="19"/>
      <c r="H465" s="19"/>
      <c r="I465" s="19"/>
      <c r="J465" s="22"/>
      <c r="K465" s="19"/>
      <c r="L465" s="19"/>
      <c r="M465" s="19"/>
      <c r="N465" s="19"/>
      <c r="O465" s="19"/>
      <c r="P465" s="19"/>
      <c r="Q465" s="19"/>
      <c r="R465" s="56"/>
      <c r="S465" s="56"/>
    </row>
    <row r="466" spans="1:19">
      <c r="A466" s="3"/>
      <c r="C466" s="3"/>
      <c r="D466" s="3"/>
      <c r="E466" s="3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56"/>
      <c r="S466" s="56"/>
    </row>
    <row r="467" spans="1:19">
      <c r="A467" s="3"/>
      <c r="C467" s="3"/>
      <c r="D467" s="3"/>
      <c r="E467" s="3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56"/>
      <c r="S467" s="56"/>
    </row>
    <row r="468" spans="1:19">
      <c r="A468" s="3"/>
      <c r="C468" s="3"/>
      <c r="D468" s="3"/>
      <c r="E468" s="3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56"/>
      <c r="S468" s="56"/>
    </row>
    <row r="469" spans="1:19">
      <c r="A469" s="3"/>
      <c r="C469" s="3"/>
      <c r="D469" s="3"/>
      <c r="E469" s="3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56"/>
      <c r="S469" s="56"/>
    </row>
    <row r="470" spans="1:19">
      <c r="A470" s="3"/>
      <c r="C470" s="3"/>
      <c r="D470" s="3"/>
      <c r="E470" s="3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56"/>
      <c r="S470" s="56"/>
    </row>
    <row r="471" spans="1:19">
      <c r="A471" s="3"/>
      <c r="C471" s="3"/>
      <c r="D471" s="3"/>
      <c r="E471" s="3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56"/>
      <c r="S471" s="56"/>
    </row>
    <row r="472" spans="1:19">
      <c r="A472" s="3"/>
      <c r="C472" s="3"/>
      <c r="D472" s="3"/>
      <c r="E472" s="3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56"/>
      <c r="S472" s="56"/>
    </row>
    <row r="473" spans="1:19">
      <c r="A473" s="3"/>
      <c r="C473" s="3"/>
      <c r="D473" s="3"/>
      <c r="E473" s="3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56"/>
      <c r="S473" s="56"/>
    </row>
    <row r="474" spans="1:19">
      <c r="A474" s="3"/>
      <c r="C474" s="3"/>
      <c r="D474" s="3"/>
      <c r="E474" s="3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56"/>
      <c r="S474" s="56"/>
    </row>
    <row r="475" spans="1:19">
      <c r="A475" s="3"/>
      <c r="C475" s="3"/>
      <c r="D475" s="3"/>
      <c r="E475" s="3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56"/>
      <c r="S475" s="56"/>
    </row>
    <row r="476" spans="1:19">
      <c r="A476" s="3"/>
      <c r="C476" s="3"/>
      <c r="D476" s="3"/>
      <c r="E476" s="3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56"/>
      <c r="S476" s="56"/>
    </row>
    <row r="477" spans="1:19">
      <c r="A477" s="3"/>
      <c r="C477" s="3"/>
      <c r="D477" s="3"/>
      <c r="E477" s="3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56"/>
      <c r="S477" s="56"/>
    </row>
    <row r="478" spans="1:19">
      <c r="A478" s="3"/>
      <c r="C478" s="3"/>
      <c r="D478" s="3"/>
      <c r="E478" s="3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56"/>
      <c r="S478" s="56"/>
    </row>
    <row r="479" spans="1:19">
      <c r="A479" s="3"/>
      <c r="C479" s="3"/>
      <c r="D479" s="3"/>
      <c r="E479" s="3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56"/>
      <c r="S479" s="56"/>
    </row>
    <row r="480" spans="1:19">
      <c r="A480" s="3"/>
      <c r="C480" s="3"/>
      <c r="D480" s="3"/>
      <c r="E480" s="3"/>
      <c r="F480" s="44"/>
      <c r="G480" s="47"/>
      <c r="H480" s="44"/>
      <c r="I480" s="47"/>
      <c r="J480" s="44"/>
      <c r="K480" s="47"/>
      <c r="L480" s="48"/>
      <c r="M480" s="23"/>
      <c r="N480" s="48"/>
      <c r="O480" s="19"/>
      <c r="P480" s="48"/>
      <c r="Q480" s="19"/>
      <c r="R480" s="63"/>
      <c r="S480" s="56"/>
    </row>
    <row r="481" spans="1:19" ht="18">
      <c r="A481" s="3"/>
      <c r="B481" s="2"/>
      <c r="C481" s="7"/>
      <c r="D481" s="6"/>
      <c r="E481" s="6"/>
      <c r="F481" s="42"/>
      <c r="G481" s="19"/>
      <c r="H481" s="42"/>
      <c r="I481" s="42"/>
      <c r="J481" s="49"/>
      <c r="K481" s="49"/>
      <c r="L481" s="19"/>
      <c r="M481" s="19"/>
      <c r="N481" s="19"/>
      <c r="O481" s="19"/>
      <c r="P481" s="19"/>
      <c r="Q481" s="19"/>
      <c r="R481" s="56"/>
      <c r="S481" s="56"/>
    </row>
    <row r="482" spans="1:19">
      <c r="A482" s="3"/>
      <c r="C482" s="3"/>
      <c r="D482" s="3"/>
      <c r="E482" s="3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56"/>
      <c r="S482" s="56"/>
    </row>
    <row r="483" spans="1:19">
      <c r="A483" s="3"/>
      <c r="C483" s="3"/>
      <c r="D483" s="3"/>
      <c r="E483" s="3"/>
      <c r="F483" s="19"/>
      <c r="G483" s="19"/>
      <c r="H483" s="19"/>
      <c r="I483" s="19"/>
      <c r="J483" s="22"/>
      <c r="K483" s="19"/>
      <c r="L483" s="19"/>
      <c r="M483" s="19"/>
      <c r="N483" s="19"/>
      <c r="O483" s="19"/>
      <c r="P483" s="19"/>
      <c r="Q483" s="19"/>
      <c r="R483" s="56"/>
      <c r="S483" s="56"/>
    </row>
    <row r="484" spans="1:19">
      <c r="A484" s="3"/>
      <c r="C484" s="3"/>
      <c r="D484" s="3"/>
      <c r="E484" s="3"/>
      <c r="F484" s="19"/>
      <c r="G484" s="19"/>
      <c r="H484" s="19"/>
      <c r="I484" s="19"/>
      <c r="J484" s="22"/>
      <c r="K484" s="19"/>
      <c r="L484" s="19"/>
      <c r="M484" s="19"/>
      <c r="N484" s="19"/>
      <c r="O484" s="19"/>
      <c r="P484" s="19"/>
      <c r="Q484" s="19"/>
      <c r="R484" s="56"/>
      <c r="S484" s="56"/>
    </row>
    <row r="485" spans="1:19">
      <c r="A485" s="3"/>
      <c r="C485" s="3"/>
      <c r="D485" s="3"/>
      <c r="E485" s="3"/>
      <c r="F485" s="19"/>
      <c r="G485" s="19"/>
      <c r="H485" s="19"/>
      <c r="I485" s="19"/>
      <c r="J485" s="22"/>
      <c r="K485" s="19"/>
      <c r="L485" s="19"/>
      <c r="M485" s="19"/>
      <c r="N485" s="19"/>
      <c r="O485" s="19"/>
      <c r="P485" s="19"/>
      <c r="Q485" s="19"/>
      <c r="R485" s="56"/>
      <c r="S485" s="56"/>
    </row>
    <row r="486" spans="1:19">
      <c r="A486" s="3"/>
      <c r="C486" s="3"/>
      <c r="D486" s="3"/>
      <c r="E486" s="3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56"/>
      <c r="S486" s="56"/>
    </row>
    <row r="487" spans="1:19">
      <c r="A487" s="3"/>
      <c r="C487" s="3"/>
      <c r="D487" s="3"/>
      <c r="E487" s="3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56"/>
      <c r="S487" s="56"/>
    </row>
    <row r="488" spans="1:19">
      <c r="A488" s="3"/>
      <c r="C488" s="3"/>
      <c r="D488" s="3"/>
      <c r="E488" s="3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56"/>
      <c r="S488" s="56"/>
    </row>
    <row r="489" spans="1:19">
      <c r="A489" s="3"/>
      <c r="C489" s="3"/>
      <c r="D489" s="3"/>
      <c r="E489" s="3"/>
      <c r="F489" s="19"/>
      <c r="G489" s="19"/>
      <c r="H489" s="19"/>
      <c r="I489" s="19"/>
      <c r="J489" s="22"/>
      <c r="K489" s="19"/>
      <c r="L489" s="19"/>
      <c r="M489" s="19"/>
      <c r="N489" s="19"/>
      <c r="O489" s="19"/>
      <c r="P489" s="19"/>
      <c r="Q489" s="19"/>
      <c r="R489" s="56"/>
      <c r="S489" s="56"/>
    </row>
    <row r="490" spans="1:19">
      <c r="A490" s="3"/>
      <c r="C490" s="3"/>
      <c r="D490" s="3"/>
      <c r="E490" s="3"/>
      <c r="F490" s="19"/>
      <c r="G490" s="19"/>
      <c r="H490" s="19"/>
      <c r="I490" s="19"/>
      <c r="J490" s="22"/>
      <c r="K490" s="19"/>
      <c r="L490" s="19"/>
      <c r="M490" s="19"/>
      <c r="N490" s="19"/>
      <c r="O490" s="19"/>
      <c r="P490" s="19"/>
      <c r="Q490" s="19"/>
      <c r="R490" s="56"/>
      <c r="S490" s="56"/>
    </row>
    <row r="491" spans="1:19">
      <c r="A491" s="3"/>
      <c r="C491" s="3"/>
      <c r="D491" s="3"/>
      <c r="E491" s="3"/>
      <c r="F491" s="19"/>
      <c r="G491" s="19"/>
      <c r="H491" s="19"/>
      <c r="I491" s="19"/>
      <c r="J491" s="22"/>
      <c r="K491" s="19"/>
      <c r="L491" s="19"/>
      <c r="M491" s="19"/>
      <c r="N491" s="19"/>
      <c r="O491" s="19"/>
      <c r="P491" s="19"/>
      <c r="Q491" s="19"/>
      <c r="R491" s="56"/>
      <c r="S491" s="56"/>
    </row>
    <row r="492" spans="1:19">
      <c r="A492" s="3"/>
      <c r="C492" s="3"/>
      <c r="D492" s="3"/>
      <c r="E492" s="3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56"/>
      <c r="S492" s="56"/>
    </row>
    <row r="493" spans="1:19">
      <c r="A493" s="3"/>
      <c r="C493" s="3"/>
      <c r="D493" s="3"/>
      <c r="E493" s="3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56"/>
      <c r="S493" s="56"/>
    </row>
    <row r="494" spans="1:19">
      <c r="A494" s="3"/>
      <c r="C494" s="3"/>
      <c r="D494" s="3"/>
      <c r="E494" s="3"/>
      <c r="F494" s="19"/>
      <c r="G494" s="19"/>
      <c r="H494" s="19"/>
      <c r="I494" s="19"/>
      <c r="J494" s="22"/>
      <c r="K494" s="19"/>
      <c r="L494" s="19"/>
      <c r="M494" s="19"/>
      <c r="N494" s="19"/>
      <c r="O494" s="19"/>
      <c r="P494" s="19"/>
      <c r="Q494" s="19"/>
      <c r="R494" s="56"/>
      <c r="S494" s="56"/>
    </row>
    <row r="495" spans="1:19">
      <c r="A495" s="3"/>
      <c r="C495" s="3"/>
      <c r="D495" s="3"/>
      <c r="E495" s="3"/>
      <c r="F495" s="19"/>
      <c r="G495" s="19"/>
      <c r="H495" s="19"/>
      <c r="I495" s="19"/>
      <c r="J495" s="22"/>
      <c r="K495" s="19"/>
      <c r="L495" s="19"/>
      <c r="M495" s="19"/>
      <c r="N495" s="19"/>
      <c r="O495" s="19"/>
      <c r="P495" s="19"/>
      <c r="Q495" s="19"/>
      <c r="R495" s="56"/>
      <c r="S495" s="56"/>
    </row>
    <row r="496" spans="1:19">
      <c r="A496" s="3"/>
      <c r="C496" s="3"/>
      <c r="D496" s="3"/>
      <c r="E496" s="3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56"/>
      <c r="S496" s="56"/>
    </row>
    <row r="497" spans="1:19">
      <c r="A497" s="3"/>
      <c r="C497" s="3"/>
      <c r="D497" s="3"/>
      <c r="E497" s="3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56"/>
      <c r="S497" s="56"/>
    </row>
    <row r="498" spans="1:19">
      <c r="A498" s="3"/>
      <c r="C498" s="3"/>
      <c r="D498" s="3"/>
      <c r="E498" s="3"/>
      <c r="F498" s="19"/>
      <c r="G498" s="19"/>
      <c r="H498" s="19"/>
      <c r="I498" s="19"/>
      <c r="J498" s="22"/>
      <c r="K498" s="19"/>
      <c r="L498" s="19"/>
      <c r="M498" s="19"/>
      <c r="N498" s="19"/>
      <c r="O498" s="19"/>
      <c r="P498" s="19"/>
      <c r="Q498" s="19"/>
      <c r="R498" s="56"/>
      <c r="S498" s="56"/>
    </row>
    <row r="499" spans="1:19">
      <c r="A499" s="3"/>
      <c r="C499" s="3"/>
      <c r="D499" s="3"/>
      <c r="E499" s="3"/>
      <c r="F499" s="19"/>
      <c r="G499" s="19"/>
      <c r="H499" s="19"/>
      <c r="I499" s="19"/>
      <c r="J499" s="22"/>
      <c r="K499" s="19"/>
      <c r="L499" s="19"/>
      <c r="M499" s="19"/>
      <c r="N499" s="19"/>
      <c r="O499" s="19"/>
      <c r="P499" s="19"/>
      <c r="Q499" s="19"/>
      <c r="R499" s="56"/>
      <c r="S499" s="56"/>
    </row>
    <row r="500" spans="1:19">
      <c r="A500" s="3"/>
      <c r="C500" s="3"/>
      <c r="D500" s="3"/>
      <c r="E500" s="3"/>
      <c r="F500" s="19"/>
      <c r="G500" s="19"/>
      <c r="H500" s="19"/>
      <c r="I500" s="19"/>
      <c r="J500" s="22"/>
      <c r="K500" s="19"/>
      <c r="L500" s="19"/>
      <c r="M500" s="19"/>
      <c r="N500" s="19"/>
      <c r="O500" s="19"/>
      <c r="P500" s="19"/>
      <c r="Q500" s="19"/>
      <c r="R500" s="56"/>
      <c r="S500" s="56"/>
    </row>
    <row r="501" spans="1:19">
      <c r="A501" s="3"/>
      <c r="C501" s="3"/>
      <c r="D501" s="3"/>
      <c r="E501" s="3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56"/>
      <c r="S501" s="56"/>
    </row>
    <row r="502" spans="1:19">
      <c r="A502" s="3"/>
      <c r="C502" s="3"/>
      <c r="D502" s="3"/>
      <c r="E502" s="3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56"/>
      <c r="S502" s="56"/>
    </row>
    <row r="503" spans="1:19">
      <c r="A503" s="3"/>
      <c r="C503" s="3"/>
      <c r="D503" s="3"/>
      <c r="E503" s="3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56"/>
      <c r="S503" s="56"/>
    </row>
    <row r="504" spans="1:19">
      <c r="A504" s="3"/>
      <c r="C504" s="3"/>
      <c r="D504" s="3"/>
      <c r="E504" s="3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56"/>
      <c r="S504" s="56"/>
    </row>
    <row r="505" spans="1:19">
      <c r="A505" s="3"/>
      <c r="C505" s="4"/>
      <c r="D505" s="3"/>
      <c r="E505" s="3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56"/>
      <c r="S505" s="56"/>
    </row>
    <row r="506" spans="1:19">
      <c r="A506" s="3"/>
      <c r="C506" s="3"/>
      <c r="D506" s="3"/>
      <c r="E506" s="3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56"/>
      <c r="S506" s="56"/>
    </row>
    <row r="507" spans="1:19">
      <c r="A507" s="3"/>
      <c r="C507" s="4"/>
      <c r="D507" s="3"/>
      <c r="E507" s="3"/>
      <c r="F507" s="19"/>
      <c r="G507" s="19"/>
      <c r="H507" s="19"/>
      <c r="I507" s="19"/>
      <c r="J507" s="22"/>
      <c r="K507" s="19"/>
      <c r="L507" s="19"/>
      <c r="M507" s="19"/>
      <c r="N507" s="19"/>
      <c r="O507" s="19"/>
      <c r="P507" s="19"/>
      <c r="Q507" s="19"/>
      <c r="R507" s="56"/>
      <c r="S507" s="56"/>
    </row>
    <row r="508" spans="1:19">
      <c r="A508" s="3"/>
      <c r="C508" s="3"/>
      <c r="D508" s="3"/>
      <c r="E508" s="3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56"/>
      <c r="S508" s="56"/>
    </row>
    <row r="509" spans="1:19">
      <c r="A509" s="3"/>
      <c r="C509" s="4"/>
      <c r="D509" s="3"/>
      <c r="E509" s="3"/>
      <c r="F509" s="19"/>
      <c r="G509" s="19"/>
      <c r="H509" s="19"/>
      <c r="I509" s="19"/>
      <c r="J509" s="22"/>
      <c r="K509" s="19"/>
      <c r="L509" s="19"/>
      <c r="M509" s="19"/>
      <c r="N509" s="19"/>
      <c r="O509" s="19"/>
      <c r="P509" s="19"/>
      <c r="Q509" s="19"/>
      <c r="R509" s="56"/>
      <c r="S509" s="56"/>
    </row>
    <row r="510" spans="1:19">
      <c r="A510" s="3"/>
      <c r="C510" s="3"/>
      <c r="D510" s="3"/>
      <c r="E510" s="3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56"/>
      <c r="S510" s="56"/>
    </row>
    <row r="511" spans="1:19">
      <c r="A511" s="3"/>
      <c r="C511" s="4"/>
      <c r="D511" s="3"/>
      <c r="E511" s="3"/>
      <c r="F511" s="19"/>
      <c r="G511" s="19"/>
      <c r="H511" s="19"/>
      <c r="I511" s="19"/>
      <c r="J511" s="22"/>
      <c r="K511" s="19"/>
      <c r="L511" s="19"/>
      <c r="M511" s="19"/>
      <c r="N511" s="19"/>
      <c r="O511" s="19"/>
      <c r="P511" s="19"/>
      <c r="Q511" s="19"/>
      <c r="R511" s="56"/>
      <c r="S511" s="56"/>
    </row>
    <row r="512" spans="1:19">
      <c r="A512" s="3"/>
      <c r="C512" s="4"/>
      <c r="D512" s="3"/>
      <c r="E512" s="3"/>
      <c r="F512" s="19"/>
      <c r="G512" s="19"/>
      <c r="H512" s="19"/>
      <c r="I512" s="19"/>
      <c r="J512" s="22"/>
      <c r="K512" s="19"/>
      <c r="L512" s="19"/>
      <c r="M512" s="19"/>
      <c r="N512" s="19"/>
      <c r="O512" s="19"/>
      <c r="P512" s="19"/>
      <c r="Q512" s="19"/>
      <c r="R512" s="56"/>
      <c r="S512" s="56"/>
    </row>
    <row r="513" spans="1:19">
      <c r="A513" s="3"/>
      <c r="C513" s="4"/>
      <c r="D513" s="3"/>
      <c r="E513" s="3"/>
      <c r="F513" s="19"/>
      <c r="G513" s="19"/>
      <c r="H513" s="19"/>
      <c r="I513" s="19"/>
      <c r="J513" s="22"/>
      <c r="K513" s="19"/>
      <c r="L513" s="19"/>
      <c r="M513" s="19"/>
      <c r="N513" s="19"/>
      <c r="O513" s="19"/>
      <c r="P513" s="19"/>
      <c r="Q513" s="19"/>
      <c r="R513" s="56"/>
      <c r="S513" s="56"/>
    </row>
    <row r="514" spans="1:19">
      <c r="A514" s="3"/>
      <c r="C514" s="4"/>
      <c r="D514" s="3"/>
      <c r="E514" s="3"/>
      <c r="F514" s="19"/>
      <c r="G514" s="19"/>
      <c r="H514" s="19"/>
      <c r="I514" s="19"/>
      <c r="J514" s="22"/>
      <c r="K514" s="19"/>
      <c r="L514" s="19"/>
      <c r="M514" s="19"/>
      <c r="N514" s="19"/>
      <c r="O514" s="19"/>
      <c r="P514" s="19"/>
      <c r="Q514" s="19"/>
      <c r="R514" s="56"/>
      <c r="S514" s="56"/>
    </row>
    <row r="515" spans="1:19">
      <c r="A515" s="3"/>
      <c r="C515" s="3"/>
      <c r="D515" s="3"/>
      <c r="E515" s="3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56"/>
      <c r="S515" s="56"/>
    </row>
    <row r="516" spans="1:19">
      <c r="A516" s="3"/>
      <c r="C516" s="3"/>
      <c r="D516" s="3"/>
      <c r="E516" s="3"/>
      <c r="F516" s="44"/>
      <c r="G516" s="47"/>
      <c r="H516" s="44"/>
      <c r="I516" s="47"/>
      <c r="J516" s="44"/>
      <c r="K516" s="47"/>
      <c r="L516" s="48"/>
      <c r="M516" s="23"/>
      <c r="N516" s="48"/>
      <c r="O516" s="19"/>
      <c r="P516" s="48"/>
      <c r="Q516" s="19"/>
      <c r="R516" s="63"/>
      <c r="S516" s="56"/>
    </row>
    <row r="517" spans="1:19" ht="18">
      <c r="A517" s="3"/>
      <c r="B517" s="2"/>
      <c r="C517" s="7"/>
      <c r="D517" s="6"/>
      <c r="E517" s="6"/>
      <c r="F517" s="42"/>
      <c r="G517" s="19"/>
      <c r="H517" s="42"/>
      <c r="I517" s="42"/>
      <c r="J517" s="49"/>
      <c r="K517" s="49"/>
      <c r="L517" s="19"/>
      <c r="M517" s="19"/>
      <c r="N517" s="19"/>
      <c r="O517" s="19"/>
      <c r="P517" s="19"/>
      <c r="Q517" s="19"/>
      <c r="R517" s="56"/>
      <c r="S517" s="56"/>
    </row>
    <row r="518" spans="1:19">
      <c r="A518" s="3"/>
      <c r="C518" s="3"/>
      <c r="D518" s="3"/>
      <c r="E518" s="3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56"/>
      <c r="S518" s="56"/>
    </row>
    <row r="519" spans="1:19">
      <c r="A519" s="3"/>
      <c r="C519" s="3"/>
      <c r="D519" s="3"/>
      <c r="E519" s="3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56"/>
      <c r="S519" s="56"/>
    </row>
    <row r="520" spans="1:19">
      <c r="A520" s="3"/>
      <c r="C520" s="3"/>
      <c r="D520" s="3"/>
      <c r="E520" s="3"/>
      <c r="F520" s="19"/>
      <c r="G520" s="19"/>
      <c r="H520" s="19"/>
      <c r="I520" s="19"/>
      <c r="J520" s="22"/>
      <c r="K520" s="19"/>
      <c r="L520" s="19"/>
      <c r="M520" s="19"/>
      <c r="N520" s="19"/>
      <c r="O520" s="19"/>
      <c r="P520" s="19"/>
      <c r="Q520" s="19"/>
      <c r="R520" s="56"/>
      <c r="S520" s="56"/>
    </row>
    <row r="521" spans="1:19">
      <c r="A521" s="3"/>
      <c r="C521" s="3"/>
      <c r="D521" s="3"/>
      <c r="E521" s="3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56"/>
      <c r="S521" s="56"/>
    </row>
    <row r="522" spans="1:19" ht="18">
      <c r="A522" s="3"/>
      <c r="C522" s="3"/>
      <c r="D522" s="3"/>
      <c r="E522" s="3"/>
      <c r="F522" s="19"/>
      <c r="G522" s="19"/>
      <c r="H522" s="19"/>
      <c r="I522" s="19"/>
      <c r="J522" s="19"/>
      <c r="K522" s="19"/>
      <c r="L522" s="19"/>
      <c r="M522" s="19"/>
      <c r="N522" s="50"/>
      <c r="O522" s="19"/>
      <c r="P522" s="19"/>
      <c r="Q522" s="19"/>
      <c r="R522" s="56"/>
      <c r="S522" s="56"/>
    </row>
    <row r="523" spans="1:19">
      <c r="A523" s="3"/>
      <c r="C523" s="3"/>
      <c r="D523" s="3"/>
      <c r="E523" s="3"/>
      <c r="F523" s="19"/>
      <c r="G523" s="19"/>
      <c r="H523" s="19"/>
      <c r="I523" s="19"/>
      <c r="J523" s="22"/>
      <c r="K523" s="19"/>
      <c r="L523" s="19"/>
      <c r="M523" s="19"/>
      <c r="N523" s="19"/>
      <c r="O523" s="19"/>
      <c r="P523" s="19"/>
      <c r="Q523" s="19"/>
      <c r="R523" s="56"/>
      <c r="S523" s="56"/>
    </row>
    <row r="524" spans="1:19">
      <c r="A524" s="3"/>
      <c r="C524" s="3"/>
      <c r="D524" s="3"/>
      <c r="E524" s="3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56"/>
      <c r="S524" s="56"/>
    </row>
    <row r="525" spans="1:19">
      <c r="A525" s="3"/>
      <c r="C525" s="3"/>
      <c r="D525" s="3"/>
      <c r="E525" s="3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56"/>
      <c r="S525" s="56"/>
    </row>
    <row r="526" spans="1:19">
      <c r="A526" s="3"/>
      <c r="C526" s="3"/>
      <c r="D526" s="3"/>
      <c r="E526" s="3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56"/>
      <c r="S526" s="56"/>
    </row>
    <row r="527" spans="1:19">
      <c r="A527" s="3"/>
      <c r="C527" s="3"/>
      <c r="D527" s="3"/>
      <c r="E527" s="3"/>
      <c r="F527" s="19"/>
      <c r="G527" s="19"/>
      <c r="H527" s="19"/>
      <c r="I527" s="19"/>
      <c r="J527" s="22"/>
      <c r="K527" s="19"/>
      <c r="L527" s="19"/>
      <c r="M527" s="19"/>
      <c r="N527" s="19"/>
      <c r="O527" s="19"/>
      <c r="P527" s="19"/>
      <c r="Q527" s="19"/>
      <c r="R527" s="56"/>
      <c r="S527" s="56"/>
    </row>
    <row r="528" spans="1:19">
      <c r="A528" s="3"/>
      <c r="C528" s="3"/>
      <c r="D528" s="3"/>
      <c r="E528" s="3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56"/>
      <c r="S528" s="56"/>
    </row>
    <row r="529" spans="1:19">
      <c r="A529" s="3"/>
      <c r="C529" s="3"/>
      <c r="D529" s="3"/>
      <c r="E529" s="3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56"/>
      <c r="S529" s="56"/>
    </row>
    <row r="530" spans="1:19">
      <c r="A530" s="3"/>
      <c r="C530" s="3"/>
      <c r="D530" s="3"/>
      <c r="E530" s="3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56"/>
      <c r="S530" s="56"/>
    </row>
    <row r="531" spans="1:19">
      <c r="A531" s="3"/>
      <c r="C531" s="3"/>
      <c r="D531" s="3"/>
      <c r="E531" s="3"/>
      <c r="F531" s="19"/>
      <c r="G531" s="19"/>
      <c r="H531" s="19"/>
      <c r="I531" s="19"/>
      <c r="J531" s="22"/>
      <c r="K531" s="19"/>
      <c r="L531" s="19"/>
      <c r="M531" s="19"/>
      <c r="N531" s="19"/>
      <c r="O531" s="19"/>
      <c r="P531" s="19"/>
      <c r="Q531" s="19"/>
      <c r="R531" s="56"/>
      <c r="S531" s="56"/>
    </row>
    <row r="532" spans="1:19">
      <c r="A532" s="3"/>
      <c r="C532" s="3"/>
      <c r="D532" s="3"/>
      <c r="E532" s="3"/>
      <c r="F532" s="19"/>
      <c r="G532" s="19"/>
      <c r="H532" s="19"/>
      <c r="I532" s="19"/>
      <c r="J532" s="22"/>
      <c r="K532" s="19"/>
      <c r="L532" s="19"/>
      <c r="M532" s="19"/>
      <c r="N532" s="19"/>
      <c r="O532" s="19"/>
      <c r="P532" s="19"/>
      <c r="Q532" s="19"/>
      <c r="R532" s="56"/>
      <c r="S532" s="56"/>
    </row>
    <row r="533" spans="1:19">
      <c r="A533" s="3"/>
      <c r="C533" s="3"/>
      <c r="D533" s="3"/>
      <c r="E533" s="3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56"/>
      <c r="S533" s="56"/>
    </row>
    <row r="534" spans="1:19">
      <c r="A534" s="3"/>
      <c r="C534" s="3"/>
      <c r="D534" s="3"/>
      <c r="E534" s="3"/>
      <c r="F534" s="19"/>
      <c r="G534" s="19"/>
      <c r="H534" s="19"/>
      <c r="I534" s="19"/>
      <c r="J534" s="22"/>
      <c r="K534" s="19"/>
      <c r="L534" s="19"/>
      <c r="M534" s="19"/>
      <c r="N534" s="19"/>
      <c r="O534" s="19"/>
      <c r="P534" s="19"/>
      <c r="Q534" s="19"/>
      <c r="R534" s="56"/>
      <c r="S534" s="56"/>
    </row>
    <row r="535" spans="1:19">
      <c r="A535" s="3"/>
      <c r="C535" s="3"/>
      <c r="D535" s="3"/>
      <c r="E535" s="3"/>
      <c r="F535" s="19"/>
      <c r="G535" s="19"/>
      <c r="H535" s="19"/>
      <c r="I535" s="19"/>
      <c r="J535" s="22"/>
      <c r="K535" s="19"/>
      <c r="L535" s="19"/>
      <c r="M535" s="19"/>
      <c r="N535" s="19"/>
      <c r="O535" s="19"/>
      <c r="P535" s="19"/>
      <c r="Q535" s="19"/>
      <c r="R535" s="56"/>
      <c r="S535" s="56"/>
    </row>
    <row r="536" spans="1:19">
      <c r="A536" s="3"/>
      <c r="C536" s="3"/>
      <c r="D536" s="3"/>
      <c r="E536" s="3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56"/>
      <c r="S536" s="56"/>
    </row>
    <row r="537" spans="1:19">
      <c r="A537" s="3"/>
      <c r="C537" s="3"/>
      <c r="D537" s="3"/>
      <c r="E537" s="3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56"/>
      <c r="S537" s="56"/>
    </row>
    <row r="538" spans="1:19">
      <c r="A538" s="3"/>
      <c r="C538" s="3"/>
      <c r="D538" s="3"/>
      <c r="E538" s="3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56"/>
      <c r="S538" s="56"/>
    </row>
    <row r="539" spans="1:19">
      <c r="A539" s="3"/>
      <c r="C539" s="3"/>
      <c r="D539" s="3"/>
      <c r="E539" s="3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56"/>
      <c r="S539" s="56"/>
    </row>
    <row r="540" spans="1:19">
      <c r="A540" s="3"/>
      <c r="C540" s="3"/>
      <c r="D540" s="3"/>
      <c r="E540" s="3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56"/>
      <c r="S540" s="56"/>
    </row>
    <row r="541" spans="1:19">
      <c r="A541" s="3"/>
      <c r="C541" s="3"/>
      <c r="D541" s="3"/>
      <c r="E541" s="3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56"/>
      <c r="S541" s="56"/>
    </row>
    <row r="542" spans="1:19">
      <c r="A542" s="3"/>
      <c r="C542" s="3"/>
      <c r="D542" s="3"/>
      <c r="E542" s="3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56"/>
      <c r="S542" s="56"/>
    </row>
    <row r="543" spans="1:19">
      <c r="A543" s="3"/>
      <c r="C543" s="3"/>
      <c r="D543" s="3"/>
      <c r="E543" s="3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56"/>
      <c r="S543" s="56"/>
    </row>
    <row r="544" spans="1:19">
      <c r="A544" s="3"/>
      <c r="C544" s="3"/>
      <c r="D544" s="3"/>
      <c r="E544" s="3"/>
      <c r="F544" s="44"/>
      <c r="G544" s="47"/>
      <c r="H544" s="44"/>
      <c r="I544" s="47"/>
      <c r="J544" s="44"/>
      <c r="K544" s="47"/>
      <c r="L544" s="48"/>
      <c r="M544" s="23"/>
      <c r="N544" s="48"/>
      <c r="O544" s="19"/>
      <c r="P544" s="48"/>
      <c r="Q544" s="19"/>
      <c r="R544" s="63"/>
      <c r="S544" s="56"/>
    </row>
    <row r="545" spans="1:19" ht="18">
      <c r="A545" s="3"/>
      <c r="B545" s="2"/>
      <c r="C545" s="7"/>
      <c r="D545" s="6"/>
      <c r="E545" s="6"/>
      <c r="F545" s="42"/>
      <c r="G545" s="19"/>
      <c r="H545" s="42"/>
      <c r="I545" s="42"/>
      <c r="J545" s="49"/>
      <c r="K545" s="49"/>
      <c r="L545" s="19"/>
      <c r="M545" s="19"/>
      <c r="N545" s="19"/>
      <c r="O545" s="19"/>
      <c r="P545" s="19"/>
      <c r="Q545" s="19"/>
      <c r="R545" s="56"/>
      <c r="S545" s="56"/>
    </row>
    <row r="546" spans="1:19">
      <c r="A546" s="3"/>
      <c r="C546" s="3"/>
      <c r="D546" s="3"/>
      <c r="E546" s="3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56"/>
      <c r="S546" s="56"/>
    </row>
    <row r="547" spans="1:19">
      <c r="A547" s="3"/>
      <c r="C547" s="3"/>
      <c r="D547" s="3"/>
      <c r="E547" s="3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56"/>
      <c r="S547" s="56"/>
    </row>
    <row r="548" spans="1:19">
      <c r="A548" s="3"/>
      <c r="C548" s="3"/>
      <c r="D548" s="3"/>
      <c r="E548" s="3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56"/>
      <c r="S548" s="56"/>
    </row>
    <row r="549" spans="1:19">
      <c r="A549" s="3"/>
      <c r="C549" s="3"/>
      <c r="D549" s="3"/>
      <c r="E549" s="3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56"/>
      <c r="S549" s="56"/>
    </row>
    <row r="550" spans="1:19">
      <c r="A550" s="3"/>
      <c r="C550" s="3"/>
      <c r="D550" s="3"/>
      <c r="E550" s="3"/>
      <c r="F550" s="19"/>
      <c r="G550" s="19"/>
      <c r="H550" s="19"/>
      <c r="I550" s="19"/>
      <c r="J550" s="22"/>
      <c r="K550" s="19"/>
      <c r="L550" s="19"/>
      <c r="M550" s="19"/>
      <c r="N550" s="19"/>
      <c r="O550" s="19"/>
      <c r="P550" s="19"/>
      <c r="Q550" s="19"/>
      <c r="R550" s="56"/>
      <c r="S550" s="56"/>
    </row>
    <row r="551" spans="1:19">
      <c r="A551" s="3"/>
      <c r="C551" s="3"/>
      <c r="D551" s="3"/>
      <c r="E551" s="3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56"/>
      <c r="S551" s="56"/>
    </row>
    <row r="552" spans="1:19">
      <c r="A552" s="3"/>
      <c r="C552" s="3"/>
      <c r="D552" s="3"/>
      <c r="E552" s="3"/>
      <c r="F552" s="19"/>
      <c r="G552" s="19"/>
      <c r="H552" s="19"/>
      <c r="I552" s="19"/>
      <c r="J552" s="22"/>
      <c r="K552" s="19"/>
      <c r="L552" s="19"/>
      <c r="M552" s="19"/>
      <c r="N552" s="19"/>
      <c r="O552" s="19"/>
      <c r="P552" s="19"/>
      <c r="Q552" s="19"/>
      <c r="R552" s="56"/>
      <c r="S552" s="56"/>
    </row>
    <row r="553" spans="1:19">
      <c r="A553" s="3"/>
      <c r="C553" s="3"/>
      <c r="D553" s="3"/>
      <c r="E553" s="3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56"/>
      <c r="S553" s="56"/>
    </row>
    <row r="554" spans="1:19">
      <c r="A554" s="3"/>
      <c r="C554" s="3"/>
      <c r="D554" s="3"/>
      <c r="E554" s="3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56"/>
      <c r="S554" s="56"/>
    </row>
    <row r="555" spans="1:19">
      <c r="A555" s="3"/>
      <c r="C555" s="3"/>
      <c r="D555" s="3"/>
      <c r="E555" s="3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56"/>
      <c r="S555" s="56"/>
    </row>
    <row r="556" spans="1:19">
      <c r="A556" s="3"/>
      <c r="C556" s="3"/>
      <c r="D556" s="3"/>
      <c r="E556" s="3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56"/>
      <c r="S556" s="56"/>
    </row>
    <row r="557" spans="1:19">
      <c r="A557" s="3"/>
      <c r="C557" s="3"/>
      <c r="D557" s="3"/>
      <c r="E557" s="3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56"/>
      <c r="S557" s="56"/>
    </row>
    <row r="558" spans="1:19">
      <c r="A558" s="3"/>
      <c r="C558" s="3"/>
      <c r="D558" s="3"/>
      <c r="E558" s="3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56"/>
      <c r="S558" s="56"/>
    </row>
    <row r="559" spans="1:19">
      <c r="A559" s="3"/>
      <c r="C559" s="3"/>
      <c r="D559" s="3"/>
      <c r="E559" s="3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56"/>
      <c r="S559" s="56"/>
    </row>
    <row r="560" spans="1:19">
      <c r="A560" s="3"/>
      <c r="C560" s="3"/>
      <c r="D560" s="3"/>
      <c r="E560" s="3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56"/>
      <c r="S560" s="56"/>
    </row>
    <row r="561" spans="1:19">
      <c r="A561" s="3"/>
      <c r="C561" s="3"/>
      <c r="D561" s="3"/>
      <c r="E561" s="3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56"/>
      <c r="S561" s="56"/>
    </row>
    <row r="562" spans="1:19">
      <c r="A562" s="3"/>
      <c r="C562" s="3"/>
      <c r="D562" s="3"/>
      <c r="E562" s="3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56"/>
      <c r="S562" s="56"/>
    </row>
    <row r="563" spans="1:19">
      <c r="A563" s="3"/>
      <c r="C563" s="3"/>
      <c r="D563" s="3"/>
      <c r="E563" s="3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56"/>
      <c r="S563" s="56"/>
    </row>
    <row r="564" spans="1:19">
      <c r="A564" s="3"/>
      <c r="C564" s="4"/>
      <c r="D564" s="4"/>
      <c r="E564" s="4"/>
      <c r="F564" s="19"/>
      <c r="G564" s="19"/>
      <c r="H564" s="19"/>
      <c r="I564" s="19"/>
      <c r="J564" s="22"/>
      <c r="K564" s="19"/>
      <c r="L564" s="19"/>
      <c r="M564" s="19"/>
      <c r="N564" s="19"/>
      <c r="O564" s="19"/>
      <c r="P564" s="19"/>
      <c r="Q564" s="19"/>
      <c r="R564" s="56"/>
      <c r="S564" s="56"/>
    </row>
    <row r="565" spans="1:19">
      <c r="A565" s="4"/>
      <c r="C565" s="3"/>
      <c r="D565" s="3"/>
      <c r="E565" s="3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56"/>
      <c r="S565" s="56"/>
    </row>
    <row r="566" spans="1:19">
      <c r="A566" s="4"/>
      <c r="C566" s="3"/>
      <c r="D566" s="3"/>
      <c r="E566" s="3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56"/>
      <c r="S566" s="56"/>
    </row>
    <row r="567" spans="1:19">
      <c r="A567" s="4"/>
      <c r="C567" s="4"/>
      <c r="D567" s="4"/>
      <c r="E567" s="4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56"/>
      <c r="S567" s="56"/>
    </row>
    <row r="568" spans="1:19">
      <c r="A568" s="4"/>
      <c r="C568" s="3"/>
      <c r="D568" s="3"/>
      <c r="E568" s="3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56"/>
      <c r="S568" s="56"/>
    </row>
    <row r="569" spans="1:19">
      <c r="A569" s="4"/>
      <c r="C569" s="3"/>
      <c r="D569" s="3"/>
      <c r="E569" s="3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56"/>
      <c r="S569" s="56"/>
    </row>
    <row r="570" spans="1:19">
      <c r="A570" s="4"/>
      <c r="C570" s="4"/>
      <c r="D570" s="3"/>
      <c r="E570" s="3"/>
      <c r="F570" s="19"/>
      <c r="G570" s="19"/>
      <c r="H570" s="19"/>
      <c r="I570" s="19"/>
      <c r="J570" s="22"/>
      <c r="K570" s="19"/>
      <c r="L570" s="19"/>
      <c r="M570" s="19"/>
      <c r="N570" s="19"/>
      <c r="O570" s="19"/>
      <c r="P570" s="19"/>
      <c r="Q570" s="19"/>
      <c r="R570" s="56"/>
      <c r="S570" s="56"/>
    </row>
    <row r="571" spans="1:19">
      <c r="A571" s="4"/>
      <c r="C571" s="4"/>
      <c r="D571" s="4"/>
      <c r="E571" s="4"/>
      <c r="F571" s="19"/>
      <c r="G571" s="19"/>
      <c r="H571" s="19"/>
      <c r="I571" s="19"/>
      <c r="J571" s="22"/>
      <c r="K571" s="19"/>
      <c r="L571" s="19"/>
      <c r="M571" s="19"/>
      <c r="N571" s="19"/>
      <c r="O571" s="19"/>
      <c r="P571" s="19"/>
      <c r="Q571" s="19"/>
      <c r="R571" s="56"/>
      <c r="S571" s="56"/>
    </row>
    <row r="572" spans="1:19">
      <c r="A572" s="4"/>
      <c r="C572" s="3"/>
      <c r="D572" s="3"/>
      <c r="E572" s="3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56"/>
      <c r="S572" s="56"/>
    </row>
    <row r="573" spans="1:19">
      <c r="A573" s="4"/>
      <c r="C573" s="3"/>
      <c r="D573" s="3"/>
      <c r="E573" s="3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56"/>
      <c r="S573" s="56"/>
    </row>
    <row r="574" spans="1:19">
      <c r="A574" s="3"/>
      <c r="C574" s="3"/>
      <c r="D574" s="3"/>
      <c r="E574" s="3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56"/>
      <c r="S574" s="56"/>
    </row>
    <row r="575" spans="1:19">
      <c r="A575" s="3"/>
      <c r="C575" s="3"/>
      <c r="D575" s="3"/>
      <c r="E575" s="3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56"/>
      <c r="S575" s="56"/>
    </row>
    <row r="576" spans="1:19">
      <c r="A576" s="3"/>
      <c r="C576" s="3"/>
      <c r="D576" s="3"/>
      <c r="E576" s="3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56"/>
      <c r="S576" s="56"/>
    </row>
    <row r="577" spans="1:19">
      <c r="A577" s="3"/>
      <c r="C577" s="3"/>
      <c r="D577" s="3"/>
      <c r="E577" s="3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56"/>
      <c r="S577" s="56"/>
    </row>
    <row r="578" spans="1:19">
      <c r="A578" s="3"/>
      <c r="C578" s="3"/>
      <c r="D578" s="3"/>
      <c r="E578" s="3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56"/>
      <c r="S578" s="56"/>
    </row>
    <row r="579" spans="1:19">
      <c r="A579" s="3"/>
      <c r="C579" s="3"/>
      <c r="D579" s="3"/>
      <c r="E579" s="3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56"/>
      <c r="S579" s="56"/>
    </row>
    <row r="580" spans="1:19">
      <c r="A580" s="3"/>
      <c r="C580" s="3"/>
      <c r="D580" s="3"/>
      <c r="E580" s="3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56"/>
      <c r="S580" s="56"/>
    </row>
    <row r="581" spans="1:19">
      <c r="A581" s="3"/>
      <c r="C581" s="3"/>
      <c r="D581" s="3"/>
      <c r="E581" s="3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56"/>
      <c r="S581" s="56"/>
    </row>
    <row r="582" spans="1:19">
      <c r="A582" s="3"/>
      <c r="C582" s="3"/>
      <c r="D582" s="3"/>
      <c r="E582" s="3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56"/>
      <c r="S582" s="56"/>
    </row>
    <row r="583" spans="1:19">
      <c r="A583" s="3"/>
      <c r="C583" s="3"/>
      <c r="D583" s="3"/>
      <c r="E583" s="3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56"/>
      <c r="S583" s="56"/>
    </row>
    <row r="584" spans="1:19">
      <c r="A584" s="3"/>
      <c r="C584" s="3"/>
      <c r="D584" s="3"/>
      <c r="E584" s="3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56"/>
      <c r="S584" s="56"/>
    </row>
    <row r="585" spans="1:19">
      <c r="A585" s="3"/>
      <c r="C585" s="3"/>
      <c r="D585" s="3"/>
      <c r="E585" s="3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56"/>
      <c r="S585" s="56"/>
    </row>
    <row r="586" spans="1:19">
      <c r="A586" s="3"/>
      <c r="C586" s="3"/>
      <c r="D586" s="3"/>
      <c r="E586" s="3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56"/>
      <c r="S586" s="56"/>
    </row>
    <row r="587" spans="1:19">
      <c r="A587" s="3"/>
      <c r="C587" s="3"/>
      <c r="D587" s="3"/>
      <c r="E587" s="3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56"/>
      <c r="S587" s="56"/>
    </row>
    <row r="588" spans="1:19">
      <c r="A588" s="3"/>
      <c r="C588" s="3"/>
      <c r="D588" s="3"/>
      <c r="E588" s="3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56"/>
      <c r="S588" s="56"/>
    </row>
    <row r="589" spans="1:19">
      <c r="A589" s="3"/>
      <c r="C589" s="3"/>
      <c r="D589" s="3"/>
      <c r="E589" s="3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56"/>
      <c r="S589" s="56"/>
    </row>
    <row r="590" spans="1:19">
      <c r="A590" s="3"/>
      <c r="C590" s="3"/>
      <c r="D590" s="3"/>
      <c r="E590" s="3"/>
      <c r="F590" s="44"/>
      <c r="G590" s="47"/>
      <c r="H590" s="44"/>
      <c r="I590" s="47"/>
      <c r="J590" s="44"/>
      <c r="K590" s="47"/>
      <c r="L590" s="48"/>
      <c r="M590" s="23"/>
      <c r="N590" s="48"/>
      <c r="O590" s="19"/>
      <c r="P590" s="48"/>
      <c r="Q590" s="19"/>
      <c r="R590" s="63"/>
      <c r="S590" s="56"/>
    </row>
    <row r="591" spans="1:19" ht="18">
      <c r="A591" s="3"/>
      <c r="B591" s="2"/>
      <c r="C591" s="7"/>
      <c r="D591" s="6"/>
      <c r="E591" s="6"/>
      <c r="F591" s="42"/>
      <c r="G591" s="19"/>
      <c r="H591" s="42"/>
      <c r="I591" s="42"/>
      <c r="J591" s="49"/>
      <c r="K591" s="49"/>
      <c r="L591" s="19"/>
      <c r="M591" s="19"/>
      <c r="N591" s="19"/>
      <c r="O591" s="19"/>
      <c r="P591" s="19"/>
      <c r="Q591" s="19"/>
      <c r="R591" s="56"/>
      <c r="S591" s="56"/>
    </row>
    <row r="592" spans="1:19">
      <c r="A592" s="3"/>
      <c r="C592" s="3"/>
      <c r="D592" s="3"/>
      <c r="E592" s="3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56"/>
      <c r="S592" s="56"/>
    </row>
    <row r="593" spans="1:19">
      <c r="A593" s="3"/>
      <c r="C593" s="3"/>
      <c r="D593" s="3"/>
      <c r="E593" s="3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56"/>
      <c r="S593" s="56"/>
    </row>
    <row r="594" spans="1:19">
      <c r="A594" s="3"/>
      <c r="C594" s="3"/>
      <c r="D594" s="3"/>
      <c r="E594" s="3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56"/>
      <c r="S594" s="56"/>
    </row>
    <row r="595" spans="1:19">
      <c r="A595" s="3"/>
      <c r="C595" s="3"/>
      <c r="D595" s="3"/>
      <c r="E595" s="3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56"/>
      <c r="S595" s="56"/>
    </row>
    <row r="596" spans="1:19">
      <c r="A596" s="3"/>
      <c r="C596" s="3"/>
      <c r="D596" s="3"/>
      <c r="E596" s="3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56"/>
      <c r="S596" s="56"/>
    </row>
    <row r="597" spans="1:19">
      <c r="A597" s="3"/>
      <c r="C597" s="3"/>
      <c r="D597" s="3"/>
      <c r="E597" s="3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56"/>
      <c r="S597" s="56"/>
    </row>
    <row r="598" spans="1:19">
      <c r="A598" s="3"/>
      <c r="C598" s="3"/>
      <c r="D598" s="3"/>
      <c r="E598" s="3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56"/>
      <c r="S598" s="56"/>
    </row>
    <row r="599" spans="1:19">
      <c r="A599" s="3"/>
      <c r="C599" s="3"/>
      <c r="D599" s="3"/>
      <c r="E599" s="3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56"/>
      <c r="S599" s="56"/>
    </row>
    <row r="600" spans="1:19">
      <c r="A600" s="3"/>
      <c r="C600" s="3"/>
      <c r="D600" s="3"/>
      <c r="E600" s="3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56"/>
      <c r="S600" s="56"/>
    </row>
    <row r="601" spans="1:19">
      <c r="A601" s="3"/>
      <c r="C601" s="3"/>
      <c r="D601" s="3"/>
      <c r="E601" s="3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56"/>
      <c r="S601" s="56"/>
    </row>
    <row r="602" spans="1:19">
      <c r="A602" s="3"/>
      <c r="C602" s="3"/>
      <c r="D602" s="3"/>
      <c r="E602" s="3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56"/>
      <c r="S602" s="56"/>
    </row>
    <row r="603" spans="1:19">
      <c r="A603" s="3"/>
      <c r="C603" s="3"/>
      <c r="D603" s="3"/>
      <c r="E603" s="3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56"/>
      <c r="S603" s="56"/>
    </row>
    <row r="604" spans="1:19">
      <c r="A604" s="3"/>
      <c r="C604" s="3"/>
      <c r="D604" s="3"/>
      <c r="E604" s="3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56"/>
      <c r="S604" s="56"/>
    </row>
    <row r="605" spans="1:19">
      <c r="A605" s="3"/>
      <c r="C605" s="3"/>
      <c r="D605" s="3"/>
      <c r="E605" s="3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56"/>
      <c r="S605" s="56"/>
    </row>
    <row r="606" spans="1:19">
      <c r="A606" s="3"/>
      <c r="C606" s="3"/>
      <c r="D606" s="3"/>
      <c r="E606" s="3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56"/>
      <c r="S606" s="56"/>
    </row>
    <row r="607" spans="1:19">
      <c r="A607" s="3"/>
      <c r="C607" s="3"/>
      <c r="D607" s="3"/>
      <c r="E607" s="3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56"/>
      <c r="S607" s="56"/>
    </row>
    <row r="608" spans="1:19">
      <c r="A608" s="3"/>
      <c r="C608" s="3"/>
      <c r="D608" s="3"/>
      <c r="E608" s="3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56"/>
      <c r="S608" s="56"/>
    </row>
    <row r="609" spans="1:19">
      <c r="A609" s="3"/>
      <c r="C609" s="3"/>
      <c r="D609" s="3"/>
      <c r="E609" s="3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56"/>
      <c r="S609" s="56"/>
    </row>
    <row r="610" spans="1:19">
      <c r="A610" s="3"/>
      <c r="C610" s="3"/>
      <c r="D610" s="3"/>
      <c r="E610" s="3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56"/>
      <c r="S610" s="56"/>
    </row>
    <row r="611" spans="1:19">
      <c r="A611" s="3"/>
      <c r="C611" s="3"/>
      <c r="D611" s="3"/>
      <c r="E611" s="3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56"/>
      <c r="S611" s="56"/>
    </row>
    <row r="612" spans="1:19">
      <c r="A612" s="3"/>
      <c r="C612" s="3"/>
      <c r="D612" s="3"/>
      <c r="E612" s="3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56"/>
      <c r="S612" s="56"/>
    </row>
    <row r="613" spans="1:19">
      <c r="A613" s="3"/>
      <c r="C613" s="3"/>
      <c r="D613" s="3"/>
      <c r="E613" s="3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56"/>
      <c r="S613" s="56"/>
    </row>
    <row r="614" spans="1:19">
      <c r="A614" s="3"/>
      <c r="C614" s="3"/>
      <c r="D614" s="3"/>
      <c r="E614" s="3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56"/>
      <c r="S614" s="56"/>
    </row>
    <row r="615" spans="1:19">
      <c r="A615" s="3"/>
      <c r="C615" s="3"/>
      <c r="D615" s="3"/>
      <c r="E615" s="3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56"/>
      <c r="S615" s="56"/>
    </row>
    <row r="616" spans="1:19">
      <c r="A616" s="3"/>
      <c r="C616" s="3"/>
      <c r="D616" s="3"/>
      <c r="E616" s="3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56"/>
      <c r="S616" s="56"/>
    </row>
    <row r="617" spans="1:19">
      <c r="A617" s="3"/>
      <c r="C617" s="3"/>
      <c r="D617" s="3"/>
      <c r="E617" s="3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56"/>
      <c r="S617" s="56"/>
    </row>
    <row r="618" spans="1:19">
      <c r="A618" s="3"/>
      <c r="C618" s="3"/>
      <c r="D618" s="3"/>
      <c r="E618" s="3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56"/>
      <c r="S618" s="56"/>
    </row>
    <row r="619" spans="1:19">
      <c r="A619" s="3"/>
      <c r="C619" s="3"/>
      <c r="D619" s="3"/>
      <c r="E619" s="3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56"/>
      <c r="S619" s="56"/>
    </row>
    <row r="620" spans="1:19">
      <c r="A620" s="3"/>
      <c r="C620" s="3"/>
      <c r="D620" s="3"/>
      <c r="E620" s="3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56"/>
      <c r="S620" s="56"/>
    </row>
    <row r="621" spans="1:19">
      <c r="A621" s="3"/>
      <c r="C621" s="3"/>
      <c r="D621" s="3"/>
      <c r="E621" s="3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56"/>
      <c r="S621" s="56"/>
    </row>
    <row r="622" spans="1:19">
      <c r="A622" s="3"/>
      <c r="C622" s="3"/>
      <c r="D622" s="3"/>
      <c r="E622" s="3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56"/>
      <c r="S622" s="56"/>
    </row>
    <row r="623" spans="1:19">
      <c r="A623" s="3"/>
      <c r="C623" s="3"/>
      <c r="D623" s="3"/>
      <c r="E623" s="3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56"/>
      <c r="S623" s="56"/>
    </row>
    <row r="624" spans="1:19">
      <c r="A624" s="3"/>
      <c r="C624" s="3"/>
      <c r="D624" s="3"/>
      <c r="E624" s="3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56"/>
      <c r="S624" s="56"/>
    </row>
    <row r="625" spans="1:19">
      <c r="A625" s="3"/>
      <c r="C625" s="3"/>
      <c r="D625" s="3"/>
      <c r="E625" s="3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56"/>
      <c r="S625" s="56"/>
    </row>
    <row r="626" spans="1:19">
      <c r="A626" s="3"/>
      <c r="C626" s="3"/>
      <c r="D626" s="3"/>
      <c r="E626" s="3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56"/>
      <c r="S626" s="56"/>
    </row>
    <row r="627" spans="1:19">
      <c r="A627" s="3"/>
      <c r="C627" s="3"/>
      <c r="D627" s="3"/>
      <c r="E627" s="3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56"/>
      <c r="S627" s="56"/>
    </row>
    <row r="628" spans="1:19">
      <c r="A628" s="3"/>
      <c r="C628" s="3"/>
      <c r="D628" s="3"/>
      <c r="E628" s="3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56"/>
      <c r="S628" s="56"/>
    </row>
    <row r="629" spans="1:19">
      <c r="A629" s="3"/>
      <c r="C629" s="3"/>
      <c r="D629" s="3"/>
      <c r="E629" s="3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56"/>
      <c r="S629" s="56"/>
    </row>
    <row r="630" spans="1:19">
      <c r="A630" s="3"/>
      <c r="C630" s="3"/>
      <c r="D630" s="3"/>
      <c r="E630" s="3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56"/>
      <c r="S630" s="56"/>
    </row>
    <row r="631" spans="1:19">
      <c r="A631" s="3"/>
      <c r="C631" s="3"/>
      <c r="D631" s="3"/>
      <c r="E631" s="3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56"/>
      <c r="S631" s="56"/>
    </row>
    <row r="632" spans="1:19">
      <c r="A632" s="3"/>
      <c r="C632" s="3"/>
      <c r="D632" s="3"/>
      <c r="E632" s="3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56"/>
      <c r="S632" s="56"/>
    </row>
    <row r="633" spans="1:19">
      <c r="A633" s="3"/>
      <c r="C633" s="3"/>
      <c r="D633" s="3"/>
      <c r="E633" s="3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56"/>
      <c r="S633" s="56"/>
    </row>
    <row r="634" spans="1:19">
      <c r="A634" s="3"/>
      <c r="C634" s="3"/>
      <c r="D634" s="3"/>
      <c r="E634" s="3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56"/>
      <c r="S634" s="56"/>
    </row>
    <row r="635" spans="1:19">
      <c r="A635" s="3"/>
      <c r="C635" s="3"/>
      <c r="D635" s="3"/>
      <c r="E635" s="3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56"/>
      <c r="S635" s="56"/>
    </row>
    <row r="636" spans="1:19">
      <c r="A636" s="3"/>
      <c r="C636" s="3"/>
      <c r="D636" s="3"/>
      <c r="E636" s="3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56"/>
      <c r="S636" s="56"/>
    </row>
    <row r="637" spans="1:19">
      <c r="A637" s="3"/>
      <c r="C637" s="3"/>
      <c r="D637" s="3"/>
      <c r="E637" s="3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56"/>
      <c r="S637" s="56"/>
    </row>
    <row r="638" spans="1:19">
      <c r="A638" s="3"/>
      <c r="C638" s="3"/>
      <c r="D638" s="3"/>
      <c r="E638" s="3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56"/>
      <c r="S638" s="56"/>
    </row>
    <row r="639" spans="1:19">
      <c r="A639" s="3"/>
      <c r="C639" s="3"/>
      <c r="D639" s="3"/>
      <c r="E639" s="3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56"/>
      <c r="S639" s="56"/>
    </row>
    <row r="640" spans="1:19">
      <c r="A640" s="3"/>
      <c r="C640" s="3"/>
      <c r="D640" s="3"/>
      <c r="E640" s="3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56"/>
      <c r="S640" s="56"/>
    </row>
    <row r="641" spans="1:19">
      <c r="A641" s="3"/>
      <c r="C641" s="3"/>
      <c r="D641" s="3"/>
      <c r="E641" s="3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56"/>
      <c r="S641" s="56"/>
    </row>
    <row r="642" spans="1:19">
      <c r="A642" s="3"/>
      <c r="C642" s="3"/>
      <c r="D642" s="3"/>
      <c r="E642" s="3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56"/>
      <c r="S642" s="56"/>
    </row>
    <row r="643" spans="1:19">
      <c r="A643" s="3"/>
      <c r="C643" s="3"/>
      <c r="D643" s="3"/>
      <c r="E643" s="3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56"/>
      <c r="S643" s="56"/>
    </row>
    <row r="644" spans="1:19">
      <c r="A644" s="3"/>
      <c r="C644" s="3"/>
      <c r="D644" s="3"/>
      <c r="E644" s="3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56"/>
      <c r="S644" s="56"/>
    </row>
    <row r="645" spans="1:19">
      <c r="A645" s="3"/>
      <c r="C645" s="3"/>
      <c r="D645" s="3"/>
      <c r="E645" s="3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56"/>
      <c r="S645" s="56"/>
    </row>
    <row r="646" spans="1:19">
      <c r="A646" s="3"/>
      <c r="C646" s="3"/>
      <c r="D646" s="3"/>
      <c r="E646" s="3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56"/>
      <c r="S646" s="56"/>
    </row>
    <row r="647" spans="1:19">
      <c r="A647" s="3"/>
      <c r="C647" s="3"/>
      <c r="D647" s="3"/>
      <c r="E647" s="3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56"/>
      <c r="S647" s="56"/>
    </row>
    <row r="648" spans="1:19">
      <c r="A648" s="3"/>
      <c r="C648" s="3"/>
      <c r="D648" s="3"/>
      <c r="E648" s="3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56"/>
      <c r="S648" s="56"/>
    </row>
    <row r="649" spans="1:19">
      <c r="A649" s="3"/>
      <c r="C649" s="3"/>
      <c r="D649" s="3"/>
      <c r="E649" s="3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56"/>
      <c r="S649" s="56"/>
    </row>
    <row r="650" spans="1:19">
      <c r="A650" s="3"/>
      <c r="C650" s="3"/>
      <c r="D650" s="3"/>
      <c r="E650" s="3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56"/>
      <c r="S650" s="56"/>
    </row>
    <row r="651" spans="1:19">
      <c r="A651" s="3"/>
      <c r="C651" s="3"/>
      <c r="D651" s="3"/>
      <c r="E651" s="3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56"/>
      <c r="S651" s="56"/>
    </row>
    <row r="652" spans="1:19">
      <c r="A652" s="3"/>
      <c r="C652" s="3"/>
      <c r="D652" s="3"/>
      <c r="E652" s="3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56"/>
      <c r="S652" s="56"/>
    </row>
    <row r="653" spans="1:19">
      <c r="A653" s="3"/>
      <c r="C653" s="3"/>
      <c r="D653" s="3"/>
      <c r="E653" s="3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56"/>
      <c r="S653" s="56"/>
    </row>
    <row r="654" spans="1:19">
      <c r="A654" s="3"/>
      <c r="C654" s="3"/>
      <c r="D654" s="3"/>
      <c r="E654" s="3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56"/>
      <c r="S654" s="56"/>
    </row>
    <row r="655" spans="1:19">
      <c r="A655" s="3"/>
      <c r="C655" s="3"/>
      <c r="D655" s="3"/>
      <c r="E655" s="3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56"/>
      <c r="S655" s="56"/>
    </row>
    <row r="656" spans="1:19">
      <c r="A656" s="3"/>
      <c r="C656" s="3"/>
      <c r="D656" s="3"/>
      <c r="E656" s="3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56"/>
      <c r="S656" s="56"/>
    </row>
    <row r="657" spans="1:19">
      <c r="A657" s="3"/>
      <c r="C657" s="3"/>
      <c r="D657" s="3"/>
      <c r="E657" s="3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56"/>
      <c r="S657" s="56"/>
    </row>
    <row r="658" spans="1:19">
      <c r="A658" s="3"/>
      <c r="C658" s="3"/>
      <c r="D658" s="3"/>
      <c r="E658" s="3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56"/>
      <c r="S658" s="56"/>
    </row>
    <row r="659" spans="1:19">
      <c r="A659" s="3"/>
      <c r="C659" s="3"/>
      <c r="D659" s="3"/>
      <c r="E659" s="3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56"/>
      <c r="S659" s="56"/>
    </row>
    <row r="660" spans="1:19">
      <c r="A660" s="3"/>
      <c r="C660" s="3"/>
      <c r="D660" s="3"/>
      <c r="E660" s="3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56"/>
      <c r="S660" s="56"/>
    </row>
    <row r="661" spans="1:19">
      <c r="A661" s="3"/>
      <c r="C661" s="3"/>
      <c r="D661" s="3"/>
      <c r="E661" s="3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56"/>
      <c r="S661" s="56"/>
    </row>
    <row r="662" spans="1:19">
      <c r="A662" s="3"/>
      <c r="C662" s="3"/>
      <c r="D662" s="3"/>
      <c r="E662" s="3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56"/>
      <c r="S662" s="56"/>
    </row>
    <row r="663" spans="1:19">
      <c r="A663" s="3"/>
      <c r="C663" s="3"/>
      <c r="D663" s="3"/>
      <c r="E663" s="3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56"/>
      <c r="S663" s="56"/>
    </row>
    <row r="664" spans="1:19">
      <c r="A664" s="3"/>
      <c r="C664" s="3"/>
      <c r="D664" s="3"/>
      <c r="E664" s="3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56"/>
      <c r="S664" s="56"/>
    </row>
    <row r="665" spans="1:19">
      <c r="A665" s="3"/>
      <c r="C665" s="3"/>
      <c r="D665" s="3"/>
      <c r="E665" s="3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56"/>
      <c r="S665" s="56"/>
    </row>
    <row r="666" spans="1:19">
      <c r="A666" s="3"/>
      <c r="C666" s="3"/>
      <c r="D666" s="3"/>
      <c r="E666" s="3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56"/>
      <c r="S666" s="56"/>
    </row>
    <row r="667" spans="1:19">
      <c r="A667" s="3"/>
      <c r="C667" s="3"/>
      <c r="D667" s="3"/>
      <c r="E667" s="3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56"/>
      <c r="S667" s="56"/>
    </row>
    <row r="668" spans="1:19">
      <c r="A668" s="3"/>
      <c r="C668" s="3"/>
      <c r="D668" s="3"/>
      <c r="E668" s="3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56"/>
      <c r="S668" s="56"/>
    </row>
    <row r="669" spans="1:19">
      <c r="A669" s="3"/>
      <c r="C669" s="3"/>
      <c r="D669" s="3"/>
      <c r="E669" s="3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56"/>
      <c r="S669" s="56"/>
    </row>
    <row r="670" spans="1:19">
      <c r="A670" s="3"/>
      <c r="C670" s="3"/>
      <c r="D670" s="3"/>
      <c r="E670" s="3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56"/>
      <c r="S670" s="56"/>
    </row>
    <row r="671" spans="1:19">
      <c r="A671" s="3"/>
      <c r="C671" s="3"/>
      <c r="D671" s="3"/>
      <c r="E671" s="3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56"/>
      <c r="S671" s="56"/>
    </row>
    <row r="672" spans="1:19">
      <c r="A672" s="3"/>
      <c r="C672" s="3"/>
      <c r="D672" s="3"/>
      <c r="E672" s="3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56"/>
      <c r="S672" s="56"/>
    </row>
    <row r="673" spans="1:19">
      <c r="A673" s="3"/>
      <c r="C673" s="3"/>
      <c r="D673" s="3"/>
      <c r="E673" s="3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56"/>
      <c r="S673" s="56"/>
    </row>
    <row r="674" spans="1:19">
      <c r="A674" s="3"/>
      <c r="C674" s="3"/>
      <c r="D674" s="3"/>
      <c r="E674" s="3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56"/>
      <c r="S674" s="56"/>
    </row>
    <row r="675" spans="1:19">
      <c r="A675" s="3"/>
      <c r="C675" s="3"/>
      <c r="D675" s="3"/>
      <c r="E675" s="3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56"/>
      <c r="S675" s="56"/>
    </row>
    <row r="676" spans="1:19">
      <c r="A676" s="3"/>
      <c r="C676" s="3"/>
      <c r="D676" s="3"/>
      <c r="E676" s="3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56"/>
      <c r="S676" s="56"/>
    </row>
    <row r="677" spans="1:19">
      <c r="A677" s="3"/>
      <c r="C677" s="3"/>
      <c r="D677" s="3"/>
      <c r="E677" s="3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56"/>
      <c r="S677" s="56"/>
    </row>
    <row r="678" spans="1:19">
      <c r="A678" s="3"/>
      <c r="C678" s="3"/>
      <c r="D678" s="3"/>
      <c r="E678" s="3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56"/>
      <c r="S678" s="56"/>
    </row>
    <row r="679" spans="1:19">
      <c r="A679" s="3"/>
      <c r="C679" s="3"/>
      <c r="D679" s="3"/>
      <c r="E679" s="3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56"/>
      <c r="S679" s="56"/>
    </row>
    <row r="680" spans="1:19">
      <c r="A680" s="3"/>
      <c r="C680" s="3"/>
      <c r="D680" s="3"/>
      <c r="E680" s="3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56"/>
      <c r="S680" s="56"/>
    </row>
    <row r="681" spans="1:19">
      <c r="A681" s="3"/>
      <c r="C681" s="3"/>
      <c r="D681" s="3"/>
      <c r="E681" s="3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56"/>
      <c r="S681" s="56"/>
    </row>
    <row r="682" spans="1:19">
      <c r="A682" s="3"/>
      <c r="C682" s="3"/>
      <c r="D682" s="3"/>
      <c r="E682" s="3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56"/>
      <c r="S682" s="56"/>
    </row>
    <row r="683" spans="1:19">
      <c r="A683" s="3"/>
      <c r="C683" s="3"/>
      <c r="D683" s="3"/>
      <c r="E683" s="3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56"/>
      <c r="S683" s="56"/>
    </row>
    <row r="684" spans="1:19">
      <c r="A684" s="3"/>
      <c r="C684" s="3"/>
      <c r="D684" s="3"/>
      <c r="E684" s="3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56"/>
      <c r="S684" s="56"/>
    </row>
    <row r="685" spans="1:19">
      <c r="A685" s="3"/>
      <c r="C685" s="3"/>
      <c r="D685" s="3"/>
      <c r="E685" s="3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56"/>
      <c r="S685" s="56"/>
    </row>
    <row r="686" spans="1:19">
      <c r="A686" s="3"/>
      <c r="C686" s="3"/>
      <c r="D686" s="3"/>
      <c r="E686" s="3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56"/>
      <c r="S686" s="56"/>
    </row>
    <row r="687" spans="1:19">
      <c r="A687" s="3"/>
      <c r="C687" s="3"/>
      <c r="D687" s="3"/>
      <c r="E687" s="3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56"/>
      <c r="S687" s="56"/>
    </row>
    <row r="688" spans="1:19">
      <c r="A688" s="3"/>
      <c r="C688" s="3"/>
      <c r="D688" s="3"/>
      <c r="E688" s="3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56"/>
      <c r="S688" s="56"/>
    </row>
    <row r="689" spans="1:19">
      <c r="A689" s="3"/>
      <c r="C689" s="3"/>
      <c r="D689" s="3"/>
      <c r="E689" s="3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56"/>
      <c r="S689" s="56"/>
    </row>
    <row r="690" spans="1:19">
      <c r="A690" s="3"/>
      <c r="C690" s="3"/>
      <c r="D690" s="3"/>
      <c r="E690" s="3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56"/>
      <c r="S690" s="56"/>
    </row>
    <row r="691" spans="1:19">
      <c r="A691" s="3"/>
      <c r="C691" s="3"/>
      <c r="D691" s="3"/>
      <c r="E691" s="3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56"/>
      <c r="S691" s="56"/>
    </row>
    <row r="692" spans="1:19">
      <c r="A692" s="3"/>
      <c r="C692" s="3"/>
      <c r="D692" s="3"/>
      <c r="E692" s="3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56"/>
      <c r="S692" s="56"/>
    </row>
    <row r="693" spans="1:19">
      <c r="A693" s="3"/>
      <c r="C693" s="3"/>
      <c r="D693" s="3"/>
      <c r="E693" s="3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56"/>
      <c r="S693" s="56"/>
    </row>
    <row r="694" spans="1:19">
      <c r="A694" s="3"/>
      <c r="C694" s="3"/>
      <c r="D694" s="3"/>
      <c r="E694" s="3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56"/>
      <c r="S694" s="56"/>
    </row>
    <row r="695" spans="1:19">
      <c r="A695" s="3"/>
      <c r="C695" s="3"/>
      <c r="D695" s="3"/>
      <c r="E695" s="3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56"/>
      <c r="S695" s="56"/>
    </row>
    <row r="696" spans="1:19">
      <c r="A696" s="3"/>
      <c r="C696" s="3"/>
      <c r="D696" s="3"/>
      <c r="E696" s="3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56"/>
      <c r="S696" s="56"/>
    </row>
    <row r="697" spans="1:19">
      <c r="A697" s="3"/>
      <c r="C697" s="3"/>
      <c r="D697" s="3"/>
      <c r="E697" s="3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56"/>
      <c r="S697" s="56"/>
    </row>
    <row r="698" spans="1:19">
      <c r="A698" s="3"/>
      <c r="C698" s="3"/>
      <c r="D698" s="3"/>
      <c r="E698" s="3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56"/>
      <c r="S698" s="56"/>
    </row>
    <row r="699" spans="1:19">
      <c r="A699" s="3"/>
      <c r="C699" s="3"/>
      <c r="D699" s="3"/>
      <c r="E699" s="3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56"/>
      <c r="S699" s="56"/>
    </row>
    <row r="700" spans="1:19">
      <c r="A700" s="3"/>
      <c r="C700" s="3"/>
      <c r="D700" s="3"/>
      <c r="E700" s="3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56"/>
      <c r="S700" s="56"/>
    </row>
    <row r="701" spans="1:19">
      <c r="A701" s="3"/>
      <c r="C701" s="3"/>
      <c r="D701" s="3"/>
      <c r="E701" s="3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56"/>
      <c r="S701" s="56"/>
    </row>
  </sheetData>
  <sortState ref="A5:AF24">
    <sortCondition ref="A5:A24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60"/>
  <sheetViews>
    <sheetView topLeftCell="A5" workbookViewId="0">
      <selection activeCell="F26" sqref="F26"/>
    </sheetView>
  </sheetViews>
  <sheetFormatPr baseColWidth="10" defaultRowHeight="12.75"/>
  <cols>
    <col min="1" max="1" width="4.28515625" style="3" customWidth="1"/>
    <col min="2" max="2" width="24.5703125" customWidth="1"/>
    <col min="3" max="3" width="16.7109375" customWidth="1"/>
    <col min="4" max="6" width="6" style="20" customWidth="1"/>
    <col min="7" max="7" width="6.140625" style="20" customWidth="1"/>
    <col min="8" max="17" width="6" style="20" customWidth="1"/>
    <col min="18" max="18" width="3.85546875" style="62" hidden="1" customWidth="1"/>
    <col min="19" max="20" width="4.140625" style="62" hidden="1" customWidth="1"/>
    <col min="21" max="21" width="4.28515625" style="62" hidden="1" customWidth="1"/>
    <col min="22" max="22" width="4" style="62" hidden="1" customWidth="1"/>
    <col min="23" max="23" width="3.140625" style="62" hidden="1" customWidth="1"/>
    <col min="24" max="24" width="4.42578125" style="62" hidden="1" customWidth="1"/>
    <col min="25" max="25" width="3.7109375" style="62" hidden="1" customWidth="1"/>
    <col min="26" max="26" width="4" style="62" hidden="1" customWidth="1"/>
    <col min="27" max="27" width="3.85546875" style="62" hidden="1" customWidth="1"/>
    <col min="28" max="28" width="4.28515625" style="62" hidden="1" customWidth="1"/>
    <col min="29" max="29" width="4.140625" style="62" hidden="1" customWidth="1"/>
    <col min="30" max="30" width="10.5703125" style="62" hidden="1" customWidth="1"/>
    <col min="31" max="31" width="3.42578125" style="62" hidden="1" customWidth="1"/>
  </cols>
  <sheetData>
    <row r="1" spans="1:32" ht="23.25">
      <c r="A1" s="18" t="s">
        <v>13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ht="15.75">
      <c r="A4" s="32" t="str">
        <f t="shared" ref="A4" si="0">AE4</f>
        <v/>
      </c>
      <c r="B4" s="41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 customHeight="1">
      <c r="A5" s="32">
        <f t="shared" ref="A5:A29" si="17">AE5</f>
        <v>1</v>
      </c>
      <c r="B5" s="77" t="s">
        <v>435</v>
      </c>
      <c r="C5" t="s">
        <v>140</v>
      </c>
      <c r="D5" s="34">
        <f t="shared" ref="D5:D29" si="18">IF(B5&lt;&gt;"",AB5,"")</f>
        <v>380</v>
      </c>
      <c r="E5" s="19" t="str">
        <f t="shared" ref="E5:E29" si="19">IF(AC5&lt;4," ","F")</f>
        <v>F</v>
      </c>
      <c r="F5" s="3">
        <v>1</v>
      </c>
      <c r="G5" s="16">
        <f>IF(F5&gt;0,INDEX(Poeng!$A$1:$B$100,F5,2),"")</f>
        <v>100</v>
      </c>
      <c r="H5" s="3">
        <v>10</v>
      </c>
      <c r="I5" s="16">
        <f>IF(H5&gt;0,INDEX(Poeng!$A$1:$B$100,H5,2),"")</f>
        <v>26</v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2</v>
      </c>
      <c r="O5" s="16">
        <f>IF(N5&gt;0,INDEX(Poeng!$A$1:$B$100,N5,2),"")</f>
        <v>80</v>
      </c>
      <c r="P5" s="3">
        <v>4</v>
      </c>
      <c r="Q5" s="16">
        <f>IF(P5&gt;0,INDEX(Poeng!$A$1:$B$100,P5,2),"")</f>
        <v>50</v>
      </c>
      <c r="R5" s="55">
        <f t="shared" ref="R5:R29" si="20">IF(F5&gt;0,G5,0)</f>
        <v>100</v>
      </c>
      <c r="S5" s="55">
        <f t="shared" ref="S5:S29" si="21">IF(H5&gt;0,I5,0)</f>
        <v>26</v>
      </c>
      <c r="T5" s="55">
        <f t="shared" ref="T5:T29" si="22">IF(J5&gt;0,K5,0)</f>
        <v>100</v>
      </c>
      <c r="U5" s="55">
        <f t="shared" ref="U5:U29" si="23">IF(L5&gt;0,M5,0)</f>
        <v>100</v>
      </c>
      <c r="V5" s="55">
        <f t="shared" ref="V5:V29" si="24">IF(N5&gt;0,O5,0)</f>
        <v>80</v>
      </c>
      <c r="W5" s="55">
        <f t="shared" ref="W5:W29" si="25">IF(P5&gt;0,Q5,0)</f>
        <v>50</v>
      </c>
      <c r="X5" s="55">
        <f t="shared" ref="X5:X29" si="26">LARGE(R5:W5,1)</f>
        <v>100</v>
      </c>
      <c r="Y5" s="55">
        <f t="shared" ref="Y5:Y29" si="27">LARGE(R5:W5,2)</f>
        <v>100</v>
      </c>
      <c r="Z5" s="55">
        <f t="shared" ref="Z5:Z29" si="28">LARGE(R5:W5,3)</f>
        <v>100</v>
      </c>
      <c r="AA5" s="55">
        <f t="shared" ref="AA5:AA29" si="29">LARGE(R5:W5,4)</f>
        <v>80</v>
      </c>
      <c r="AB5" s="55">
        <f t="shared" ref="AB5:AB29" si="30">SUM(X5:AA5)</f>
        <v>380</v>
      </c>
      <c r="AC5" s="56">
        <f t="shared" ref="AC5:AC29" si="31">COUNT(F5:Q5)/2</f>
        <v>6</v>
      </c>
      <c r="AD5" s="57">
        <f t="shared" ref="AD5:AD29" si="32">AB5*10^8+X5*10^6/2+Y5*10^4/2+Z5*10^2/2+AA5/2</f>
        <v>38050505040</v>
      </c>
      <c r="AE5" s="66">
        <f t="shared" ref="AE5:AE29" si="33">IF(B5&lt;&gt;"",RANK(AD5,AD$5:AD$104,0),"")</f>
        <v>1</v>
      </c>
      <c r="AF5"/>
    </row>
    <row r="6" spans="1:32" s="33" customFormat="1" ht="15.75" customHeight="1">
      <c r="A6" s="32">
        <f t="shared" si="17"/>
        <v>1</v>
      </c>
      <c r="B6" s="77" t="s">
        <v>342</v>
      </c>
      <c r="C6" t="s">
        <v>140</v>
      </c>
      <c r="D6" s="34">
        <f t="shared" si="18"/>
        <v>380</v>
      </c>
      <c r="E6" s="19" t="str">
        <f t="shared" si="19"/>
        <v>F</v>
      </c>
      <c r="F6" s="3">
        <v>2</v>
      </c>
      <c r="G6" s="16">
        <f>IF(F6&gt;0,INDEX(Poeng!$A$1:$B$100,F6,2),"")</f>
        <v>80</v>
      </c>
      <c r="H6" s="3">
        <v>1</v>
      </c>
      <c r="I6" s="16">
        <f>IF(H6&gt;0,INDEX(Poeng!$A$1:$B$100,H6,2),"")</f>
        <v>100</v>
      </c>
      <c r="J6" s="3">
        <v>2</v>
      </c>
      <c r="K6" s="16">
        <f>IF(J6&gt;0,INDEX(Poeng!$A$1:$B$100,J6,2),"")</f>
        <v>80</v>
      </c>
      <c r="L6" s="3">
        <v>2</v>
      </c>
      <c r="M6" s="16">
        <f>IF(L6&gt;0,INDEX(Poeng!$A$1:$B$100,L6,2),"")</f>
        <v>80</v>
      </c>
      <c r="N6" s="3">
        <v>1</v>
      </c>
      <c r="O6" s="16">
        <f>IF(N6&gt;0,INDEX(Poeng!$A$1:$B$100,N6,2),"")</f>
        <v>100</v>
      </c>
      <c r="P6" s="3">
        <v>1</v>
      </c>
      <c r="Q6" s="16">
        <f>IF(P6&gt;0,INDEX(Poeng!$A$1:$B$100,P6,2),"")</f>
        <v>100</v>
      </c>
      <c r="R6" s="55">
        <f t="shared" si="20"/>
        <v>80</v>
      </c>
      <c r="S6" s="55">
        <f t="shared" si="21"/>
        <v>100</v>
      </c>
      <c r="T6" s="55">
        <f t="shared" si="22"/>
        <v>80</v>
      </c>
      <c r="U6" s="55">
        <f t="shared" si="23"/>
        <v>80</v>
      </c>
      <c r="V6" s="55">
        <f t="shared" si="24"/>
        <v>100</v>
      </c>
      <c r="W6" s="55">
        <f t="shared" si="25"/>
        <v>100</v>
      </c>
      <c r="X6" s="55">
        <f t="shared" si="26"/>
        <v>100</v>
      </c>
      <c r="Y6" s="55">
        <f t="shared" si="27"/>
        <v>100</v>
      </c>
      <c r="Z6" s="55">
        <f t="shared" si="28"/>
        <v>100</v>
      </c>
      <c r="AA6" s="55">
        <f t="shared" si="29"/>
        <v>80</v>
      </c>
      <c r="AB6" s="55">
        <f t="shared" si="30"/>
        <v>380</v>
      </c>
      <c r="AC6" s="56">
        <f t="shared" si="31"/>
        <v>6</v>
      </c>
      <c r="AD6" s="57">
        <f t="shared" si="32"/>
        <v>38050505040</v>
      </c>
      <c r="AE6" s="66">
        <f t="shared" si="33"/>
        <v>1</v>
      </c>
      <c r="AF6"/>
    </row>
    <row r="7" spans="1:32" s="33" customFormat="1" ht="15.75" customHeight="1">
      <c r="A7" s="32">
        <f t="shared" si="17"/>
        <v>3</v>
      </c>
      <c r="B7" s="77" t="s">
        <v>349</v>
      </c>
      <c r="C7" t="s">
        <v>206</v>
      </c>
      <c r="D7" s="34">
        <f t="shared" si="18"/>
        <v>252</v>
      </c>
      <c r="E7" s="19" t="str">
        <f t="shared" si="19"/>
        <v>F</v>
      </c>
      <c r="F7" s="3"/>
      <c r="G7" s="16" t="str">
        <f>IF(F7&gt;0,INDEX(Poeng!$A$1:$B$100,F7,2),"")</f>
        <v/>
      </c>
      <c r="H7" s="3">
        <v>2</v>
      </c>
      <c r="I7" s="16">
        <f>IF(H7&gt;0,INDEX(Poeng!$A$1:$B$100,H7,2),"")</f>
        <v>80</v>
      </c>
      <c r="J7" s="4">
        <v>12</v>
      </c>
      <c r="K7" s="16">
        <f>IF(J7&gt;0,INDEX(Poeng!$A$1:$B$100,J7,2),"")</f>
        <v>22</v>
      </c>
      <c r="L7" s="3">
        <v>3</v>
      </c>
      <c r="M7" s="16">
        <f>IF(L7&gt;0,INDEX(Poeng!$A$1:$B$100,L7,2),"")</f>
        <v>60</v>
      </c>
      <c r="N7" s="4">
        <v>8</v>
      </c>
      <c r="O7" s="16">
        <f>IF(N7&gt;0,INDEX(Poeng!$A$1:$B$100,N7,2),"")</f>
        <v>32</v>
      </c>
      <c r="P7" s="3">
        <v>2</v>
      </c>
      <c r="Q7" s="16">
        <f>IF(P7&gt;0,INDEX(Poeng!$A$1:$B$100,P7,2),"")</f>
        <v>80</v>
      </c>
      <c r="R7" s="55">
        <f t="shared" si="20"/>
        <v>0</v>
      </c>
      <c r="S7" s="55">
        <f t="shared" si="21"/>
        <v>80</v>
      </c>
      <c r="T7" s="55">
        <f t="shared" si="22"/>
        <v>22</v>
      </c>
      <c r="U7" s="55">
        <f t="shared" si="23"/>
        <v>60</v>
      </c>
      <c r="V7" s="55">
        <f t="shared" si="24"/>
        <v>32</v>
      </c>
      <c r="W7" s="55">
        <f t="shared" si="25"/>
        <v>80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32</v>
      </c>
      <c r="AB7" s="55">
        <f t="shared" si="30"/>
        <v>252</v>
      </c>
      <c r="AC7" s="56">
        <f t="shared" si="31"/>
        <v>5</v>
      </c>
      <c r="AD7" s="57">
        <f t="shared" si="32"/>
        <v>25240403016</v>
      </c>
      <c r="AE7" s="66">
        <f t="shared" si="33"/>
        <v>3</v>
      </c>
      <c r="AF7"/>
    </row>
    <row r="8" spans="1:32" s="33" customFormat="1" ht="15.75" customHeight="1">
      <c r="A8" s="32">
        <f t="shared" si="17"/>
        <v>4</v>
      </c>
      <c r="B8" s="77" t="s">
        <v>344</v>
      </c>
      <c r="C8" t="s">
        <v>140</v>
      </c>
      <c r="D8" s="34">
        <f t="shared" si="18"/>
        <v>210</v>
      </c>
      <c r="E8" s="19" t="str">
        <f t="shared" si="19"/>
        <v>F</v>
      </c>
      <c r="F8" s="3">
        <v>4</v>
      </c>
      <c r="G8" s="16">
        <f>IF(F8&gt;0,INDEX(Poeng!$A$1:$B$100,F8,2),"")</f>
        <v>50</v>
      </c>
      <c r="H8" s="3">
        <v>4</v>
      </c>
      <c r="I8" s="16">
        <f>IF(H8&gt;0,INDEX(Poeng!$A$1:$B$100,H8,2),"")</f>
        <v>50</v>
      </c>
      <c r="J8" s="3">
        <v>4</v>
      </c>
      <c r="K8" s="16">
        <f>IF(J8&gt;0,INDEX(Poeng!$A$1:$B$100,J8,2),"")</f>
        <v>50</v>
      </c>
      <c r="L8" s="3">
        <v>4</v>
      </c>
      <c r="M8" s="16">
        <f>IF(L8&gt;0,INDEX(Poeng!$A$1:$B$100,L8,2),"")</f>
        <v>50</v>
      </c>
      <c r="N8" s="3">
        <v>4</v>
      </c>
      <c r="O8" s="16">
        <f>IF(N8&gt;0,INDEX(Poeng!$A$1:$B$100,N8,2),"")</f>
        <v>50</v>
      </c>
      <c r="P8" s="3">
        <v>3</v>
      </c>
      <c r="Q8" s="16">
        <f>IF(P8&gt;0,INDEX(Poeng!$A$1:$B$100,P8,2),"")</f>
        <v>60</v>
      </c>
      <c r="R8" s="55">
        <f t="shared" si="20"/>
        <v>50</v>
      </c>
      <c r="S8" s="55">
        <f t="shared" si="21"/>
        <v>50</v>
      </c>
      <c r="T8" s="55">
        <f t="shared" si="22"/>
        <v>50</v>
      </c>
      <c r="U8" s="55">
        <f t="shared" si="23"/>
        <v>50</v>
      </c>
      <c r="V8" s="55">
        <f t="shared" si="24"/>
        <v>50</v>
      </c>
      <c r="W8" s="55">
        <f t="shared" si="25"/>
        <v>60</v>
      </c>
      <c r="X8" s="55">
        <f t="shared" si="26"/>
        <v>60</v>
      </c>
      <c r="Y8" s="55">
        <f t="shared" si="27"/>
        <v>50</v>
      </c>
      <c r="Z8" s="55">
        <f t="shared" si="28"/>
        <v>50</v>
      </c>
      <c r="AA8" s="55">
        <f t="shared" si="29"/>
        <v>50</v>
      </c>
      <c r="AB8" s="55">
        <f t="shared" si="30"/>
        <v>210</v>
      </c>
      <c r="AC8" s="56">
        <f t="shared" si="31"/>
        <v>6</v>
      </c>
      <c r="AD8" s="57">
        <f t="shared" si="32"/>
        <v>21030252525</v>
      </c>
      <c r="AE8" s="66">
        <f t="shared" si="33"/>
        <v>4</v>
      </c>
      <c r="AF8"/>
    </row>
    <row r="9" spans="1:32" s="33" customFormat="1" ht="15.75" customHeight="1">
      <c r="A9" s="32">
        <f t="shared" si="17"/>
        <v>5</v>
      </c>
      <c r="B9" s="77" t="s">
        <v>635</v>
      </c>
      <c r="C9" t="s">
        <v>348</v>
      </c>
      <c r="D9" s="34">
        <f t="shared" si="18"/>
        <v>192</v>
      </c>
      <c r="E9" s="19" t="str">
        <f t="shared" si="19"/>
        <v>F</v>
      </c>
      <c r="F9" s="4">
        <v>9</v>
      </c>
      <c r="G9" s="16">
        <f>IF(F9&gt;0,INDEX(Poeng!$A$1:$B$100,F9,2),"")</f>
        <v>29</v>
      </c>
      <c r="H9" s="3">
        <v>8</v>
      </c>
      <c r="I9" s="16">
        <f>IF(H9&gt;0,INDEX(Poeng!$A$1:$B$100,H9,2),"")</f>
        <v>32</v>
      </c>
      <c r="J9" s="3">
        <v>3</v>
      </c>
      <c r="K9" s="16">
        <f>IF(J9&gt;0,INDEX(Poeng!$A$1:$B$100,J9,2),"")</f>
        <v>60</v>
      </c>
      <c r="L9" s="4">
        <v>10</v>
      </c>
      <c r="M9" s="16">
        <f>IF(L9&gt;0,INDEX(Poeng!$A$1:$B$100,L9,2),"")</f>
        <v>26</v>
      </c>
      <c r="N9" s="3">
        <v>3</v>
      </c>
      <c r="O9" s="16">
        <f>IF(N9&gt;0,INDEX(Poeng!$A$1:$B$100,N9,2),"")</f>
        <v>60</v>
      </c>
      <c r="P9" s="4">
        <v>6</v>
      </c>
      <c r="Q9" s="16">
        <f>IF(P9&gt;0,INDEX(Poeng!$A$1:$B$100,P9,2),"")</f>
        <v>40</v>
      </c>
      <c r="R9" s="55">
        <f t="shared" si="20"/>
        <v>29</v>
      </c>
      <c r="S9" s="55">
        <f t="shared" si="21"/>
        <v>32</v>
      </c>
      <c r="T9" s="55">
        <f t="shared" si="22"/>
        <v>60</v>
      </c>
      <c r="U9" s="55">
        <f t="shared" si="23"/>
        <v>26</v>
      </c>
      <c r="V9" s="55">
        <f t="shared" si="24"/>
        <v>60</v>
      </c>
      <c r="W9" s="55">
        <f t="shared" si="25"/>
        <v>40</v>
      </c>
      <c r="X9" s="55">
        <f t="shared" si="26"/>
        <v>60</v>
      </c>
      <c r="Y9" s="55">
        <f t="shared" si="27"/>
        <v>60</v>
      </c>
      <c r="Z9" s="55">
        <f t="shared" si="28"/>
        <v>40</v>
      </c>
      <c r="AA9" s="55">
        <f t="shared" si="29"/>
        <v>32</v>
      </c>
      <c r="AB9" s="55">
        <f t="shared" si="30"/>
        <v>192</v>
      </c>
      <c r="AC9" s="56">
        <f t="shared" si="31"/>
        <v>6</v>
      </c>
      <c r="AD9" s="57">
        <f t="shared" si="32"/>
        <v>19230302016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77" t="s">
        <v>347</v>
      </c>
      <c r="C10" t="s">
        <v>348</v>
      </c>
      <c r="D10" s="34">
        <f t="shared" si="18"/>
        <v>170</v>
      </c>
      <c r="E10" s="19" t="str">
        <f t="shared" si="19"/>
        <v>F</v>
      </c>
      <c r="F10" s="3">
        <v>5</v>
      </c>
      <c r="G10" s="16">
        <f>IF(F10&gt;0,INDEX(Poeng!$A$1:$B$100,F10,2),"")</f>
        <v>45</v>
      </c>
      <c r="H10" s="3">
        <v>6</v>
      </c>
      <c r="I10" s="16">
        <f>IF(H10&gt;0,INDEX(Poeng!$A$1:$B$100,H10,2),"")</f>
        <v>40</v>
      </c>
      <c r="J10" s="3">
        <v>5</v>
      </c>
      <c r="K10" s="16">
        <f>IF(J10&gt;0,INDEX(Poeng!$A$1:$B$100,J10,2),"")</f>
        <v>45</v>
      </c>
      <c r="L10" s="3">
        <v>7</v>
      </c>
      <c r="M10" s="16">
        <f>IF(L10&gt;0,INDEX(Poeng!$A$1:$B$100,L10,2),"")</f>
        <v>36</v>
      </c>
      <c r="N10" s="4">
        <v>6</v>
      </c>
      <c r="O10" s="16">
        <f>IF(N10&gt;0,INDEX(Poeng!$A$1:$B$100,N10,2),"")</f>
        <v>40</v>
      </c>
      <c r="P10" s="4">
        <v>7</v>
      </c>
      <c r="Q10" s="16">
        <f>IF(P10&gt;0,INDEX(Poeng!$A$1:$B$100,P10,2),"")</f>
        <v>36</v>
      </c>
      <c r="R10" s="55">
        <f t="shared" si="20"/>
        <v>45</v>
      </c>
      <c r="S10" s="55">
        <f t="shared" si="21"/>
        <v>40</v>
      </c>
      <c r="T10" s="55">
        <f t="shared" si="22"/>
        <v>45</v>
      </c>
      <c r="U10" s="55">
        <f t="shared" si="23"/>
        <v>36</v>
      </c>
      <c r="V10" s="55">
        <f t="shared" si="24"/>
        <v>40</v>
      </c>
      <c r="W10" s="55">
        <f t="shared" si="25"/>
        <v>36</v>
      </c>
      <c r="X10" s="55">
        <f t="shared" si="26"/>
        <v>45</v>
      </c>
      <c r="Y10" s="55">
        <f t="shared" si="27"/>
        <v>45</v>
      </c>
      <c r="Z10" s="55">
        <f t="shared" si="28"/>
        <v>40</v>
      </c>
      <c r="AA10" s="55">
        <f t="shared" si="29"/>
        <v>40</v>
      </c>
      <c r="AB10" s="55">
        <f t="shared" si="30"/>
        <v>170</v>
      </c>
      <c r="AC10" s="56">
        <f t="shared" si="31"/>
        <v>6</v>
      </c>
      <c r="AD10" s="57">
        <f t="shared" si="32"/>
        <v>17022727020</v>
      </c>
      <c r="AE10" s="66">
        <f t="shared" si="33"/>
        <v>6</v>
      </c>
      <c r="AF10"/>
    </row>
    <row r="11" spans="1:32" s="33" customFormat="1" ht="15.75" customHeight="1">
      <c r="A11" s="32">
        <f t="shared" si="17"/>
        <v>7</v>
      </c>
      <c r="B11" s="77" t="s">
        <v>356</v>
      </c>
      <c r="C11" t="s">
        <v>348</v>
      </c>
      <c r="D11" s="34">
        <f t="shared" si="18"/>
        <v>166</v>
      </c>
      <c r="E11" s="19" t="str">
        <f t="shared" si="19"/>
        <v>F</v>
      </c>
      <c r="F11" s="3">
        <v>7</v>
      </c>
      <c r="G11" s="16">
        <f>IF(F11&gt;0,INDEX(Poeng!$A$1:$B$100,F11,2),"")</f>
        <v>36</v>
      </c>
      <c r="H11" s="3">
        <v>7</v>
      </c>
      <c r="I11" s="16">
        <f>IF(H11&gt;0,INDEX(Poeng!$A$1:$B$100,H11,2),"")</f>
        <v>36</v>
      </c>
      <c r="J11" s="3">
        <v>6</v>
      </c>
      <c r="K11" s="16">
        <f>IF(J11&gt;0,INDEX(Poeng!$A$1:$B$100,J11,2),"")</f>
        <v>40</v>
      </c>
      <c r="L11" s="3">
        <v>5</v>
      </c>
      <c r="M11" s="16">
        <f>IF(L11&gt;0,INDEX(Poeng!$A$1:$B$100,L11,2),"")</f>
        <v>45</v>
      </c>
      <c r="N11" s="4">
        <v>5</v>
      </c>
      <c r="O11" s="16">
        <f>IF(N11&gt;0,INDEX(Poeng!$A$1:$B$100,N11,2),"")</f>
        <v>45</v>
      </c>
      <c r="P11" s="4">
        <v>10</v>
      </c>
      <c r="Q11" s="16">
        <f>IF(P11&gt;0,INDEX(Poeng!$A$1:$B$100,P11,2),"")</f>
        <v>26</v>
      </c>
      <c r="R11" s="55">
        <f t="shared" si="20"/>
        <v>36</v>
      </c>
      <c r="S11" s="55">
        <f t="shared" si="21"/>
        <v>36</v>
      </c>
      <c r="T11" s="55">
        <f t="shared" si="22"/>
        <v>40</v>
      </c>
      <c r="U11" s="55">
        <f t="shared" si="23"/>
        <v>45</v>
      </c>
      <c r="V11" s="55">
        <f t="shared" si="24"/>
        <v>45</v>
      </c>
      <c r="W11" s="55">
        <f t="shared" si="25"/>
        <v>26</v>
      </c>
      <c r="X11" s="55">
        <f t="shared" si="26"/>
        <v>45</v>
      </c>
      <c r="Y11" s="55">
        <f t="shared" si="27"/>
        <v>45</v>
      </c>
      <c r="Z11" s="55">
        <f t="shared" si="28"/>
        <v>40</v>
      </c>
      <c r="AA11" s="55">
        <f t="shared" si="29"/>
        <v>36</v>
      </c>
      <c r="AB11" s="55">
        <f t="shared" si="30"/>
        <v>166</v>
      </c>
      <c r="AC11" s="56">
        <f t="shared" si="31"/>
        <v>6</v>
      </c>
      <c r="AD11" s="57">
        <f t="shared" si="32"/>
        <v>16622727018</v>
      </c>
      <c r="AE11" s="66">
        <f t="shared" si="33"/>
        <v>7</v>
      </c>
      <c r="AF11"/>
    </row>
    <row r="12" spans="1:32" s="33" customFormat="1" ht="15.75" customHeight="1">
      <c r="A12" s="32">
        <f t="shared" si="17"/>
        <v>8</v>
      </c>
      <c r="B12" s="77" t="s">
        <v>354</v>
      </c>
      <c r="C12" t="s">
        <v>348</v>
      </c>
      <c r="D12" s="34">
        <f t="shared" si="18"/>
        <v>146</v>
      </c>
      <c r="E12" s="19" t="str">
        <f t="shared" si="19"/>
        <v>F</v>
      </c>
      <c r="F12" s="3">
        <v>6</v>
      </c>
      <c r="G12" s="16">
        <f>IF(F12&gt;0,INDEX(Poeng!$A$1:$B$100,F12,2),"")</f>
        <v>40</v>
      </c>
      <c r="H12" s="3">
        <v>9</v>
      </c>
      <c r="I12" s="16">
        <f>IF(H12&gt;0,INDEX(Poeng!$A$1:$B$100,H12,2),"")</f>
        <v>29</v>
      </c>
      <c r="J12" s="3">
        <v>8</v>
      </c>
      <c r="K12" s="16">
        <f>IF(J12&gt;0,INDEX(Poeng!$A$1:$B$100,J12,2),"")</f>
        <v>32</v>
      </c>
      <c r="L12" s="3">
        <v>9</v>
      </c>
      <c r="M12" s="16">
        <f>IF(L12&gt;0,INDEX(Poeng!$A$1:$B$100,L12,2),"")</f>
        <v>29</v>
      </c>
      <c r="N12" s="4">
        <v>12</v>
      </c>
      <c r="O12" s="16">
        <f>IF(N12&gt;0,INDEX(Poeng!$A$1:$B$100,N12,2),"")</f>
        <v>22</v>
      </c>
      <c r="P12" s="3">
        <v>5</v>
      </c>
      <c r="Q12" s="16">
        <f>IF(P12&gt;0,INDEX(Poeng!$A$1:$B$100,P12,2),"")</f>
        <v>45</v>
      </c>
      <c r="R12" s="55">
        <f t="shared" si="20"/>
        <v>40</v>
      </c>
      <c r="S12" s="55">
        <f t="shared" si="21"/>
        <v>29</v>
      </c>
      <c r="T12" s="55">
        <f t="shared" si="22"/>
        <v>32</v>
      </c>
      <c r="U12" s="55">
        <f t="shared" si="23"/>
        <v>29</v>
      </c>
      <c r="V12" s="55">
        <f t="shared" si="24"/>
        <v>22</v>
      </c>
      <c r="W12" s="55">
        <f t="shared" si="25"/>
        <v>45</v>
      </c>
      <c r="X12" s="55">
        <f t="shared" si="26"/>
        <v>45</v>
      </c>
      <c r="Y12" s="55">
        <f t="shared" si="27"/>
        <v>40</v>
      </c>
      <c r="Z12" s="55">
        <f t="shared" si="28"/>
        <v>32</v>
      </c>
      <c r="AA12" s="55">
        <f t="shared" si="29"/>
        <v>29</v>
      </c>
      <c r="AB12" s="55">
        <f t="shared" si="30"/>
        <v>146</v>
      </c>
      <c r="AC12" s="56">
        <f t="shared" si="31"/>
        <v>6</v>
      </c>
      <c r="AD12" s="57">
        <f t="shared" si="32"/>
        <v>14622701614.5</v>
      </c>
      <c r="AE12" s="66">
        <f t="shared" si="33"/>
        <v>8</v>
      </c>
      <c r="AF12"/>
    </row>
    <row r="13" spans="1:32" s="33" customFormat="1" ht="15.75" customHeight="1">
      <c r="A13" s="32">
        <f t="shared" si="17"/>
        <v>9</v>
      </c>
      <c r="B13" s="77" t="s">
        <v>358</v>
      </c>
      <c r="C13" t="s">
        <v>348</v>
      </c>
      <c r="D13" s="34">
        <f t="shared" si="18"/>
        <v>137</v>
      </c>
      <c r="E13" s="19" t="str">
        <f t="shared" si="19"/>
        <v>F</v>
      </c>
      <c r="F13" s="3">
        <v>8</v>
      </c>
      <c r="G13" s="16">
        <f>IF(F13&gt;0,INDEX(Poeng!$A$1:$B$100,F13,2),"")</f>
        <v>32</v>
      </c>
      <c r="H13" s="3">
        <v>12</v>
      </c>
      <c r="I13" s="16">
        <f>IF(H13&gt;0,INDEX(Poeng!$A$1:$B$100,H13,2),"")</f>
        <v>22</v>
      </c>
      <c r="J13" s="4">
        <v>11</v>
      </c>
      <c r="K13" s="16">
        <f>IF(J13&gt;0,INDEX(Poeng!$A$1:$B$100,J13,2),"")</f>
        <v>24</v>
      </c>
      <c r="L13" s="3">
        <v>6</v>
      </c>
      <c r="M13" s="16">
        <f>IF(L13&gt;0,INDEX(Poeng!$A$1:$B$100,L13,2),"")</f>
        <v>40</v>
      </c>
      <c r="N13" s="4">
        <v>7</v>
      </c>
      <c r="O13" s="16">
        <f>IF(N13&gt;0,INDEX(Poeng!$A$1:$B$100,N13,2),"")</f>
        <v>36</v>
      </c>
      <c r="P13" s="4">
        <v>9</v>
      </c>
      <c r="Q13" s="16">
        <f>IF(P13&gt;0,INDEX(Poeng!$A$1:$B$100,P13,2),"")</f>
        <v>29</v>
      </c>
      <c r="R13" s="55">
        <f t="shared" si="20"/>
        <v>32</v>
      </c>
      <c r="S13" s="55">
        <f t="shared" si="21"/>
        <v>22</v>
      </c>
      <c r="T13" s="55">
        <f t="shared" si="22"/>
        <v>24</v>
      </c>
      <c r="U13" s="55">
        <f t="shared" si="23"/>
        <v>40</v>
      </c>
      <c r="V13" s="55">
        <f t="shared" si="24"/>
        <v>36</v>
      </c>
      <c r="W13" s="55">
        <f t="shared" si="25"/>
        <v>29</v>
      </c>
      <c r="X13" s="55">
        <f t="shared" si="26"/>
        <v>40</v>
      </c>
      <c r="Y13" s="55">
        <f t="shared" si="27"/>
        <v>36</v>
      </c>
      <c r="Z13" s="55">
        <f t="shared" si="28"/>
        <v>32</v>
      </c>
      <c r="AA13" s="55">
        <f t="shared" si="29"/>
        <v>29</v>
      </c>
      <c r="AB13" s="55">
        <f t="shared" si="30"/>
        <v>137</v>
      </c>
      <c r="AC13" s="56">
        <f t="shared" si="31"/>
        <v>6</v>
      </c>
      <c r="AD13" s="57">
        <f t="shared" si="32"/>
        <v>13720181614.5</v>
      </c>
      <c r="AE13" s="66">
        <f t="shared" si="33"/>
        <v>9</v>
      </c>
      <c r="AF13"/>
    </row>
    <row r="14" spans="1:32" s="33" customFormat="1" ht="15.75" customHeight="1">
      <c r="A14" s="32">
        <f t="shared" si="17"/>
        <v>10</v>
      </c>
      <c r="B14" s="77" t="s">
        <v>353</v>
      </c>
      <c r="C14" t="s">
        <v>142</v>
      </c>
      <c r="D14" s="34">
        <f t="shared" si="18"/>
        <v>99</v>
      </c>
      <c r="E14" s="19" t="str">
        <f t="shared" si="19"/>
        <v>F</v>
      </c>
      <c r="F14" s="3">
        <v>12</v>
      </c>
      <c r="G14" s="16">
        <f>IF(F14&gt;0,INDEX(Poeng!$A$1:$B$100,F14,2),"")</f>
        <v>22</v>
      </c>
      <c r="H14" s="3">
        <v>17</v>
      </c>
      <c r="I14" s="16">
        <f>IF(H14&gt;0,INDEX(Poeng!$A$1:$B$100,H14,2),"")</f>
        <v>14</v>
      </c>
      <c r="J14" s="3">
        <v>10</v>
      </c>
      <c r="K14" s="16">
        <f>IF(J14&gt;0,INDEX(Poeng!$A$1:$B$100,J14,2),"")</f>
        <v>26</v>
      </c>
      <c r="L14" s="3">
        <v>12</v>
      </c>
      <c r="M14" s="16">
        <f>IF(L14&gt;0,INDEX(Poeng!$A$1:$B$100,L14,2),"")</f>
        <v>22</v>
      </c>
      <c r="N14" s="4">
        <v>9</v>
      </c>
      <c r="O14" s="16">
        <f>IF(N14&gt;0,INDEX(Poeng!$A$1:$B$100,N14,2),"")</f>
        <v>29</v>
      </c>
      <c r="P14" s="4">
        <v>12</v>
      </c>
      <c r="Q14" s="16">
        <f>IF(P14&gt;0,INDEX(Poeng!$A$1:$B$100,P14,2),"")</f>
        <v>22</v>
      </c>
      <c r="R14" s="55">
        <f t="shared" si="20"/>
        <v>22</v>
      </c>
      <c r="S14" s="55">
        <f t="shared" si="21"/>
        <v>14</v>
      </c>
      <c r="T14" s="55">
        <f t="shared" si="22"/>
        <v>26</v>
      </c>
      <c r="U14" s="55">
        <f t="shared" si="23"/>
        <v>22</v>
      </c>
      <c r="V14" s="55">
        <f t="shared" si="24"/>
        <v>29</v>
      </c>
      <c r="W14" s="55">
        <f t="shared" si="25"/>
        <v>22</v>
      </c>
      <c r="X14" s="55">
        <f t="shared" si="26"/>
        <v>29</v>
      </c>
      <c r="Y14" s="55">
        <f t="shared" si="27"/>
        <v>26</v>
      </c>
      <c r="Z14" s="55">
        <f t="shared" si="28"/>
        <v>22</v>
      </c>
      <c r="AA14" s="55">
        <f t="shared" si="29"/>
        <v>22</v>
      </c>
      <c r="AB14" s="55">
        <f t="shared" si="30"/>
        <v>99</v>
      </c>
      <c r="AC14" s="56">
        <f t="shared" si="31"/>
        <v>6</v>
      </c>
      <c r="AD14" s="57">
        <f t="shared" si="32"/>
        <v>9914631111</v>
      </c>
      <c r="AE14" s="66">
        <f t="shared" si="33"/>
        <v>10</v>
      </c>
      <c r="AF14"/>
    </row>
    <row r="15" spans="1:32" s="33" customFormat="1" ht="15.75" customHeight="1">
      <c r="A15" s="32">
        <f t="shared" si="17"/>
        <v>11</v>
      </c>
      <c r="B15" s="77" t="s">
        <v>355</v>
      </c>
      <c r="C15" t="s">
        <v>142</v>
      </c>
      <c r="D15" s="34">
        <f t="shared" si="18"/>
        <v>86</v>
      </c>
      <c r="E15" s="19" t="str">
        <f t="shared" si="19"/>
        <v>F</v>
      </c>
      <c r="F15" s="3">
        <v>11</v>
      </c>
      <c r="G15" s="16">
        <f>IF(F15&gt;0,INDEX(Poeng!$A$1:$B$100,F15,2),"")</f>
        <v>24</v>
      </c>
      <c r="H15" s="3">
        <v>16</v>
      </c>
      <c r="I15" s="16">
        <f>IF(H15&gt;0,INDEX(Poeng!$A$1:$B$100,H15,2),"")</f>
        <v>15</v>
      </c>
      <c r="J15" s="3">
        <v>14</v>
      </c>
      <c r="K15" s="16">
        <f>IF(J15&gt;0,INDEX(Poeng!$A$1:$B$100,J15,2),"")</f>
        <v>18</v>
      </c>
      <c r="L15" s="3">
        <v>11</v>
      </c>
      <c r="M15" s="16">
        <f>IF(L15&gt;0,INDEX(Poeng!$A$1:$B$100,L15,2),"")</f>
        <v>24</v>
      </c>
      <c r="N15" s="4"/>
      <c r="O15" s="16" t="str">
        <f>IF(N15&gt;0,INDEX(Poeng!$A$1:$B$100,N15,2),"")</f>
        <v/>
      </c>
      <c r="P15" s="4">
        <v>13</v>
      </c>
      <c r="Q15" s="16">
        <f>IF(P15&gt;0,INDEX(Poeng!$A$1:$B$100,P15,2),"")</f>
        <v>20</v>
      </c>
      <c r="R15" s="55">
        <f t="shared" si="20"/>
        <v>24</v>
      </c>
      <c r="S15" s="55">
        <f t="shared" si="21"/>
        <v>15</v>
      </c>
      <c r="T15" s="55">
        <f t="shared" si="22"/>
        <v>18</v>
      </c>
      <c r="U15" s="55">
        <f t="shared" si="23"/>
        <v>24</v>
      </c>
      <c r="V15" s="55">
        <f t="shared" si="24"/>
        <v>0</v>
      </c>
      <c r="W15" s="55">
        <f t="shared" si="25"/>
        <v>20</v>
      </c>
      <c r="X15" s="55">
        <f t="shared" si="26"/>
        <v>24</v>
      </c>
      <c r="Y15" s="55">
        <f t="shared" si="27"/>
        <v>24</v>
      </c>
      <c r="Z15" s="55">
        <f t="shared" si="28"/>
        <v>20</v>
      </c>
      <c r="AA15" s="55">
        <f t="shared" si="29"/>
        <v>18</v>
      </c>
      <c r="AB15" s="55">
        <f t="shared" si="30"/>
        <v>86</v>
      </c>
      <c r="AC15" s="56">
        <f t="shared" si="31"/>
        <v>5</v>
      </c>
      <c r="AD15" s="57">
        <f t="shared" si="32"/>
        <v>8612121009</v>
      </c>
      <c r="AE15" s="66">
        <f t="shared" si="33"/>
        <v>11</v>
      </c>
      <c r="AF15"/>
    </row>
    <row r="16" spans="1:32" s="33" customFormat="1" ht="15.75" customHeight="1">
      <c r="A16" s="32">
        <f t="shared" si="17"/>
        <v>12</v>
      </c>
      <c r="B16" s="93" t="s">
        <v>357</v>
      </c>
      <c r="C16" s="82" t="s">
        <v>140</v>
      </c>
      <c r="D16" s="34">
        <f t="shared" si="18"/>
        <v>84</v>
      </c>
      <c r="E16" s="19" t="str">
        <f t="shared" si="19"/>
        <v xml:space="preserve"> </v>
      </c>
      <c r="F16" s="4">
        <v>10</v>
      </c>
      <c r="G16" s="16">
        <f>IF(F16&gt;0,INDEX(Poeng!$A$1:$B$100,F16,2),"")</f>
        <v>26</v>
      </c>
      <c r="H16" s="3"/>
      <c r="I16" s="16" t="str">
        <f>IF(H16&gt;0,INDEX(Poeng!$A$1:$B$100,H16,2),"")</f>
        <v/>
      </c>
      <c r="J16" s="3"/>
      <c r="K16" s="16" t="str">
        <f>IF(J16&gt;0,INDEX(Poeng!$A$1:$B$100,J16,2),"")</f>
        <v/>
      </c>
      <c r="L16" s="3"/>
      <c r="M16" s="16" t="str">
        <f>IF(L16&gt;0,INDEX(Poeng!$A$1:$B$100,L16,2),"")</f>
        <v/>
      </c>
      <c r="N16" s="3">
        <v>10</v>
      </c>
      <c r="O16" s="16">
        <f>IF(N16&gt;0,INDEX(Poeng!$A$1:$B$100,N16,2),"")</f>
        <v>26</v>
      </c>
      <c r="P16" s="3">
        <v>8</v>
      </c>
      <c r="Q16" s="16">
        <f>IF(P16&gt;0,INDEX(Poeng!$A$1:$B$100,P16,2),"")</f>
        <v>32</v>
      </c>
      <c r="R16" s="55">
        <f t="shared" si="20"/>
        <v>26</v>
      </c>
      <c r="S16" s="55">
        <f t="shared" si="21"/>
        <v>0</v>
      </c>
      <c r="T16" s="55">
        <f t="shared" si="22"/>
        <v>0</v>
      </c>
      <c r="U16" s="55">
        <f t="shared" si="23"/>
        <v>0</v>
      </c>
      <c r="V16" s="55">
        <f t="shared" si="24"/>
        <v>26</v>
      </c>
      <c r="W16" s="55">
        <f t="shared" si="25"/>
        <v>32</v>
      </c>
      <c r="X16" s="55">
        <f t="shared" si="26"/>
        <v>32</v>
      </c>
      <c r="Y16" s="55">
        <f t="shared" si="27"/>
        <v>26</v>
      </c>
      <c r="Z16" s="55">
        <f t="shared" si="28"/>
        <v>26</v>
      </c>
      <c r="AA16" s="55">
        <f t="shared" si="29"/>
        <v>0</v>
      </c>
      <c r="AB16" s="55">
        <f t="shared" si="30"/>
        <v>84</v>
      </c>
      <c r="AC16" s="56">
        <f t="shared" si="31"/>
        <v>3</v>
      </c>
      <c r="AD16" s="57">
        <f t="shared" si="32"/>
        <v>8416131300</v>
      </c>
      <c r="AE16" s="66">
        <f t="shared" si="33"/>
        <v>12</v>
      </c>
      <c r="AF16"/>
    </row>
    <row r="17" spans="1:32" s="33" customFormat="1" ht="15.75" customHeight="1">
      <c r="A17" s="32">
        <f t="shared" si="17"/>
        <v>13</v>
      </c>
      <c r="B17" s="77" t="s">
        <v>360</v>
      </c>
      <c r="C17" t="s">
        <v>140</v>
      </c>
      <c r="D17" s="34">
        <f t="shared" si="18"/>
        <v>80</v>
      </c>
      <c r="E17" s="19" t="str">
        <f t="shared" si="19"/>
        <v>F</v>
      </c>
      <c r="F17" s="3">
        <v>14</v>
      </c>
      <c r="G17" s="16">
        <f>IF(F17&gt;0,INDEX(Poeng!$A$1:$B$100,F17,2),"")</f>
        <v>18</v>
      </c>
      <c r="H17" s="3">
        <v>18</v>
      </c>
      <c r="I17" s="16">
        <f>IF(H17&gt;0,INDEX(Poeng!$A$1:$B$100,H17,2),"")</f>
        <v>13</v>
      </c>
      <c r="J17" s="3">
        <v>13</v>
      </c>
      <c r="K17" s="16">
        <f>IF(J17&gt;0,INDEX(Poeng!$A$1:$B$100,J17,2),"")</f>
        <v>20</v>
      </c>
      <c r="L17" s="3">
        <v>14</v>
      </c>
      <c r="M17" s="16">
        <f>IF(L17&gt;0,INDEX(Poeng!$A$1:$B$100,L17,2),"")</f>
        <v>18</v>
      </c>
      <c r="N17" s="3">
        <v>11</v>
      </c>
      <c r="O17" s="16">
        <f>IF(N17&gt;0,INDEX(Poeng!$A$1:$B$100,N17,2),"")</f>
        <v>24</v>
      </c>
      <c r="P17" s="4">
        <v>14</v>
      </c>
      <c r="Q17" s="16">
        <f>IF(P17&gt;0,INDEX(Poeng!$A$1:$B$100,P17,2),"")</f>
        <v>18</v>
      </c>
      <c r="R17" s="55">
        <f t="shared" si="20"/>
        <v>18</v>
      </c>
      <c r="S17" s="55">
        <f t="shared" si="21"/>
        <v>13</v>
      </c>
      <c r="T17" s="55">
        <f t="shared" si="22"/>
        <v>20</v>
      </c>
      <c r="U17" s="55">
        <f t="shared" si="23"/>
        <v>18</v>
      </c>
      <c r="V17" s="55">
        <f t="shared" si="24"/>
        <v>24</v>
      </c>
      <c r="W17" s="55">
        <f t="shared" si="25"/>
        <v>18</v>
      </c>
      <c r="X17" s="55">
        <f t="shared" si="26"/>
        <v>24</v>
      </c>
      <c r="Y17" s="55">
        <f t="shared" si="27"/>
        <v>20</v>
      </c>
      <c r="Z17" s="55">
        <f t="shared" si="28"/>
        <v>18</v>
      </c>
      <c r="AA17" s="55">
        <f t="shared" si="29"/>
        <v>18</v>
      </c>
      <c r="AB17" s="55">
        <f t="shared" si="30"/>
        <v>80</v>
      </c>
      <c r="AC17" s="56">
        <f t="shared" si="31"/>
        <v>6</v>
      </c>
      <c r="AD17" s="57">
        <f t="shared" si="32"/>
        <v>8012100909</v>
      </c>
      <c r="AE17" s="66">
        <f t="shared" si="33"/>
        <v>13</v>
      </c>
      <c r="AF17"/>
    </row>
    <row r="18" spans="1:32" s="33" customFormat="1" ht="15.75" customHeight="1">
      <c r="A18" s="32">
        <f t="shared" si="17"/>
        <v>14</v>
      </c>
      <c r="B18" s="77" t="s">
        <v>345</v>
      </c>
      <c r="C18" t="s">
        <v>471</v>
      </c>
      <c r="D18" s="34">
        <f t="shared" si="18"/>
        <v>77</v>
      </c>
      <c r="E18" s="19" t="str">
        <f t="shared" si="19"/>
        <v xml:space="preserve"> </v>
      </c>
      <c r="F18" s="3"/>
      <c r="G18" s="16" t="str">
        <f>IF(F18&gt;0,INDEX(Poeng!$A$1:$B$100,F18,2),"")</f>
        <v/>
      </c>
      <c r="H18" s="3">
        <v>5</v>
      </c>
      <c r="I18" s="16">
        <f>IF(H18&gt;0,INDEX(Poeng!$A$1:$B$100,H18,2),"")</f>
        <v>45</v>
      </c>
      <c r="J18" s="3"/>
      <c r="K18" s="16" t="str">
        <f>IF(J18&gt;0,INDEX(Poeng!$A$1:$B$100,J18,2),"")</f>
        <v/>
      </c>
      <c r="L18" s="3">
        <v>8</v>
      </c>
      <c r="M18" s="16">
        <f>IF(L18&gt;0,INDEX(Poeng!$A$1:$B$100,L18,2),"")</f>
        <v>32</v>
      </c>
      <c r="N18" s="4"/>
      <c r="O18" s="16" t="str">
        <f>IF(N18&gt;0,INDEX(Poeng!$A$1:$B$100,N18,2),"")</f>
        <v/>
      </c>
      <c r="P18" s="3"/>
      <c r="Q18" s="16" t="str">
        <f>IF(P18&gt;0,INDEX(Poeng!$A$1:$B$100,P18,2),"")</f>
        <v/>
      </c>
      <c r="R18" s="55">
        <f t="shared" si="20"/>
        <v>0</v>
      </c>
      <c r="S18" s="55">
        <f t="shared" si="21"/>
        <v>45</v>
      </c>
      <c r="T18" s="55">
        <f t="shared" si="22"/>
        <v>0</v>
      </c>
      <c r="U18" s="55">
        <f t="shared" si="23"/>
        <v>32</v>
      </c>
      <c r="V18" s="55">
        <f t="shared" si="24"/>
        <v>0</v>
      </c>
      <c r="W18" s="55">
        <f t="shared" si="25"/>
        <v>0</v>
      </c>
      <c r="X18" s="55">
        <f t="shared" si="26"/>
        <v>45</v>
      </c>
      <c r="Y18" s="55">
        <f t="shared" si="27"/>
        <v>32</v>
      </c>
      <c r="Z18" s="55">
        <f t="shared" si="28"/>
        <v>0</v>
      </c>
      <c r="AA18" s="55">
        <f t="shared" si="29"/>
        <v>0</v>
      </c>
      <c r="AB18" s="55">
        <f t="shared" si="30"/>
        <v>77</v>
      </c>
      <c r="AC18" s="56">
        <f t="shared" si="31"/>
        <v>2</v>
      </c>
      <c r="AD18" s="57">
        <f t="shared" si="32"/>
        <v>7722660000</v>
      </c>
      <c r="AE18" s="66">
        <f t="shared" si="33"/>
        <v>14</v>
      </c>
      <c r="AF18"/>
    </row>
    <row r="19" spans="1:32" s="33" customFormat="1" ht="15.75" customHeight="1">
      <c r="A19" s="32">
        <f t="shared" si="17"/>
        <v>15</v>
      </c>
      <c r="B19" s="77" t="s">
        <v>359</v>
      </c>
      <c r="C19" t="s">
        <v>142</v>
      </c>
      <c r="D19" s="34">
        <f t="shared" si="18"/>
        <v>76</v>
      </c>
      <c r="E19" s="19" t="str">
        <f t="shared" si="19"/>
        <v>F</v>
      </c>
      <c r="F19" s="3">
        <v>13</v>
      </c>
      <c r="G19" s="16">
        <f>IF(F19&gt;0,INDEX(Poeng!$A$1:$B$100,F19,2),"")</f>
        <v>20</v>
      </c>
      <c r="H19" s="3">
        <v>20</v>
      </c>
      <c r="I19" s="16">
        <f>IF(H19&gt;0,INDEX(Poeng!$A$1:$B$100,H19,2),"")</f>
        <v>11</v>
      </c>
      <c r="J19" s="3">
        <v>15</v>
      </c>
      <c r="K19" s="16">
        <f>IF(J19&gt;0,INDEX(Poeng!$A$1:$B$100,J19,2),"")</f>
        <v>16</v>
      </c>
      <c r="L19" s="3">
        <v>13</v>
      </c>
      <c r="M19" s="16">
        <f>IF(L19&gt;0,INDEX(Poeng!$A$1:$B$100,L19,2),"")</f>
        <v>20</v>
      </c>
      <c r="N19" s="4">
        <v>13</v>
      </c>
      <c r="O19" s="16">
        <f>IF(N19&gt;0,INDEX(Poeng!$A$1:$B$100,N19,2),"")</f>
        <v>20</v>
      </c>
      <c r="P19" s="3"/>
      <c r="Q19" s="16" t="str">
        <f>IF(P19&gt;0,INDEX(Poeng!$A$1:$B$100,P19,2),"")</f>
        <v/>
      </c>
      <c r="R19" s="55">
        <f t="shared" si="20"/>
        <v>20</v>
      </c>
      <c r="S19" s="55">
        <f t="shared" si="21"/>
        <v>11</v>
      </c>
      <c r="T19" s="55">
        <f t="shared" si="22"/>
        <v>16</v>
      </c>
      <c r="U19" s="55">
        <f t="shared" si="23"/>
        <v>20</v>
      </c>
      <c r="V19" s="55">
        <f t="shared" si="24"/>
        <v>20</v>
      </c>
      <c r="W19" s="55">
        <f t="shared" si="25"/>
        <v>0</v>
      </c>
      <c r="X19" s="55">
        <f t="shared" si="26"/>
        <v>20</v>
      </c>
      <c r="Y19" s="55">
        <f t="shared" si="27"/>
        <v>20</v>
      </c>
      <c r="Z19" s="55">
        <f t="shared" si="28"/>
        <v>20</v>
      </c>
      <c r="AA19" s="55">
        <f t="shared" si="29"/>
        <v>16</v>
      </c>
      <c r="AB19" s="55">
        <f t="shared" si="30"/>
        <v>76</v>
      </c>
      <c r="AC19" s="56">
        <f t="shared" si="31"/>
        <v>5</v>
      </c>
      <c r="AD19" s="57">
        <f t="shared" si="32"/>
        <v>7610101008</v>
      </c>
      <c r="AE19" s="66">
        <f t="shared" si="33"/>
        <v>15</v>
      </c>
      <c r="AF19"/>
    </row>
    <row r="20" spans="1:32" s="33" customFormat="1" ht="15.75" customHeight="1">
      <c r="A20" s="32">
        <f t="shared" si="17"/>
        <v>16</v>
      </c>
      <c r="B20" s="77" t="s">
        <v>351</v>
      </c>
      <c r="C20" t="s">
        <v>352</v>
      </c>
      <c r="D20" s="34">
        <f t="shared" si="18"/>
        <v>60</v>
      </c>
      <c r="E20" s="19" t="str">
        <f t="shared" si="19"/>
        <v xml:space="preserve"> </v>
      </c>
      <c r="F20" s="3"/>
      <c r="G20" s="16" t="str">
        <f>IF(F20&gt;0,INDEX(Poeng!$A$1:$B$100,F20,2),"")</f>
        <v/>
      </c>
      <c r="H20" s="3">
        <v>3</v>
      </c>
      <c r="I20" s="16">
        <f>IF(H20&gt;0,INDEX(Poeng!$A$1:$B$100,H20,2),"")</f>
        <v>60</v>
      </c>
      <c r="J20" s="3"/>
      <c r="K20" s="16" t="str">
        <f>IF(J20&gt;0,INDEX(Poeng!$A$1:$B$100,J20,2),"")</f>
        <v/>
      </c>
      <c r="L20" s="3"/>
      <c r="M20" s="16" t="str">
        <f>IF(L20&gt;0,INDEX(Poeng!$A$1:$B$100,L20,2),"")</f>
        <v/>
      </c>
      <c r="N20" s="4"/>
      <c r="O20" s="16" t="str">
        <f>IF(N20&gt;0,INDEX(Poeng!$A$1:$B$100,N20,2),"")</f>
        <v/>
      </c>
      <c r="P20" s="3"/>
      <c r="Q20" s="16" t="str">
        <f>IF(P20&gt;0,INDEX(Poeng!$A$1:$B$100,P20,2),"")</f>
        <v/>
      </c>
      <c r="R20" s="55">
        <f t="shared" si="20"/>
        <v>0</v>
      </c>
      <c r="S20" s="55">
        <f t="shared" si="21"/>
        <v>60</v>
      </c>
      <c r="T20" s="55">
        <f t="shared" si="22"/>
        <v>0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60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60</v>
      </c>
      <c r="AC20" s="56">
        <f t="shared" si="31"/>
        <v>1</v>
      </c>
      <c r="AD20" s="57">
        <f t="shared" si="32"/>
        <v>6030000000</v>
      </c>
      <c r="AE20" s="66">
        <f t="shared" si="33"/>
        <v>16</v>
      </c>
      <c r="AF20"/>
    </row>
    <row r="21" spans="1:32" s="33" customFormat="1" ht="15.75" customHeight="1">
      <c r="A21" s="32">
        <f t="shared" si="17"/>
        <v>16</v>
      </c>
      <c r="B21" s="93" t="s">
        <v>638</v>
      </c>
      <c r="C21" s="12" t="s">
        <v>166</v>
      </c>
      <c r="D21" s="34">
        <f t="shared" si="18"/>
        <v>60</v>
      </c>
      <c r="E21" s="19" t="str">
        <f t="shared" si="19"/>
        <v xml:space="preserve"> </v>
      </c>
      <c r="F21" s="3">
        <v>3</v>
      </c>
      <c r="G21" s="16">
        <f>IF(F21&gt;0,INDEX(Poeng!$A$1:$B$100,F21,2),"")</f>
        <v>60</v>
      </c>
      <c r="H21" s="3"/>
      <c r="I21" s="16" t="str">
        <f>IF(H21&gt;0,INDEX(Poeng!$A$1:$B$100,H21,2),"")</f>
        <v/>
      </c>
      <c r="J21" s="3"/>
      <c r="K21" s="16" t="str">
        <f>IF(J21&gt;0,INDEX(Poeng!$A$1:$B$100,J21,2),"")</f>
        <v/>
      </c>
      <c r="L21" s="3"/>
      <c r="M21" s="16" t="str">
        <f>IF(L21&gt;0,INDEX(Poeng!$A$1:$B$100,L21,2),"")</f>
        <v/>
      </c>
      <c r="N21" s="3"/>
      <c r="O21" s="16" t="str">
        <f>IF(N21&gt;0,INDEX(Poeng!$A$1:$B$100,N21,2),"")</f>
        <v/>
      </c>
      <c r="P21" s="3"/>
      <c r="Q21" s="16" t="str">
        <f>IF(P21&gt;0,INDEX(Poeng!$A$1:$B$100,P21,2),"")</f>
        <v/>
      </c>
      <c r="R21" s="55">
        <f t="shared" si="20"/>
        <v>60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0</v>
      </c>
      <c r="W21" s="55">
        <f t="shared" si="25"/>
        <v>0</v>
      </c>
      <c r="X21" s="55">
        <f t="shared" si="26"/>
        <v>60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60</v>
      </c>
      <c r="AC21" s="56">
        <f t="shared" si="31"/>
        <v>1</v>
      </c>
      <c r="AD21" s="57">
        <f t="shared" si="32"/>
        <v>6030000000</v>
      </c>
      <c r="AE21" s="66">
        <f t="shared" si="33"/>
        <v>16</v>
      </c>
      <c r="AF21"/>
    </row>
    <row r="22" spans="1:32" s="33" customFormat="1" ht="15.75" customHeight="1">
      <c r="A22" s="32">
        <f t="shared" si="17"/>
        <v>18</v>
      </c>
      <c r="B22" s="77" t="s">
        <v>346</v>
      </c>
      <c r="C22" t="s">
        <v>162</v>
      </c>
      <c r="D22" s="34">
        <f t="shared" si="18"/>
        <v>45</v>
      </c>
      <c r="E22" s="19" t="str">
        <f t="shared" si="19"/>
        <v xml:space="preserve"> </v>
      </c>
      <c r="F22" s="3"/>
      <c r="G22" s="16" t="str">
        <f>IF(F22&gt;0,INDEX(Poeng!$A$1:$B$100,F22,2),"")</f>
        <v/>
      </c>
      <c r="H22" s="3">
        <v>15</v>
      </c>
      <c r="I22" s="16">
        <f>IF(H22&gt;0,INDEX(Poeng!$A$1:$B$100,H22,2),"")</f>
        <v>16</v>
      </c>
      <c r="J22" s="3">
        <v>9</v>
      </c>
      <c r="K22" s="16">
        <f>IF(J22&gt;0,INDEX(Poeng!$A$1:$B$100,J22,2),"")</f>
        <v>29</v>
      </c>
      <c r="L22" s="3"/>
      <c r="M22" s="16" t="str">
        <f>IF(L22&gt;0,INDEX(Poeng!$A$1:$B$100,L22,2),"")</f>
        <v/>
      </c>
      <c r="N22" s="3"/>
      <c r="O22" s="16" t="str">
        <f>IF(N22&gt;0,INDEX(Poeng!$A$1:$B$100,N22,2),"")</f>
        <v/>
      </c>
      <c r="P22" s="3"/>
      <c r="Q22" s="16" t="str">
        <f>IF(P22&gt;0,INDEX(Poeng!$A$1:$B$100,P22,2),"")</f>
        <v/>
      </c>
      <c r="R22" s="55">
        <f t="shared" si="20"/>
        <v>0</v>
      </c>
      <c r="S22" s="55">
        <f t="shared" si="21"/>
        <v>16</v>
      </c>
      <c r="T22" s="55">
        <f t="shared" si="22"/>
        <v>29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29</v>
      </c>
      <c r="Y22" s="55">
        <f t="shared" si="27"/>
        <v>16</v>
      </c>
      <c r="Z22" s="55">
        <f t="shared" si="28"/>
        <v>0</v>
      </c>
      <c r="AA22" s="55">
        <f t="shared" si="29"/>
        <v>0</v>
      </c>
      <c r="AB22" s="55">
        <f t="shared" si="30"/>
        <v>45</v>
      </c>
      <c r="AC22" s="56">
        <f t="shared" si="31"/>
        <v>2</v>
      </c>
      <c r="AD22" s="57">
        <f t="shared" si="32"/>
        <v>4514580000</v>
      </c>
      <c r="AE22" s="66">
        <f t="shared" si="33"/>
        <v>18</v>
      </c>
      <c r="AF22"/>
    </row>
    <row r="23" spans="1:32" s="35" customFormat="1" ht="15.75" customHeight="1">
      <c r="A23" s="32">
        <f t="shared" si="17"/>
        <v>19</v>
      </c>
      <c r="B23" s="93" t="s">
        <v>691</v>
      </c>
      <c r="C23" s="12" t="s">
        <v>348</v>
      </c>
      <c r="D23" s="34">
        <f t="shared" si="18"/>
        <v>36</v>
      </c>
      <c r="E23" s="19" t="str">
        <f t="shared" si="19"/>
        <v xml:space="preserve"> </v>
      </c>
      <c r="F23" s="3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3">
        <v>7</v>
      </c>
      <c r="K23" s="16">
        <f>IF(J23&gt;0,INDEX(Poeng!$A$1:$B$100,J23,2),"")</f>
        <v>36</v>
      </c>
      <c r="L23" s="3"/>
      <c r="M23" s="16" t="str">
        <f>IF(L23&gt;0,INDEX(Poeng!$A$1:$B$100,L23,2),"")</f>
        <v/>
      </c>
      <c r="N23" s="3"/>
      <c r="O23" s="16" t="str">
        <f>IF(N23&gt;0,INDEX(Poeng!$A$1:$B$100,N23,2),"")</f>
        <v/>
      </c>
      <c r="P23" s="3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36</v>
      </c>
      <c r="U23" s="55">
        <f t="shared" si="23"/>
        <v>0</v>
      </c>
      <c r="V23" s="55">
        <f t="shared" si="24"/>
        <v>0</v>
      </c>
      <c r="W23" s="55">
        <f t="shared" si="25"/>
        <v>0</v>
      </c>
      <c r="X23" s="55">
        <f t="shared" si="26"/>
        <v>36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36</v>
      </c>
      <c r="AC23" s="56">
        <f t="shared" si="31"/>
        <v>1</v>
      </c>
      <c r="AD23" s="57">
        <f t="shared" si="32"/>
        <v>3618000000</v>
      </c>
      <c r="AE23" s="66">
        <f t="shared" si="33"/>
        <v>19</v>
      </c>
      <c r="AF23"/>
    </row>
    <row r="24" spans="1:32" s="35" customFormat="1" ht="15.75" customHeight="1">
      <c r="A24" s="32">
        <f t="shared" si="17"/>
        <v>20</v>
      </c>
      <c r="B24" s="77" t="s">
        <v>445</v>
      </c>
      <c r="C24" t="s">
        <v>149</v>
      </c>
      <c r="D24" s="34">
        <f t="shared" si="18"/>
        <v>28</v>
      </c>
      <c r="E24" s="19" t="str">
        <f t="shared" si="19"/>
        <v xml:space="preserve"> </v>
      </c>
      <c r="F24" s="3"/>
      <c r="G24" s="16" t="str">
        <f>IF(F24&gt;0,INDEX(Poeng!$A$1:$B$100,F24,2),"")</f>
        <v/>
      </c>
      <c r="H24" s="3">
        <v>19</v>
      </c>
      <c r="I24" s="16">
        <f>IF(H24&gt;0,INDEX(Poeng!$A$1:$B$100,H24,2),"")</f>
        <v>12</v>
      </c>
      <c r="J24" s="3"/>
      <c r="K24" s="16" t="str">
        <f>IF(J24&gt;0,INDEX(Poeng!$A$1:$B$100,J24,2),"")</f>
        <v/>
      </c>
      <c r="L24" s="4">
        <v>15</v>
      </c>
      <c r="M24" s="16">
        <f>IF(L24&gt;0,INDEX(Poeng!$A$1:$B$100,L24,2),"")</f>
        <v>16</v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20"/>
        <v>0</v>
      </c>
      <c r="S24" s="55">
        <f t="shared" si="21"/>
        <v>12</v>
      </c>
      <c r="T24" s="55">
        <f t="shared" si="22"/>
        <v>0</v>
      </c>
      <c r="U24" s="55">
        <f t="shared" si="23"/>
        <v>16</v>
      </c>
      <c r="V24" s="55">
        <f t="shared" si="24"/>
        <v>0</v>
      </c>
      <c r="W24" s="55">
        <f t="shared" si="25"/>
        <v>0</v>
      </c>
      <c r="X24" s="55">
        <f t="shared" si="26"/>
        <v>16</v>
      </c>
      <c r="Y24" s="55">
        <f t="shared" si="27"/>
        <v>12</v>
      </c>
      <c r="Z24" s="55">
        <f t="shared" si="28"/>
        <v>0</v>
      </c>
      <c r="AA24" s="55">
        <f t="shared" si="29"/>
        <v>0</v>
      </c>
      <c r="AB24" s="55">
        <f t="shared" si="30"/>
        <v>28</v>
      </c>
      <c r="AC24" s="56">
        <f t="shared" si="31"/>
        <v>2</v>
      </c>
      <c r="AD24" s="57">
        <f t="shared" si="32"/>
        <v>2808060000</v>
      </c>
      <c r="AE24" s="66">
        <f t="shared" si="33"/>
        <v>20</v>
      </c>
      <c r="AF24"/>
    </row>
    <row r="25" spans="1:32" s="35" customFormat="1" ht="15.75" customHeight="1">
      <c r="A25" s="32">
        <f t="shared" si="17"/>
        <v>21</v>
      </c>
      <c r="B25" s="77" t="s">
        <v>343</v>
      </c>
      <c r="C25" t="s">
        <v>472</v>
      </c>
      <c r="D25" s="34">
        <f t="shared" si="18"/>
        <v>24</v>
      </c>
      <c r="E25" s="19" t="str">
        <f t="shared" si="19"/>
        <v xml:space="preserve"> </v>
      </c>
      <c r="F25" s="3"/>
      <c r="G25" s="16" t="str">
        <f>IF(F25&gt;0,INDEX(Poeng!$A$1:$B$100,F25,2),"")</f>
        <v/>
      </c>
      <c r="H25" s="3">
        <v>11</v>
      </c>
      <c r="I25" s="16">
        <f>IF(H25&gt;0,INDEX(Poeng!$A$1:$B$100,H25,2),"")</f>
        <v>24</v>
      </c>
      <c r="J25" s="3"/>
      <c r="K25" s="16" t="str">
        <f>IF(J25&gt;0,INDEX(Poeng!$A$1:$B$100,J25,2),"")</f>
        <v/>
      </c>
      <c r="L25" s="3"/>
      <c r="M25" s="16" t="str">
        <f>IF(L25&gt;0,INDEX(Poeng!$A$1:$B$100,L25,2),"")</f>
        <v/>
      </c>
      <c r="N25" s="3"/>
      <c r="O25" s="16" t="str">
        <f>IF(N25&gt;0,INDEX(Poeng!$A$1:$B$100,N25,2),"")</f>
        <v/>
      </c>
      <c r="P25" s="3"/>
      <c r="Q25" s="16" t="str">
        <f>IF(P25&gt;0,INDEX(Poeng!$A$1:$B$100,P25,2),"")</f>
        <v/>
      </c>
      <c r="R25" s="55">
        <f t="shared" si="20"/>
        <v>0</v>
      </c>
      <c r="S25" s="55">
        <f t="shared" si="21"/>
        <v>24</v>
      </c>
      <c r="T25" s="55">
        <f t="shared" si="22"/>
        <v>0</v>
      </c>
      <c r="U25" s="55">
        <f t="shared" si="23"/>
        <v>0</v>
      </c>
      <c r="V25" s="55">
        <f t="shared" si="24"/>
        <v>0</v>
      </c>
      <c r="W25" s="55">
        <f t="shared" si="25"/>
        <v>0</v>
      </c>
      <c r="X25" s="55">
        <f t="shared" si="26"/>
        <v>24</v>
      </c>
      <c r="Y25" s="55">
        <f t="shared" si="27"/>
        <v>0</v>
      </c>
      <c r="Z25" s="55">
        <f t="shared" si="28"/>
        <v>0</v>
      </c>
      <c r="AA25" s="55">
        <f t="shared" si="29"/>
        <v>0</v>
      </c>
      <c r="AB25" s="55">
        <f t="shared" si="30"/>
        <v>24</v>
      </c>
      <c r="AC25" s="56">
        <f t="shared" si="31"/>
        <v>1</v>
      </c>
      <c r="AD25" s="57">
        <f t="shared" si="32"/>
        <v>2412000000</v>
      </c>
      <c r="AE25" s="66">
        <f t="shared" si="33"/>
        <v>21</v>
      </c>
      <c r="AF25"/>
    </row>
    <row r="26" spans="1:32" s="35" customFormat="1" ht="15.75" customHeight="1">
      <c r="A26" s="32">
        <f t="shared" si="17"/>
        <v>21</v>
      </c>
      <c r="B26" s="93" t="s">
        <v>755</v>
      </c>
      <c r="C26" s="3" t="s">
        <v>756</v>
      </c>
      <c r="D26" s="34">
        <f t="shared" si="18"/>
        <v>24</v>
      </c>
      <c r="E26" s="19" t="str">
        <f t="shared" si="19"/>
        <v xml:space="preserve"> </v>
      </c>
      <c r="F26" s="3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3"/>
      <c r="K26" s="16" t="str">
        <f>IF(J26&gt;0,INDEX(Poeng!$A$1:$B$100,J26,2),"")</f>
        <v/>
      </c>
      <c r="L26" s="3"/>
      <c r="M26" s="16" t="str">
        <f>IF(L26&gt;0,INDEX(Poeng!$A$1:$B$100,L26,2),"")</f>
        <v/>
      </c>
      <c r="N26" s="3"/>
      <c r="O26" s="16" t="str">
        <f>IF(N26&gt;0,INDEX(Poeng!$A$1:$B$100,N26,2),"")</f>
        <v/>
      </c>
      <c r="P26" s="3">
        <v>11</v>
      </c>
      <c r="Q26" s="16">
        <f>IF(P26&gt;0,INDEX(Poeng!$A$1:$B$100,P26,2),"")</f>
        <v>24</v>
      </c>
      <c r="R26" s="55">
        <f t="shared" si="20"/>
        <v>0</v>
      </c>
      <c r="S26" s="55">
        <f t="shared" si="21"/>
        <v>0</v>
      </c>
      <c r="T26" s="55">
        <f t="shared" si="22"/>
        <v>0</v>
      </c>
      <c r="U26" s="55">
        <f t="shared" si="23"/>
        <v>0</v>
      </c>
      <c r="V26" s="55">
        <f t="shared" si="24"/>
        <v>0</v>
      </c>
      <c r="W26" s="55">
        <f t="shared" si="25"/>
        <v>24</v>
      </c>
      <c r="X26" s="55">
        <f t="shared" si="26"/>
        <v>24</v>
      </c>
      <c r="Y26" s="55">
        <f t="shared" si="27"/>
        <v>0</v>
      </c>
      <c r="Z26" s="55">
        <f t="shared" si="28"/>
        <v>0</v>
      </c>
      <c r="AA26" s="55">
        <f t="shared" si="29"/>
        <v>0</v>
      </c>
      <c r="AB26" s="55">
        <f t="shared" si="30"/>
        <v>24</v>
      </c>
      <c r="AC26" s="56">
        <f t="shared" si="31"/>
        <v>1</v>
      </c>
      <c r="AD26" s="57">
        <f t="shared" si="32"/>
        <v>2412000000</v>
      </c>
      <c r="AE26" s="66">
        <f t="shared" si="33"/>
        <v>21</v>
      </c>
      <c r="AF26"/>
    </row>
    <row r="27" spans="1:32" s="35" customFormat="1" ht="15.75" customHeight="1">
      <c r="A27" s="32">
        <f t="shared" si="17"/>
        <v>23</v>
      </c>
      <c r="B27" s="77" t="s">
        <v>636</v>
      </c>
      <c r="C27" t="s">
        <v>473</v>
      </c>
      <c r="D27" s="34">
        <f t="shared" si="18"/>
        <v>20</v>
      </c>
      <c r="E27" s="19" t="str">
        <f t="shared" si="19"/>
        <v xml:space="preserve"> </v>
      </c>
      <c r="F27" s="3"/>
      <c r="G27" s="16" t="str">
        <f>IF(F27&gt;0,INDEX(Poeng!$A$1:$B$100,F27,2),"")</f>
        <v/>
      </c>
      <c r="H27" s="3">
        <v>13</v>
      </c>
      <c r="I27" s="16">
        <f>IF(H27&gt;0,INDEX(Poeng!$A$1:$B$100,H27,2),"")</f>
        <v>20</v>
      </c>
      <c r="J27" s="3"/>
      <c r="K27" s="16" t="str">
        <f>IF(J27&gt;0,INDEX(Poeng!$A$1:$B$100,J27,2),"")</f>
        <v/>
      </c>
      <c r="L27" s="3"/>
      <c r="M27" s="16" t="str">
        <f>IF(L27&gt;0,INDEX(Poeng!$A$1:$B$100,L27,2),"")</f>
        <v/>
      </c>
      <c r="N27" s="3"/>
      <c r="O27" s="16" t="str">
        <f>IF(N27&gt;0,INDEX(Poeng!$A$1:$B$100,N27,2),"")</f>
        <v/>
      </c>
      <c r="P27" s="3"/>
      <c r="Q27" s="16" t="str">
        <f>IF(P27&gt;0,INDEX(Poeng!$A$1:$B$100,P27,2),"")</f>
        <v/>
      </c>
      <c r="R27" s="55">
        <f t="shared" si="20"/>
        <v>0</v>
      </c>
      <c r="S27" s="55">
        <f t="shared" si="21"/>
        <v>20</v>
      </c>
      <c r="T27" s="55">
        <f t="shared" si="22"/>
        <v>0</v>
      </c>
      <c r="U27" s="55">
        <f t="shared" si="23"/>
        <v>0</v>
      </c>
      <c r="V27" s="55">
        <f t="shared" si="24"/>
        <v>0</v>
      </c>
      <c r="W27" s="55">
        <f t="shared" si="25"/>
        <v>0</v>
      </c>
      <c r="X27" s="55">
        <f t="shared" si="26"/>
        <v>20</v>
      </c>
      <c r="Y27" s="55">
        <f t="shared" si="27"/>
        <v>0</v>
      </c>
      <c r="Z27" s="55">
        <f t="shared" si="28"/>
        <v>0</v>
      </c>
      <c r="AA27" s="55">
        <f t="shared" si="29"/>
        <v>0</v>
      </c>
      <c r="AB27" s="55">
        <f t="shared" si="30"/>
        <v>20</v>
      </c>
      <c r="AC27" s="56">
        <f t="shared" si="31"/>
        <v>1</v>
      </c>
      <c r="AD27" s="57">
        <f t="shared" si="32"/>
        <v>2010000000</v>
      </c>
      <c r="AE27" s="66">
        <f t="shared" si="33"/>
        <v>23</v>
      </c>
      <c r="AF27"/>
    </row>
    <row r="28" spans="1:32" s="35" customFormat="1" ht="15.75" customHeight="1">
      <c r="A28" s="32">
        <f t="shared" si="17"/>
        <v>24</v>
      </c>
      <c r="B28" s="77" t="s">
        <v>637</v>
      </c>
      <c r="C28" t="s">
        <v>162</v>
      </c>
      <c r="D28" s="34">
        <f t="shared" si="18"/>
        <v>18</v>
      </c>
      <c r="E28" s="19" t="str">
        <f t="shared" si="19"/>
        <v xml:space="preserve"> </v>
      </c>
      <c r="F28" s="3"/>
      <c r="G28" s="16" t="str">
        <f>IF(F28&gt;0,INDEX(Poeng!$A$1:$B$100,F28,2),"")</f>
        <v/>
      </c>
      <c r="H28" s="3">
        <v>14</v>
      </c>
      <c r="I28" s="16">
        <f>IF(H28&gt;0,INDEX(Poeng!$A$1:$B$100,H28,2),"")</f>
        <v>18</v>
      </c>
      <c r="J28" s="3"/>
      <c r="K28" s="16" t="str">
        <f>IF(J28&gt;0,INDEX(Poeng!$A$1:$B$100,J28,2),"")</f>
        <v/>
      </c>
      <c r="L28" s="3"/>
      <c r="M28" s="16" t="str">
        <f>IF(L28&gt;0,INDEX(Poeng!$A$1:$B$100,L28,2),"")</f>
        <v/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20"/>
        <v>0</v>
      </c>
      <c r="S28" s="55">
        <f t="shared" si="21"/>
        <v>18</v>
      </c>
      <c r="T28" s="55">
        <f t="shared" si="22"/>
        <v>0</v>
      </c>
      <c r="U28" s="55">
        <f t="shared" si="23"/>
        <v>0</v>
      </c>
      <c r="V28" s="55">
        <f t="shared" si="24"/>
        <v>0</v>
      </c>
      <c r="W28" s="55">
        <f t="shared" si="25"/>
        <v>0</v>
      </c>
      <c r="X28" s="55">
        <f t="shared" si="26"/>
        <v>18</v>
      </c>
      <c r="Y28" s="55">
        <f t="shared" si="27"/>
        <v>0</v>
      </c>
      <c r="Z28" s="55">
        <f t="shared" si="28"/>
        <v>0</v>
      </c>
      <c r="AA28" s="55">
        <f t="shared" si="29"/>
        <v>0</v>
      </c>
      <c r="AB28" s="55">
        <f t="shared" si="30"/>
        <v>18</v>
      </c>
      <c r="AC28" s="56">
        <f t="shared" si="31"/>
        <v>1</v>
      </c>
      <c r="AD28" s="57">
        <f t="shared" si="32"/>
        <v>1809000000</v>
      </c>
      <c r="AE28" s="66">
        <f t="shared" si="33"/>
        <v>24</v>
      </c>
      <c r="AF28"/>
    </row>
    <row r="29" spans="1:32" s="35" customFormat="1" ht="15.75">
      <c r="A29" s="32">
        <f t="shared" si="17"/>
        <v>25</v>
      </c>
      <c r="B29" s="77" t="s">
        <v>350</v>
      </c>
      <c r="C29" t="s">
        <v>158</v>
      </c>
      <c r="D29" s="34">
        <f t="shared" si="18"/>
        <v>10</v>
      </c>
      <c r="E29" s="19" t="str">
        <f t="shared" si="19"/>
        <v xml:space="preserve"> </v>
      </c>
      <c r="F29" s="3"/>
      <c r="G29" s="16" t="str">
        <f>IF(F29&gt;0,INDEX(Poeng!$A$1:$B$100,F29,2),"")</f>
        <v/>
      </c>
      <c r="H29" s="3">
        <v>21</v>
      </c>
      <c r="I29" s="16">
        <f>IF(H29&gt;0,INDEX(Poeng!$A$1:$B$100,H29,2),"")</f>
        <v>10</v>
      </c>
      <c r="J29" s="3"/>
      <c r="K29" s="16" t="str">
        <f>IF(J29&gt;0,INDEX(Poeng!$A$1:$B$100,J29,2),"")</f>
        <v/>
      </c>
      <c r="L29" s="3"/>
      <c r="M29" s="16" t="str">
        <f>IF(L29&gt;0,INDEX(Poeng!$A$1:$B$100,L29,2),"")</f>
        <v/>
      </c>
      <c r="N29" s="3"/>
      <c r="O29" s="16" t="str">
        <f>IF(N29&gt;0,INDEX(Poeng!$A$1:$B$100,N29,2),"")</f>
        <v/>
      </c>
      <c r="P29" s="3"/>
      <c r="Q29" s="16" t="str">
        <f>IF(P29&gt;0,INDEX(Poeng!$A$1:$B$100,P29,2),"")</f>
        <v/>
      </c>
      <c r="R29" s="55">
        <f t="shared" si="20"/>
        <v>0</v>
      </c>
      <c r="S29" s="55">
        <f t="shared" si="21"/>
        <v>10</v>
      </c>
      <c r="T29" s="55">
        <f t="shared" si="22"/>
        <v>0</v>
      </c>
      <c r="U29" s="55">
        <f t="shared" si="23"/>
        <v>0</v>
      </c>
      <c r="V29" s="55">
        <f t="shared" si="24"/>
        <v>0</v>
      </c>
      <c r="W29" s="55">
        <f t="shared" si="25"/>
        <v>0</v>
      </c>
      <c r="X29" s="55">
        <f t="shared" si="26"/>
        <v>10</v>
      </c>
      <c r="Y29" s="55">
        <f t="shared" si="27"/>
        <v>0</v>
      </c>
      <c r="Z29" s="55">
        <f t="shared" si="28"/>
        <v>0</v>
      </c>
      <c r="AA29" s="55">
        <f t="shared" si="29"/>
        <v>0</v>
      </c>
      <c r="AB29" s="55">
        <f t="shared" si="30"/>
        <v>10</v>
      </c>
      <c r="AC29" s="56">
        <f t="shared" si="31"/>
        <v>1</v>
      </c>
      <c r="AD29" s="57">
        <f t="shared" si="32"/>
        <v>1005000000</v>
      </c>
      <c r="AE29" s="66">
        <f t="shared" si="33"/>
        <v>25</v>
      </c>
      <c r="AF29"/>
    </row>
    <row r="30" spans="1:32" s="35" customFormat="1" ht="15.75">
      <c r="A30" s="32" t="str">
        <f t="shared" ref="A30:A54" si="34">AE30</f>
        <v/>
      </c>
      <c r="B30" s="93"/>
      <c r="C30" s="3"/>
      <c r="D30" s="34" t="str">
        <f t="shared" ref="D30:D54" si="35">IF(B30&lt;&gt;"",AB30,"")</f>
        <v/>
      </c>
      <c r="E30" s="19" t="str">
        <f t="shared" ref="E30:E54" si="36">IF(AC30&lt;4," ","F")</f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/>
      <c r="O30" s="16" t="str">
        <f>IF(N30&gt;0,INDEX(Poeng!$A$1:$B$100,N30,2),"")</f>
        <v/>
      </c>
      <c r="P30" s="3"/>
      <c r="Q30" s="16" t="str">
        <f>IF(P30&gt;0,INDEX(Poeng!$A$1:$B$100,P30,2),"")</f>
        <v/>
      </c>
      <c r="R30" s="55">
        <f t="shared" ref="R30:R54" si="37">IF(F30&gt;0,G30,0)</f>
        <v>0</v>
      </c>
      <c r="S30" s="55">
        <f t="shared" ref="S30:S54" si="38">IF(H30&gt;0,I30,0)</f>
        <v>0</v>
      </c>
      <c r="T30" s="55">
        <f t="shared" ref="T30:T54" si="39">IF(J30&gt;0,K30,0)</f>
        <v>0</v>
      </c>
      <c r="U30" s="55">
        <f t="shared" ref="U30:U54" si="40">IF(L30&gt;0,M30,0)</f>
        <v>0</v>
      </c>
      <c r="V30" s="55">
        <f t="shared" ref="V30:V54" si="41">IF(N30&gt;0,O30,0)</f>
        <v>0</v>
      </c>
      <c r="W30" s="55">
        <f t="shared" ref="W30:W54" si="42">IF(P30&gt;0,Q30,0)</f>
        <v>0</v>
      </c>
      <c r="X30" s="55">
        <f t="shared" ref="X30:X54" si="43">LARGE(R30:W30,1)</f>
        <v>0</v>
      </c>
      <c r="Y30" s="55">
        <f t="shared" ref="Y30:Y54" si="44">LARGE(R30:W30,2)</f>
        <v>0</v>
      </c>
      <c r="Z30" s="55">
        <f t="shared" ref="Z30:Z54" si="45">LARGE(R30:W30,3)</f>
        <v>0</v>
      </c>
      <c r="AA30" s="55">
        <f t="shared" ref="AA30:AA54" si="46">LARGE(R30:W30,4)</f>
        <v>0</v>
      </c>
      <c r="AB30" s="55">
        <f t="shared" ref="AB30:AB54" si="47">SUM(X30:AA30)</f>
        <v>0</v>
      </c>
      <c r="AC30" s="56">
        <f t="shared" ref="AC30:AC54" si="48">COUNT(F30:Q30)/2</f>
        <v>0</v>
      </c>
      <c r="AD30" s="57">
        <f t="shared" ref="AD30:AD54" si="49">AB30*10^8+X30*10^6/2+Y30*10^4/2+Z30*10^2/2+AA30/2</f>
        <v>0</v>
      </c>
      <c r="AE30" s="66" t="str">
        <f t="shared" ref="AE30:AE54" si="50">IF(B30&lt;&gt;"",RANK(AD30,AD$5:AD$104,0),"")</f>
        <v/>
      </c>
      <c r="AF30"/>
    </row>
    <row r="31" spans="1:32" s="35" customFormat="1" ht="15.75">
      <c r="A31" s="32" t="str">
        <f t="shared" si="34"/>
        <v/>
      </c>
      <c r="B31" s="93"/>
      <c r="C31" s="3"/>
      <c r="D31" s="34" t="str">
        <f t="shared" si="35"/>
        <v/>
      </c>
      <c r="E31" s="19" t="str">
        <f t="shared" si="36"/>
        <v xml:space="preserve"> </v>
      </c>
      <c r="F31" s="3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3"/>
      <c r="K31" s="16" t="str">
        <f>IF(J31&gt;0,INDEX(Poeng!$A$1:$B$100,J31,2),"")</f>
        <v/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  <c r="AF31"/>
    </row>
    <row r="32" spans="1:32" s="35" customFormat="1" ht="15.75">
      <c r="A32" s="32" t="str">
        <f t="shared" si="34"/>
        <v/>
      </c>
      <c r="B32" s="41"/>
      <c r="C32" s="3"/>
      <c r="D32" s="34" t="str">
        <f t="shared" si="35"/>
        <v/>
      </c>
      <c r="E32" s="19" t="str">
        <f t="shared" si="36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3"/>
      <c r="K32" s="16" t="str">
        <f>IF(J32&gt;0,INDEX(Poeng!$A$1:$B$100,J32,2),"")</f>
        <v/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  <c r="AF32"/>
    </row>
    <row r="33" spans="1:32" s="35" customFormat="1" ht="15.75">
      <c r="A33" s="32" t="str">
        <f t="shared" si="34"/>
        <v/>
      </c>
      <c r="B33" s="41"/>
      <c r="C33" s="3"/>
      <c r="D33" s="34" t="str">
        <f t="shared" si="35"/>
        <v/>
      </c>
      <c r="E33" s="19" t="str">
        <f t="shared" si="36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3"/>
      <c r="K33" s="16" t="str">
        <f>IF(J33&gt;0,INDEX(Poeng!$A$1:$B$100,J33,2),"")</f>
        <v/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  <c r="AF33"/>
    </row>
    <row r="34" spans="1:32" s="35" customFormat="1" ht="15.75">
      <c r="A34" s="32" t="str">
        <f t="shared" si="34"/>
        <v/>
      </c>
      <c r="B34" s="41"/>
      <c r="C34" s="3"/>
      <c r="D34" s="34" t="str">
        <f t="shared" si="35"/>
        <v/>
      </c>
      <c r="E34" s="19" t="str">
        <f t="shared" si="36"/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3"/>
      <c r="K34" s="16" t="str">
        <f>IF(J34&gt;0,INDEX(Poeng!$A$1:$B$100,J34,2),"")</f>
        <v/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  <c r="AF34"/>
    </row>
    <row r="35" spans="1:32" s="35" customFormat="1" ht="15.75">
      <c r="A35" s="32" t="str">
        <f t="shared" si="34"/>
        <v/>
      </c>
      <c r="B35" s="41"/>
      <c r="C35" s="3"/>
      <c r="D35" s="34" t="str">
        <f t="shared" si="35"/>
        <v/>
      </c>
      <c r="E35" s="19" t="str">
        <f t="shared" si="36"/>
        <v xml:space="preserve"> </v>
      </c>
      <c r="F35" s="3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3"/>
      <c r="K35" s="16" t="str">
        <f>IF(J35&gt;0,INDEX(Poeng!$A$1:$B$100,J35,2),"")</f>
        <v/>
      </c>
      <c r="L35" s="3"/>
      <c r="M35" s="16" t="str">
        <f>IF(L35&gt;0,INDEX(Poeng!$A$1:$B$100,L35,2),"")</f>
        <v/>
      </c>
      <c r="N35" s="3"/>
      <c r="O35" s="16" t="str">
        <f>IF(N35&gt;0,INDEX(Poeng!$A$1:$B$100,N35,2),"")</f>
        <v/>
      </c>
      <c r="P35" s="3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5" customFormat="1" ht="15.75">
      <c r="A36" s="32" t="str">
        <f t="shared" si="34"/>
        <v/>
      </c>
      <c r="B36" s="41"/>
      <c r="C36" s="3"/>
      <c r="D36" s="34" t="str">
        <f t="shared" si="35"/>
        <v/>
      </c>
      <c r="E36" s="19" t="str">
        <f t="shared" si="36"/>
        <v xml:space="preserve"> </v>
      </c>
      <c r="F36" s="3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3"/>
      <c r="K36" s="16" t="str">
        <f>IF(J36&gt;0,INDEX(Poeng!$A$1:$B$100,J36,2),"")</f>
        <v/>
      </c>
      <c r="L36" s="3"/>
      <c r="M36" s="16" t="str">
        <f>IF(L36&gt;0,INDEX(Poeng!$A$1:$B$100,L36,2),"")</f>
        <v/>
      </c>
      <c r="N36" s="3"/>
      <c r="O36" s="16" t="str">
        <f>IF(N36&gt;0,INDEX(Poeng!$A$1:$B$100,N36,2),"")</f>
        <v/>
      </c>
      <c r="P36" s="3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s="35" customFormat="1" ht="13.5" customHeight="1">
      <c r="A37" s="32" t="str">
        <f t="shared" si="34"/>
        <v/>
      </c>
      <c r="B37" s="41"/>
      <c r="C37" s="3"/>
      <c r="D37" s="34" t="str">
        <f t="shared" si="35"/>
        <v/>
      </c>
      <c r="E37" s="19" t="str">
        <f t="shared" si="36"/>
        <v xml:space="preserve"> </v>
      </c>
      <c r="F37" s="3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3"/>
      <c r="K37" s="16" t="str">
        <f>IF(J37&gt;0,INDEX(Poeng!$A$1:$B$100,J37,2),"")</f>
        <v/>
      </c>
      <c r="L37" s="3"/>
      <c r="M37" s="16" t="str">
        <f>IF(L37&gt;0,INDEX(Poeng!$A$1:$B$100,L37,2),"")</f>
        <v/>
      </c>
      <c r="N37" s="3"/>
      <c r="O37" s="16" t="str">
        <f>IF(N37&gt;0,INDEX(Poeng!$A$1:$B$100,N37,2),"")</f>
        <v/>
      </c>
      <c r="P37" s="3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  <c r="AF37"/>
    </row>
    <row r="38" spans="1:32" s="35" customFormat="1" ht="14.25" customHeight="1">
      <c r="A38" s="32" t="str">
        <f t="shared" si="34"/>
        <v/>
      </c>
      <c r="B38" s="41"/>
      <c r="C38" s="3"/>
      <c r="D38" s="34" t="str">
        <f t="shared" si="35"/>
        <v/>
      </c>
      <c r="E38" s="19" t="str">
        <f t="shared" si="36"/>
        <v xml:space="preserve"> </v>
      </c>
      <c r="F38" s="3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3"/>
      <c r="K38" s="16" t="str">
        <f>IF(J38&gt;0,INDEX(Poeng!$A$1:$B$100,J38,2),"")</f>
        <v/>
      </c>
      <c r="L38" s="3"/>
      <c r="M38" s="16" t="str">
        <f>IF(L38&gt;0,INDEX(Poeng!$A$1:$B$100,L38,2),"")</f>
        <v/>
      </c>
      <c r="N38" s="3"/>
      <c r="O38" s="16" t="str">
        <f>IF(N38&gt;0,INDEX(Poeng!$A$1:$B$100,N38,2),"")</f>
        <v/>
      </c>
      <c r="P38" s="3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  <c r="AF38"/>
    </row>
    <row r="39" spans="1:32" s="35" customFormat="1" ht="15.75">
      <c r="A39" s="32" t="str">
        <f t="shared" si="34"/>
        <v/>
      </c>
      <c r="B39" s="41"/>
      <c r="C39" s="3"/>
      <c r="D39" s="34" t="str">
        <f t="shared" si="35"/>
        <v/>
      </c>
      <c r="E39" s="19" t="str">
        <f t="shared" si="36"/>
        <v xml:space="preserve"> </v>
      </c>
      <c r="F39" s="3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3"/>
      <c r="K39" s="16" t="str">
        <f>IF(J39&gt;0,INDEX(Poeng!$A$1:$B$100,J39,2),"")</f>
        <v/>
      </c>
      <c r="L39" s="3"/>
      <c r="M39" s="16" t="str">
        <f>IF(L39&gt;0,INDEX(Poeng!$A$1:$B$100,L39,2),"")</f>
        <v/>
      </c>
      <c r="N39" s="3"/>
      <c r="O39" s="16" t="str">
        <f>IF(N39&gt;0,INDEX(Poeng!$A$1:$B$100,N39,2),"")</f>
        <v/>
      </c>
      <c r="P39" s="3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ht="15.75">
      <c r="A40" s="32" t="str">
        <f t="shared" si="34"/>
        <v/>
      </c>
      <c r="B40" s="41"/>
      <c r="C40" s="3"/>
      <c r="D40" s="34" t="str">
        <f t="shared" si="35"/>
        <v/>
      </c>
      <c r="E40" s="19" t="str">
        <f t="shared" si="36"/>
        <v xml:space="preserve"> </v>
      </c>
      <c r="F40" s="3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3"/>
      <c r="K40" s="16" t="str">
        <f>IF(J40&gt;0,INDEX(Poeng!$A$1:$B$100,J40,2),"")</f>
        <v/>
      </c>
      <c r="L40" s="3"/>
      <c r="M40" s="16" t="str">
        <f>IF(L40&gt;0,INDEX(Poeng!$A$1:$B$100,L40,2),"")</f>
        <v/>
      </c>
      <c r="N40" s="3"/>
      <c r="O40" s="16" t="str">
        <f>IF(N40&gt;0,INDEX(Poeng!$A$1:$B$100,N40,2),"")</f>
        <v/>
      </c>
      <c r="P40" s="3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2" ht="15.75">
      <c r="A41" s="32" t="str">
        <f t="shared" si="34"/>
        <v/>
      </c>
      <c r="B41" s="41"/>
      <c r="C41" s="3"/>
      <c r="D41" s="34" t="str">
        <f t="shared" si="35"/>
        <v/>
      </c>
      <c r="E41" s="19" t="str">
        <f t="shared" si="36"/>
        <v xml:space="preserve"> </v>
      </c>
      <c r="F41" s="3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3"/>
      <c r="K41" s="16" t="str">
        <f>IF(J41&gt;0,INDEX(Poeng!$A$1:$B$100,J41,2),"")</f>
        <v/>
      </c>
      <c r="L41" s="3"/>
      <c r="M41" s="16" t="str">
        <f>IF(L41&gt;0,INDEX(Poeng!$A$1:$B$100,L41,2),"")</f>
        <v/>
      </c>
      <c r="N41" s="3"/>
      <c r="O41" s="16" t="str">
        <f>IF(N41&gt;0,INDEX(Poeng!$A$1:$B$100,N41,2),"")</f>
        <v/>
      </c>
      <c r="P41" s="3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2" ht="15.75">
      <c r="A42" s="32" t="str">
        <f t="shared" si="34"/>
        <v/>
      </c>
      <c r="B42" s="41"/>
      <c r="C42" s="3"/>
      <c r="D42" s="34" t="str">
        <f t="shared" si="35"/>
        <v/>
      </c>
      <c r="E42" s="19" t="str">
        <f t="shared" si="36"/>
        <v xml:space="preserve"> </v>
      </c>
      <c r="F42" s="3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3"/>
      <c r="K42" s="16" t="str">
        <f>IF(J42&gt;0,INDEX(Poeng!$A$1:$B$100,J42,2),"")</f>
        <v/>
      </c>
      <c r="L42" s="3"/>
      <c r="M42" s="16" t="str">
        <f>IF(L42&gt;0,INDEX(Poeng!$A$1:$B$100,L42,2),"")</f>
        <v/>
      </c>
      <c r="N42" s="3"/>
      <c r="O42" s="16" t="str">
        <f>IF(N42&gt;0,INDEX(Poeng!$A$1:$B$100,N42,2),"")</f>
        <v/>
      </c>
      <c r="P42" s="3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2" ht="15.75">
      <c r="A43" s="32" t="str">
        <f t="shared" si="34"/>
        <v/>
      </c>
      <c r="B43" s="41"/>
      <c r="C43" s="3"/>
      <c r="D43" s="34" t="str">
        <f t="shared" si="35"/>
        <v/>
      </c>
      <c r="E43" s="19" t="str">
        <f t="shared" si="36"/>
        <v xml:space="preserve"> </v>
      </c>
      <c r="F43" s="3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3"/>
      <c r="K43" s="16" t="str">
        <f>IF(J43&gt;0,INDEX(Poeng!$A$1:$B$100,J43,2),"")</f>
        <v/>
      </c>
      <c r="L43" s="3"/>
      <c r="M43" s="16" t="str">
        <f>IF(L43&gt;0,INDEX(Poeng!$A$1:$B$100,L43,2),"")</f>
        <v/>
      </c>
      <c r="N43" s="3"/>
      <c r="O43" s="16" t="str">
        <f>IF(N43&gt;0,INDEX(Poeng!$A$1:$B$100,N43,2),"")</f>
        <v/>
      </c>
      <c r="P43" s="3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2" ht="15.75">
      <c r="A44" s="32" t="str">
        <f t="shared" si="34"/>
        <v/>
      </c>
      <c r="B44" s="41"/>
      <c r="C44" s="3"/>
      <c r="D44" s="34" t="str">
        <f t="shared" si="35"/>
        <v/>
      </c>
      <c r="E44" s="19" t="str">
        <f t="shared" si="36"/>
        <v xml:space="preserve"> </v>
      </c>
      <c r="F44" s="3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3"/>
      <c r="K44" s="16" t="str">
        <f>IF(J44&gt;0,INDEX(Poeng!$A$1:$B$100,J44,2),"")</f>
        <v/>
      </c>
      <c r="L44" s="3"/>
      <c r="M44" s="16" t="str">
        <f>IF(L44&gt;0,INDEX(Poeng!$A$1:$B$100,L44,2),"")</f>
        <v/>
      </c>
      <c r="N44" s="3"/>
      <c r="O44" s="16" t="str">
        <f>IF(N44&gt;0,INDEX(Poeng!$A$1:$B$100,N44,2),"")</f>
        <v/>
      </c>
      <c r="P44" s="3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2" ht="15.75">
      <c r="A45" s="32" t="str">
        <f t="shared" si="34"/>
        <v/>
      </c>
      <c r="B45" s="41"/>
      <c r="C45" s="3"/>
      <c r="D45" s="34" t="str">
        <f t="shared" si="35"/>
        <v/>
      </c>
      <c r="E45" s="19" t="str">
        <f t="shared" si="36"/>
        <v xml:space="preserve"> </v>
      </c>
      <c r="F45" s="3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3"/>
      <c r="K45" s="16" t="str">
        <f>IF(J45&gt;0,INDEX(Poeng!$A$1:$B$100,J45,2),"")</f>
        <v/>
      </c>
      <c r="L45" s="3"/>
      <c r="M45" s="16" t="str">
        <f>IF(L45&gt;0,INDEX(Poeng!$A$1:$B$100,L45,2),"")</f>
        <v/>
      </c>
      <c r="N45" s="3"/>
      <c r="O45" s="16" t="str">
        <f>IF(N45&gt;0,INDEX(Poeng!$A$1:$B$100,N45,2),"")</f>
        <v/>
      </c>
      <c r="P45" s="3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2" ht="15.75">
      <c r="A46" s="32" t="str">
        <f t="shared" si="34"/>
        <v/>
      </c>
      <c r="B46" s="41"/>
      <c r="C46" s="3"/>
      <c r="D46" s="34" t="str">
        <f t="shared" si="35"/>
        <v/>
      </c>
      <c r="E46" s="19" t="str">
        <f t="shared" si="36"/>
        <v xml:space="preserve"> </v>
      </c>
      <c r="F46" s="3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3"/>
      <c r="K46" s="16" t="str">
        <f>IF(J46&gt;0,INDEX(Poeng!$A$1:$B$100,J46,2),"")</f>
        <v/>
      </c>
      <c r="L46" s="3"/>
      <c r="M46" s="16" t="str">
        <f>IF(L46&gt;0,INDEX(Poeng!$A$1:$B$100,L46,2),"")</f>
        <v/>
      </c>
      <c r="N46" s="3"/>
      <c r="O46" s="16" t="str">
        <f>IF(N46&gt;0,INDEX(Poeng!$A$1:$B$100,N46,2),"")</f>
        <v/>
      </c>
      <c r="P46" s="3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2" ht="15.75">
      <c r="A47" s="32" t="str">
        <f t="shared" si="34"/>
        <v/>
      </c>
      <c r="B47" s="41"/>
      <c r="C47" s="3"/>
      <c r="D47" s="34" t="str">
        <f t="shared" si="35"/>
        <v/>
      </c>
      <c r="E47" s="19" t="str">
        <f t="shared" si="36"/>
        <v xml:space="preserve"> </v>
      </c>
      <c r="F47" s="3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3"/>
      <c r="K47" s="16" t="str">
        <f>IF(J47&gt;0,INDEX(Poeng!$A$1:$B$100,J47,2),"")</f>
        <v/>
      </c>
      <c r="L47" s="3"/>
      <c r="M47" s="16" t="str">
        <f>IF(L47&gt;0,INDEX(Poeng!$A$1:$B$100,L47,2),"")</f>
        <v/>
      </c>
      <c r="N47" s="3"/>
      <c r="O47" s="16" t="str">
        <f>IF(N47&gt;0,INDEX(Poeng!$A$1:$B$100,N47,2),"")</f>
        <v/>
      </c>
      <c r="P47" s="3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2" ht="15.75">
      <c r="A48" s="32" t="str">
        <f t="shared" si="34"/>
        <v/>
      </c>
      <c r="B48" s="41"/>
      <c r="C48" s="3"/>
      <c r="D48" s="34" t="str">
        <f t="shared" si="35"/>
        <v/>
      </c>
      <c r="E48" s="19" t="str">
        <f t="shared" si="36"/>
        <v xml:space="preserve"> </v>
      </c>
      <c r="F48" s="3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3"/>
      <c r="K48" s="16" t="str">
        <f>IF(J48&gt;0,INDEX(Poeng!$A$1:$B$100,J48,2),"")</f>
        <v/>
      </c>
      <c r="L48" s="3"/>
      <c r="M48" s="16" t="str">
        <f>IF(L48&gt;0,INDEX(Poeng!$A$1:$B$100,L48,2),"")</f>
        <v/>
      </c>
      <c r="N48" s="3"/>
      <c r="O48" s="16" t="str">
        <f>IF(N48&gt;0,INDEX(Poeng!$A$1:$B$100,N48,2),"")</f>
        <v/>
      </c>
      <c r="P48" s="3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B49" s="41"/>
      <c r="C49" s="3"/>
      <c r="D49" s="34" t="str">
        <f t="shared" si="35"/>
        <v/>
      </c>
      <c r="E49" s="19" t="str">
        <f t="shared" si="36"/>
        <v xml:space="preserve"> </v>
      </c>
      <c r="F49" s="3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3"/>
      <c r="K49" s="16" t="str">
        <f>IF(J49&gt;0,INDEX(Poeng!$A$1:$B$100,J49,2),"")</f>
        <v/>
      </c>
      <c r="L49" s="3"/>
      <c r="M49" s="16" t="str">
        <f>IF(L49&gt;0,INDEX(Poeng!$A$1:$B$100,L49,2),"")</f>
        <v/>
      </c>
      <c r="N49" s="3"/>
      <c r="O49" s="16" t="str">
        <f>IF(N49&gt;0,INDEX(Poeng!$A$1:$B$100,N49,2),"")</f>
        <v/>
      </c>
      <c r="P49" s="3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B50" s="41"/>
      <c r="C50" s="3"/>
      <c r="D50" s="34" t="str">
        <f t="shared" si="35"/>
        <v/>
      </c>
      <c r="E50" s="19" t="str">
        <f t="shared" si="36"/>
        <v xml:space="preserve"> </v>
      </c>
      <c r="F50" s="3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3"/>
      <c r="K50" s="16" t="str">
        <f>IF(J50&gt;0,INDEX(Poeng!$A$1:$B$100,J50,2),"")</f>
        <v/>
      </c>
      <c r="L50" s="3"/>
      <c r="M50" s="16" t="str">
        <f>IF(L50&gt;0,INDEX(Poeng!$A$1:$B$100,L50,2),"")</f>
        <v/>
      </c>
      <c r="N50" s="3"/>
      <c r="O50" s="16" t="str">
        <f>IF(N50&gt;0,INDEX(Poeng!$A$1:$B$100,N50,2),"")</f>
        <v/>
      </c>
      <c r="P50" s="3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B51" s="41"/>
      <c r="C51" s="3"/>
      <c r="D51" s="34" t="str">
        <f t="shared" si="35"/>
        <v/>
      </c>
      <c r="E51" s="19" t="str">
        <f t="shared" si="36"/>
        <v xml:space="preserve"> </v>
      </c>
      <c r="F51" s="3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3"/>
      <c r="K51" s="16" t="str">
        <f>IF(J51&gt;0,INDEX(Poeng!$A$1:$B$100,J51,2),"")</f>
        <v/>
      </c>
      <c r="L51" s="3"/>
      <c r="M51" s="16" t="str">
        <f>IF(L51&gt;0,INDEX(Poeng!$A$1:$B$100,L51,2),"")</f>
        <v/>
      </c>
      <c r="N51" s="3"/>
      <c r="O51" s="16" t="str">
        <f>IF(N51&gt;0,INDEX(Poeng!$A$1:$B$100,N51,2),"")</f>
        <v/>
      </c>
      <c r="P51" s="3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B52" s="41"/>
      <c r="C52" s="3"/>
      <c r="D52" s="34" t="str">
        <f t="shared" si="35"/>
        <v/>
      </c>
      <c r="E52" s="19" t="str">
        <f t="shared" si="36"/>
        <v xml:space="preserve"> </v>
      </c>
      <c r="F52" s="3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3"/>
      <c r="K52" s="16" t="str">
        <f>IF(J52&gt;0,INDEX(Poeng!$A$1:$B$100,J52,2),"")</f>
        <v/>
      </c>
      <c r="L52" s="3"/>
      <c r="M52" s="16" t="str">
        <f>IF(L52&gt;0,INDEX(Poeng!$A$1:$B$100,L52,2),"")</f>
        <v/>
      </c>
      <c r="N52" s="3"/>
      <c r="O52" s="16" t="str">
        <f>IF(N52&gt;0,INDEX(Poeng!$A$1:$B$100,N52,2),"")</f>
        <v/>
      </c>
      <c r="P52" s="3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B53" s="41"/>
      <c r="C53" s="3"/>
      <c r="D53" s="34" t="str">
        <f t="shared" si="35"/>
        <v/>
      </c>
      <c r="E53" s="19" t="str">
        <f t="shared" si="36"/>
        <v xml:space="preserve"> </v>
      </c>
      <c r="F53" s="3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3"/>
      <c r="K53" s="16" t="str">
        <f>IF(J53&gt;0,INDEX(Poeng!$A$1:$B$100,J53,2),"")</f>
        <v/>
      </c>
      <c r="L53" s="3"/>
      <c r="M53" s="16" t="str">
        <f>IF(L53&gt;0,INDEX(Poeng!$A$1:$B$100,L53,2),"")</f>
        <v/>
      </c>
      <c r="N53" s="3"/>
      <c r="O53" s="16" t="str">
        <f>IF(N53&gt;0,INDEX(Poeng!$A$1:$B$100,N53,2),"")</f>
        <v/>
      </c>
      <c r="P53" s="3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B54" s="41"/>
      <c r="C54" s="3"/>
      <c r="D54" s="34" t="str">
        <f t="shared" si="35"/>
        <v/>
      </c>
      <c r="E54" s="19" t="str">
        <f t="shared" si="36"/>
        <v xml:space="preserve"> </v>
      </c>
      <c r="F54" s="3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3"/>
      <c r="K54" s="16" t="str">
        <f>IF(J54&gt;0,INDEX(Poeng!$A$1:$B$100,J54,2),"")</f>
        <v/>
      </c>
      <c r="L54" s="3"/>
      <c r="M54" s="16" t="str">
        <f>IF(L54&gt;0,INDEX(Poeng!$A$1:$B$100,L54,2),"")</f>
        <v/>
      </c>
      <c r="N54" s="3"/>
      <c r="O54" s="16" t="str">
        <f>IF(N54&gt;0,INDEX(Poeng!$A$1:$B$100,N54,2),"")</f>
        <v/>
      </c>
      <c r="P54" s="3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ref="A55:A69" si="51">AE55</f>
        <v/>
      </c>
      <c r="C55" s="3"/>
      <c r="D55" s="19"/>
      <c r="E55" s="19" t="str">
        <f t="shared" ref="E55:E68" si="52">IF(AC55&lt;4," ","F")</f>
        <v xml:space="preserve"> 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55">
        <f t="shared" ref="R55:R81" si="53">IF(F55&gt;0,G55,0)</f>
        <v>0</v>
      </c>
      <c r="S55" s="55">
        <f t="shared" ref="S55:S81" si="54">IF(H55&gt;0,I55,0)</f>
        <v>0</v>
      </c>
      <c r="T55" s="55">
        <f t="shared" ref="T55:T81" si="55">IF(J55&gt;0,K55,0)</f>
        <v>0</v>
      </c>
      <c r="U55" s="55">
        <f t="shared" ref="U55:U81" si="56">IF(L55&gt;0,M55,0)</f>
        <v>0</v>
      </c>
      <c r="V55" s="55">
        <f t="shared" ref="V55:V81" si="57">IF(N55&gt;0,O55,0)</f>
        <v>0</v>
      </c>
      <c r="W55" s="55">
        <f t="shared" ref="W55:W81" si="58">IF(P55&gt;0,Q55,0)</f>
        <v>0</v>
      </c>
      <c r="X55" s="55">
        <f t="shared" ref="X55:X81" si="59">LARGE(R55:W55,1)</f>
        <v>0</v>
      </c>
      <c r="Y55" s="55">
        <f t="shared" ref="Y55:Y81" si="60">LARGE(R55:W55,2)</f>
        <v>0</v>
      </c>
      <c r="Z55" s="55">
        <f t="shared" ref="Z55:Z81" si="61">LARGE(R55:W55,3)</f>
        <v>0</v>
      </c>
      <c r="AA55" s="55">
        <f t="shared" ref="AA55:AA81" si="62">LARGE(R55:W55,4)</f>
        <v>0</v>
      </c>
      <c r="AB55" s="55">
        <f t="shared" ref="AB55:AB81" si="63">SUM(X55:AA55)</f>
        <v>0</v>
      </c>
      <c r="AC55" s="56">
        <f t="shared" ref="AC55:AC68" si="64">COUNT(F55:Q55)/2</f>
        <v>0</v>
      </c>
      <c r="AD55" s="57">
        <f t="shared" ref="AD55:AD68" si="65">AB55*10^8+X55*10^6/2+Y55*10^4/2+Z55*10^2/2+AA55/2</f>
        <v>0</v>
      </c>
      <c r="AE55" s="66" t="str">
        <f t="shared" ref="AE55:AE68" si="66">IF(B55&lt;&gt;"",RANK(AD55,AD$5:AD$104,0),"")</f>
        <v/>
      </c>
    </row>
    <row r="56" spans="1:31" ht="15.75">
      <c r="A56" s="32" t="str">
        <f t="shared" si="51"/>
        <v/>
      </c>
      <c r="C56" s="3"/>
      <c r="D56" s="19"/>
      <c r="E56" s="19" t="str">
        <f t="shared" si="52"/>
        <v xml:space="preserve"> 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55">
        <f t="shared" si="53"/>
        <v>0</v>
      </c>
      <c r="S56" s="55">
        <f t="shared" si="54"/>
        <v>0</v>
      </c>
      <c r="T56" s="55">
        <f t="shared" si="55"/>
        <v>0</v>
      </c>
      <c r="U56" s="55">
        <f t="shared" si="56"/>
        <v>0</v>
      </c>
      <c r="V56" s="55">
        <f t="shared" si="57"/>
        <v>0</v>
      </c>
      <c r="W56" s="55">
        <f t="shared" si="58"/>
        <v>0</v>
      </c>
      <c r="X56" s="55">
        <f t="shared" si="59"/>
        <v>0</v>
      </c>
      <c r="Y56" s="55">
        <f t="shared" si="60"/>
        <v>0</v>
      </c>
      <c r="Z56" s="55">
        <f t="shared" si="61"/>
        <v>0</v>
      </c>
      <c r="AA56" s="55">
        <f t="shared" si="62"/>
        <v>0</v>
      </c>
      <c r="AB56" s="55">
        <f t="shared" si="63"/>
        <v>0</v>
      </c>
      <c r="AC56" s="56">
        <f t="shared" si="64"/>
        <v>0</v>
      </c>
      <c r="AD56" s="57">
        <f t="shared" si="65"/>
        <v>0</v>
      </c>
      <c r="AE56" s="66" t="str">
        <f t="shared" si="66"/>
        <v/>
      </c>
    </row>
    <row r="57" spans="1:31" ht="15.75">
      <c r="A57" s="32" t="str">
        <f t="shared" si="51"/>
        <v/>
      </c>
      <c r="C57" s="3"/>
      <c r="D57" s="19"/>
      <c r="E57" s="19" t="str">
        <f t="shared" si="52"/>
        <v xml:space="preserve"> 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55">
        <f t="shared" si="53"/>
        <v>0</v>
      </c>
      <c r="S57" s="55">
        <f t="shared" si="54"/>
        <v>0</v>
      </c>
      <c r="T57" s="55">
        <f t="shared" si="55"/>
        <v>0</v>
      </c>
      <c r="U57" s="55">
        <f t="shared" si="56"/>
        <v>0</v>
      </c>
      <c r="V57" s="55">
        <f t="shared" si="57"/>
        <v>0</v>
      </c>
      <c r="W57" s="55">
        <f t="shared" si="58"/>
        <v>0</v>
      </c>
      <c r="X57" s="55">
        <f t="shared" si="59"/>
        <v>0</v>
      </c>
      <c r="Y57" s="55">
        <f t="shared" si="60"/>
        <v>0</v>
      </c>
      <c r="Z57" s="55">
        <f t="shared" si="61"/>
        <v>0</v>
      </c>
      <c r="AA57" s="55">
        <f t="shared" si="62"/>
        <v>0</v>
      </c>
      <c r="AB57" s="55">
        <f t="shared" si="63"/>
        <v>0</v>
      </c>
      <c r="AC57" s="56">
        <f t="shared" si="64"/>
        <v>0</v>
      </c>
      <c r="AD57" s="57">
        <f t="shared" si="65"/>
        <v>0</v>
      </c>
      <c r="AE57" s="66" t="str">
        <f t="shared" si="66"/>
        <v/>
      </c>
    </row>
    <row r="58" spans="1:31" ht="15.75">
      <c r="A58" s="32" t="str">
        <f t="shared" si="51"/>
        <v/>
      </c>
      <c r="C58" s="3"/>
      <c r="D58" s="19"/>
      <c r="E58" s="19" t="str">
        <f t="shared" si="52"/>
        <v xml:space="preserve"> 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55">
        <f t="shared" si="53"/>
        <v>0</v>
      </c>
      <c r="S58" s="55">
        <f t="shared" si="54"/>
        <v>0</v>
      </c>
      <c r="T58" s="55">
        <f t="shared" si="55"/>
        <v>0</v>
      </c>
      <c r="U58" s="55">
        <f t="shared" si="56"/>
        <v>0</v>
      </c>
      <c r="V58" s="55">
        <f t="shared" si="57"/>
        <v>0</v>
      </c>
      <c r="W58" s="55">
        <f t="shared" si="58"/>
        <v>0</v>
      </c>
      <c r="X58" s="55">
        <f t="shared" si="59"/>
        <v>0</v>
      </c>
      <c r="Y58" s="55">
        <f t="shared" si="60"/>
        <v>0</v>
      </c>
      <c r="Z58" s="55">
        <f t="shared" si="61"/>
        <v>0</v>
      </c>
      <c r="AA58" s="55">
        <f t="shared" si="62"/>
        <v>0</v>
      </c>
      <c r="AB58" s="55">
        <f t="shared" si="63"/>
        <v>0</v>
      </c>
      <c r="AC58" s="56">
        <f t="shared" si="64"/>
        <v>0</v>
      </c>
      <c r="AD58" s="57">
        <f t="shared" si="65"/>
        <v>0</v>
      </c>
      <c r="AE58" s="66" t="str">
        <f t="shared" si="66"/>
        <v/>
      </c>
    </row>
    <row r="59" spans="1:31" ht="15.75">
      <c r="A59" s="32" t="str">
        <f t="shared" si="51"/>
        <v/>
      </c>
      <c r="C59" s="3"/>
      <c r="D59" s="19"/>
      <c r="E59" s="19" t="str">
        <f t="shared" si="52"/>
        <v xml:space="preserve"> 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55">
        <f t="shared" si="53"/>
        <v>0</v>
      </c>
      <c r="S59" s="55">
        <f t="shared" si="54"/>
        <v>0</v>
      </c>
      <c r="T59" s="55">
        <f t="shared" si="55"/>
        <v>0</v>
      </c>
      <c r="U59" s="55">
        <f t="shared" si="56"/>
        <v>0</v>
      </c>
      <c r="V59" s="55">
        <f t="shared" si="57"/>
        <v>0</v>
      </c>
      <c r="W59" s="55">
        <f t="shared" si="58"/>
        <v>0</v>
      </c>
      <c r="X59" s="55">
        <f t="shared" si="59"/>
        <v>0</v>
      </c>
      <c r="Y59" s="55">
        <f t="shared" si="60"/>
        <v>0</v>
      </c>
      <c r="Z59" s="55">
        <f t="shared" si="61"/>
        <v>0</v>
      </c>
      <c r="AA59" s="55">
        <f t="shared" si="62"/>
        <v>0</v>
      </c>
      <c r="AB59" s="55">
        <f t="shared" si="63"/>
        <v>0</v>
      </c>
      <c r="AC59" s="56">
        <f t="shared" si="64"/>
        <v>0</v>
      </c>
      <c r="AD59" s="57">
        <f t="shared" si="65"/>
        <v>0</v>
      </c>
      <c r="AE59" s="66" t="str">
        <f t="shared" si="66"/>
        <v/>
      </c>
    </row>
    <row r="60" spans="1:31" ht="15.75">
      <c r="A60" s="32" t="str">
        <f t="shared" si="51"/>
        <v/>
      </c>
      <c r="C60" s="3"/>
      <c r="D60" s="19"/>
      <c r="E60" s="19" t="str">
        <f t="shared" si="52"/>
        <v xml:space="preserve"> 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55">
        <f t="shared" si="53"/>
        <v>0</v>
      </c>
      <c r="S60" s="55">
        <f t="shared" si="54"/>
        <v>0</v>
      </c>
      <c r="T60" s="55">
        <f t="shared" si="55"/>
        <v>0</v>
      </c>
      <c r="U60" s="55">
        <f t="shared" si="56"/>
        <v>0</v>
      </c>
      <c r="V60" s="55">
        <f t="shared" si="57"/>
        <v>0</v>
      </c>
      <c r="W60" s="55">
        <f t="shared" si="58"/>
        <v>0</v>
      </c>
      <c r="X60" s="55">
        <f t="shared" si="59"/>
        <v>0</v>
      </c>
      <c r="Y60" s="55">
        <f t="shared" si="60"/>
        <v>0</v>
      </c>
      <c r="Z60" s="55">
        <f t="shared" si="61"/>
        <v>0</v>
      </c>
      <c r="AA60" s="55">
        <f t="shared" si="62"/>
        <v>0</v>
      </c>
      <c r="AB60" s="55">
        <f t="shared" si="63"/>
        <v>0</v>
      </c>
      <c r="AC60" s="56">
        <f t="shared" si="64"/>
        <v>0</v>
      </c>
      <c r="AD60" s="57">
        <f t="shared" si="65"/>
        <v>0</v>
      </c>
      <c r="AE60" s="66" t="str">
        <f t="shared" si="66"/>
        <v/>
      </c>
    </row>
    <row r="61" spans="1:31" ht="15.75">
      <c r="A61" s="32" t="str">
        <f t="shared" si="51"/>
        <v/>
      </c>
      <c r="C61" s="3"/>
      <c r="D61" s="19"/>
      <c r="E61" s="19" t="str">
        <f t="shared" si="52"/>
        <v xml:space="preserve"> 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55">
        <f t="shared" si="53"/>
        <v>0</v>
      </c>
      <c r="S61" s="55">
        <f t="shared" si="54"/>
        <v>0</v>
      </c>
      <c r="T61" s="55">
        <f t="shared" si="55"/>
        <v>0</v>
      </c>
      <c r="U61" s="55">
        <f t="shared" si="56"/>
        <v>0</v>
      </c>
      <c r="V61" s="55">
        <f t="shared" si="57"/>
        <v>0</v>
      </c>
      <c r="W61" s="55">
        <f t="shared" si="58"/>
        <v>0</v>
      </c>
      <c r="X61" s="55">
        <f t="shared" si="59"/>
        <v>0</v>
      </c>
      <c r="Y61" s="55">
        <f t="shared" si="60"/>
        <v>0</v>
      </c>
      <c r="Z61" s="55">
        <f t="shared" si="61"/>
        <v>0</v>
      </c>
      <c r="AA61" s="55">
        <f t="shared" si="62"/>
        <v>0</v>
      </c>
      <c r="AB61" s="55">
        <f t="shared" si="63"/>
        <v>0</v>
      </c>
      <c r="AC61" s="56">
        <f t="shared" si="64"/>
        <v>0</v>
      </c>
      <c r="AD61" s="57">
        <f t="shared" si="65"/>
        <v>0</v>
      </c>
      <c r="AE61" s="66" t="str">
        <f t="shared" si="66"/>
        <v/>
      </c>
    </row>
    <row r="62" spans="1:31" ht="15.75">
      <c r="A62" s="32" t="str">
        <f t="shared" si="51"/>
        <v/>
      </c>
      <c r="C62" s="3"/>
      <c r="D62" s="19"/>
      <c r="E62" s="19" t="str">
        <f t="shared" si="52"/>
        <v xml:space="preserve"> </v>
      </c>
      <c r="F62" s="44"/>
      <c r="G62" s="47"/>
      <c r="H62" s="44"/>
      <c r="I62" s="47"/>
      <c r="J62" s="44"/>
      <c r="K62" s="47"/>
      <c r="L62" s="48"/>
      <c r="M62" s="23"/>
      <c r="N62" s="48"/>
      <c r="O62" s="19"/>
      <c r="P62" s="48"/>
      <c r="Q62" s="19"/>
      <c r="R62" s="55">
        <f t="shared" si="53"/>
        <v>0</v>
      </c>
      <c r="S62" s="55">
        <f t="shared" si="54"/>
        <v>0</v>
      </c>
      <c r="T62" s="55">
        <f t="shared" si="55"/>
        <v>0</v>
      </c>
      <c r="U62" s="55">
        <f t="shared" si="56"/>
        <v>0</v>
      </c>
      <c r="V62" s="55">
        <f t="shared" si="57"/>
        <v>0</v>
      </c>
      <c r="W62" s="55">
        <f t="shared" si="58"/>
        <v>0</v>
      </c>
      <c r="X62" s="55">
        <f t="shared" si="59"/>
        <v>0</v>
      </c>
      <c r="Y62" s="55">
        <f t="shared" si="60"/>
        <v>0</v>
      </c>
      <c r="Z62" s="55">
        <f t="shared" si="61"/>
        <v>0</v>
      </c>
      <c r="AA62" s="55">
        <f t="shared" si="62"/>
        <v>0</v>
      </c>
      <c r="AB62" s="55">
        <f t="shared" si="63"/>
        <v>0</v>
      </c>
      <c r="AC62" s="56">
        <f t="shared" si="64"/>
        <v>0</v>
      </c>
      <c r="AD62" s="57">
        <f t="shared" si="65"/>
        <v>0</v>
      </c>
      <c r="AE62" s="66" t="str">
        <f t="shared" si="66"/>
        <v/>
      </c>
    </row>
    <row r="63" spans="1:31" ht="15" customHeight="1">
      <c r="A63" s="32" t="str">
        <f t="shared" si="51"/>
        <v/>
      </c>
      <c r="B63" s="1"/>
      <c r="C63" s="7"/>
      <c r="D63" s="21"/>
      <c r="E63" s="19" t="str">
        <f t="shared" si="52"/>
        <v xml:space="preserve"> </v>
      </c>
      <c r="F63" s="42"/>
      <c r="G63" s="19"/>
      <c r="H63" s="42"/>
      <c r="I63" s="42"/>
      <c r="J63" s="49"/>
      <c r="K63" s="49"/>
      <c r="L63" s="19"/>
      <c r="M63" s="19"/>
      <c r="N63" s="19"/>
      <c r="O63" s="19"/>
      <c r="P63" s="19"/>
      <c r="Q63" s="19"/>
      <c r="R63" s="55">
        <f t="shared" si="53"/>
        <v>0</v>
      </c>
      <c r="S63" s="55">
        <f t="shared" si="54"/>
        <v>0</v>
      </c>
      <c r="T63" s="55">
        <f t="shared" si="55"/>
        <v>0</v>
      </c>
      <c r="U63" s="55">
        <f t="shared" si="56"/>
        <v>0</v>
      </c>
      <c r="V63" s="55">
        <f t="shared" si="57"/>
        <v>0</v>
      </c>
      <c r="W63" s="55">
        <f t="shared" si="58"/>
        <v>0</v>
      </c>
      <c r="X63" s="55">
        <f t="shared" si="59"/>
        <v>0</v>
      </c>
      <c r="Y63" s="55">
        <f t="shared" si="60"/>
        <v>0</v>
      </c>
      <c r="Z63" s="55">
        <f t="shared" si="61"/>
        <v>0</v>
      </c>
      <c r="AA63" s="55">
        <f t="shared" si="62"/>
        <v>0</v>
      </c>
      <c r="AB63" s="55">
        <f t="shared" si="63"/>
        <v>0</v>
      </c>
      <c r="AC63" s="56">
        <f t="shared" si="64"/>
        <v>0</v>
      </c>
      <c r="AD63" s="57">
        <f t="shared" si="65"/>
        <v>0</v>
      </c>
      <c r="AE63" s="66" t="str">
        <f t="shared" si="66"/>
        <v/>
      </c>
    </row>
    <row r="64" spans="1:31" ht="15.75">
      <c r="A64" s="32" t="str">
        <f t="shared" si="51"/>
        <v/>
      </c>
      <c r="C64" s="3"/>
      <c r="D64" s="19"/>
      <c r="E64" s="19" t="str">
        <f t="shared" si="52"/>
        <v xml:space="preserve"> 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55">
        <f t="shared" si="53"/>
        <v>0</v>
      </c>
      <c r="S64" s="55">
        <f t="shared" si="54"/>
        <v>0</v>
      </c>
      <c r="T64" s="55">
        <f t="shared" si="55"/>
        <v>0</v>
      </c>
      <c r="U64" s="55">
        <f t="shared" si="56"/>
        <v>0</v>
      </c>
      <c r="V64" s="55">
        <f t="shared" si="57"/>
        <v>0</v>
      </c>
      <c r="W64" s="55">
        <f t="shared" si="58"/>
        <v>0</v>
      </c>
      <c r="X64" s="55">
        <f t="shared" si="59"/>
        <v>0</v>
      </c>
      <c r="Y64" s="55">
        <f t="shared" si="60"/>
        <v>0</v>
      </c>
      <c r="Z64" s="55">
        <f t="shared" si="61"/>
        <v>0</v>
      </c>
      <c r="AA64" s="55">
        <f t="shared" si="62"/>
        <v>0</v>
      </c>
      <c r="AB64" s="55">
        <f t="shared" si="63"/>
        <v>0</v>
      </c>
      <c r="AC64" s="56">
        <f t="shared" si="64"/>
        <v>0</v>
      </c>
      <c r="AD64" s="57">
        <f t="shared" si="65"/>
        <v>0</v>
      </c>
      <c r="AE64" s="66" t="str">
        <f t="shared" si="66"/>
        <v/>
      </c>
    </row>
    <row r="65" spans="1:31" ht="15.75">
      <c r="A65" s="32" t="str">
        <f t="shared" si="51"/>
        <v/>
      </c>
      <c r="C65" s="3"/>
      <c r="D65" s="19"/>
      <c r="E65" s="19" t="str">
        <f t="shared" si="52"/>
        <v xml:space="preserve"> </v>
      </c>
      <c r="F65" s="19"/>
      <c r="G65" s="19"/>
      <c r="H65" s="19"/>
      <c r="I65" s="19"/>
      <c r="J65" s="22"/>
      <c r="K65" s="19"/>
      <c r="L65" s="19"/>
      <c r="M65" s="19"/>
      <c r="N65" s="19"/>
      <c r="O65" s="19"/>
      <c r="P65" s="19"/>
      <c r="Q65" s="19"/>
      <c r="R65" s="55">
        <f t="shared" si="53"/>
        <v>0</v>
      </c>
      <c r="S65" s="55">
        <f t="shared" si="54"/>
        <v>0</v>
      </c>
      <c r="T65" s="55">
        <f t="shared" si="55"/>
        <v>0</v>
      </c>
      <c r="U65" s="55">
        <f t="shared" si="56"/>
        <v>0</v>
      </c>
      <c r="V65" s="55">
        <f t="shared" si="57"/>
        <v>0</v>
      </c>
      <c r="W65" s="55">
        <f t="shared" si="58"/>
        <v>0</v>
      </c>
      <c r="X65" s="55">
        <f t="shared" si="59"/>
        <v>0</v>
      </c>
      <c r="Y65" s="55">
        <f t="shared" si="60"/>
        <v>0</v>
      </c>
      <c r="Z65" s="55">
        <f t="shared" si="61"/>
        <v>0</v>
      </c>
      <c r="AA65" s="55">
        <f t="shared" si="62"/>
        <v>0</v>
      </c>
      <c r="AB65" s="55">
        <f t="shared" si="63"/>
        <v>0</v>
      </c>
      <c r="AC65" s="56">
        <f t="shared" si="64"/>
        <v>0</v>
      </c>
      <c r="AD65" s="57">
        <f t="shared" si="65"/>
        <v>0</v>
      </c>
      <c r="AE65" s="66" t="str">
        <f t="shared" si="66"/>
        <v/>
      </c>
    </row>
    <row r="66" spans="1:31" ht="15.75">
      <c r="A66" s="32" t="str">
        <f t="shared" si="51"/>
        <v/>
      </c>
      <c r="C66" s="3"/>
      <c r="D66" s="19"/>
      <c r="E66" s="19" t="str">
        <f t="shared" si="52"/>
        <v xml:space="preserve"> </v>
      </c>
      <c r="F66" s="19"/>
      <c r="G66" s="19"/>
      <c r="H66" s="19"/>
      <c r="I66" s="19"/>
      <c r="J66" s="22"/>
      <c r="K66" s="19"/>
      <c r="L66" s="19"/>
      <c r="M66" s="19"/>
      <c r="N66" s="19"/>
      <c r="O66" s="19"/>
      <c r="P66" s="19"/>
      <c r="Q66" s="19"/>
      <c r="R66" s="55">
        <f t="shared" si="53"/>
        <v>0</v>
      </c>
      <c r="S66" s="55">
        <f t="shared" si="54"/>
        <v>0</v>
      </c>
      <c r="T66" s="55">
        <f t="shared" si="55"/>
        <v>0</v>
      </c>
      <c r="U66" s="55">
        <f t="shared" si="56"/>
        <v>0</v>
      </c>
      <c r="V66" s="55">
        <f t="shared" si="57"/>
        <v>0</v>
      </c>
      <c r="W66" s="55">
        <f t="shared" si="58"/>
        <v>0</v>
      </c>
      <c r="X66" s="55">
        <f t="shared" si="59"/>
        <v>0</v>
      </c>
      <c r="Y66" s="55">
        <f t="shared" si="60"/>
        <v>0</v>
      </c>
      <c r="Z66" s="55">
        <f t="shared" si="61"/>
        <v>0</v>
      </c>
      <c r="AA66" s="55">
        <f t="shared" si="62"/>
        <v>0</v>
      </c>
      <c r="AB66" s="55">
        <f t="shared" si="63"/>
        <v>0</v>
      </c>
      <c r="AC66" s="56">
        <f t="shared" si="64"/>
        <v>0</v>
      </c>
      <c r="AD66" s="57">
        <f t="shared" si="65"/>
        <v>0</v>
      </c>
      <c r="AE66" s="66" t="str">
        <f t="shared" si="66"/>
        <v/>
      </c>
    </row>
    <row r="67" spans="1:31" ht="15.75">
      <c r="A67" s="32" t="str">
        <f t="shared" si="51"/>
        <v/>
      </c>
      <c r="C67" s="3"/>
      <c r="D67" s="19"/>
      <c r="E67" s="19" t="str">
        <f t="shared" si="52"/>
        <v xml:space="preserve"> </v>
      </c>
      <c r="F67" s="19"/>
      <c r="G67" s="19"/>
      <c r="H67" s="19"/>
      <c r="I67" s="19"/>
      <c r="J67" s="22"/>
      <c r="K67" s="19"/>
      <c r="L67" s="19"/>
      <c r="M67" s="19"/>
      <c r="N67" s="19"/>
      <c r="O67" s="19"/>
      <c r="P67" s="19"/>
      <c r="Q67" s="19"/>
      <c r="R67" s="55">
        <f t="shared" si="53"/>
        <v>0</v>
      </c>
      <c r="S67" s="55">
        <f t="shared" si="54"/>
        <v>0</v>
      </c>
      <c r="T67" s="55">
        <f t="shared" si="55"/>
        <v>0</v>
      </c>
      <c r="U67" s="55">
        <f t="shared" si="56"/>
        <v>0</v>
      </c>
      <c r="V67" s="55">
        <f t="shared" si="57"/>
        <v>0</v>
      </c>
      <c r="W67" s="55">
        <f t="shared" si="58"/>
        <v>0</v>
      </c>
      <c r="X67" s="55">
        <f t="shared" si="59"/>
        <v>0</v>
      </c>
      <c r="Y67" s="55">
        <f t="shared" si="60"/>
        <v>0</v>
      </c>
      <c r="Z67" s="55">
        <f t="shared" si="61"/>
        <v>0</v>
      </c>
      <c r="AA67" s="55">
        <f t="shared" si="62"/>
        <v>0</v>
      </c>
      <c r="AB67" s="55">
        <f t="shared" si="63"/>
        <v>0</v>
      </c>
      <c r="AC67" s="56">
        <f t="shared" si="64"/>
        <v>0</v>
      </c>
      <c r="AD67" s="57">
        <f t="shared" si="65"/>
        <v>0</v>
      </c>
      <c r="AE67" s="66" t="str">
        <f t="shared" si="66"/>
        <v/>
      </c>
    </row>
    <row r="68" spans="1:31" ht="15.75">
      <c r="A68" s="32" t="str">
        <f t="shared" si="51"/>
        <v/>
      </c>
      <c r="C68" s="3"/>
      <c r="D68" s="19"/>
      <c r="E68" s="19" t="str">
        <f t="shared" si="52"/>
        <v xml:space="preserve"> </v>
      </c>
      <c r="F68" s="19"/>
      <c r="G68" s="19"/>
      <c r="H68" s="19"/>
      <c r="I68" s="19"/>
      <c r="J68" s="22"/>
      <c r="K68" s="19"/>
      <c r="L68" s="19"/>
      <c r="M68" s="19"/>
      <c r="N68" s="19"/>
      <c r="O68" s="19"/>
      <c r="P68" s="19"/>
      <c r="Q68" s="19"/>
      <c r="R68" s="55">
        <f t="shared" si="53"/>
        <v>0</v>
      </c>
      <c r="S68" s="55">
        <f t="shared" si="54"/>
        <v>0</v>
      </c>
      <c r="T68" s="55">
        <f t="shared" si="55"/>
        <v>0</v>
      </c>
      <c r="U68" s="55">
        <f t="shared" si="56"/>
        <v>0</v>
      </c>
      <c r="V68" s="55">
        <f t="shared" si="57"/>
        <v>0</v>
      </c>
      <c r="W68" s="55">
        <f t="shared" si="58"/>
        <v>0</v>
      </c>
      <c r="X68" s="55">
        <f t="shared" si="59"/>
        <v>0</v>
      </c>
      <c r="Y68" s="55">
        <f t="shared" si="60"/>
        <v>0</v>
      </c>
      <c r="Z68" s="55">
        <f t="shared" si="61"/>
        <v>0</v>
      </c>
      <c r="AA68" s="55">
        <f t="shared" si="62"/>
        <v>0</v>
      </c>
      <c r="AB68" s="55">
        <f t="shared" si="63"/>
        <v>0</v>
      </c>
      <c r="AC68" s="56">
        <f t="shared" si="64"/>
        <v>0</v>
      </c>
      <c r="AD68" s="57">
        <f t="shared" si="65"/>
        <v>0</v>
      </c>
      <c r="AE68" s="66" t="str">
        <f t="shared" si="66"/>
        <v/>
      </c>
    </row>
    <row r="69" spans="1:31" ht="15.75">
      <c r="A69" s="32" t="str">
        <f t="shared" si="51"/>
        <v/>
      </c>
      <c r="C69" s="3"/>
      <c r="D69" s="19"/>
      <c r="E69" s="19" t="str">
        <f t="shared" ref="E69:E104" si="67">IF(AC69&lt;4," ","F")</f>
        <v xml:space="preserve"> </v>
      </c>
      <c r="F69" s="19"/>
      <c r="G69" s="19"/>
      <c r="H69" s="19"/>
      <c r="I69" s="19"/>
      <c r="J69" s="22"/>
      <c r="K69" s="19"/>
      <c r="L69" s="19"/>
      <c r="M69" s="19"/>
      <c r="N69" s="19"/>
      <c r="O69" s="19"/>
      <c r="P69" s="19"/>
      <c r="Q69" s="19"/>
      <c r="R69" s="55">
        <f t="shared" si="53"/>
        <v>0</v>
      </c>
      <c r="S69" s="55">
        <f t="shared" si="54"/>
        <v>0</v>
      </c>
      <c r="T69" s="55">
        <f t="shared" si="55"/>
        <v>0</v>
      </c>
      <c r="U69" s="55">
        <f t="shared" si="56"/>
        <v>0</v>
      </c>
      <c r="V69" s="55">
        <f t="shared" si="57"/>
        <v>0</v>
      </c>
      <c r="W69" s="55">
        <f t="shared" si="58"/>
        <v>0</v>
      </c>
      <c r="X69" s="55">
        <f t="shared" si="59"/>
        <v>0</v>
      </c>
      <c r="Y69" s="55">
        <f t="shared" si="60"/>
        <v>0</v>
      </c>
      <c r="Z69" s="55">
        <f t="shared" si="61"/>
        <v>0</v>
      </c>
      <c r="AA69" s="55">
        <f t="shared" si="62"/>
        <v>0</v>
      </c>
      <c r="AB69" s="55">
        <f t="shared" si="63"/>
        <v>0</v>
      </c>
      <c r="AC69" s="56">
        <f t="shared" ref="AC69:AC104" si="68">COUNT(F69:Q69)/2</f>
        <v>0</v>
      </c>
      <c r="AD69" s="57">
        <f t="shared" ref="AD69:AD104" si="69">AB69*10^8+X69*10^6/2+Y69*10^4/2+Z69*10^2/2+AA69/2</f>
        <v>0</v>
      </c>
      <c r="AE69" s="66" t="str">
        <f t="shared" ref="AE69:AE104" si="70">IF(B69&lt;&gt;"",RANK(AD69,AD$5:AD$104,0),"")</f>
        <v/>
      </c>
    </row>
    <row r="70" spans="1:31" ht="15.75">
      <c r="A70" s="32" t="str">
        <f t="shared" ref="A70:A104" si="71">AE70</f>
        <v/>
      </c>
      <c r="C70" s="3"/>
      <c r="D70" s="19"/>
      <c r="E70" s="19" t="str">
        <f t="shared" si="67"/>
        <v xml:space="preserve"> </v>
      </c>
      <c r="F70" s="19"/>
      <c r="G70" s="19"/>
      <c r="H70" s="19"/>
      <c r="I70" s="19"/>
      <c r="J70" s="22"/>
      <c r="K70" s="19"/>
      <c r="L70" s="19"/>
      <c r="M70" s="19"/>
      <c r="N70" s="19"/>
      <c r="O70" s="19"/>
      <c r="P70" s="19"/>
      <c r="Q70" s="19"/>
      <c r="R70" s="55">
        <f t="shared" si="53"/>
        <v>0</v>
      </c>
      <c r="S70" s="55">
        <f t="shared" si="54"/>
        <v>0</v>
      </c>
      <c r="T70" s="55">
        <f t="shared" si="55"/>
        <v>0</v>
      </c>
      <c r="U70" s="55">
        <f t="shared" si="56"/>
        <v>0</v>
      </c>
      <c r="V70" s="55">
        <f t="shared" si="57"/>
        <v>0</v>
      </c>
      <c r="W70" s="55">
        <f t="shared" si="58"/>
        <v>0</v>
      </c>
      <c r="X70" s="55">
        <f t="shared" si="59"/>
        <v>0</v>
      </c>
      <c r="Y70" s="55">
        <f t="shared" si="60"/>
        <v>0</v>
      </c>
      <c r="Z70" s="55">
        <f t="shared" si="61"/>
        <v>0</v>
      </c>
      <c r="AA70" s="55">
        <f t="shared" si="62"/>
        <v>0</v>
      </c>
      <c r="AB70" s="55">
        <f t="shared" si="63"/>
        <v>0</v>
      </c>
      <c r="AC70" s="56">
        <f t="shared" si="68"/>
        <v>0</v>
      </c>
      <c r="AD70" s="57">
        <f t="shared" si="69"/>
        <v>0</v>
      </c>
      <c r="AE70" s="66" t="str">
        <f t="shared" si="70"/>
        <v/>
      </c>
    </row>
    <row r="71" spans="1:31" ht="15.75">
      <c r="A71" s="32" t="str">
        <f t="shared" si="71"/>
        <v/>
      </c>
      <c r="C71" s="3"/>
      <c r="D71" s="19"/>
      <c r="E71" s="19" t="str">
        <f t="shared" si="67"/>
        <v xml:space="preserve"> </v>
      </c>
      <c r="F71" s="19"/>
      <c r="G71" s="19"/>
      <c r="H71" s="19"/>
      <c r="I71" s="19"/>
      <c r="J71" s="22"/>
      <c r="K71" s="19"/>
      <c r="L71" s="19"/>
      <c r="M71" s="19"/>
      <c r="N71" s="19"/>
      <c r="O71" s="19"/>
      <c r="P71" s="19"/>
      <c r="Q71" s="19"/>
      <c r="R71" s="55">
        <f t="shared" si="53"/>
        <v>0</v>
      </c>
      <c r="S71" s="55">
        <f t="shared" si="54"/>
        <v>0</v>
      </c>
      <c r="T71" s="55">
        <f t="shared" si="55"/>
        <v>0</v>
      </c>
      <c r="U71" s="55">
        <f t="shared" si="56"/>
        <v>0</v>
      </c>
      <c r="V71" s="55">
        <f t="shared" si="57"/>
        <v>0</v>
      </c>
      <c r="W71" s="55">
        <f t="shared" si="58"/>
        <v>0</v>
      </c>
      <c r="X71" s="55">
        <f t="shared" si="59"/>
        <v>0</v>
      </c>
      <c r="Y71" s="55">
        <f t="shared" si="60"/>
        <v>0</v>
      </c>
      <c r="Z71" s="55">
        <f t="shared" si="61"/>
        <v>0</v>
      </c>
      <c r="AA71" s="55">
        <f t="shared" si="62"/>
        <v>0</v>
      </c>
      <c r="AB71" s="55">
        <f t="shared" si="63"/>
        <v>0</v>
      </c>
      <c r="AC71" s="56">
        <f t="shared" si="68"/>
        <v>0</v>
      </c>
      <c r="AD71" s="57">
        <f t="shared" si="69"/>
        <v>0</v>
      </c>
      <c r="AE71" s="66" t="str">
        <f t="shared" si="70"/>
        <v/>
      </c>
    </row>
    <row r="72" spans="1:31" ht="15.75">
      <c r="A72" s="32" t="str">
        <f t="shared" si="71"/>
        <v/>
      </c>
      <c r="C72" s="3"/>
      <c r="D72" s="19"/>
      <c r="E72" s="19" t="str">
        <f t="shared" si="67"/>
        <v xml:space="preserve"> </v>
      </c>
      <c r="F72" s="19"/>
      <c r="G72" s="19"/>
      <c r="H72" s="19"/>
      <c r="I72" s="19"/>
      <c r="J72" s="22"/>
      <c r="K72" s="19"/>
      <c r="L72" s="19"/>
      <c r="M72" s="19"/>
      <c r="N72" s="19"/>
      <c r="O72" s="19"/>
      <c r="P72" s="19"/>
      <c r="Q72" s="19"/>
      <c r="R72" s="55">
        <f t="shared" si="53"/>
        <v>0</v>
      </c>
      <c r="S72" s="55">
        <f t="shared" si="54"/>
        <v>0</v>
      </c>
      <c r="T72" s="55">
        <f t="shared" si="55"/>
        <v>0</v>
      </c>
      <c r="U72" s="55">
        <f t="shared" si="56"/>
        <v>0</v>
      </c>
      <c r="V72" s="55">
        <f t="shared" si="57"/>
        <v>0</v>
      </c>
      <c r="W72" s="55">
        <f t="shared" si="58"/>
        <v>0</v>
      </c>
      <c r="X72" s="55">
        <f t="shared" si="59"/>
        <v>0</v>
      </c>
      <c r="Y72" s="55">
        <f t="shared" si="60"/>
        <v>0</v>
      </c>
      <c r="Z72" s="55">
        <f t="shared" si="61"/>
        <v>0</v>
      </c>
      <c r="AA72" s="55">
        <f t="shared" si="62"/>
        <v>0</v>
      </c>
      <c r="AB72" s="55">
        <f t="shared" si="63"/>
        <v>0</v>
      </c>
      <c r="AC72" s="56">
        <f t="shared" si="68"/>
        <v>0</v>
      </c>
      <c r="AD72" s="57">
        <f t="shared" si="69"/>
        <v>0</v>
      </c>
      <c r="AE72" s="66" t="str">
        <f t="shared" si="70"/>
        <v/>
      </c>
    </row>
    <row r="73" spans="1:31" ht="15.75">
      <c r="A73" s="32" t="str">
        <f t="shared" si="71"/>
        <v/>
      </c>
      <c r="C73" s="3"/>
      <c r="D73" s="19"/>
      <c r="E73" s="19" t="str">
        <f t="shared" si="67"/>
        <v xml:space="preserve"> 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55">
        <f t="shared" si="53"/>
        <v>0</v>
      </c>
      <c r="S73" s="55">
        <f t="shared" si="54"/>
        <v>0</v>
      </c>
      <c r="T73" s="55">
        <f t="shared" si="55"/>
        <v>0</v>
      </c>
      <c r="U73" s="55">
        <f t="shared" si="56"/>
        <v>0</v>
      </c>
      <c r="V73" s="55">
        <f t="shared" si="57"/>
        <v>0</v>
      </c>
      <c r="W73" s="55">
        <f t="shared" si="58"/>
        <v>0</v>
      </c>
      <c r="X73" s="55">
        <f t="shared" si="59"/>
        <v>0</v>
      </c>
      <c r="Y73" s="55">
        <f t="shared" si="60"/>
        <v>0</v>
      </c>
      <c r="Z73" s="55">
        <f t="shared" si="61"/>
        <v>0</v>
      </c>
      <c r="AA73" s="55">
        <f t="shared" si="62"/>
        <v>0</v>
      </c>
      <c r="AB73" s="55">
        <f t="shared" si="63"/>
        <v>0</v>
      </c>
      <c r="AC73" s="56">
        <f t="shared" si="68"/>
        <v>0</v>
      </c>
      <c r="AD73" s="57">
        <f t="shared" si="69"/>
        <v>0</v>
      </c>
      <c r="AE73" s="66" t="str">
        <f t="shared" si="70"/>
        <v/>
      </c>
    </row>
    <row r="74" spans="1:31" ht="15.75">
      <c r="A74" s="32" t="str">
        <f t="shared" si="71"/>
        <v/>
      </c>
      <c r="C74" s="3"/>
      <c r="D74" s="19"/>
      <c r="E74" s="19" t="str">
        <f t="shared" si="67"/>
        <v xml:space="preserve"> </v>
      </c>
      <c r="F74" s="19"/>
      <c r="G74" s="19"/>
      <c r="H74" s="19"/>
      <c r="I74" s="19"/>
      <c r="J74" s="22"/>
      <c r="K74" s="19"/>
      <c r="L74" s="19"/>
      <c r="M74" s="19"/>
      <c r="N74" s="19"/>
      <c r="O74" s="19"/>
      <c r="P74" s="19"/>
      <c r="Q74" s="19"/>
      <c r="R74" s="55">
        <f t="shared" si="53"/>
        <v>0</v>
      </c>
      <c r="S74" s="55">
        <f t="shared" si="54"/>
        <v>0</v>
      </c>
      <c r="T74" s="55">
        <f t="shared" si="55"/>
        <v>0</v>
      </c>
      <c r="U74" s="55">
        <f t="shared" si="56"/>
        <v>0</v>
      </c>
      <c r="V74" s="55">
        <f t="shared" si="57"/>
        <v>0</v>
      </c>
      <c r="W74" s="55">
        <f t="shared" si="58"/>
        <v>0</v>
      </c>
      <c r="X74" s="55">
        <f t="shared" si="59"/>
        <v>0</v>
      </c>
      <c r="Y74" s="55">
        <f t="shared" si="60"/>
        <v>0</v>
      </c>
      <c r="Z74" s="55">
        <f t="shared" si="61"/>
        <v>0</v>
      </c>
      <c r="AA74" s="55">
        <f t="shared" si="62"/>
        <v>0</v>
      </c>
      <c r="AB74" s="55">
        <f t="shared" si="63"/>
        <v>0</v>
      </c>
      <c r="AC74" s="56">
        <f t="shared" si="68"/>
        <v>0</v>
      </c>
      <c r="AD74" s="57">
        <f t="shared" si="69"/>
        <v>0</v>
      </c>
      <c r="AE74" s="66" t="str">
        <f t="shared" si="70"/>
        <v/>
      </c>
    </row>
    <row r="75" spans="1:31" ht="15.75">
      <c r="A75" s="32" t="str">
        <f t="shared" si="71"/>
        <v/>
      </c>
      <c r="C75" s="3"/>
      <c r="D75" s="19"/>
      <c r="E75" s="19" t="str">
        <f t="shared" si="67"/>
        <v xml:space="preserve"> </v>
      </c>
      <c r="F75" s="19"/>
      <c r="G75" s="19"/>
      <c r="H75" s="19"/>
      <c r="I75" s="19"/>
      <c r="J75" s="22"/>
      <c r="K75" s="19"/>
      <c r="L75" s="19"/>
      <c r="M75" s="19"/>
      <c r="N75" s="19"/>
      <c r="O75" s="19"/>
      <c r="P75" s="19"/>
      <c r="Q75" s="19"/>
      <c r="R75" s="55">
        <f t="shared" si="53"/>
        <v>0</v>
      </c>
      <c r="S75" s="55">
        <f t="shared" si="54"/>
        <v>0</v>
      </c>
      <c r="T75" s="55">
        <f t="shared" si="55"/>
        <v>0</v>
      </c>
      <c r="U75" s="55">
        <f t="shared" si="56"/>
        <v>0</v>
      </c>
      <c r="V75" s="55">
        <f t="shared" si="57"/>
        <v>0</v>
      </c>
      <c r="W75" s="55">
        <f t="shared" si="58"/>
        <v>0</v>
      </c>
      <c r="X75" s="55">
        <f t="shared" si="59"/>
        <v>0</v>
      </c>
      <c r="Y75" s="55">
        <f t="shared" si="60"/>
        <v>0</v>
      </c>
      <c r="Z75" s="55">
        <f t="shared" si="61"/>
        <v>0</v>
      </c>
      <c r="AA75" s="55">
        <f t="shared" si="62"/>
        <v>0</v>
      </c>
      <c r="AB75" s="55">
        <f t="shared" si="63"/>
        <v>0</v>
      </c>
      <c r="AC75" s="56">
        <f t="shared" si="68"/>
        <v>0</v>
      </c>
      <c r="AD75" s="57">
        <f t="shared" si="69"/>
        <v>0</v>
      </c>
      <c r="AE75" s="66" t="str">
        <f t="shared" si="70"/>
        <v/>
      </c>
    </row>
    <row r="76" spans="1:31" ht="15.75">
      <c r="A76" s="32" t="str">
        <f t="shared" si="71"/>
        <v/>
      </c>
      <c r="C76" s="3"/>
      <c r="D76" s="19"/>
      <c r="E76" s="19" t="str">
        <f t="shared" si="67"/>
        <v xml:space="preserve"> </v>
      </c>
      <c r="F76" s="19"/>
      <c r="G76" s="19"/>
      <c r="H76" s="19"/>
      <c r="I76" s="19"/>
      <c r="J76" s="22"/>
      <c r="K76" s="19"/>
      <c r="L76" s="19"/>
      <c r="M76" s="19"/>
      <c r="N76" s="19"/>
      <c r="O76" s="19"/>
      <c r="P76" s="19"/>
      <c r="Q76" s="19"/>
      <c r="R76" s="55">
        <f t="shared" si="53"/>
        <v>0</v>
      </c>
      <c r="S76" s="55">
        <f t="shared" si="54"/>
        <v>0</v>
      </c>
      <c r="T76" s="55">
        <f t="shared" si="55"/>
        <v>0</v>
      </c>
      <c r="U76" s="55">
        <f t="shared" si="56"/>
        <v>0</v>
      </c>
      <c r="V76" s="55">
        <f t="shared" si="57"/>
        <v>0</v>
      </c>
      <c r="W76" s="55">
        <f t="shared" si="58"/>
        <v>0</v>
      </c>
      <c r="X76" s="55">
        <f t="shared" si="59"/>
        <v>0</v>
      </c>
      <c r="Y76" s="55">
        <f t="shared" si="60"/>
        <v>0</v>
      </c>
      <c r="Z76" s="55">
        <f t="shared" si="61"/>
        <v>0</v>
      </c>
      <c r="AA76" s="55">
        <f t="shared" si="62"/>
        <v>0</v>
      </c>
      <c r="AB76" s="55">
        <f t="shared" si="63"/>
        <v>0</v>
      </c>
      <c r="AC76" s="56">
        <f t="shared" si="68"/>
        <v>0</v>
      </c>
      <c r="AD76" s="57">
        <f t="shared" si="69"/>
        <v>0</v>
      </c>
      <c r="AE76" s="66" t="str">
        <f t="shared" si="70"/>
        <v/>
      </c>
    </row>
    <row r="77" spans="1:31" ht="15.75">
      <c r="A77" s="32" t="str">
        <f t="shared" si="71"/>
        <v/>
      </c>
      <c r="C77" s="3"/>
      <c r="D77" s="19"/>
      <c r="E77" s="19" t="str">
        <f t="shared" si="67"/>
        <v xml:space="preserve"> </v>
      </c>
      <c r="F77" s="19"/>
      <c r="G77" s="19"/>
      <c r="H77" s="19"/>
      <c r="I77" s="19"/>
      <c r="J77" s="22"/>
      <c r="K77" s="19"/>
      <c r="L77" s="19"/>
      <c r="M77" s="19"/>
      <c r="N77" s="19"/>
      <c r="O77" s="19"/>
      <c r="P77" s="19"/>
      <c r="Q77" s="19"/>
      <c r="R77" s="55">
        <f t="shared" si="53"/>
        <v>0</v>
      </c>
      <c r="S77" s="55">
        <f t="shared" si="54"/>
        <v>0</v>
      </c>
      <c r="T77" s="55">
        <f t="shared" si="55"/>
        <v>0</v>
      </c>
      <c r="U77" s="55">
        <f t="shared" si="56"/>
        <v>0</v>
      </c>
      <c r="V77" s="55">
        <f t="shared" si="57"/>
        <v>0</v>
      </c>
      <c r="W77" s="55">
        <f t="shared" si="58"/>
        <v>0</v>
      </c>
      <c r="X77" s="55">
        <f t="shared" si="59"/>
        <v>0</v>
      </c>
      <c r="Y77" s="55">
        <f t="shared" si="60"/>
        <v>0</v>
      </c>
      <c r="Z77" s="55">
        <f t="shared" si="61"/>
        <v>0</v>
      </c>
      <c r="AA77" s="55">
        <f t="shared" si="62"/>
        <v>0</v>
      </c>
      <c r="AB77" s="55">
        <f t="shared" si="63"/>
        <v>0</v>
      </c>
      <c r="AC77" s="56">
        <f t="shared" si="68"/>
        <v>0</v>
      </c>
      <c r="AD77" s="57">
        <f t="shared" si="69"/>
        <v>0</v>
      </c>
      <c r="AE77" s="66" t="str">
        <f t="shared" si="70"/>
        <v/>
      </c>
    </row>
    <row r="78" spans="1:31" ht="15.75">
      <c r="A78" s="32" t="str">
        <f t="shared" si="71"/>
        <v/>
      </c>
      <c r="C78" s="3"/>
      <c r="D78" s="19"/>
      <c r="E78" s="19" t="str">
        <f t="shared" si="67"/>
        <v xml:space="preserve"> </v>
      </c>
      <c r="F78" s="19"/>
      <c r="G78" s="19"/>
      <c r="H78" s="19"/>
      <c r="I78" s="19"/>
      <c r="J78" s="22"/>
      <c r="K78" s="19"/>
      <c r="L78" s="19"/>
      <c r="M78" s="19"/>
      <c r="N78" s="19"/>
      <c r="O78" s="19"/>
      <c r="P78" s="19"/>
      <c r="Q78" s="19"/>
      <c r="R78" s="55">
        <f t="shared" si="53"/>
        <v>0</v>
      </c>
      <c r="S78" s="55">
        <f t="shared" si="54"/>
        <v>0</v>
      </c>
      <c r="T78" s="55">
        <f t="shared" si="55"/>
        <v>0</v>
      </c>
      <c r="U78" s="55">
        <f t="shared" si="56"/>
        <v>0</v>
      </c>
      <c r="V78" s="55">
        <f t="shared" si="57"/>
        <v>0</v>
      </c>
      <c r="W78" s="55">
        <f t="shared" si="58"/>
        <v>0</v>
      </c>
      <c r="X78" s="55">
        <f t="shared" si="59"/>
        <v>0</v>
      </c>
      <c r="Y78" s="55">
        <f t="shared" si="60"/>
        <v>0</v>
      </c>
      <c r="Z78" s="55">
        <f t="shared" si="61"/>
        <v>0</v>
      </c>
      <c r="AA78" s="55">
        <f t="shared" si="62"/>
        <v>0</v>
      </c>
      <c r="AB78" s="55">
        <f t="shared" si="63"/>
        <v>0</v>
      </c>
      <c r="AC78" s="56">
        <f t="shared" si="68"/>
        <v>0</v>
      </c>
      <c r="AD78" s="57">
        <f t="shared" si="69"/>
        <v>0</v>
      </c>
      <c r="AE78" s="66" t="str">
        <f t="shared" si="70"/>
        <v/>
      </c>
    </row>
    <row r="79" spans="1:31" ht="15.75">
      <c r="A79" s="32" t="str">
        <f t="shared" si="71"/>
        <v/>
      </c>
      <c r="C79" s="3"/>
      <c r="D79" s="19"/>
      <c r="E79" s="19" t="str">
        <f t="shared" si="67"/>
        <v xml:space="preserve"> </v>
      </c>
      <c r="F79" s="19"/>
      <c r="G79" s="19"/>
      <c r="H79" s="19"/>
      <c r="I79" s="19"/>
      <c r="J79" s="22"/>
      <c r="K79" s="19"/>
      <c r="L79" s="19"/>
      <c r="M79" s="19"/>
      <c r="N79" s="19"/>
      <c r="O79" s="19"/>
      <c r="P79" s="19"/>
      <c r="Q79" s="19"/>
      <c r="R79" s="55">
        <f t="shared" si="53"/>
        <v>0</v>
      </c>
      <c r="S79" s="55">
        <f t="shared" si="54"/>
        <v>0</v>
      </c>
      <c r="T79" s="55">
        <f t="shared" si="55"/>
        <v>0</v>
      </c>
      <c r="U79" s="55">
        <f t="shared" si="56"/>
        <v>0</v>
      </c>
      <c r="V79" s="55">
        <f t="shared" si="57"/>
        <v>0</v>
      </c>
      <c r="W79" s="55">
        <f t="shared" si="58"/>
        <v>0</v>
      </c>
      <c r="X79" s="55">
        <f t="shared" si="59"/>
        <v>0</v>
      </c>
      <c r="Y79" s="55">
        <f t="shared" si="60"/>
        <v>0</v>
      </c>
      <c r="Z79" s="55">
        <f t="shared" si="61"/>
        <v>0</v>
      </c>
      <c r="AA79" s="55">
        <f t="shared" si="62"/>
        <v>0</v>
      </c>
      <c r="AB79" s="55">
        <f t="shared" si="63"/>
        <v>0</v>
      </c>
      <c r="AC79" s="56">
        <f t="shared" si="68"/>
        <v>0</v>
      </c>
      <c r="AD79" s="57">
        <f t="shared" si="69"/>
        <v>0</v>
      </c>
      <c r="AE79" s="66" t="str">
        <f t="shared" si="70"/>
        <v/>
      </c>
    </row>
    <row r="80" spans="1:31" ht="15.75">
      <c r="A80" s="32" t="str">
        <f t="shared" si="71"/>
        <v/>
      </c>
      <c r="C80" s="3"/>
      <c r="D80" s="19"/>
      <c r="E80" s="19" t="str">
        <f t="shared" si="67"/>
        <v xml:space="preserve"> </v>
      </c>
      <c r="F80" s="19"/>
      <c r="G80" s="19"/>
      <c r="H80" s="19"/>
      <c r="I80" s="19"/>
      <c r="J80" s="22"/>
      <c r="K80" s="19"/>
      <c r="L80" s="19"/>
      <c r="M80" s="19"/>
      <c r="N80" s="19"/>
      <c r="O80" s="19"/>
      <c r="P80" s="19"/>
      <c r="Q80" s="19"/>
      <c r="R80" s="55">
        <f t="shared" si="53"/>
        <v>0</v>
      </c>
      <c r="S80" s="55">
        <f t="shared" si="54"/>
        <v>0</v>
      </c>
      <c r="T80" s="55">
        <f t="shared" si="55"/>
        <v>0</v>
      </c>
      <c r="U80" s="55">
        <f t="shared" si="56"/>
        <v>0</v>
      </c>
      <c r="V80" s="55">
        <f t="shared" si="57"/>
        <v>0</v>
      </c>
      <c r="W80" s="55">
        <f t="shared" si="58"/>
        <v>0</v>
      </c>
      <c r="X80" s="55">
        <f t="shared" si="59"/>
        <v>0</v>
      </c>
      <c r="Y80" s="55">
        <f t="shared" si="60"/>
        <v>0</v>
      </c>
      <c r="Z80" s="55">
        <f t="shared" si="61"/>
        <v>0</v>
      </c>
      <c r="AA80" s="55">
        <f t="shared" si="62"/>
        <v>0</v>
      </c>
      <c r="AB80" s="55">
        <f t="shared" si="63"/>
        <v>0</v>
      </c>
      <c r="AC80" s="56">
        <f t="shared" si="68"/>
        <v>0</v>
      </c>
      <c r="AD80" s="57">
        <f t="shared" si="69"/>
        <v>0</v>
      </c>
      <c r="AE80" s="66" t="str">
        <f t="shared" si="70"/>
        <v/>
      </c>
    </row>
    <row r="81" spans="1:31" ht="15.75">
      <c r="A81" s="32" t="str">
        <f t="shared" si="71"/>
        <v/>
      </c>
      <c r="C81" s="3"/>
      <c r="D81" s="19"/>
      <c r="E81" s="19" t="str">
        <f t="shared" si="67"/>
        <v xml:space="preserve"> 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55">
        <f t="shared" si="53"/>
        <v>0</v>
      </c>
      <c r="S81" s="55">
        <f t="shared" si="54"/>
        <v>0</v>
      </c>
      <c r="T81" s="55">
        <f t="shared" si="55"/>
        <v>0</v>
      </c>
      <c r="U81" s="55">
        <f t="shared" si="56"/>
        <v>0</v>
      </c>
      <c r="V81" s="55">
        <f t="shared" si="57"/>
        <v>0</v>
      </c>
      <c r="W81" s="55">
        <f t="shared" si="58"/>
        <v>0</v>
      </c>
      <c r="X81" s="55">
        <f t="shared" si="59"/>
        <v>0</v>
      </c>
      <c r="Y81" s="55">
        <f t="shared" si="60"/>
        <v>0</v>
      </c>
      <c r="Z81" s="55">
        <f t="shared" si="61"/>
        <v>0</v>
      </c>
      <c r="AA81" s="55">
        <f t="shared" si="62"/>
        <v>0</v>
      </c>
      <c r="AB81" s="55">
        <f t="shared" si="63"/>
        <v>0</v>
      </c>
      <c r="AC81" s="56">
        <f t="shared" si="68"/>
        <v>0</v>
      </c>
      <c r="AD81" s="57">
        <f t="shared" si="69"/>
        <v>0</v>
      </c>
      <c r="AE81" s="66" t="str">
        <f t="shared" si="70"/>
        <v/>
      </c>
    </row>
    <row r="82" spans="1:31" ht="15.75">
      <c r="A82" s="32" t="str">
        <f t="shared" si="71"/>
        <v/>
      </c>
      <c r="C82" s="3"/>
      <c r="D82" s="19"/>
      <c r="E82" s="19" t="str">
        <f t="shared" si="67"/>
        <v xml:space="preserve"> 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56"/>
      <c r="AC82" s="56">
        <f t="shared" si="68"/>
        <v>0</v>
      </c>
      <c r="AD82" s="57">
        <f t="shared" si="69"/>
        <v>0</v>
      </c>
      <c r="AE82" s="66" t="str">
        <f t="shared" si="70"/>
        <v/>
      </c>
    </row>
    <row r="83" spans="1:31" ht="15.75">
      <c r="A83" s="32" t="str">
        <f t="shared" si="71"/>
        <v/>
      </c>
      <c r="C83" s="3"/>
      <c r="D83" s="19"/>
      <c r="E83" s="19" t="str">
        <f t="shared" si="67"/>
        <v xml:space="preserve"> 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56"/>
      <c r="AC83" s="56">
        <f t="shared" si="68"/>
        <v>0</v>
      </c>
      <c r="AD83" s="57">
        <f t="shared" si="69"/>
        <v>0</v>
      </c>
      <c r="AE83" s="66" t="str">
        <f t="shared" si="70"/>
        <v/>
      </c>
    </row>
    <row r="84" spans="1:31" ht="15.75">
      <c r="A84" s="32" t="str">
        <f t="shared" si="71"/>
        <v/>
      </c>
      <c r="C84" s="3"/>
      <c r="D84" s="19"/>
      <c r="E84" s="19" t="str">
        <f t="shared" si="67"/>
        <v xml:space="preserve"> </v>
      </c>
      <c r="F84" s="19"/>
      <c r="G84" s="19"/>
      <c r="H84" s="19"/>
      <c r="I84" s="19"/>
      <c r="J84" s="22"/>
      <c r="K84" s="19"/>
      <c r="L84" s="19"/>
      <c r="M84" s="19"/>
      <c r="N84" s="19"/>
      <c r="O84" s="19"/>
      <c r="P84" s="19"/>
      <c r="Q84" s="19"/>
      <c r="R84" s="56"/>
      <c r="AC84" s="56">
        <f t="shared" si="68"/>
        <v>0</v>
      </c>
      <c r="AD84" s="57">
        <f t="shared" si="69"/>
        <v>0</v>
      </c>
      <c r="AE84" s="66" t="str">
        <f t="shared" si="70"/>
        <v/>
      </c>
    </row>
    <row r="85" spans="1:31" ht="15.75">
      <c r="A85" s="32" t="str">
        <f t="shared" si="71"/>
        <v/>
      </c>
      <c r="C85" s="3"/>
      <c r="D85" s="19"/>
      <c r="E85" s="19" t="str">
        <f t="shared" si="67"/>
        <v xml:space="preserve"> </v>
      </c>
      <c r="F85" s="19"/>
      <c r="G85" s="19"/>
      <c r="H85" s="19"/>
      <c r="I85" s="19"/>
      <c r="J85" s="22"/>
      <c r="K85" s="19"/>
      <c r="L85" s="19"/>
      <c r="M85" s="19"/>
      <c r="N85" s="19"/>
      <c r="O85" s="19"/>
      <c r="P85" s="19"/>
      <c r="Q85" s="19"/>
      <c r="R85" s="56"/>
      <c r="AC85" s="56">
        <f t="shared" si="68"/>
        <v>0</v>
      </c>
      <c r="AD85" s="57">
        <f t="shared" si="69"/>
        <v>0</v>
      </c>
      <c r="AE85" s="66" t="str">
        <f t="shared" si="70"/>
        <v/>
      </c>
    </row>
    <row r="86" spans="1:31" ht="15.75">
      <c r="A86" s="32" t="str">
        <f t="shared" si="71"/>
        <v/>
      </c>
      <c r="C86" s="3"/>
      <c r="D86" s="19"/>
      <c r="E86" s="19" t="str">
        <f t="shared" si="67"/>
        <v xml:space="preserve"> </v>
      </c>
      <c r="F86" s="19"/>
      <c r="G86" s="19"/>
      <c r="H86" s="19"/>
      <c r="I86" s="19"/>
      <c r="J86" s="22"/>
      <c r="K86" s="19"/>
      <c r="L86" s="19"/>
      <c r="M86" s="19"/>
      <c r="N86" s="19"/>
      <c r="O86" s="19"/>
      <c r="P86" s="19"/>
      <c r="Q86" s="19"/>
      <c r="R86" s="56"/>
      <c r="AC86" s="56">
        <f t="shared" si="68"/>
        <v>0</v>
      </c>
      <c r="AD86" s="57">
        <f t="shared" si="69"/>
        <v>0</v>
      </c>
      <c r="AE86" s="66" t="str">
        <f t="shared" si="70"/>
        <v/>
      </c>
    </row>
    <row r="87" spans="1:31" ht="15.75">
      <c r="A87" s="32" t="str">
        <f t="shared" si="71"/>
        <v/>
      </c>
      <c r="C87" s="3"/>
      <c r="D87" s="19"/>
      <c r="E87" s="19" t="str">
        <f t="shared" si="67"/>
        <v xml:space="preserve"> 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56"/>
      <c r="AC87" s="56">
        <f t="shared" si="68"/>
        <v>0</v>
      </c>
      <c r="AD87" s="57">
        <f t="shared" si="69"/>
        <v>0</v>
      </c>
      <c r="AE87" s="66" t="str">
        <f t="shared" si="70"/>
        <v/>
      </c>
    </row>
    <row r="88" spans="1:31" ht="15.75">
      <c r="A88" s="32" t="str">
        <f t="shared" si="71"/>
        <v/>
      </c>
      <c r="C88" s="3"/>
      <c r="D88" s="19"/>
      <c r="E88" s="19" t="str">
        <f t="shared" si="67"/>
        <v xml:space="preserve"> </v>
      </c>
      <c r="F88" s="19"/>
      <c r="G88" s="19"/>
      <c r="H88" s="19"/>
      <c r="I88" s="19"/>
      <c r="J88" s="22"/>
      <c r="K88" s="19"/>
      <c r="L88" s="19"/>
      <c r="M88" s="19"/>
      <c r="N88" s="19"/>
      <c r="O88" s="19"/>
      <c r="P88" s="19"/>
      <c r="Q88" s="19"/>
      <c r="R88" s="56"/>
      <c r="AC88" s="56">
        <f t="shared" si="68"/>
        <v>0</v>
      </c>
      <c r="AD88" s="57">
        <f t="shared" si="69"/>
        <v>0</v>
      </c>
      <c r="AE88" s="66" t="str">
        <f t="shared" si="70"/>
        <v/>
      </c>
    </row>
    <row r="89" spans="1:31" ht="15.75">
      <c r="A89" s="32" t="str">
        <f t="shared" si="71"/>
        <v/>
      </c>
      <c r="C89" s="3"/>
      <c r="D89" s="19"/>
      <c r="E89" s="19" t="str">
        <f t="shared" si="67"/>
        <v xml:space="preserve"> </v>
      </c>
      <c r="F89" s="19"/>
      <c r="G89" s="19"/>
      <c r="H89" s="19"/>
      <c r="I89" s="19"/>
      <c r="J89" s="22"/>
      <c r="K89" s="19"/>
      <c r="L89" s="19"/>
      <c r="M89" s="19"/>
      <c r="N89" s="19"/>
      <c r="O89" s="19"/>
      <c r="P89" s="19"/>
      <c r="Q89" s="19"/>
      <c r="R89" s="56"/>
      <c r="AC89" s="56">
        <f t="shared" si="68"/>
        <v>0</v>
      </c>
      <c r="AD89" s="57">
        <f t="shared" si="69"/>
        <v>0</v>
      </c>
      <c r="AE89" s="66" t="str">
        <f t="shared" si="70"/>
        <v/>
      </c>
    </row>
    <row r="90" spans="1:31" ht="15.75">
      <c r="A90" s="32" t="str">
        <f t="shared" si="71"/>
        <v/>
      </c>
      <c r="C90" s="3"/>
      <c r="D90" s="19"/>
      <c r="E90" s="19" t="str">
        <f t="shared" si="67"/>
        <v xml:space="preserve"> 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56"/>
      <c r="AC90" s="56">
        <f t="shared" si="68"/>
        <v>0</v>
      </c>
      <c r="AD90" s="57">
        <f t="shared" si="69"/>
        <v>0</v>
      </c>
      <c r="AE90" s="66" t="str">
        <f t="shared" si="70"/>
        <v/>
      </c>
    </row>
    <row r="91" spans="1:31" ht="15.75">
      <c r="A91" s="32" t="str">
        <f t="shared" si="71"/>
        <v/>
      </c>
      <c r="C91" s="3"/>
      <c r="D91" s="19"/>
      <c r="E91" s="19" t="str">
        <f t="shared" si="67"/>
        <v xml:space="preserve"> </v>
      </c>
      <c r="F91" s="19"/>
      <c r="G91" s="19"/>
      <c r="H91" s="19"/>
      <c r="I91" s="19"/>
      <c r="J91" s="22"/>
      <c r="K91" s="19"/>
      <c r="L91" s="19"/>
      <c r="M91" s="19"/>
      <c r="N91" s="19"/>
      <c r="O91" s="19"/>
      <c r="P91" s="19"/>
      <c r="Q91" s="19"/>
      <c r="R91" s="56"/>
      <c r="AC91" s="56">
        <f t="shared" si="68"/>
        <v>0</v>
      </c>
      <c r="AD91" s="57">
        <f t="shared" si="69"/>
        <v>0</v>
      </c>
      <c r="AE91" s="66" t="str">
        <f t="shared" si="70"/>
        <v/>
      </c>
    </row>
    <row r="92" spans="1:31" ht="15.75">
      <c r="A92" s="32" t="str">
        <f t="shared" si="71"/>
        <v/>
      </c>
      <c r="C92" s="3"/>
      <c r="D92" s="19"/>
      <c r="E92" s="19" t="str">
        <f t="shared" si="67"/>
        <v xml:space="preserve"> </v>
      </c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56"/>
      <c r="AC92" s="56">
        <f t="shared" si="68"/>
        <v>0</v>
      </c>
      <c r="AD92" s="57">
        <f t="shared" si="69"/>
        <v>0</v>
      </c>
      <c r="AE92" s="66" t="str">
        <f t="shared" si="70"/>
        <v/>
      </c>
    </row>
    <row r="93" spans="1:31" ht="15.75">
      <c r="A93" s="32" t="str">
        <f t="shared" si="71"/>
        <v/>
      </c>
      <c r="C93" s="3"/>
      <c r="D93" s="19"/>
      <c r="E93" s="19" t="str">
        <f t="shared" si="67"/>
        <v xml:space="preserve"> </v>
      </c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56"/>
      <c r="AC93" s="56">
        <f t="shared" si="68"/>
        <v>0</v>
      </c>
      <c r="AD93" s="57">
        <f t="shared" si="69"/>
        <v>0</v>
      </c>
      <c r="AE93" s="66" t="str">
        <f t="shared" si="70"/>
        <v/>
      </c>
    </row>
    <row r="94" spans="1:31" ht="15.75">
      <c r="A94" s="32" t="str">
        <f t="shared" si="71"/>
        <v/>
      </c>
      <c r="C94" s="3"/>
      <c r="D94" s="19"/>
      <c r="E94" s="19" t="str">
        <f t="shared" si="67"/>
        <v xml:space="preserve"> </v>
      </c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56"/>
      <c r="AC94" s="56">
        <f t="shared" si="68"/>
        <v>0</v>
      </c>
      <c r="AD94" s="57">
        <f t="shared" si="69"/>
        <v>0</v>
      </c>
      <c r="AE94" s="66" t="str">
        <f t="shared" si="70"/>
        <v/>
      </c>
    </row>
    <row r="95" spans="1:31" ht="15.75">
      <c r="A95" s="32" t="str">
        <f t="shared" si="71"/>
        <v/>
      </c>
      <c r="C95" s="3"/>
      <c r="D95" s="19"/>
      <c r="E95" s="19" t="str">
        <f t="shared" si="67"/>
        <v xml:space="preserve"> </v>
      </c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56"/>
      <c r="AC95" s="56">
        <f t="shared" si="68"/>
        <v>0</v>
      </c>
      <c r="AD95" s="57">
        <f t="shared" si="69"/>
        <v>0</v>
      </c>
      <c r="AE95" s="66" t="str">
        <f t="shared" si="70"/>
        <v/>
      </c>
    </row>
    <row r="96" spans="1:31" ht="15.75">
      <c r="A96" s="32" t="str">
        <f t="shared" si="71"/>
        <v/>
      </c>
      <c r="C96" s="3"/>
      <c r="D96" s="19"/>
      <c r="E96" s="19" t="str">
        <f t="shared" si="67"/>
        <v xml:space="preserve"> 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56"/>
      <c r="AC96" s="56">
        <f t="shared" si="68"/>
        <v>0</v>
      </c>
      <c r="AD96" s="57">
        <f t="shared" si="69"/>
        <v>0</v>
      </c>
      <c r="AE96" s="66" t="str">
        <f t="shared" si="70"/>
        <v/>
      </c>
    </row>
    <row r="97" spans="1:31" ht="15.75">
      <c r="A97" s="32" t="str">
        <f t="shared" si="71"/>
        <v/>
      </c>
      <c r="C97" s="3"/>
      <c r="D97" s="19"/>
      <c r="E97" s="19" t="str">
        <f t="shared" si="67"/>
        <v xml:space="preserve"> </v>
      </c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56"/>
      <c r="AC97" s="56">
        <f t="shared" si="68"/>
        <v>0</v>
      </c>
      <c r="AD97" s="57">
        <f t="shared" si="69"/>
        <v>0</v>
      </c>
      <c r="AE97" s="66" t="str">
        <f t="shared" si="70"/>
        <v/>
      </c>
    </row>
    <row r="98" spans="1:31" ht="15.75">
      <c r="A98" s="32" t="str">
        <f t="shared" si="71"/>
        <v/>
      </c>
      <c r="C98" s="3"/>
      <c r="D98" s="19"/>
      <c r="E98" s="19" t="str">
        <f t="shared" si="67"/>
        <v xml:space="preserve"> </v>
      </c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56"/>
      <c r="AC98" s="56">
        <f t="shared" si="68"/>
        <v>0</v>
      </c>
      <c r="AD98" s="57">
        <f t="shared" si="69"/>
        <v>0</v>
      </c>
      <c r="AE98" s="66" t="str">
        <f t="shared" si="70"/>
        <v/>
      </c>
    </row>
    <row r="99" spans="1:31" ht="15.75">
      <c r="A99" s="32" t="str">
        <f t="shared" si="71"/>
        <v/>
      </c>
      <c r="C99" s="3"/>
      <c r="D99" s="19"/>
      <c r="E99" s="19" t="str">
        <f t="shared" si="67"/>
        <v xml:space="preserve"> 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56"/>
      <c r="AC99" s="56">
        <f t="shared" si="68"/>
        <v>0</v>
      </c>
      <c r="AD99" s="57">
        <f t="shared" si="69"/>
        <v>0</v>
      </c>
      <c r="AE99" s="66" t="str">
        <f t="shared" si="70"/>
        <v/>
      </c>
    </row>
    <row r="100" spans="1:31" ht="15.75">
      <c r="A100" s="32" t="str">
        <f t="shared" si="71"/>
        <v/>
      </c>
      <c r="C100" s="3"/>
      <c r="D100" s="19"/>
      <c r="E100" s="19" t="str">
        <f t="shared" si="67"/>
        <v xml:space="preserve"> 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56"/>
      <c r="AC100" s="56">
        <f t="shared" si="68"/>
        <v>0</v>
      </c>
      <c r="AD100" s="57">
        <f t="shared" si="69"/>
        <v>0</v>
      </c>
      <c r="AE100" s="66" t="str">
        <f t="shared" si="70"/>
        <v/>
      </c>
    </row>
    <row r="101" spans="1:31" ht="15.75">
      <c r="A101" s="32" t="str">
        <f t="shared" si="71"/>
        <v/>
      </c>
      <c r="C101" s="3"/>
      <c r="D101" s="19"/>
      <c r="E101" s="19" t="str">
        <f t="shared" si="67"/>
        <v xml:space="preserve"> 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56"/>
      <c r="AC101" s="56">
        <f t="shared" si="68"/>
        <v>0</v>
      </c>
      <c r="AD101" s="57">
        <f t="shared" si="69"/>
        <v>0</v>
      </c>
      <c r="AE101" s="66" t="str">
        <f t="shared" si="70"/>
        <v/>
      </c>
    </row>
    <row r="102" spans="1:31" ht="15.75">
      <c r="A102" s="32" t="str">
        <f t="shared" si="71"/>
        <v/>
      </c>
      <c r="C102" s="3"/>
      <c r="D102" s="19"/>
      <c r="E102" s="19" t="str">
        <f t="shared" si="67"/>
        <v xml:space="preserve"> 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56"/>
      <c r="AC102" s="56">
        <f t="shared" si="68"/>
        <v>0</v>
      </c>
      <c r="AD102" s="57">
        <f t="shared" si="69"/>
        <v>0</v>
      </c>
      <c r="AE102" s="66" t="str">
        <f t="shared" si="70"/>
        <v/>
      </c>
    </row>
    <row r="103" spans="1:31" ht="15.75">
      <c r="A103" s="32" t="str">
        <f t="shared" si="71"/>
        <v/>
      </c>
      <c r="C103" s="3"/>
      <c r="D103" s="19"/>
      <c r="E103" s="19" t="str">
        <f t="shared" si="67"/>
        <v xml:space="preserve"> 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56"/>
      <c r="AC103" s="56">
        <f t="shared" si="68"/>
        <v>0</v>
      </c>
      <c r="AD103" s="57">
        <f t="shared" si="69"/>
        <v>0</v>
      </c>
      <c r="AE103" s="66" t="str">
        <f t="shared" si="70"/>
        <v/>
      </c>
    </row>
    <row r="104" spans="1:31" ht="15.75">
      <c r="A104" s="32" t="str">
        <f t="shared" si="71"/>
        <v/>
      </c>
      <c r="C104" s="3"/>
      <c r="D104" s="19"/>
      <c r="E104" s="19" t="str">
        <f t="shared" si="67"/>
        <v xml:space="preserve"> 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56"/>
      <c r="AC104" s="56">
        <f t="shared" si="68"/>
        <v>0</v>
      </c>
      <c r="AD104" s="57">
        <f t="shared" si="69"/>
        <v>0</v>
      </c>
      <c r="AE104" s="66" t="str">
        <f t="shared" si="70"/>
        <v/>
      </c>
    </row>
    <row r="105" spans="1:31">
      <c r="C105" s="3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56"/>
    </row>
    <row r="106" spans="1:31">
      <c r="C106" s="3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56"/>
    </row>
    <row r="107" spans="1:31">
      <c r="C107" s="3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56"/>
    </row>
    <row r="108" spans="1:31">
      <c r="C108" s="3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56"/>
    </row>
    <row r="109" spans="1:31">
      <c r="C109" s="3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56"/>
    </row>
    <row r="110" spans="1:31">
      <c r="C110" s="3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56"/>
    </row>
    <row r="111" spans="1:31">
      <c r="C111" s="3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56"/>
    </row>
    <row r="112" spans="1:31">
      <c r="C112" s="3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56"/>
    </row>
    <row r="113" spans="2:18">
      <c r="C113" s="3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56"/>
    </row>
    <row r="114" spans="2:18">
      <c r="C114" s="3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56"/>
    </row>
    <row r="115" spans="2:18">
      <c r="C115" s="3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56"/>
    </row>
    <row r="116" spans="2:18">
      <c r="C116" s="3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56"/>
    </row>
    <row r="117" spans="2:18">
      <c r="C117" s="3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56"/>
    </row>
    <row r="118" spans="2:18">
      <c r="C118" s="3"/>
      <c r="D118" s="19"/>
      <c r="E118" s="19"/>
      <c r="F118" s="44"/>
      <c r="G118" s="47"/>
      <c r="H118" s="44"/>
      <c r="I118" s="47"/>
      <c r="J118" s="44"/>
      <c r="K118" s="47"/>
      <c r="L118" s="48"/>
      <c r="M118" s="23"/>
      <c r="N118" s="48"/>
      <c r="O118" s="19"/>
      <c r="P118" s="48"/>
      <c r="Q118" s="19"/>
      <c r="R118" s="56"/>
    </row>
    <row r="119" spans="2:18" ht="18">
      <c r="B119" s="2"/>
      <c r="C119" s="7"/>
      <c r="D119" s="21"/>
      <c r="E119" s="21"/>
      <c r="F119" s="42"/>
      <c r="G119" s="19"/>
      <c r="H119" s="42"/>
      <c r="I119" s="42"/>
      <c r="J119" s="49"/>
      <c r="K119" s="49"/>
      <c r="L119" s="19"/>
      <c r="M119" s="19"/>
      <c r="N119" s="19"/>
      <c r="O119" s="19"/>
      <c r="P119" s="19"/>
      <c r="Q119" s="19"/>
      <c r="R119" s="56"/>
    </row>
    <row r="120" spans="2:18">
      <c r="C120" s="3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56"/>
    </row>
    <row r="121" spans="2:18">
      <c r="C121" s="3"/>
      <c r="D121" s="19"/>
      <c r="E121" s="19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56"/>
    </row>
    <row r="122" spans="2:18">
      <c r="C122" s="3"/>
      <c r="D122" s="19"/>
      <c r="E122" s="19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56"/>
    </row>
    <row r="123" spans="2:18">
      <c r="C123" s="3"/>
      <c r="D123" s="19"/>
      <c r="E123" s="19"/>
      <c r="F123" s="19"/>
      <c r="G123" s="19"/>
      <c r="H123" s="19"/>
      <c r="I123" s="19"/>
      <c r="J123" s="22"/>
      <c r="K123" s="19"/>
      <c r="L123" s="19"/>
      <c r="M123" s="19"/>
      <c r="N123" s="19"/>
      <c r="O123" s="19"/>
      <c r="P123" s="19"/>
      <c r="Q123" s="19"/>
      <c r="R123" s="56"/>
    </row>
    <row r="124" spans="2:18">
      <c r="C124" s="3"/>
      <c r="D124" s="19"/>
      <c r="E124" s="19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56"/>
    </row>
    <row r="125" spans="2:18">
      <c r="C125" s="3"/>
      <c r="D125" s="19"/>
      <c r="E125" s="19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56"/>
    </row>
    <row r="126" spans="2:18">
      <c r="C126" s="3"/>
      <c r="D126" s="19"/>
      <c r="E126" s="19"/>
      <c r="F126" s="19"/>
      <c r="G126" s="19"/>
      <c r="H126" s="19"/>
      <c r="I126" s="19"/>
      <c r="J126" s="22"/>
      <c r="K126" s="19"/>
      <c r="L126" s="19"/>
      <c r="M126" s="19"/>
      <c r="N126" s="19"/>
      <c r="O126" s="19"/>
      <c r="P126" s="19"/>
      <c r="Q126" s="19"/>
      <c r="R126" s="56"/>
    </row>
    <row r="127" spans="2:18">
      <c r="C127" s="3"/>
      <c r="D127" s="19"/>
      <c r="E127" s="19"/>
      <c r="F127" s="19"/>
      <c r="G127" s="19"/>
      <c r="H127" s="19"/>
      <c r="I127" s="19"/>
      <c r="J127" s="22"/>
      <c r="K127" s="19"/>
      <c r="L127" s="19"/>
      <c r="M127" s="19"/>
      <c r="N127" s="19"/>
      <c r="O127" s="19"/>
      <c r="P127" s="19"/>
      <c r="Q127" s="19"/>
      <c r="R127" s="56"/>
    </row>
    <row r="128" spans="2:18">
      <c r="C128" s="3"/>
      <c r="D128" s="19"/>
      <c r="E128" s="19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56"/>
    </row>
    <row r="129" spans="3:18">
      <c r="C129" s="3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56"/>
    </row>
    <row r="130" spans="3:18">
      <c r="C130" s="3"/>
      <c r="D130" s="19"/>
      <c r="E130" s="19"/>
      <c r="F130" s="19"/>
      <c r="G130" s="19"/>
      <c r="H130" s="19"/>
      <c r="I130" s="19"/>
      <c r="J130" s="22"/>
      <c r="K130" s="19"/>
      <c r="L130" s="19"/>
      <c r="M130" s="19"/>
      <c r="N130" s="19"/>
      <c r="O130" s="19"/>
      <c r="P130" s="19"/>
      <c r="Q130" s="19"/>
      <c r="R130" s="56"/>
    </row>
    <row r="131" spans="3:18">
      <c r="C131" s="3"/>
      <c r="D131" s="19"/>
      <c r="E131" s="19"/>
      <c r="F131" s="19"/>
      <c r="G131" s="19"/>
      <c r="H131" s="19"/>
      <c r="I131" s="19"/>
      <c r="J131" s="22"/>
      <c r="K131" s="19"/>
      <c r="L131" s="19"/>
      <c r="M131" s="19"/>
      <c r="N131" s="19"/>
      <c r="O131" s="19"/>
      <c r="P131" s="19"/>
      <c r="Q131" s="19"/>
      <c r="R131" s="56"/>
    </row>
    <row r="132" spans="3:18">
      <c r="C132" s="3"/>
      <c r="D132" s="19"/>
      <c r="E132" s="19"/>
      <c r="F132" s="19"/>
      <c r="G132" s="19"/>
      <c r="H132" s="19"/>
      <c r="I132" s="19"/>
      <c r="J132" s="22"/>
      <c r="K132" s="19"/>
      <c r="L132" s="19"/>
      <c r="M132" s="19"/>
      <c r="N132" s="19"/>
      <c r="O132" s="19"/>
      <c r="P132" s="19"/>
      <c r="Q132" s="19"/>
      <c r="R132" s="56"/>
    </row>
    <row r="133" spans="3:18">
      <c r="C133" s="3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56"/>
    </row>
    <row r="134" spans="3:18">
      <c r="C134" s="3"/>
      <c r="D134" s="19"/>
      <c r="E134" s="19"/>
      <c r="F134" s="19"/>
      <c r="G134" s="19"/>
      <c r="H134" s="19"/>
      <c r="I134" s="19"/>
      <c r="J134" s="22"/>
      <c r="K134" s="19"/>
      <c r="L134" s="19"/>
      <c r="M134" s="19"/>
      <c r="N134" s="19"/>
      <c r="O134" s="19"/>
      <c r="P134" s="19"/>
      <c r="Q134" s="19"/>
      <c r="R134" s="56"/>
    </row>
    <row r="135" spans="3:18">
      <c r="C135" s="3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56"/>
    </row>
    <row r="136" spans="3:18">
      <c r="C136" s="3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56"/>
    </row>
    <row r="137" spans="3:18">
      <c r="C137" s="3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56"/>
    </row>
    <row r="138" spans="3:18">
      <c r="C138" s="3"/>
      <c r="D138" s="19"/>
      <c r="E138" s="19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56"/>
    </row>
    <row r="139" spans="3:18">
      <c r="C139" s="3"/>
      <c r="D139" s="19"/>
      <c r="E139" s="19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56"/>
    </row>
    <row r="140" spans="3:18">
      <c r="C140" s="3"/>
      <c r="D140" s="19"/>
      <c r="E140" s="19"/>
      <c r="F140" s="19"/>
      <c r="G140" s="19"/>
      <c r="H140" s="19"/>
      <c r="I140" s="19"/>
      <c r="J140" s="22"/>
      <c r="K140" s="19"/>
      <c r="L140" s="19"/>
      <c r="M140" s="19"/>
      <c r="N140" s="19"/>
      <c r="O140" s="19"/>
      <c r="P140" s="19"/>
      <c r="Q140" s="19"/>
      <c r="R140" s="56"/>
    </row>
    <row r="141" spans="3:18">
      <c r="C141" s="3"/>
      <c r="D141" s="19"/>
      <c r="E141" s="19"/>
      <c r="F141" s="19"/>
      <c r="G141" s="19"/>
      <c r="H141" s="19"/>
      <c r="I141" s="19"/>
      <c r="J141" s="22"/>
      <c r="K141" s="19"/>
      <c r="L141" s="19"/>
      <c r="M141" s="19"/>
      <c r="N141" s="19"/>
      <c r="O141" s="19"/>
      <c r="P141" s="19"/>
      <c r="Q141" s="19"/>
      <c r="R141" s="56"/>
    </row>
    <row r="142" spans="3:18">
      <c r="C142" s="3"/>
      <c r="D142" s="19"/>
      <c r="E142" s="19"/>
      <c r="F142" s="19"/>
      <c r="G142" s="19"/>
      <c r="H142" s="19"/>
      <c r="I142" s="19"/>
      <c r="J142" s="22"/>
      <c r="K142" s="19"/>
      <c r="L142" s="19"/>
      <c r="M142" s="19"/>
      <c r="N142" s="19"/>
      <c r="O142" s="19"/>
      <c r="P142" s="19"/>
      <c r="Q142" s="19"/>
      <c r="R142" s="56"/>
    </row>
    <row r="143" spans="3:18">
      <c r="C143" s="3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56"/>
    </row>
    <row r="144" spans="3:18">
      <c r="C144" s="3"/>
      <c r="D144" s="19"/>
      <c r="E144" s="19"/>
      <c r="F144" s="19"/>
      <c r="G144" s="19"/>
      <c r="H144" s="19"/>
      <c r="I144" s="19"/>
      <c r="J144" s="22"/>
      <c r="K144" s="19"/>
      <c r="L144" s="19"/>
      <c r="M144" s="19"/>
      <c r="N144" s="19"/>
      <c r="O144" s="19"/>
      <c r="P144" s="19"/>
      <c r="Q144" s="19"/>
      <c r="R144" s="56"/>
    </row>
    <row r="145" spans="3:18">
      <c r="C145" s="3"/>
      <c r="D145" s="19"/>
      <c r="E145" s="19"/>
      <c r="F145" s="19"/>
      <c r="G145" s="19"/>
      <c r="H145" s="19"/>
      <c r="I145" s="19"/>
      <c r="J145" s="22"/>
      <c r="K145" s="19"/>
      <c r="L145" s="19"/>
      <c r="M145" s="19"/>
      <c r="N145" s="19"/>
      <c r="O145" s="19"/>
      <c r="P145" s="19"/>
      <c r="Q145" s="19"/>
      <c r="R145" s="56"/>
    </row>
    <row r="146" spans="3:18">
      <c r="C146" s="3"/>
      <c r="D146" s="19"/>
      <c r="E146" s="19"/>
      <c r="F146" s="19"/>
      <c r="G146" s="19"/>
      <c r="H146" s="19"/>
      <c r="I146" s="19"/>
      <c r="J146" s="22"/>
      <c r="K146" s="19"/>
      <c r="L146" s="19"/>
      <c r="M146" s="19"/>
      <c r="N146" s="19"/>
      <c r="O146" s="19"/>
      <c r="P146" s="19"/>
      <c r="Q146" s="19"/>
      <c r="R146" s="56"/>
    </row>
    <row r="147" spans="3:18">
      <c r="C147" s="3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56"/>
    </row>
    <row r="148" spans="3:18">
      <c r="C148" s="3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56"/>
    </row>
    <row r="149" spans="3:18">
      <c r="C149" s="3"/>
      <c r="D149" s="19"/>
      <c r="E149" s="19"/>
      <c r="F149" s="19"/>
      <c r="G149" s="19"/>
      <c r="H149" s="19"/>
      <c r="I149" s="19"/>
      <c r="J149" s="22"/>
      <c r="K149" s="19"/>
      <c r="L149" s="19"/>
      <c r="M149" s="19"/>
      <c r="N149" s="19"/>
      <c r="O149" s="19"/>
      <c r="P149" s="19"/>
      <c r="Q149" s="19"/>
      <c r="R149" s="56"/>
    </row>
    <row r="150" spans="3:18">
      <c r="C150" s="3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56"/>
    </row>
    <row r="151" spans="3:18">
      <c r="C151" s="3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56"/>
    </row>
    <row r="152" spans="3:18">
      <c r="C152" s="3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56"/>
    </row>
    <row r="153" spans="3:18">
      <c r="C153" s="3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56"/>
    </row>
    <row r="154" spans="3:18">
      <c r="C154" s="3"/>
      <c r="D154" s="19"/>
      <c r="E154" s="19"/>
      <c r="F154" s="19"/>
      <c r="G154" s="19"/>
      <c r="H154" s="19"/>
      <c r="I154" s="19"/>
      <c r="J154" s="22"/>
      <c r="K154" s="19"/>
      <c r="L154" s="19"/>
      <c r="M154" s="19"/>
      <c r="N154" s="19"/>
      <c r="O154" s="19"/>
      <c r="P154" s="19"/>
      <c r="Q154" s="19"/>
      <c r="R154" s="56"/>
    </row>
    <row r="155" spans="3:18">
      <c r="C155" s="3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56"/>
    </row>
    <row r="156" spans="3:18">
      <c r="C156" s="3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56"/>
    </row>
    <row r="157" spans="3:18">
      <c r="C157" s="3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56"/>
    </row>
    <row r="158" spans="3:18">
      <c r="C158" s="3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56"/>
    </row>
    <row r="159" spans="3:18">
      <c r="C159" s="3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56"/>
    </row>
    <row r="160" spans="3:18">
      <c r="C160" s="3"/>
      <c r="D160" s="19"/>
      <c r="E160" s="19"/>
      <c r="F160" s="19"/>
      <c r="G160" s="19"/>
      <c r="H160" s="19"/>
      <c r="I160" s="19"/>
      <c r="J160" s="22"/>
      <c r="K160" s="19"/>
      <c r="L160" s="19"/>
      <c r="M160" s="19"/>
      <c r="N160" s="19"/>
      <c r="O160" s="19"/>
      <c r="P160" s="19"/>
      <c r="Q160" s="19"/>
      <c r="R160" s="56"/>
    </row>
    <row r="161" spans="3:18">
      <c r="C161" s="3"/>
      <c r="D161" s="19"/>
      <c r="E161" s="19"/>
      <c r="F161" s="19"/>
      <c r="G161" s="19"/>
      <c r="H161" s="19"/>
      <c r="I161" s="19"/>
      <c r="J161" s="22"/>
      <c r="K161" s="19"/>
      <c r="L161" s="19"/>
      <c r="M161" s="19"/>
      <c r="N161" s="19"/>
      <c r="O161" s="19"/>
      <c r="P161" s="19"/>
      <c r="Q161" s="19"/>
      <c r="R161" s="56"/>
    </row>
    <row r="162" spans="3:18">
      <c r="C162" s="3"/>
      <c r="D162" s="19"/>
      <c r="E162" s="19"/>
      <c r="F162" s="19"/>
      <c r="G162" s="19"/>
      <c r="H162" s="19"/>
      <c r="I162" s="19"/>
      <c r="J162" s="22"/>
      <c r="K162" s="19"/>
      <c r="L162" s="19"/>
      <c r="M162" s="19"/>
      <c r="N162" s="19"/>
      <c r="O162" s="19"/>
      <c r="P162" s="19"/>
      <c r="Q162" s="19"/>
      <c r="R162" s="56"/>
    </row>
    <row r="163" spans="3:18">
      <c r="C163" s="3"/>
      <c r="D163" s="19"/>
      <c r="E163" s="19"/>
      <c r="F163" s="19"/>
      <c r="G163" s="19"/>
      <c r="H163" s="19"/>
      <c r="I163" s="19"/>
      <c r="J163" s="22"/>
      <c r="K163" s="19"/>
      <c r="L163" s="19"/>
      <c r="M163" s="19"/>
      <c r="N163" s="19"/>
      <c r="O163" s="19"/>
      <c r="P163" s="19"/>
      <c r="Q163" s="19"/>
      <c r="R163" s="56"/>
    </row>
    <row r="164" spans="3:18">
      <c r="C164" s="3"/>
      <c r="D164" s="19"/>
      <c r="E164" s="19"/>
      <c r="F164" s="19"/>
      <c r="G164" s="19"/>
      <c r="H164" s="19"/>
      <c r="I164" s="19"/>
      <c r="J164" s="22"/>
      <c r="K164" s="19"/>
      <c r="L164" s="19"/>
      <c r="M164" s="19"/>
      <c r="N164" s="19"/>
      <c r="O164" s="19"/>
      <c r="P164" s="19"/>
      <c r="Q164" s="19"/>
      <c r="R164" s="56"/>
    </row>
    <row r="165" spans="3:18">
      <c r="C165" s="3"/>
      <c r="D165" s="19"/>
      <c r="E165" s="19"/>
      <c r="F165" s="19"/>
      <c r="G165" s="19"/>
      <c r="H165" s="19"/>
      <c r="I165" s="19"/>
      <c r="J165" s="22"/>
      <c r="K165" s="19"/>
      <c r="L165" s="19"/>
      <c r="M165" s="19"/>
      <c r="N165" s="19"/>
      <c r="O165" s="19"/>
      <c r="P165" s="19"/>
      <c r="Q165" s="19"/>
      <c r="R165" s="56"/>
    </row>
    <row r="166" spans="3:18">
      <c r="C166" s="3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56"/>
    </row>
    <row r="167" spans="3:18">
      <c r="C167" s="3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56"/>
    </row>
    <row r="168" spans="3:18">
      <c r="C168" s="3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56"/>
    </row>
    <row r="169" spans="3:18">
      <c r="C169" s="3"/>
      <c r="D169" s="19"/>
      <c r="E169" s="19"/>
      <c r="F169" s="19"/>
      <c r="G169" s="19"/>
      <c r="H169" s="19"/>
      <c r="I169" s="19"/>
      <c r="J169" s="22"/>
      <c r="K169" s="19"/>
      <c r="L169" s="19"/>
      <c r="M169" s="19"/>
      <c r="N169" s="19"/>
      <c r="O169" s="19"/>
      <c r="P169" s="19"/>
      <c r="Q169" s="19"/>
      <c r="R169" s="56"/>
    </row>
    <row r="170" spans="3:18">
      <c r="C170" s="3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56"/>
    </row>
    <row r="171" spans="3:18">
      <c r="C171" s="3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56"/>
    </row>
    <row r="172" spans="3:18">
      <c r="C172" s="3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56"/>
    </row>
    <row r="173" spans="3:18">
      <c r="C173" s="3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56"/>
    </row>
    <row r="174" spans="3:18">
      <c r="C174" s="3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56"/>
    </row>
    <row r="175" spans="3:18">
      <c r="C175" s="3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56"/>
    </row>
    <row r="176" spans="3:18">
      <c r="C176" s="3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56"/>
    </row>
    <row r="177" spans="2:18">
      <c r="C177" s="3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56"/>
    </row>
    <row r="178" spans="2:18">
      <c r="C178" s="3"/>
      <c r="D178" s="19"/>
      <c r="E178" s="19"/>
      <c r="F178" s="19"/>
      <c r="G178" s="19"/>
      <c r="H178" s="19"/>
      <c r="I178" s="19"/>
      <c r="J178" s="22"/>
      <c r="K178" s="19"/>
      <c r="L178" s="19"/>
      <c r="M178" s="19"/>
      <c r="N178" s="19"/>
      <c r="O178" s="19"/>
      <c r="P178" s="19"/>
      <c r="Q178" s="19"/>
      <c r="R178" s="56"/>
    </row>
    <row r="179" spans="2:18">
      <c r="C179" s="3"/>
      <c r="D179" s="19"/>
      <c r="E179" s="19"/>
      <c r="F179" s="19"/>
      <c r="G179" s="19"/>
      <c r="H179" s="19"/>
      <c r="I179" s="19"/>
      <c r="J179" s="22"/>
      <c r="K179" s="19"/>
      <c r="L179" s="19"/>
      <c r="M179" s="19"/>
      <c r="N179" s="19"/>
      <c r="O179" s="19"/>
      <c r="P179" s="19"/>
      <c r="Q179" s="19"/>
      <c r="R179" s="56"/>
    </row>
    <row r="180" spans="2:18">
      <c r="C180" s="3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56"/>
    </row>
    <row r="181" spans="2:18">
      <c r="C181" s="3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56"/>
    </row>
    <row r="182" spans="2:18">
      <c r="C182" s="3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56"/>
    </row>
    <row r="183" spans="2:18">
      <c r="C183" s="3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56"/>
    </row>
    <row r="184" spans="2:18">
      <c r="C184" s="3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56"/>
    </row>
    <row r="185" spans="2:18">
      <c r="C185" s="3"/>
      <c r="D185" s="19"/>
      <c r="E185" s="19"/>
      <c r="F185" s="44"/>
      <c r="G185" s="47"/>
      <c r="H185" s="44"/>
      <c r="I185" s="47"/>
      <c r="J185" s="44"/>
      <c r="K185" s="47"/>
      <c r="L185" s="48"/>
      <c r="M185" s="23"/>
      <c r="N185" s="48"/>
      <c r="O185" s="19"/>
      <c r="P185" s="48"/>
      <c r="Q185" s="19"/>
      <c r="R185" s="56"/>
    </row>
    <row r="186" spans="2:18" ht="18">
      <c r="B186" s="2"/>
      <c r="C186" s="7"/>
      <c r="D186" s="21"/>
      <c r="E186" s="21"/>
      <c r="F186" s="42"/>
      <c r="G186" s="19"/>
      <c r="H186" s="42"/>
      <c r="I186" s="42"/>
      <c r="J186" s="49"/>
      <c r="K186" s="49"/>
      <c r="L186" s="19"/>
      <c r="M186" s="19"/>
      <c r="N186" s="19"/>
      <c r="O186" s="19"/>
      <c r="P186" s="19"/>
      <c r="Q186" s="19"/>
      <c r="R186" s="56"/>
    </row>
    <row r="187" spans="2:18">
      <c r="C187" s="3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56"/>
    </row>
    <row r="188" spans="2:18">
      <c r="C188" s="3"/>
      <c r="D188" s="19"/>
      <c r="E188" s="19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56"/>
    </row>
    <row r="189" spans="2:18">
      <c r="C189" s="3"/>
      <c r="D189" s="19"/>
      <c r="E189" s="19"/>
      <c r="F189" s="19"/>
      <c r="G189" s="19"/>
      <c r="H189" s="19"/>
      <c r="I189" s="19"/>
      <c r="J189" s="22"/>
      <c r="K189" s="19"/>
      <c r="L189" s="19"/>
      <c r="M189" s="19"/>
      <c r="N189" s="19"/>
      <c r="O189" s="19"/>
      <c r="P189" s="19"/>
      <c r="Q189" s="19"/>
      <c r="R189" s="56"/>
    </row>
    <row r="190" spans="2:18">
      <c r="C190" s="3"/>
      <c r="D190" s="19"/>
      <c r="E190" s="19"/>
      <c r="F190" s="19"/>
      <c r="G190" s="19"/>
      <c r="H190" s="19"/>
      <c r="I190" s="19"/>
      <c r="J190" s="22"/>
      <c r="K190" s="19"/>
      <c r="L190" s="19"/>
      <c r="M190" s="19"/>
      <c r="N190" s="19"/>
      <c r="O190" s="19"/>
      <c r="P190" s="19"/>
      <c r="Q190" s="19"/>
      <c r="R190" s="56"/>
    </row>
    <row r="191" spans="2:18">
      <c r="C191" s="3"/>
      <c r="D191" s="19"/>
      <c r="E191" s="19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56"/>
    </row>
    <row r="192" spans="2:18">
      <c r="C192" s="3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56"/>
    </row>
    <row r="193" spans="3:18">
      <c r="C193" s="3"/>
      <c r="D193" s="19"/>
      <c r="E193" s="19"/>
      <c r="F193" s="19"/>
      <c r="G193" s="19"/>
      <c r="H193" s="19"/>
      <c r="I193" s="19"/>
      <c r="J193" s="22"/>
      <c r="K193" s="19"/>
      <c r="L193" s="19"/>
      <c r="M193" s="19"/>
      <c r="N193" s="19"/>
      <c r="O193" s="19"/>
      <c r="P193" s="19"/>
      <c r="Q193" s="19"/>
      <c r="R193" s="56"/>
    </row>
    <row r="194" spans="3:18">
      <c r="C194" s="3"/>
      <c r="D194" s="19"/>
      <c r="E194" s="19"/>
      <c r="F194" s="19"/>
      <c r="G194" s="19"/>
      <c r="H194" s="19"/>
      <c r="I194" s="19"/>
      <c r="J194" s="22"/>
      <c r="K194" s="19"/>
      <c r="L194" s="19"/>
      <c r="M194" s="19"/>
      <c r="N194" s="19"/>
      <c r="O194" s="19"/>
      <c r="P194" s="19"/>
      <c r="Q194" s="19"/>
      <c r="R194" s="56"/>
    </row>
    <row r="195" spans="3:18">
      <c r="C195" s="3"/>
      <c r="D195" s="19"/>
      <c r="E195" s="19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56"/>
    </row>
    <row r="196" spans="3:18">
      <c r="C196" s="3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56"/>
    </row>
    <row r="197" spans="3:18">
      <c r="C197" s="3"/>
      <c r="D197" s="19"/>
      <c r="E197" s="19"/>
      <c r="F197" s="19"/>
      <c r="G197" s="19"/>
      <c r="H197" s="19"/>
      <c r="I197" s="19"/>
      <c r="J197" s="22"/>
      <c r="K197" s="19"/>
      <c r="L197" s="19"/>
      <c r="M197" s="19"/>
      <c r="N197" s="19"/>
      <c r="O197" s="19"/>
      <c r="P197" s="19"/>
      <c r="Q197" s="19"/>
      <c r="R197" s="56"/>
    </row>
    <row r="198" spans="3:18">
      <c r="C198" s="3"/>
      <c r="D198" s="19"/>
      <c r="E198" s="19"/>
      <c r="F198" s="19"/>
      <c r="G198" s="19"/>
      <c r="H198" s="19"/>
      <c r="I198" s="19"/>
      <c r="J198" s="22"/>
      <c r="K198" s="19"/>
      <c r="L198" s="19"/>
      <c r="M198" s="19"/>
      <c r="N198" s="19"/>
      <c r="O198" s="19"/>
      <c r="P198" s="19"/>
      <c r="Q198" s="19"/>
      <c r="R198" s="56"/>
    </row>
    <row r="199" spans="3:18">
      <c r="C199" s="3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56"/>
    </row>
    <row r="200" spans="3:18">
      <c r="C200" s="3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56"/>
    </row>
    <row r="201" spans="3:18">
      <c r="C201" s="3"/>
      <c r="D201" s="19"/>
      <c r="E201" s="19"/>
      <c r="F201" s="19"/>
      <c r="G201" s="19"/>
      <c r="H201" s="19"/>
      <c r="I201" s="19"/>
      <c r="J201" s="22"/>
      <c r="K201" s="19"/>
      <c r="L201" s="19"/>
      <c r="M201" s="19"/>
      <c r="N201" s="19"/>
      <c r="O201" s="19"/>
      <c r="P201" s="19"/>
      <c r="Q201" s="19"/>
      <c r="R201" s="56"/>
    </row>
    <row r="202" spans="3:18">
      <c r="C202" s="3"/>
      <c r="D202" s="19"/>
      <c r="E202" s="19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56"/>
    </row>
    <row r="203" spans="3:18">
      <c r="C203" s="3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56"/>
    </row>
    <row r="204" spans="3:18">
      <c r="C204" s="3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56"/>
    </row>
    <row r="205" spans="3:18">
      <c r="C205" s="3"/>
      <c r="D205" s="19"/>
      <c r="E205" s="19"/>
      <c r="F205" s="19"/>
      <c r="G205" s="19"/>
      <c r="H205" s="19"/>
      <c r="I205" s="19"/>
      <c r="J205" s="22"/>
      <c r="K205" s="19"/>
      <c r="L205" s="19"/>
      <c r="M205" s="19"/>
      <c r="N205" s="19"/>
      <c r="O205" s="19"/>
      <c r="P205" s="19"/>
      <c r="Q205" s="19"/>
      <c r="R205" s="56"/>
    </row>
    <row r="206" spans="3:18">
      <c r="C206" s="3"/>
      <c r="D206" s="19"/>
      <c r="E206" s="19"/>
      <c r="F206" s="19"/>
      <c r="G206" s="19"/>
      <c r="H206" s="19"/>
      <c r="I206" s="19"/>
      <c r="J206" s="22"/>
      <c r="K206" s="19"/>
      <c r="L206" s="19"/>
      <c r="M206" s="19"/>
      <c r="N206" s="19"/>
      <c r="O206" s="19"/>
      <c r="P206" s="19"/>
      <c r="Q206" s="19"/>
      <c r="R206" s="56"/>
    </row>
    <row r="207" spans="3:18">
      <c r="C207" s="3"/>
      <c r="D207" s="19"/>
      <c r="E207" s="19"/>
      <c r="F207" s="19"/>
      <c r="G207" s="19"/>
      <c r="H207" s="19"/>
      <c r="I207" s="19"/>
      <c r="J207" s="22"/>
      <c r="K207" s="19"/>
      <c r="L207" s="19"/>
      <c r="M207" s="19"/>
      <c r="N207" s="19"/>
      <c r="O207" s="19"/>
      <c r="P207" s="19"/>
      <c r="Q207" s="19"/>
      <c r="R207" s="56"/>
    </row>
    <row r="208" spans="3:18">
      <c r="C208" s="3"/>
      <c r="D208" s="19"/>
      <c r="E208" s="19"/>
      <c r="F208" s="19"/>
      <c r="G208" s="19"/>
      <c r="H208" s="19"/>
      <c r="I208" s="19"/>
      <c r="J208" s="22"/>
      <c r="K208" s="19"/>
      <c r="L208" s="19"/>
      <c r="M208" s="19"/>
      <c r="N208" s="19"/>
      <c r="O208" s="19"/>
      <c r="P208" s="19"/>
      <c r="Q208" s="19"/>
      <c r="R208" s="56"/>
    </row>
    <row r="209" spans="3:18">
      <c r="C209" s="3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56"/>
    </row>
    <row r="210" spans="3:18">
      <c r="C210" s="3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56"/>
    </row>
    <row r="211" spans="3:18">
      <c r="C211" s="3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56"/>
    </row>
    <row r="212" spans="3:18">
      <c r="C212" s="3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56"/>
    </row>
    <row r="213" spans="3:18">
      <c r="C213" s="3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56"/>
    </row>
    <row r="214" spans="3:18">
      <c r="C214" s="3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56"/>
    </row>
    <row r="215" spans="3:18">
      <c r="C215" s="3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56"/>
    </row>
    <row r="216" spans="3:18">
      <c r="C216" s="3"/>
      <c r="D216" s="19"/>
      <c r="E216" s="19"/>
      <c r="F216" s="19"/>
      <c r="G216" s="19"/>
      <c r="H216" s="19"/>
      <c r="I216" s="19"/>
      <c r="J216" s="22"/>
      <c r="K216" s="19"/>
      <c r="L216" s="19"/>
      <c r="M216" s="19"/>
      <c r="N216" s="19"/>
      <c r="O216" s="19"/>
      <c r="P216" s="19"/>
      <c r="Q216" s="19"/>
      <c r="R216" s="56"/>
    </row>
    <row r="217" spans="3:18">
      <c r="C217" s="3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56"/>
    </row>
    <row r="218" spans="3:18">
      <c r="C218" s="3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56"/>
    </row>
    <row r="219" spans="3:18">
      <c r="C219" s="3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56"/>
    </row>
    <row r="220" spans="3:18">
      <c r="C220" s="3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56"/>
    </row>
    <row r="221" spans="3:18">
      <c r="C221" s="3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56"/>
    </row>
    <row r="222" spans="3:18">
      <c r="C222" s="3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56"/>
    </row>
    <row r="223" spans="3:18">
      <c r="C223" s="3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56"/>
    </row>
    <row r="224" spans="3:18">
      <c r="C224" s="3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56"/>
    </row>
    <row r="225" spans="3:18">
      <c r="C225" s="3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56"/>
    </row>
    <row r="226" spans="3:18">
      <c r="C226" s="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56"/>
    </row>
    <row r="227" spans="3:18">
      <c r="C227" s="3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56"/>
    </row>
    <row r="228" spans="3:18">
      <c r="C228" s="3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56"/>
    </row>
    <row r="229" spans="3:18">
      <c r="C229" s="3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56"/>
    </row>
    <row r="230" spans="3:18">
      <c r="C230" s="3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56"/>
    </row>
    <row r="231" spans="3:18">
      <c r="C231" s="3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56"/>
    </row>
    <row r="232" spans="3:18">
      <c r="C232" s="3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56"/>
    </row>
    <row r="233" spans="3:18">
      <c r="C233" s="3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56"/>
    </row>
    <row r="234" spans="3:18">
      <c r="C234" s="3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56"/>
    </row>
    <row r="235" spans="3:18">
      <c r="C235" s="3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56"/>
    </row>
    <row r="236" spans="3:18">
      <c r="C236" s="3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56"/>
    </row>
    <row r="237" spans="3:18">
      <c r="C237" s="3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56"/>
    </row>
    <row r="238" spans="3:18">
      <c r="C238" s="3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56"/>
    </row>
    <row r="239" spans="3:18">
      <c r="C239" s="3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56"/>
    </row>
    <row r="240" spans="3:18">
      <c r="C240" s="3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56"/>
    </row>
    <row r="241" spans="2:18">
      <c r="C241" s="3"/>
      <c r="D241" s="19"/>
      <c r="E241" s="19"/>
      <c r="F241" s="44"/>
      <c r="G241" s="47"/>
      <c r="H241" s="44"/>
      <c r="I241" s="47"/>
      <c r="J241" s="44"/>
      <c r="K241" s="47"/>
      <c r="L241" s="48"/>
      <c r="M241" s="23"/>
      <c r="N241" s="48"/>
      <c r="O241" s="19"/>
      <c r="P241" s="48"/>
      <c r="Q241" s="19"/>
      <c r="R241" s="56"/>
    </row>
    <row r="242" spans="2:18" ht="18">
      <c r="B242" s="2"/>
      <c r="C242" s="7"/>
      <c r="D242" s="21"/>
      <c r="E242" s="21"/>
      <c r="F242" s="42"/>
      <c r="G242" s="19"/>
      <c r="H242" s="42"/>
      <c r="I242" s="42"/>
      <c r="J242" s="49"/>
      <c r="K242" s="49"/>
      <c r="L242" s="19"/>
      <c r="M242" s="19"/>
      <c r="N242" s="19"/>
      <c r="O242" s="19"/>
      <c r="P242" s="19"/>
      <c r="Q242" s="19"/>
      <c r="R242" s="56"/>
    </row>
    <row r="243" spans="2:18">
      <c r="C243" s="3"/>
      <c r="D243" s="19"/>
      <c r="E243" s="19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56"/>
    </row>
    <row r="244" spans="2:18">
      <c r="C244" s="3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56"/>
    </row>
    <row r="245" spans="2:18">
      <c r="C245" s="3"/>
      <c r="D245" s="19"/>
      <c r="E245" s="19"/>
      <c r="F245" s="19"/>
      <c r="G245" s="19"/>
      <c r="H245" s="19"/>
      <c r="I245" s="19"/>
      <c r="J245" s="22"/>
      <c r="K245" s="19"/>
      <c r="L245" s="19"/>
      <c r="M245" s="19"/>
      <c r="N245" s="19"/>
      <c r="O245" s="19"/>
      <c r="P245" s="19"/>
      <c r="Q245" s="19"/>
      <c r="R245" s="56"/>
    </row>
    <row r="246" spans="2:18">
      <c r="C246" s="3"/>
      <c r="D246" s="19"/>
      <c r="E246" s="19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56"/>
    </row>
    <row r="247" spans="2:18">
      <c r="C247" s="3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56"/>
    </row>
    <row r="248" spans="2:18">
      <c r="C248" s="3"/>
      <c r="D248" s="19"/>
      <c r="E248" s="19"/>
      <c r="F248" s="19"/>
      <c r="G248" s="19"/>
      <c r="H248" s="19"/>
      <c r="I248" s="19"/>
      <c r="J248" s="22"/>
      <c r="K248" s="19"/>
      <c r="L248" s="19"/>
      <c r="M248" s="19"/>
      <c r="N248" s="19"/>
      <c r="O248" s="19"/>
      <c r="P248" s="19"/>
      <c r="Q248" s="19"/>
      <c r="R248" s="56"/>
    </row>
    <row r="249" spans="2:18">
      <c r="C249" s="3"/>
      <c r="D249" s="19"/>
      <c r="E249" s="19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56"/>
    </row>
    <row r="250" spans="2:18">
      <c r="C250" s="3"/>
      <c r="D250" s="19"/>
      <c r="E250" s="19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56"/>
    </row>
    <row r="251" spans="2:18">
      <c r="C251" s="3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56"/>
    </row>
    <row r="252" spans="2:18">
      <c r="C252" s="3"/>
      <c r="D252" s="19"/>
      <c r="E252" s="19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56"/>
    </row>
    <row r="253" spans="2:18">
      <c r="C253" s="3"/>
      <c r="D253" s="19"/>
      <c r="E253" s="19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56"/>
    </row>
    <row r="254" spans="2:18">
      <c r="C254" s="3"/>
      <c r="D254" s="19"/>
      <c r="E254" s="19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56"/>
    </row>
    <row r="255" spans="2:18">
      <c r="C255" s="3"/>
      <c r="D255" s="19"/>
      <c r="E255" s="19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56"/>
    </row>
    <row r="256" spans="2:18">
      <c r="C256" s="3"/>
      <c r="D256" s="19"/>
      <c r="E256" s="19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56"/>
    </row>
    <row r="257" spans="3:18">
      <c r="C257" s="3"/>
      <c r="D257" s="19"/>
      <c r="E257" s="19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56"/>
    </row>
    <row r="258" spans="3:18">
      <c r="C258" s="3"/>
      <c r="D258" s="19"/>
      <c r="E258" s="19"/>
      <c r="F258" s="19"/>
      <c r="G258" s="19"/>
      <c r="H258" s="19"/>
      <c r="I258" s="19"/>
      <c r="J258" s="22"/>
      <c r="K258" s="19"/>
      <c r="L258" s="19"/>
      <c r="M258" s="19"/>
      <c r="N258" s="19"/>
      <c r="O258" s="19"/>
      <c r="P258" s="19"/>
      <c r="Q258" s="19"/>
      <c r="R258" s="56"/>
    </row>
    <row r="259" spans="3:18">
      <c r="C259" s="3"/>
      <c r="D259" s="19"/>
      <c r="E259" s="19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56"/>
    </row>
    <row r="260" spans="3:18">
      <c r="C260" s="3"/>
      <c r="D260" s="19"/>
      <c r="E260" s="19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56"/>
    </row>
    <row r="261" spans="3:18">
      <c r="C261" s="3"/>
      <c r="D261" s="19"/>
      <c r="E261" s="19"/>
      <c r="F261" s="19"/>
      <c r="G261" s="19"/>
      <c r="H261" s="19"/>
      <c r="I261" s="19"/>
      <c r="J261" s="22"/>
      <c r="K261" s="19"/>
      <c r="L261" s="19"/>
      <c r="M261" s="19"/>
      <c r="N261" s="19"/>
      <c r="O261" s="19"/>
      <c r="P261" s="19"/>
      <c r="Q261" s="19"/>
      <c r="R261" s="56"/>
    </row>
    <row r="262" spans="3:18">
      <c r="C262" s="3"/>
      <c r="D262" s="19"/>
      <c r="E262" s="19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56"/>
    </row>
    <row r="263" spans="3:18">
      <c r="C263" s="3"/>
      <c r="D263" s="19"/>
      <c r="E263" s="19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56"/>
    </row>
    <row r="264" spans="3:18">
      <c r="C264" s="3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56"/>
    </row>
    <row r="265" spans="3:18">
      <c r="C265" s="3"/>
      <c r="D265" s="19"/>
      <c r="E265" s="19"/>
      <c r="F265" s="19"/>
      <c r="G265" s="19"/>
      <c r="H265" s="19"/>
      <c r="I265" s="19"/>
      <c r="J265" s="22"/>
      <c r="K265" s="19"/>
      <c r="L265" s="19"/>
      <c r="M265" s="19"/>
      <c r="N265" s="19"/>
      <c r="O265" s="19"/>
      <c r="P265" s="19"/>
      <c r="Q265" s="19"/>
      <c r="R265" s="56"/>
    </row>
    <row r="266" spans="3:18">
      <c r="C266" s="3"/>
      <c r="D266" s="19"/>
      <c r="E266" s="19"/>
      <c r="F266" s="19"/>
      <c r="G266" s="19"/>
      <c r="H266" s="19"/>
      <c r="I266" s="19"/>
      <c r="J266" s="22"/>
      <c r="K266" s="19"/>
      <c r="L266" s="19"/>
      <c r="M266" s="19"/>
      <c r="N266" s="19"/>
      <c r="O266" s="19"/>
      <c r="P266" s="19"/>
      <c r="Q266" s="19"/>
      <c r="R266" s="56"/>
    </row>
    <row r="267" spans="3:18">
      <c r="C267" s="3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56"/>
    </row>
    <row r="268" spans="3:18">
      <c r="C268" s="3"/>
      <c r="D268" s="19"/>
      <c r="E268" s="19"/>
      <c r="F268" s="19"/>
      <c r="G268" s="19"/>
      <c r="H268" s="19"/>
      <c r="I268" s="19"/>
      <c r="J268" s="22"/>
      <c r="K268" s="19"/>
      <c r="L268" s="19"/>
      <c r="M268" s="19"/>
      <c r="N268" s="19"/>
      <c r="O268" s="19"/>
      <c r="P268" s="19"/>
      <c r="Q268" s="19"/>
      <c r="R268" s="56"/>
    </row>
    <row r="269" spans="3:18">
      <c r="C269" s="3"/>
      <c r="D269" s="19"/>
      <c r="E269" s="19"/>
      <c r="F269" s="19"/>
      <c r="G269" s="19"/>
      <c r="H269" s="19"/>
      <c r="I269" s="19"/>
      <c r="J269" s="22"/>
      <c r="K269" s="19"/>
      <c r="L269" s="19"/>
      <c r="M269" s="19"/>
      <c r="N269" s="19"/>
      <c r="O269" s="19"/>
      <c r="P269" s="19"/>
      <c r="Q269" s="19"/>
      <c r="R269" s="56"/>
    </row>
    <row r="270" spans="3:18">
      <c r="C270" s="3"/>
      <c r="D270" s="19"/>
      <c r="E270" s="19"/>
      <c r="F270" s="19"/>
      <c r="G270" s="19"/>
      <c r="H270" s="19"/>
      <c r="I270" s="19"/>
      <c r="J270" s="22"/>
      <c r="K270" s="19"/>
      <c r="L270" s="19"/>
      <c r="M270" s="19"/>
      <c r="N270" s="19"/>
      <c r="O270" s="19"/>
      <c r="P270" s="19"/>
      <c r="Q270" s="19"/>
      <c r="R270" s="56"/>
    </row>
    <row r="271" spans="3:18">
      <c r="C271" s="3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56"/>
    </row>
    <row r="272" spans="3:18">
      <c r="C272" s="3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56"/>
    </row>
    <row r="273" spans="3:18">
      <c r="C273" s="3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56"/>
    </row>
    <row r="274" spans="3:18">
      <c r="C274" s="3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56"/>
    </row>
    <row r="275" spans="3:18">
      <c r="C275" s="3"/>
      <c r="D275" s="19"/>
      <c r="E275" s="19"/>
      <c r="F275" s="19"/>
      <c r="G275" s="19"/>
      <c r="H275" s="19"/>
      <c r="I275" s="19"/>
      <c r="J275" s="22"/>
      <c r="K275" s="19"/>
      <c r="L275" s="19"/>
      <c r="M275" s="19"/>
      <c r="N275" s="19"/>
      <c r="O275" s="19"/>
      <c r="P275" s="19"/>
      <c r="Q275" s="19"/>
      <c r="R275" s="56"/>
    </row>
    <row r="276" spans="3:18">
      <c r="C276" s="3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56"/>
    </row>
    <row r="277" spans="3:18">
      <c r="C277" s="3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56"/>
    </row>
    <row r="278" spans="3:18">
      <c r="C278" s="3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56"/>
    </row>
    <row r="279" spans="3:18">
      <c r="C279" s="3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56"/>
    </row>
    <row r="280" spans="3:18">
      <c r="C280" s="3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56"/>
    </row>
    <row r="281" spans="3:18">
      <c r="C281" s="3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56"/>
    </row>
    <row r="282" spans="3:18">
      <c r="C282" s="3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56"/>
    </row>
    <row r="283" spans="3:18">
      <c r="C283" s="3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56"/>
    </row>
    <row r="284" spans="3:18">
      <c r="C284" s="3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56"/>
    </row>
    <row r="285" spans="3:18">
      <c r="C285" s="3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56"/>
    </row>
    <row r="286" spans="3:18">
      <c r="C286" s="3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56"/>
    </row>
    <row r="287" spans="3:18">
      <c r="C287" s="3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56"/>
    </row>
    <row r="288" spans="3:18">
      <c r="C288" s="3"/>
      <c r="D288" s="19"/>
      <c r="E288" s="19"/>
      <c r="F288" s="44"/>
      <c r="G288" s="47"/>
      <c r="H288" s="44"/>
      <c r="I288" s="47"/>
      <c r="J288" s="44"/>
      <c r="K288" s="47"/>
      <c r="L288" s="48"/>
      <c r="M288" s="23"/>
      <c r="N288" s="48"/>
      <c r="O288" s="19"/>
      <c r="P288" s="48"/>
      <c r="Q288" s="19"/>
      <c r="R288" s="56"/>
    </row>
    <row r="289" spans="2:18" ht="18">
      <c r="B289" s="2"/>
      <c r="C289" s="7"/>
      <c r="D289" s="21"/>
      <c r="E289" s="21"/>
      <c r="F289" s="42"/>
      <c r="G289" s="19"/>
      <c r="H289" s="42"/>
      <c r="I289" s="42"/>
      <c r="J289" s="49"/>
      <c r="K289" s="49"/>
      <c r="L289" s="19"/>
      <c r="M289" s="19"/>
      <c r="N289" s="19"/>
      <c r="O289" s="19"/>
      <c r="P289" s="19"/>
      <c r="Q289" s="19"/>
      <c r="R289" s="56"/>
    </row>
    <row r="290" spans="2:18">
      <c r="C290" s="3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56"/>
    </row>
    <row r="291" spans="2:18">
      <c r="C291" s="3"/>
      <c r="D291" s="19"/>
      <c r="E291" s="19"/>
      <c r="F291" s="19"/>
      <c r="G291" s="19"/>
      <c r="H291" s="19"/>
      <c r="I291" s="19"/>
      <c r="J291" s="22"/>
      <c r="K291" s="19"/>
      <c r="L291" s="19"/>
      <c r="M291" s="19"/>
      <c r="N291" s="19"/>
      <c r="O291" s="19"/>
      <c r="P291" s="19"/>
      <c r="Q291" s="19"/>
      <c r="R291" s="56"/>
    </row>
    <row r="292" spans="2:18">
      <c r="C292" s="3"/>
      <c r="D292" s="19"/>
      <c r="E292" s="19"/>
      <c r="F292" s="19"/>
      <c r="G292" s="19"/>
      <c r="H292" s="19"/>
      <c r="I292" s="19"/>
      <c r="J292" s="22"/>
      <c r="K292" s="19"/>
      <c r="L292" s="19"/>
      <c r="M292" s="19"/>
      <c r="N292" s="19"/>
      <c r="O292" s="19"/>
      <c r="P292" s="19"/>
      <c r="Q292" s="19"/>
      <c r="R292" s="56"/>
    </row>
    <row r="293" spans="2:18">
      <c r="C293" s="3"/>
      <c r="D293" s="19"/>
      <c r="E293" s="19"/>
      <c r="F293" s="19"/>
      <c r="G293" s="19"/>
      <c r="H293" s="19"/>
      <c r="I293" s="19"/>
      <c r="J293" s="22"/>
      <c r="K293" s="19"/>
      <c r="L293" s="19"/>
      <c r="M293" s="19"/>
      <c r="N293" s="19"/>
      <c r="O293" s="19"/>
      <c r="P293" s="19"/>
      <c r="Q293" s="19"/>
      <c r="R293" s="56"/>
    </row>
    <row r="294" spans="2:18">
      <c r="C294" s="3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56"/>
    </row>
    <row r="295" spans="2:18">
      <c r="C295" s="3"/>
      <c r="D295" s="19"/>
      <c r="E295" s="19"/>
      <c r="F295" s="19"/>
      <c r="G295" s="19"/>
      <c r="H295" s="19"/>
      <c r="I295" s="19"/>
      <c r="J295" s="22"/>
      <c r="K295" s="19"/>
      <c r="L295" s="19"/>
      <c r="M295" s="19"/>
      <c r="N295" s="19"/>
      <c r="O295" s="19"/>
      <c r="P295" s="19"/>
      <c r="Q295" s="19"/>
      <c r="R295" s="56"/>
    </row>
    <row r="296" spans="2:18">
      <c r="C296" s="3"/>
      <c r="D296" s="19"/>
      <c r="E296" s="19"/>
      <c r="F296" s="19"/>
      <c r="G296" s="19"/>
      <c r="H296" s="19"/>
      <c r="I296" s="19"/>
      <c r="J296" s="22"/>
      <c r="K296" s="19"/>
      <c r="L296" s="19"/>
      <c r="M296" s="19"/>
      <c r="N296" s="19"/>
      <c r="O296" s="19"/>
      <c r="P296" s="19"/>
      <c r="Q296" s="19"/>
      <c r="R296" s="56"/>
    </row>
    <row r="297" spans="2:18">
      <c r="C297" s="3"/>
      <c r="D297" s="19"/>
      <c r="E297" s="19"/>
      <c r="F297" s="19"/>
      <c r="G297" s="19"/>
      <c r="H297" s="19"/>
      <c r="I297" s="19"/>
      <c r="J297" s="22"/>
      <c r="K297" s="19"/>
      <c r="L297" s="19"/>
      <c r="M297" s="19"/>
      <c r="N297" s="19"/>
      <c r="O297" s="19"/>
      <c r="P297" s="19"/>
      <c r="Q297" s="19"/>
      <c r="R297" s="56"/>
    </row>
    <row r="298" spans="2:18">
      <c r="C298" s="3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56"/>
    </row>
    <row r="299" spans="2:18">
      <c r="C299" s="3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56"/>
    </row>
    <row r="300" spans="2:18">
      <c r="C300" s="3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56"/>
    </row>
    <row r="301" spans="2:18">
      <c r="C301" s="3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56"/>
    </row>
    <row r="302" spans="2:18">
      <c r="C302" s="3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56"/>
    </row>
    <row r="303" spans="2:18">
      <c r="C303" s="3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56"/>
    </row>
    <row r="304" spans="2:18">
      <c r="C304" s="3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56"/>
    </row>
    <row r="305" spans="2:18">
      <c r="C305" s="3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56"/>
    </row>
    <row r="306" spans="2:18">
      <c r="C306" s="3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56"/>
    </row>
    <row r="307" spans="2:18">
      <c r="C307" s="3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56"/>
    </row>
    <row r="308" spans="2:18">
      <c r="C308" s="3"/>
      <c r="D308" s="19"/>
      <c r="E308" s="19"/>
      <c r="F308" s="44"/>
      <c r="G308" s="47"/>
      <c r="H308" s="44"/>
      <c r="I308" s="47"/>
      <c r="J308" s="44"/>
      <c r="K308" s="47"/>
      <c r="L308" s="48"/>
      <c r="M308" s="23"/>
      <c r="N308" s="48"/>
      <c r="O308" s="19"/>
      <c r="P308" s="48"/>
      <c r="Q308" s="19"/>
      <c r="R308" s="56"/>
    </row>
    <row r="309" spans="2:18" ht="18">
      <c r="B309" s="2"/>
      <c r="C309" s="7"/>
      <c r="D309" s="21"/>
      <c r="E309" s="21"/>
      <c r="F309" s="42"/>
      <c r="G309" s="19"/>
      <c r="H309" s="42"/>
      <c r="I309" s="42"/>
      <c r="J309" s="49"/>
      <c r="K309" s="49"/>
      <c r="L309" s="19"/>
      <c r="M309" s="19"/>
      <c r="N309" s="19"/>
      <c r="O309" s="19"/>
      <c r="P309" s="19"/>
      <c r="Q309" s="19"/>
      <c r="R309" s="56"/>
    </row>
    <row r="310" spans="2:18">
      <c r="C310" s="3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56"/>
    </row>
    <row r="311" spans="2:18">
      <c r="C311" s="3"/>
      <c r="D311" s="19"/>
      <c r="E311" s="19"/>
      <c r="F311" s="19"/>
      <c r="G311" s="19"/>
      <c r="H311" s="19"/>
      <c r="I311" s="19"/>
      <c r="J311" s="22"/>
      <c r="K311" s="19"/>
      <c r="L311" s="19"/>
      <c r="M311" s="19"/>
      <c r="N311" s="19"/>
      <c r="O311" s="19"/>
      <c r="P311" s="19"/>
      <c r="Q311" s="19"/>
      <c r="R311" s="56"/>
    </row>
    <row r="312" spans="2:18">
      <c r="C312" s="3"/>
      <c r="D312" s="19"/>
      <c r="E312" s="19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56"/>
    </row>
    <row r="313" spans="2:18">
      <c r="C313" s="3"/>
      <c r="D313" s="19"/>
      <c r="E313" s="19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56"/>
    </row>
    <row r="314" spans="2:18">
      <c r="C314" s="3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56"/>
    </row>
    <row r="315" spans="2:18">
      <c r="C315" s="3"/>
      <c r="D315" s="19"/>
      <c r="E315" s="19"/>
      <c r="F315" s="19"/>
      <c r="G315" s="19"/>
      <c r="H315" s="19"/>
      <c r="I315" s="19"/>
      <c r="J315" s="22"/>
      <c r="K315" s="19"/>
      <c r="L315" s="19"/>
      <c r="M315" s="19"/>
      <c r="N315" s="19"/>
      <c r="O315" s="19"/>
      <c r="P315" s="19"/>
      <c r="Q315" s="19"/>
      <c r="R315" s="56"/>
    </row>
    <row r="316" spans="2:18">
      <c r="C316" s="3"/>
      <c r="D316" s="19"/>
      <c r="E316" s="19"/>
      <c r="F316" s="19"/>
      <c r="G316" s="19"/>
      <c r="H316" s="19"/>
      <c r="I316" s="19"/>
      <c r="J316" s="22"/>
      <c r="K316" s="19"/>
      <c r="L316" s="19"/>
      <c r="M316" s="19"/>
      <c r="N316" s="19"/>
      <c r="O316" s="19"/>
      <c r="P316" s="19"/>
      <c r="Q316" s="19"/>
      <c r="R316" s="56"/>
    </row>
    <row r="317" spans="2:18">
      <c r="C317" s="3"/>
      <c r="D317" s="19"/>
      <c r="E317" s="19"/>
      <c r="F317" s="19"/>
      <c r="G317" s="19"/>
      <c r="H317" s="19"/>
      <c r="I317" s="19"/>
      <c r="J317" s="22"/>
      <c r="K317" s="19"/>
      <c r="L317" s="19"/>
      <c r="M317" s="19"/>
      <c r="N317" s="19"/>
      <c r="O317" s="19"/>
      <c r="P317" s="19"/>
      <c r="Q317" s="19"/>
      <c r="R317" s="56"/>
    </row>
    <row r="318" spans="2:18">
      <c r="C318" s="3"/>
      <c r="D318" s="19"/>
      <c r="E318" s="19"/>
      <c r="F318" s="19"/>
      <c r="G318" s="19"/>
      <c r="H318" s="19"/>
      <c r="I318" s="19"/>
      <c r="J318" s="22"/>
      <c r="K318" s="19"/>
      <c r="L318" s="19"/>
      <c r="M318" s="19"/>
      <c r="N318" s="19"/>
      <c r="O318" s="19"/>
      <c r="P318" s="19"/>
      <c r="Q318" s="19"/>
      <c r="R318" s="56"/>
    </row>
    <row r="319" spans="2:18">
      <c r="C319" s="3"/>
      <c r="D319" s="19"/>
      <c r="E319" s="19"/>
      <c r="F319" s="19"/>
      <c r="G319" s="19"/>
      <c r="H319" s="19"/>
      <c r="I319" s="19"/>
      <c r="J319" s="22"/>
      <c r="K319" s="19"/>
      <c r="L319" s="19"/>
      <c r="M319" s="19"/>
      <c r="N319" s="19"/>
      <c r="O319" s="19"/>
      <c r="P319" s="19"/>
      <c r="Q319" s="19"/>
      <c r="R319" s="56"/>
    </row>
    <row r="320" spans="2:18">
      <c r="C320" s="3"/>
      <c r="D320" s="19"/>
      <c r="E320" s="19"/>
      <c r="F320" s="19"/>
      <c r="G320" s="19"/>
      <c r="H320" s="19"/>
      <c r="I320" s="19"/>
      <c r="J320" s="22"/>
      <c r="K320" s="19"/>
      <c r="L320" s="19"/>
      <c r="M320" s="19"/>
      <c r="N320" s="19"/>
      <c r="O320" s="19"/>
      <c r="P320" s="19"/>
      <c r="Q320" s="19"/>
      <c r="R320" s="56"/>
    </row>
    <row r="321" spans="3:18">
      <c r="C321" s="3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56"/>
    </row>
    <row r="322" spans="3:18">
      <c r="C322" s="3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56"/>
    </row>
    <row r="323" spans="3:18">
      <c r="C323" s="3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56"/>
    </row>
    <row r="324" spans="3:18">
      <c r="C324" s="3"/>
      <c r="D324" s="19"/>
      <c r="E324" s="19"/>
      <c r="F324" s="19"/>
      <c r="G324" s="19"/>
      <c r="H324" s="19"/>
      <c r="I324" s="19"/>
      <c r="J324" s="22"/>
      <c r="K324" s="19"/>
      <c r="L324" s="19"/>
      <c r="M324" s="19"/>
      <c r="N324" s="19"/>
      <c r="O324" s="19"/>
      <c r="P324" s="19"/>
      <c r="Q324" s="19"/>
      <c r="R324" s="56"/>
    </row>
    <row r="325" spans="3:18">
      <c r="C325" s="3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56"/>
    </row>
    <row r="326" spans="3:18">
      <c r="C326" s="3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56"/>
    </row>
    <row r="327" spans="3:18">
      <c r="C327" s="3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56"/>
    </row>
    <row r="328" spans="3:18">
      <c r="C328" s="3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56"/>
    </row>
    <row r="329" spans="3:18">
      <c r="C329" s="3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56"/>
    </row>
    <row r="330" spans="3:18">
      <c r="C330" s="3"/>
      <c r="D330" s="19"/>
      <c r="E330" s="19"/>
      <c r="F330" s="19"/>
      <c r="G330" s="19"/>
      <c r="H330" s="19"/>
      <c r="I330" s="19"/>
      <c r="J330" s="22"/>
      <c r="K330" s="19"/>
      <c r="L330" s="19"/>
      <c r="M330" s="19"/>
      <c r="N330" s="19"/>
      <c r="O330" s="19"/>
      <c r="P330" s="19"/>
      <c r="Q330" s="19"/>
      <c r="R330" s="56"/>
    </row>
    <row r="331" spans="3:18">
      <c r="C331" s="3"/>
      <c r="D331" s="19"/>
      <c r="E331" s="19"/>
      <c r="F331" s="19"/>
      <c r="G331" s="19"/>
      <c r="H331" s="19"/>
      <c r="I331" s="19"/>
      <c r="J331" s="22"/>
      <c r="K331" s="19"/>
      <c r="L331" s="19"/>
      <c r="M331" s="19"/>
      <c r="N331" s="19"/>
      <c r="O331" s="19"/>
      <c r="P331" s="19"/>
      <c r="Q331" s="19"/>
      <c r="R331" s="56"/>
    </row>
    <row r="332" spans="3:18">
      <c r="C332" s="3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56"/>
    </row>
    <row r="333" spans="3:18">
      <c r="C333" s="3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56"/>
    </row>
    <row r="334" spans="3:18">
      <c r="C334" s="3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56"/>
    </row>
    <row r="335" spans="3:18">
      <c r="C335" s="3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56"/>
    </row>
    <row r="336" spans="3:18">
      <c r="C336" s="3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56"/>
    </row>
    <row r="337" spans="2:18">
      <c r="C337" s="3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56"/>
    </row>
    <row r="338" spans="2:18">
      <c r="C338" s="3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56"/>
    </row>
    <row r="339" spans="2:18">
      <c r="C339" s="3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56"/>
    </row>
    <row r="340" spans="2:18">
      <c r="C340" s="3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56"/>
    </row>
    <row r="341" spans="2:18">
      <c r="C341" s="3"/>
      <c r="D341" s="19"/>
      <c r="E341" s="19"/>
      <c r="F341" s="44"/>
      <c r="G341" s="47"/>
      <c r="H341" s="44"/>
      <c r="I341" s="47"/>
      <c r="J341" s="44"/>
      <c r="K341" s="47"/>
      <c r="L341" s="48"/>
      <c r="M341" s="23"/>
      <c r="N341" s="48"/>
      <c r="O341" s="19"/>
      <c r="P341" s="48"/>
      <c r="Q341" s="19"/>
      <c r="R341" s="56"/>
    </row>
    <row r="342" spans="2:18" ht="18">
      <c r="B342" s="2"/>
      <c r="C342" s="7"/>
      <c r="D342" s="21"/>
      <c r="E342" s="21"/>
      <c r="F342" s="42"/>
      <c r="G342" s="19"/>
      <c r="H342" s="42"/>
      <c r="I342" s="42"/>
      <c r="J342" s="49"/>
      <c r="K342" s="49"/>
      <c r="L342" s="19"/>
      <c r="M342" s="19"/>
      <c r="N342" s="19"/>
      <c r="O342" s="19"/>
      <c r="P342" s="19"/>
      <c r="Q342" s="19"/>
      <c r="R342" s="56"/>
    </row>
    <row r="343" spans="2:18">
      <c r="C343" s="3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56"/>
    </row>
    <row r="344" spans="2:18">
      <c r="C344" s="3"/>
      <c r="D344" s="19"/>
      <c r="E344" s="19"/>
      <c r="F344" s="19"/>
      <c r="G344" s="19"/>
      <c r="H344" s="19"/>
      <c r="I344" s="19"/>
      <c r="J344" s="22"/>
      <c r="K344" s="19"/>
      <c r="L344" s="19"/>
      <c r="M344" s="19"/>
      <c r="N344" s="19"/>
      <c r="O344" s="19"/>
      <c r="P344" s="19"/>
      <c r="Q344" s="19"/>
      <c r="R344" s="56"/>
    </row>
    <row r="345" spans="2:18">
      <c r="C345" s="3"/>
      <c r="D345" s="19"/>
      <c r="E345" s="19"/>
      <c r="F345" s="19"/>
      <c r="G345" s="19"/>
      <c r="H345" s="19"/>
      <c r="I345" s="19"/>
      <c r="J345" s="22"/>
      <c r="K345" s="19"/>
      <c r="L345" s="19"/>
      <c r="M345" s="19"/>
      <c r="N345" s="19"/>
      <c r="O345" s="19"/>
      <c r="P345" s="19"/>
      <c r="Q345" s="19"/>
      <c r="R345" s="56"/>
    </row>
    <row r="346" spans="2:18">
      <c r="C346" s="3"/>
      <c r="D346" s="19"/>
      <c r="E346" s="19"/>
      <c r="F346" s="19"/>
      <c r="G346" s="19"/>
      <c r="H346" s="19"/>
      <c r="I346" s="19"/>
      <c r="J346" s="22"/>
      <c r="K346" s="19"/>
      <c r="L346" s="19"/>
      <c r="M346" s="19"/>
      <c r="N346" s="19"/>
      <c r="O346" s="19"/>
      <c r="P346" s="19"/>
      <c r="Q346" s="19"/>
      <c r="R346" s="56"/>
    </row>
    <row r="347" spans="2:18">
      <c r="C347" s="3"/>
      <c r="D347" s="19"/>
      <c r="E347" s="19"/>
      <c r="F347" s="19"/>
      <c r="G347" s="19"/>
      <c r="H347" s="19"/>
      <c r="I347" s="19"/>
      <c r="J347" s="22"/>
      <c r="K347" s="19"/>
      <c r="L347" s="19"/>
      <c r="M347" s="19"/>
      <c r="N347" s="19"/>
      <c r="O347" s="19"/>
      <c r="P347" s="19"/>
      <c r="Q347" s="19"/>
      <c r="R347" s="56"/>
    </row>
    <row r="348" spans="2:18">
      <c r="C348" s="3"/>
      <c r="D348" s="19"/>
      <c r="E348" s="19"/>
      <c r="F348" s="19"/>
      <c r="G348" s="19"/>
      <c r="H348" s="19"/>
      <c r="I348" s="19"/>
      <c r="J348" s="22"/>
      <c r="K348" s="19"/>
      <c r="L348" s="19"/>
      <c r="M348" s="19"/>
      <c r="N348" s="19"/>
      <c r="O348" s="19"/>
      <c r="P348" s="19"/>
      <c r="Q348" s="19"/>
      <c r="R348" s="56"/>
    </row>
    <row r="349" spans="2:18">
      <c r="C349" s="3"/>
      <c r="D349" s="19"/>
      <c r="E349" s="19"/>
      <c r="F349" s="19"/>
      <c r="G349" s="19"/>
      <c r="H349" s="19"/>
      <c r="I349" s="19"/>
      <c r="J349" s="22"/>
      <c r="K349" s="19"/>
      <c r="L349" s="19"/>
      <c r="M349" s="19"/>
      <c r="N349" s="19"/>
      <c r="O349" s="19"/>
      <c r="P349" s="19"/>
      <c r="Q349" s="19"/>
      <c r="R349" s="56"/>
    </row>
    <row r="350" spans="2:18">
      <c r="C350" s="3"/>
      <c r="D350" s="19"/>
      <c r="E350" s="19"/>
      <c r="F350" s="19"/>
      <c r="G350" s="19"/>
      <c r="H350" s="19"/>
      <c r="I350" s="19"/>
      <c r="J350" s="22"/>
      <c r="K350" s="19"/>
      <c r="L350" s="19"/>
      <c r="M350" s="19"/>
      <c r="N350" s="19"/>
      <c r="O350" s="19"/>
      <c r="P350" s="19"/>
      <c r="Q350" s="19"/>
      <c r="R350" s="56"/>
    </row>
    <row r="351" spans="2:18">
      <c r="C351" s="3"/>
      <c r="D351" s="19"/>
      <c r="E351" s="19"/>
      <c r="F351" s="19"/>
      <c r="G351" s="19"/>
      <c r="H351" s="19"/>
      <c r="I351" s="19"/>
      <c r="J351" s="22"/>
      <c r="K351" s="19"/>
      <c r="L351" s="19"/>
      <c r="M351" s="19"/>
      <c r="N351" s="19"/>
      <c r="O351" s="19"/>
      <c r="P351" s="19"/>
      <c r="Q351" s="19"/>
      <c r="R351" s="56"/>
    </row>
    <row r="352" spans="2:18">
      <c r="C352" s="3"/>
      <c r="D352" s="19"/>
      <c r="E352" s="19"/>
      <c r="F352" s="19"/>
      <c r="G352" s="19"/>
      <c r="H352" s="19"/>
      <c r="I352" s="19"/>
      <c r="J352" s="22"/>
      <c r="K352" s="19"/>
      <c r="L352" s="19"/>
      <c r="M352" s="19"/>
      <c r="N352" s="19"/>
      <c r="O352" s="19"/>
      <c r="P352" s="19"/>
      <c r="Q352" s="19"/>
      <c r="R352" s="56"/>
    </row>
    <row r="353" spans="3:18">
      <c r="C353" s="3"/>
      <c r="D353" s="19"/>
      <c r="E353" s="19"/>
      <c r="F353" s="19"/>
      <c r="G353" s="19"/>
      <c r="H353" s="19"/>
      <c r="I353" s="19"/>
      <c r="J353" s="22"/>
      <c r="K353" s="19"/>
      <c r="L353" s="19"/>
      <c r="M353" s="19"/>
      <c r="N353" s="19"/>
      <c r="O353" s="19"/>
      <c r="P353" s="19"/>
      <c r="Q353" s="19"/>
      <c r="R353" s="56"/>
    </row>
    <row r="354" spans="3:18">
      <c r="C354" s="3"/>
      <c r="D354" s="19"/>
      <c r="E354" s="19"/>
      <c r="F354" s="19"/>
      <c r="G354" s="19"/>
      <c r="H354" s="19"/>
      <c r="I354" s="19"/>
      <c r="J354" s="22"/>
      <c r="K354" s="19"/>
      <c r="L354" s="19"/>
      <c r="M354" s="19"/>
      <c r="N354" s="19"/>
      <c r="O354" s="19"/>
      <c r="P354" s="19"/>
      <c r="Q354" s="19"/>
      <c r="R354" s="56"/>
    </row>
    <row r="355" spans="3:18">
      <c r="C355" s="3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56"/>
    </row>
    <row r="356" spans="3:18">
      <c r="C356" s="3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56"/>
    </row>
    <row r="357" spans="3:18">
      <c r="C357" s="3"/>
      <c r="D357" s="19"/>
      <c r="E357" s="19"/>
      <c r="F357" s="19"/>
      <c r="G357" s="19"/>
      <c r="H357" s="19"/>
      <c r="I357" s="19"/>
      <c r="J357" s="22"/>
      <c r="K357" s="19"/>
      <c r="L357" s="19"/>
      <c r="M357" s="19"/>
      <c r="N357" s="19"/>
      <c r="O357" s="19"/>
      <c r="P357" s="19"/>
      <c r="Q357" s="19"/>
      <c r="R357" s="56"/>
    </row>
    <row r="358" spans="3:18">
      <c r="C358" s="3"/>
      <c r="D358" s="19"/>
      <c r="E358" s="19"/>
      <c r="F358" s="19"/>
      <c r="G358" s="19"/>
      <c r="H358" s="19"/>
      <c r="I358" s="19"/>
      <c r="J358" s="22"/>
      <c r="K358" s="19"/>
      <c r="L358" s="19"/>
      <c r="M358" s="19"/>
      <c r="N358" s="19"/>
      <c r="O358" s="19"/>
      <c r="P358" s="19"/>
      <c r="Q358" s="19"/>
      <c r="R358" s="56"/>
    </row>
    <row r="359" spans="3:18">
      <c r="C359" s="3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56"/>
    </row>
    <row r="360" spans="3:18">
      <c r="C360" s="3"/>
      <c r="D360" s="19"/>
      <c r="E360" s="19"/>
      <c r="F360" s="19"/>
      <c r="G360" s="19"/>
      <c r="H360" s="19"/>
      <c r="I360" s="19"/>
      <c r="J360" s="22"/>
      <c r="K360" s="19"/>
      <c r="L360" s="19"/>
      <c r="M360" s="19"/>
      <c r="N360" s="19"/>
      <c r="O360" s="19"/>
      <c r="P360" s="19"/>
      <c r="Q360" s="19"/>
      <c r="R360" s="56"/>
    </row>
    <row r="361" spans="3:18">
      <c r="C361" s="3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56"/>
    </row>
    <row r="362" spans="3:18">
      <c r="C362" s="3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56"/>
    </row>
    <row r="363" spans="3:18">
      <c r="C363" s="3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56"/>
    </row>
    <row r="364" spans="3:18">
      <c r="C364" s="3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56"/>
    </row>
    <row r="365" spans="3:18">
      <c r="C365" s="3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56"/>
    </row>
    <row r="366" spans="3:18">
      <c r="C366" s="3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56"/>
    </row>
    <row r="367" spans="3:18">
      <c r="C367" s="3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56"/>
    </row>
    <row r="368" spans="3:18">
      <c r="C368" s="3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56"/>
    </row>
    <row r="369" spans="3:18">
      <c r="C369" s="3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56"/>
    </row>
    <row r="370" spans="3:18">
      <c r="C370" s="3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56"/>
    </row>
    <row r="371" spans="3:18">
      <c r="C371" s="3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56"/>
    </row>
    <row r="372" spans="3:18">
      <c r="C372" s="3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56"/>
    </row>
    <row r="373" spans="3:18">
      <c r="C373" s="3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56"/>
    </row>
    <row r="374" spans="3:18">
      <c r="C374" s="3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56"/>
    </row>
    <row r="375" spans="3:18">
      <c r="C375" s="3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56"/>
    </row>
    <row r="376" spans="3:18">
      <c r="C376" s="3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56"/>
    </row>
    <row r="377" spans="3:18">
      <c r="C377" s="3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56"/>
    </row>
    <row r="378" spans="3:18">
      <c r="C378" s="3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56"/>
    </row>
    <row r="379" spans="3:18">
      <c r="C379" s="3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56"/>
    </row>
    <row r="380" spans="3:18">
      <c r="C380" s="3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56"/>
    </row>
    <row r="381" spans="3:18">
      <c r="C381" s="3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56"/>
    </row>
    <row r="382" spans="3:18">
      <c r="C382" s="3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56"/>
    </row>
    <row r="383" spans="3:18">
      <c r="C383" s="3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56"/>
    </row>
    <row r="384" spans="3:18">
      <c r="C384" s="3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56"/>
    </row>
    <row r="385" spans="3:18">
      <c r="C385" s="3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56"/>
    </row>
    <row r="386" spans="3:18">
      <c r="C386" s="3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56"/>
    </row>
    <row r="387" spans="3:18">
      <c r="C387" s="3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56"/>
    </row>
    <row r="388" spans="3:18">
      <c r="C388" s="3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56"/>
    </row>
    <row r="389" spans="3:18">
      <c r="C389" s="3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56"/>
    </row>
    <row r="390" spans="3:18">
      <c r="C390" s="3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56"/>
    </row>
    <row r="391" spans="3:18">
      <c r="C391" s="3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56"/>
    </row>
    <row r="392" spans="3:18">
      <c r="C392" s="3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56"/>
    </row>
    <row r="393" spans="3:18">
      <c r="C393" s="3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56"/>
    </row>
    <row r="394" spans="3:18">
      <c r="C394" s="3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56"/>
    </row>
    <row r="395" spans="3:18">
      <c r="C395" s="3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56"/>
    </row>
    <row r="396" spans="3:18">
      <c r="C396" s="3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56"/>
    </row>
    <row r="397" spans="3:18">
      <c r="C397" s="3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56"/>
    </row>
    <row r="398" spans="3:18">
      <c r="C398" s="3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56"/>
    </row>
    <row r="399" spans="3:18">
      <c r="C399" s="3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56"/>
    </row>
    <row r="400" spans="3:18">
      <c r="C400" s="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56"/>
    </row>
    <row r="401" spans="2:18">
      <c r="C401" s="3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56"/>
    </row>
    <row r="402" spans="2:18">
      <c r="C402" s="3"/>
      <c r="D402" s="19"/>
      <c r="E402" s="19"/>
      <c r="F402" s="44"/>
      <c r="G402" s="47"/>
      <c r="H402" s="44"/>
      <c r="I402" s="47"/>
      <c r="J402" s="44"/>
      <c r="K402" s="47"/>
      <c r="L402" s="48"/>
      <c r="M402" s="23"/>
      <c r="N402" s="48"/>
      <c r="O402" s="19"/>
      <c r="P402" s="48"/>
      <c r="Q402" s="19"/>
      <c r="R402" s="56"/>
    </row>
    <row r="403" spans="2:18" ht="18">
      <c r="B403" s="2" t="s">
        <v>6</v>
      </c>
      <c r="C403" s="7"/>
      <c r="D403" s="21"/>
      <c r="E403" s="21"/>
      <c r="F403" s="42"/>
      <c r="G403" s="19"/>
      <c r="H403" s="42"/>
      <c r="I403" s="42"/>
      <c r="J403" s="49"/>
      <c r="K403" s="49"/>
      <c r="L403" s="19"/>
      <c r="M403" s="19"/>
      <c r="N403" s="19"/>
      <c r="O403" s="19"/>
      <c r="P403" s="19"/>
      <c r="Q403" s="19"/>
      <c r="R403" s="56"/>
    </row>
    <row r="404" spans="2:18">
      <c r="C404" s="3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56"/>
    </row>
    <row r="405" spans="2:18">
      <c r="B405" t="s">
        <v>11</v>
      </c>
      <c r="C405" s="3"/>
      <c r="D405" s="19"/>
      <c r="E405" s="19"/>
      <c r="F405" s="19"/>
      <c r="G405" s="19"/>
      <c r="H405" s="19"/>
      <c r="I405" s="19"/>
      <c r="J405" s="22"/>
      <c r="K405" s="19"/>
      <c r="L405" s="19"/>
      <c r="M405" s="19"/>
      <c r="N405" s="19"/>
      <c r="O405" s="19"/>
      <c r="P405" s="19"/>
      <c r="Q405" s="19"/>
      <c r="R405" s="56"/>
    </row>
    <row r="406" spans="2:18">
      <c r="B406" t="s">
        <v>12</v>
      </c>
      <c r="C406" s="3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56"/>
    </row>
    <row r="407" spans="2:18">
      <c r="B407" t="s">
        <v>72</v>
      </c>
      <c r="C407" s="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56"/>
    </row>
    <row r="408" spans="2:18">
      <c r="B408" t="s">
        <v>9</v>
      </c>
      <c r="C408" s="3"/>
      <c r="D408" s="19"/>
      <c r="E408" s="19"/>
      <c r="F408" s="19"/>
      <c r="G408" s="19"/>
      <c r="H408" s="19"/>
      <c r="I408" s="19"/>
      <c r="J408" s="22"/>
      <c r="K408" s="19"/>
      <c r="L408" s="19"/>
      <c r="M408" s="19"/>
      <c r="N408" s="19"/>
      <c r="O408" s="19"/>
      <c r="P408" s="19"/>
      <c r="Q408" s="19"/>
      <c r="R408" s="56"/>
    </row>
    <row r="409" spans="2:18">
      <c r="B409" t="s">
        <v>7</v>
      </c>
      <c r="C409" s="3"/>
      <c r="D409" s="19"/>
      <c r="E409" s="19"/>
      <c r="F409" s="19"/>
      <c r="G409" s="19"/>
      <c r="H409" s="19"/>
      <c r="I409" s="19"/>
      <c r="J409" s="22"/>
      <c r="K409" s="19"/>
      <c r="L409" s="19"/>
      <c r="M409" s="19"/>
      <c r="N409" s="19"/>
      <c r="O409" s="19"/>
      <c r="P409" s="19"/>
      <c r="Q409" s="19"/>
      <c r="R409" s="56"/>
    </row>
    <row r="410" spans="2:18">
      <c r="B410" t="s">
        <v>10</v>
      </c>
      <c r="C410" s="3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56"/>
    </row>
    <row r="411" spans="2:18">
      <c r="B411" t="s">
        <v>102</v>
      </c>
      <c r="C411" s="3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56"/>
    </row>
    <row r="412" spans="2:18">
      <c r="B412" t="s">
        <v>8</v>
      </c>
      <c r="C412" s="3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56"/>
    </row>
    <row r="413" spans="2:18">
      <c r="C413" s="3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56"/>
    </row>
    <row r="414" spans="2:18">
      <c r="C414" s="3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56"/>
    </row>
    <row r="415" spans="2:18">
      <c r="C415" s="3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56"/>
    </row>
    <row r="416" spans="2:18">
      <c r="C416" s="3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56"/>
    </row>
    <row r="417" spans="2:18">
      <c r="C417" s="3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56"/>
    </row>
    <row r="418" spans="2:18">
      <c r="C418" s="3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56"/>
    </row>
    <row r="419" spans="2:18">
      <c r="C419" s="3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56"/>
    </row>
    <row r="420" spans="2:18">
      <c r="C420" s="3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56"/>
    </row>
    <row r="421" spans="2:18">
      <c r="C421" s="3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56"/>
    </row>
    <row r="422" spans="2:18">
      <c r="C422" s="3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56"/>
    </row>
    <row r="423" spans="2:18">
      <c r="C423" s="3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56"/>
    </row>
    <row r="424" spans="2:18">
      <c r="C424" s="3"/>
      <c r="D424" s="19"/>
      <c r="E424" s="19"/>
      <c r="F424" s="44"/>
      <c r="G424" s="47"/>
      <c r="H424" s="44"/>
      <c r="I424" s="47"/>
      <c r="J424" s="44"/>
      <c r="K424" s="47"/>
      <c r="L424" s="48"/>
      <c r="M424" s="23"/>
      <c r="N424" s="48"/>
      <c r="O424" s="19"/>
      <c r="P424" s="48"/>
      <c r="Q424" s="19"/>
      <c r="R424" s="56"/>
    </row>
    <row r="425" spans="2:18" ht="18">
      <c r="B425" s="2" t="s">
        <v>13</v>
      </c>
      <c r="C425" s="7"/>
      <c r="D425" s="21"/>
      <c r="E425" s="21"/>
      <c r="F425" s="42"/>
      <c r="G425" s="19"/>
      <c r="H425" s="42"/>
      <c r="I425" s="42"/>
      <c r="J425" s="49"/>
      <c r="K425" s="49"/>
      <c r="L425" s="19"/>
      <c r="M425" s="19"/>
      <c r="N425" s="19"/>
      <c r="O425" s="19"/>
      <c r="P425" s="19"/>
      <c r="Q425" s="19"/>
      <c r="R425" s="56"/>
    </row>
    <row r="426" spans="2:18">
      <c r="C426" s="3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56"/>
    </row>
    <row r="427" spans="2:18">
      <c r="C427" s="3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56"/>
    </row>
    <row r="428" spans="2:18">
      <c r="B428" t="s">
        <v>26</v>
      </c>
      <c r="C428" s="3"/>
      <c r="D428" s="19"/>
      <c r="E428" s="19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56"/>
    </row>
    <row r="429" spans="2:18">
      <c r="B429" t="s">
        <v>24</v>
      </c>
      <c r="C429" s="3"/>
      <c r="D429" s="19"/>
      <c r="E429" s="19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56"/>
    </row>
    <row r="430" spans="2:18">
      <c r="B430" t="s">
        <v>23</v>
      </c>
      <c r="C430" s="3"/>
      <c r="D430" s="19"/>
      <c r="E430" s="19"/>
      <c r="F430" s="19"/>
      <c r="G430" s="19"/>
      <c r="H430" s="19"/>
      <c r="I430" s="19"/>
      <c r="J430" s="22"/>
      <c r="K430" s="19"/>
      <c r="L430" s="19"/>
      <c r="M430" s="19"/>
      <c r="N430" s="19"/>
      <c r="O430" s="19"/>
      <c r="P430" s="19"/>
      <c r="Q430" s="19"/>
      <c r="R430" s="56"/>
    </row>
    <row r="431" spans="2:18">
      <c r="B431" t="s">
        <v>75</v>
      </c>
      <c r="C431" s="3"/>
      <c r="D431" s="19"/>
      <c r="E431" s="19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56"/>
    </row>
    <row r="432" spans="2:18">
      <c r="B432" t="s">
        <v>73</v>
      </c>
      <c r="C432" s="3"/>
      <c r="D432" s="19"/>
      <c r="E432" s="19"/>
      <c r="F432" s="19"/>
      <c r="G432" s="19"/>
      <c r="H432" s="19"/>
      <c r="I432" s="19"/>
      <c r="J432" s="22"/>
      <c r="K432" s="19"/>
      <c r="L432" s="19"/>
      <c r="M432" s="19"/>
      <c r="N432" s="19"/>
      <c r="O432" s="19"/>
      <c r="P432" s="19"/>
      <c r="Q432" s="19"/>
      <c r="R432" s="56"/>
    </row>
    <row r="433" spans="2:18">
      <c r="B433" t="s">
        <v>22</v>
      </c>
      <c r="C433" s="3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56"/>
    </row>
    <row r="434" spans="2:18">
      <c r="B434" t="s">
        <v>20</v>
      </c>
      <c r="C434" s="3"/>
      <c r="D434" s="19"/>
      <c r="E434" s="19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56"/>
    </row>
    <row r="435" spans="2:18">
      <c r="B435" t="s">
        <v>14</v>
      </c>
      <c r="C435" s="3"/>
      <c r="D435" s="19"/>
      <c r="E435" s="19"/>
      <c r="F435" s="19"/>
      <c r="G435" s="19"/>
      <c r="H435" s="19"/>
      <c r="I435" s="19"/>
      <c r="J435" s="22"/>
      <c r="K435" s="19"/>
      <c r="L435" s="19"/>
      <c r="M435" s="19"/>
      <c r="N435" s="19"/>
      <c r="O435" s="19"/>
      <c r="P435" s="19"/>
      <c r="Q435" s="19"/>
      <c r="R435" s="56"/>
    </row>
    <row r="436" spans="2:18">
      <c r="B436" t="s">
        <v>15</v>
      </c>
      <c r="C436" s="3"/>
      <c r="D436" s="19"/>
      <c r="E436" s="19"/>
      <c r="F436" s="19"/>
      <c r="G436" s="19"/>
      <c r="H436" s="19"/>
      <c r="I436" s="19"/>
      <c r="J436" s="22"/>
      <c r="K436" s="19"/>
      <c r="L436" s="19"/>
      <c r="M436" s="19"/>
      <c r="N436" s="19"/>
      <c r="O436" s="19"/>
      <c r="P436" s="19"/>
      <c r="Q436" s="19"/>
      <c r="R436" s="56"/>
    </row>
    <row r="437" spans="2:18">
      <c r="B437" t="s">
        <v>17</v>
      </c>
      <c r="C437" s="3"/>
      <c r="D437" s="19"/>
      <c r="E437" s="19"/>
      <c r="F437" s="19"/>
      <c r="G437" s="19"/>
      <c r="H437" s="19"/>
      <c r="I437" s="19"/>
      <c r="J437" s="22"/>
      <c r="K437" s="19"/>
      <c r="L437" s="19"/>
      <c r="M437" s="19"/>
      <c r="N437" s="19"/>
      <c r="O437" s="19"/>
      <c r="P437" s="19"/>
      <c r="Q437" s="19"/>
      <c r="R437" s="56"/>
    </row>
    <row r="438" spans="2:18">
      <c r="B438" t="s">
        <v>27</v>
      </c>
      <c r="C438" s="3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56"/>
    </row>
    <row r="439" spans="2:18">
      <c r="B439" t="s">
        <v>74</v>
      </c>
      <c r="C439" s="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56"/>
    </row>
    <row r="440" spans="2:18">
      <c r="B440" t="s">
        <v>21</v>
      </c>
      <c r="C440" s="3"/>
      <c r="D440" s="19"/>
      <c r="E440" s="19"/>
      <c r="F440" s="19"/>
      <c r="G440" s="19"/>
      <c r="H440" s="19"/>
      <c r="I440" s="19"/>
      <c r="J440" s="22"/>
      <c r="K440" s="19"/>
      <c r="L440" s="19"/>
      <c r="M440" s="19"/>
      <c r="N440" s="19"/>
      <c r="O440" s="19"/>
      <c r="P440" s="19"/>
      <c r="Q440" s="19"/>
      <c r="R440" s="56"/>
    </row>
    <row r="441" spans="2:18">
      <c r="B441" t="s">
        <v>16</v>
      </c>
      <c r="C441" s="3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56"/>
    </row>
    <row r="442" spans="2:18">
      <c r="B442" t="s">
        <v>19</v>
      </c>
      <c r="C442" s="3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56"/>
    </row>
    <row r="443" spans="2:18">
      <c r="B443" t="s">
        <v>114</v>
      </c>
      <c r="C443" s="3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56"/>
    </row>
    <row r="444" spans="2:18">
      <c r="B444" t="s">
        <v>18</v>
      </c>
      <c r="C444" s="3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56"/>
    </row>
    <row r="445" spans="2:18">
      <c r="B445" t="s">
        <v>76</v>
      </c>
      <c r="C445" s="3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56"/>
    </row>
    <row r="446" spans="2:18">
      <c r="B446" t="s">
        <v>25</v>
      </c>
      <c r="C446" s="3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56"/>
    </row>
    <row r="447" spans="2:18">
      <c r="C447" s="3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56"/>
    </row>
    <row r="448" spans="2:18">
      <c r="C448" s="3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56"/>
    </row>
    <row r="449" spans="2:18">
      <c r="C449" s="3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56"/>
    </row>
    <row r="450" spans="2:18">
      <c r="C450" s="3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56"/>
    </row>
    <row r="451" spans="2:18">
      <c r="C451" s="3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56"/>
    </row>
    <row r="452" spans="2:18">
      <c r="C452" s="3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56"/>
    </row>
    <row r="453" spans="2:18">
      <c r="C453" s="3"/>
      <c r="D453" s="19"/>
      <c r="E453" s="19"/>
      <c r="F453" s="44"/>
      <c r="G453" s="47"/>
      <c r="H453" s="44"/>
      <c r="I453" s="47"/>
      <c r="J453" s="44"/>
      <c r="K453" s="47"/>
      <c r="L453" s="48"/>
      <c r="M453" s="23"/>
      <c r="N453" s="48"/>
      <c r="O453" s="19"/>
      <c r="P453" s="48"/>
      <c r="Q453" s="19"/>
      <c r="R453" s="56"/>
    </row>
    <row r="454" spans="2:18" ht="18">
      <c r="B454" s="2" t="s">
        <v>28</v>
      </c>
      <c r="C454" s="7"/>
      <c r="D454" s="21"/>
      <c r="E454" s="21"/>
      <c r="F454" s="42"/>
      <c r="G454" s="19"/>
      <c r="H454" s="42"/>
      <c r="I454" s="42"/>
      <c r="J454" s="49"/>
      <c r="K454" s="49"/>
      <c r="L454" s="19"/>
      <c r="M454" s="19"/>
      <c r="N454" s="19"/>
      <c r="O454" s="19"/>
      <c r="P454" s="19"/>
      <c r="Q454" s="19"/>
      <c r="R454" s="56"/>
    </row>
    <row r="455" spans="2:18">
      <c r="C455" s="3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56"/>
    </row>
    <row r="456" spans="2:18">
      <c r="C456" s="3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56"/>
    </row>
    <row r="457" spans="2:18">
      <c r="C457" s="3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56"/>
    </row>
    <row r="458" spans="2:18">
      <c r="B458" t="s">
        <v>79</v>
      </c>
      <c r="C458" s="3"/>
      <c r="D458" s="19"/>
      <c r="E458" s="19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56"/>
    </row>
    <row r="459" spans="2:18">
      <c r="B459" t="s">
        <v>80</v>
      </c>
      <c r="C459" s="3"/>
      <c r="D459" s="19"/>
      <c r="E459" s="19"/>
      <c r="F459" s="19"/>
      <c r="G459" s="19"/>
      <c r="H459" s="19"/>
      <c r="I459" s="19"/>
      <c r="J459" s="22"/>
      <c r="K459" s="19"/>
      <c r="L459" s="19"/>
      <c r="M459" s="19"/>
      <c r="N459" s="19"/>
      <c r="O459" s="19"/>
      <c r="P459" s="19"/>
      <c r="Q459" s="19"/>
      <c r="R459" s="56"/>
    </row>
    <row r="460" spans="2:18">
      <c r="B460" t="s">
        <v>31</v>
      </c>
      <c r="C460" s="3"/>
      <c r="D460" s="19"/>
      <c r="E460" s="19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56"/>
    </row>
    <row r="461" spans="2:18">
      <c r="B461" t="s">
        <v>82</v>
      </c>
      <c r="C461" s="3"/>
      <c r="D461" s="19"/>
      <c r="E461" s="19"/>
      <c r="F461" s="19"/>
      <c r="G461" s="19"/>
      <c r="H461" s="19"/>
      <c r="I461" s="19"/>
      <c r="J461" s="22"/>
      <c r="K461" s="19"/>
      <c r="L461" s="19"/>
      <c r="M461" s="19"/>
      <c r="N461" s="19"/>
      <c r="O461" s="19"/>
      <c r="P461" s="19"/>
      <c r="Q461" s="19"/>
      <c r="R461" s="56"/>
    </row>
    <row r="462" spans="2:18">
      <c r="B462" t="s">
        <v>78</v>
      </c>
      <c r="C462" s="3"/>
      <c r="D462" s="19"/>
      <c r="E462" s="19"/>
      <c r="F462" s="19"/>
      <c r="G462" s="19"/>
      <c r="H462" s="19"/>
      <c r="I462" s="19"/>
      <c r="J462" s="22"/>
      <c r="K462" s="19"/>
      <c r="L462" s="19"/>
      <c r="M462" s="19"/>
      <c r="N462" s="19"/>
      <c r="O462" s="19"/>
      <c r="P462" s="19"/>
      <c r="Q462" s="19"/>
      <c r="R462" s="56"/>
    </row>
    <row r="463" spans="2:18">
      <c r="B463" t="s">
        <v>103</v>
      </c>
      <c r="C463" s="3"/>
      <c r="D463" s="19"/>
      <c r="E463" s="19"/>
      <c r="F463" s="19"/>
      <c r="G463" s="19"/>
      <c r="H463" s="19"/>
      <c r="I463" s="19"/>
      <c r="J463" s="22"/>
      <c r="K463" s="19"/>
      <c r="L463" s="19"/>
      <c r="M463" s="19"/>
      <c r="N463" s="19"/>
      <c r="O463" s="19"/>
      <c r="P463" s="19"/>
      <c r="Q463" s="19"/>
      <c r="R463" s="56"/>
    </row>
    <row r="464" spans="2:18">
      <c r="B464" t="s">
        <v>77</v>
      </c>
      <c r="C464" s="3"/>
      <c r="D464" s="19"/>
      <c r="E464" s="19"/>
      <c r="F464" s="19"/>
      <c r="G464" s="19"/>
      <c r="H464" s="19"/>
      <c r="I464" s="19"/>
      <c r="J464" s="22"/>
      <c r="K464" s="19"/>
      <c r="L464" s="19"/>
      <c r="M464" s="19"/>
      <c r="N464" s="19"/>
      <c r="O464" s="19"/>
      <c r="P464" s="19"/>
      <c r="Q464" s="19"/>
      <c r="R464" s="56"/>
    </row>
    <row r="465" spans="2:18">
      <c r="B465" t="s">
        <v>29</v>
      </c>
      <c r="C465" s="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56"/>
    </row>
    <row r="466" spans="2:18">
      <c r="B466" t="s">
        <v>81</v>
      </c>
      <c r="C466" s="3"/>
      <c r="D466" s="19"/>
      <c r="E466" s="19"/>
      <c r="F466" s="19"/>
      <c r="G466" s="19"/>
      <c r="H466" s="19"/>
      <c r="I466" s="19"/>
      <c r="J466" s="22"/>
      <c r="K466" s="19"/>
      <c r="L466" s="19"/>
      <c r="M466" s="19"/>
      <c r="N466" s="19"/>
      <c r="O466" s="19"/>
      <c r="P466" s="19"/>
      <c r="Q466" s="19"/>
      <c r="R466" s="56"/>
    </row>
    <row r="467" spans="2:18">
      <c r="B467" t="s">
        <v>30</v>
      </c>
      <c r="C467" s="3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56"/>
    </row>
    <row r="468" spans="2:18">
      <c r="B468" t="s">
        <v>105</v>
      </c>
      <c r="C468" s="3"/>
      <c r="D468" s="19"/>
      <c r="E468" s="19"/>
      <c r="F468" s="19"/>
      <c r="G468" s="19"/>
      <c r="H468" s="19"/>
      <c r="I468" s="19"/>
      <c r="J468" s="22"/>
      <c r="K468" s="19"/>
      <c r="L468" s="19"/>
      <c r="M468" s="19"/>
      <c r="N468" s="19"/>
      <c r="O468" s="19"/>
      <c r="P468" s="19"/>
      <c r="Q468" s="19"/>
      <c r="R468" s="56"/>
    </row>
    <row r="469" spans="2:18">
      <c r="B469" t="s">
        <v>104</v>
      </c>
      <c r="C469" s="3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56"/>
    </row>
    <row r="470" spans="2:18">
      <c r="C470" s="3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56"/>
    </row>
    <row r="471" spans="2:18">
      <c r="C471" s="3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56"/>
    </row>
    <row r="472" spans="2:18">
      <c r="C472" s="3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56"/>
    </row>
    <row r="473" spans="2:18">
      <c r="C473" s="3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56"/>
    </row>
    <row r="474" spans="2:18">
      <c r="C474" s="3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56"/>
    </row>
    <row r="475" spans="2:18">
      <c r="C475" s="3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56"/>
    </row>
    <row r="476" spans="2:18">
      <c r="C476" s="3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56"/>
    </row>
    <row r="477" spans="2:18">
      <c r="C477" s="3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56"/>
    </row>
    <row r="478" spans="2:18">
      <c r="C478" s="3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56"/>
    </row>
    <row r="479" spans="2:18">
      <c r="C479" s="3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56"/>
    </row>
    <row r="480" spans="2:18">
      <c r="C480" s="3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56"/>
    </row>
    <row r="481" spans="2:18">
      <c r="C481" s="3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56"/>
    </row>
    <row r="482" spans="2:18">
      <c r="C482" s="3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56"/>
    </row>
    <row r="483" spans="2:18">
      <c r="C483" s="3"/>
      <c r="D483" s="19"/>
      <c r="E483" s="19"/>
      <c r="F483" s="44"/>
      <c r="G483" s="47"/>
      <c r="H483" s="44"/>
      <c r="I483" s="47"/>
      <c r="J483" s="44"/>
      <c r="K483" s="47"/>
      <c r="L483" s="48"/>
      <c r="M483" s="23"/>
      <c r="N483" s="48"/>
      <c r="O483" s="19"/>
      <c r="P483" s="48"/>
      <c r="Q483" s="19"/>
      <c r="R483" s="56"/>
    </row>
    <row r="484" spans="2:18" ht="18">
      <c r="B484" s="2" t="s">
        <v>32</v>
      </c>
      <c r="C484" s="7"/>
      <c r="D484" s="21"/>
      <c r="E484" s="21"/>
      <c r="F484" s="42"/>
      <c r="G484" s="19"/>
      <c r="H484" s="42"/>
      <c r="I484" s="42"/>
      <c r="J484" s="49"/>
      <c r="K484" s="49"/>
      <c r="L484" s="19"/>
      <c r="M484" s="19"/>
      <c r="N484" s="19"/>
      <c r="O484" s="19"/>
      <c r="P484" s="19"/>
      <c r="Q484" s="19"/>
      <c r="R484" s="56"/>
    </row>
    <row r="485" spans="2:18">
      <c r="C485" s="3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56"/>
    </row>
    <row r="486" spans="2:18">
      <c r="B486" t="s">
        <v>38</v>
      </c>
      <c r="C486" s="3"/>
      <c r="D486" s="19"/>
      <c r="E486" s="19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56"/>
    </row>
    <row r="487" spans="2:18">
      <c r="B487" t="s">
        <v>43</v>
      </c>
      <c r="C487" s="3"/>
      <c r="D487" s="19"/>
      <c r="E487" s="19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56"/>
    </row>
    <row r="488" spans="2:18">
      <c r="B488" t="s">
        <v>35</v>
      </c>
      <c r="C488" s="3"/>
      <c r="D488" s="19"/>
      <c r="E488" s="19"/>
      <c r="F488" s="19"/>
      <c r="G488" s="19"/>
      <c r="H488" s="19"/>
      <c r="I488" s="19"/>
      <c r="J488" s="22"/>
      <c r="K488" s="19"/>
      <c r="L488" s="19"/>
      <c r="M488" s="19"/>
      <c r="N488" s="19"/>
      <c r="O488" s="19"/>
      <c r="P488" s="19"/>
      <c r="Q488" s="19"/>
      <c r="R488" s="56"/>
    </row>
    <row r="489" spans="2:18">
      <c r="B489" t="s">
        <v>84</v>
      </c>
      <c r="C489" s="3"/>
      <c r="D489" s="19"/>
      <c r="E489" s="19"/>
      <c r="F489" s="19"/>
      <c r="G489" s="19"/>
      <c r="H489" s="19"/>
      <c r="I489" s="19"/>
      <c r="J489" s="22"/>
      <c r="K489" s="19"/>
      <c r="L489" s="19"/>
      <c r="M489" s="19"/>
      <c r="N489" s="19"/>
      <c r="O489" s="19"/>
      <c r="P489" s="19"/>
      <c r="Q489" s="19"/>
      <c r="R489" s="56"/>
    </row>
    <row r="490" spans="2:18">
      <c r="B490" t="s">
        <v>42</v>
      </c>
      <c r="C490" s="3"/>
      <c r="D490" s="19"/>
      <c r="E490" s="19"/>
      <c r="F490" s="19"/>
      <c r="G490" s="19"/>
      <c r="H490" s="19"/>
      <c r="I490" s="19"/>
      <c r="J490" s="22"/>
      <c r="K490" s="19"/>
      <c r="L490" s="19"/>
      <c r="M490" s="19"/>
      <c r="N490" s="19"/>
      <c r="O490" s="19"/>
      <c r="P490" s="19"/>
      <c r="Q490" s="19"/>
      <c r="R490" s="56"/>
    </row>
    <row r="491" spans="2:18">
      <c r="B491" t="s">
        <v>40</v>
      </c>
      <c r="C491" s="3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56"/>
    </row>
    <row r="492" spans="2:18">
      <c r="B492" t="s">
        <v>46</v>
      </c>
      <c r="C492" s="3"/>
      <c r="D492" s="19"/>
      <c r="E492" s="19"/>
      <c r="F492" s="19"/>
      <c r="G492" s="19"/>
      <c r="H492" s="19"/>
      <c r="I492" s="19"/>
      <c r="J492" s="22"/>
      <c r="K492" s="19"/>
      <c r="L492" s="19"/>
      <c r="M492" s="19"/>
      <c r="N492" s="19"/>
      <c r="O492" s="19"/>
      <c r="P492" s="19"/>
      <c r="Q492" s="19"/>
      <c r="R492" s="56"/>
    </row>
    <row r="493" spans="2:18">
      <c r="B493" t="s">
        <v>37</v>
      </c>
      <c r="C493" s="3"/>
      <c r="D493" s="19"/>
      <c r="E493" s="19"/>
      <c r="F493" s="19"/>
      <c r="G493" s="19"/>
      <c r="H493" s="19"/>
      <c r="I493" s="19"/>
      <c r="J493" s="22"/>
      <c r="K493" s="19"/>
      <c r="L493" s="19"/>
      <c r="M493" s="19"/>
      <c r="N493" s="19"/>
      <c r="O493" s="19"/>
      <c r="P493" s="19"/>
      <c r="Q493" s="19"/>
      <c r="R493" s="56"/>
    </row>
    <row r="494" spans="2:18">
      <c r="B494" t="s">
        <v>83</v>
      </c>
      <c r="C494" s="3"/>
      <c r="D494" s="19"/>
      <c r="E494" s="19"/>
      <c r="F494" s="19"/>
      <c r="G494" s="19"/>
      <c r="H494" s="19"/>
      <c r="I494" s="19"/>
      <c r="J494" s="22"/>
      <c r="K494" s="19"/>
      <c r="L494" s="19"/>
      <c r="M494" s="19"/>
      <c r="N494" s="19"/>
      <c r="O494" s="19"/>
      <c r="P494" s="19"/>
      <c r="Q494" s="19"/>
      <c r="R494" s="56"/>
    </row>
    <row r="495" spans="2:18">
      <c r="B495" t="s">
        <v>44</v>
      </c>
      <c r="C495" s="3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56"/>
    </row>
    <row r="496" spans="2:18">
      <c r="B496" t="s">
        <v>34</v>
      </c>
      <c r="C496" s="3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56"/>
    </row>
    <row r="497" spans="2:18">
      <c r="B497" t="s">
        <v>45</v>
      </c>
      <c r="C497" s="3"/>
      <c r="D497" s="19"/>
      <c r="E497" s="19"/>
      <c r="F497" s="19"/>
      <c r="G497" s="19"/>
      <c r="H497" s="19"/>
      <c r="I497" s="19"/>
      <c r="J497" s="22"/>
      <c r="K497" s="19"/>
      <c r="L497" s="19"/>
      <c r="M497" s="19"/>
      <c r="N497" s="19"/>
      <c r="O497" s="19"/>
      <c r="P497" s="19"/>
      <c r="Q497" s="19"/>
      <c r="R497" s="56"/>
    </row>
    <row r="498" spans="2:18">
      <c r="B498" t="s">
        <v>39</v>
      </c>
      <c r="C498" s="3"/>
      <c r="D498" s="19"/>
      <c r="E498" s="19"/>
      <c r="F498" s="19"/>
      <c r="G498" s="19"/>
      <c r="H498" s="19"/>
      <c r="I498" s="19"/>
      <c r="J498" s="22"/>
      <c r="K498" s="19"/>
      <c r="L498" s="19"/>
      <c r="M498" s="19"/>
      <c r="N498" s="19"/>
      <c r="O498" s="19"/>
      <c r="P498" s="19"/>
      <c r="Q498" s="19"/>
      <c r="R498" s="56"/>
    </row>
    <row r="499" spans="2:18">
      <c r="B499" t="s">
        <v>115</v>
      </c>
      <c r="C499" s="3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56"/>
    </row>
    <row r="500" spans="2:18">
      <c r="B500" t="s">
        <v>86</v>
      </c>
      <c r="C500" s="3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56"/>
    </row>
    <row r="501" spans="2:18">
      <c r="B501" t="s">
        <v>87</v>
      </c>
      <c r="C501" s="3"/>
      <c r="D501" s="19"/>
      <c r="E501" s="19"/>
      <c r="F501" s="19"/>
      <c r="G501" s="19"/>
      <c r="H501" s="19"/>
      <c r="I501" s="19"/>
      <c r="J501" s="22"/>
      <c r="K501" s="19"/>
      <c r="L501" s="19"/>
      <c r="M501" s="19"/>
      <c r="N501" s="19"/>
      <c r="O501" s="19"/>
      <c r="P501" s="19"/>
      <c r="Q501" s="19"/>
      <c r="R501" s="56"/>
    </row>
    <row r="502" spans="2:18">
      <c r="B502" t="s">
        <v>85</v>
      </c>
      <c r="C502" s="3"/>
      <c r="D502" s="19"/>
      <c r="E502" s="19"/>
      <c r="F502" s="19"/>
      <c r="G502" s="19"/>
      <c r="H502" s="19"/>
      <c r="I502" s="19"/>
      <c r="J502" s="22"/>
      <c r="K502" s="19"/>
      <c r="L502" s="19"/>
      <c r="M502" s="19"/>
      <c r="N502" s="19"/>
      <c r="O502" s="19"/>
      <c r="P502" s="19"/>
      <c r="Q502" s="19"/>
      <c r="R502" s="56"/>
    </row>
    <row r="503" spans="2:18">
      <c r="B503" t="s">
        <v>47</v>
      </c>
      <c r="C503" s="3"/>
      <c r="D503" s="19"/>
      <c r="E503" s="19"/>
      <c r="F503" s="19"/>
      <c r="G503" s="19"/>
      <c r="H503" s="19"/>
      <c r="I503" s="19"/>
      <c r="J503" s="22"/>
      <c r="K503" s="19"/>
      <c r="L503" s="19"/>
      <c r="M503" s="19"/>
      <c r="N503" s="19"/>
      <c r="O503" s="19"/>
      <c r="P503" s="19"/>
      <c r="Q503" s="19"/>
      <c r="R503" s="56"/>
    </row>
    <row r="504" spans="2:18">
      <c r="B504" t="s">
        <v>36</v>
      </c>
      <c r="C504" s="3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56"/>
    </row>
    <row r="505" spans="2:18">
      <c r="B505" t="s">
        <v>116</v>
      </c>
      <c r="C505" s="3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56"/>
    </row>
    <row r="506" spans="2:18">
      <c r="B506" t="s">
        <v>41</v>
      </c>
      <c r="C506" s="3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56"/>
    </row>
    <row r="507" spans="2:18">
      <c r="B507" t="s">
        <v>108</v>
      </c>
      <c r="C507" s="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56"/>
    </row>
    <row r="508" spans="2:18">
      <c r="B508" t="s">
        <v>117</v>
      </c>
      <c r="C508" s="4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56"/>
    </row>
    <row r="509" spans="2:18">
      <c r="B509" t="s">
        <v>33</v>
      </c>
      <c r="C509" s="3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56"/>
    </row>
    <row r="510" spans="2:18">
      <c r="B510" t="s">
        <v>118</v>
      </c>
      <c r="C510" s="4"/>
      <c r="D510" s="19"/>
      <c r="E510" s="19"/>
      <c r="F510" s="19"/>
      <c r="G510" s="19"/>
      <c r="H510" s="19"/>
      <c r="I510" s="19"/>
      <c r="J510" s="22"/>
      <c r="K510" s="19"/>
      <c r="L510" s="19"/>
      <c r="M510" s="19"/>
      <c r="N510" s="19"/>
      <c r="O510" s="19"/>
      <c r="P510" s="19"/>
      <c r="Q510" s="19"/>
      <c r="R510" s="56"/>
    </row>
    <row r="511" spans="2:18">
      <c r="B511" t="s">
        <v>88</v>
      </c>
      <c r="C511" s="3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56"/>
    </row>
    <row r="512" spans="2:18">
      <c r="B512" t="s">
        <v>119</v>
      </c>
      <c r="C512" s="4"/>
      <c r="D512" s="19"/>
      <c r="E512" s="19"/>
      <c r="F512" s="19"/>
      <c r="G512" s="19"/>
      <c r="H512" s="19"/>
      <c r="I512" s="19"/>
      <c r="J512" s="22"/>
      <c r="K512" s="19"/>
      <c r="L512" s="19"/>
      <c r="M512" s="19"/>
      <c r="N512" s="19"/>
      <c r="O512" s="19"/>
      <c r="P512" s="19"/>
      <c r="Q512" s="19"/>
      <c r="R512" s="56"/>
    </row>
    <row r="513" spans="2:18">
      <c r="B513" t="s">
        <v>48</v>
      </c>
      <c r="C513" s="3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56"/>
    </row>
    <row r="514" spans="2:18">
      <c r="B514" t="s">
        <v>120</v>
      </c>
      <c r="C514" s="4"/>
      <c r="D514" s="19"/>
      <c r="E514" s="19"/>
      <c r="F514" s="19"/>
      <c r="G514" s="19"/>
      <c r="H514" s="19"/>
      <c r="I514" s="19"/>
      <c r="J514" s="22"/>
      <c r="K514" s="19"/>
      <c r="L514" s="19"/>
      <c r="M514" s="19"/>
      <c r="N514" s="19"/>
      <c r="O514" s="19"/>
      <c r="P514" s="19"/>
      <c r="Q514" s="19"/>
      <c r="R514" s="56"/>
    </row>
    <row r="515" spans="2:18">
      <c r="B515" t="s">
        <v>121</v>
      </c>
      <c r="C515" s="4"/>
      <c r="D515" s="19"/>
      <c r="E515" s="19"/>
      <c r="F515" s="19"/>
      <c r="G515" s="19"/>
      <c r="H515" s="19"/>
      <c r="I515" s="19"/>
      <c r="J515" s="22"/>
      <c r="K515" s="19"/>
      <c r="L515" s="19"/>
      <c r="M515" s="19"/>
      <c r="N515" s="19"/>
      <c r="O515" s="19"/>
      <c r="P515" s="19"/>
      <c r="Q515" s="19"/>
      <c r="R515" s="56"/>
    </row>
    <row r="516" spans="2:18">
      <c r="C516" s="4"/>
      <c r="D516" s="19"/>
      <c r="E516" s="19"/>
      <c r="F516" s="19"/>
      <c r="G516" s="19"/>
      <c r="H516" s="19"/>
      <c r="I516" s="19"/>
      <c r="J516" s="22"/>
      <c r="K516" s="19"/>
      <c r="L516" s="19"/>
      <c r="M516" s="19"/>
      <c r="N516" s="19"/>
      <c r="O516" s="19"/>
      <c r="P516" s="19"/>
      <c r="Q516" s="19"/>
      <c r="R516" s="56"/>
    </row>
    <row r="517" spans="2:18">
      <c r="C517" s="4"/>
      <c r="D517" s="19"/>
      <c r="E517" s="19"/>
      <c r="F517" s="19"/>
      <c r="G517" s="19"/>
      <c r="H517" s="19"/>
      <c r="I517" s="19"/>
      <c r="J517" s="22"/>
      <c r="K517" s="19"/>
      <c r="L517" s="19"/>
      <c r="M517" s="19"/>
      <c r="N517" s="19"/>
      <c r="O517" s="19"/>
      <c r="P517" s="19"/>
      <c r="Q517" s="19"/>
      <c r="R517" s="56"/>
    </row>
    <row r="518" spans="2:18">
      <c r="C518" s="3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56"/>
    </row>
    <row r="519" spans="2:18">
      <c r="C519" s="3"/>
      <c r="D519" s="19"/>
      <c r="E519" s="19"/>
      <c r="F519" s="44"/>
      <c r="G519" s="47"/>
      <c r="H519" s="44"/>
      <c r="I519" s="47"/>
      <c r="J519" s="44"/>
      <c r="K519" s="47"/>
      <c r="L519" s="48"/>
      <c r="M519" s="23"/>
      <c r="N519" s="48"/>
      <c r="O519" s="19"/>
      <c r="P519" s="48"/>
      <c r="Q519" s="19"/>
      <c r="R519" s="56"/>
    </row>
    <row r="520" spans="2:18" ht="18">
      <c r="B520" s="2" t="s">
        <v>49</v>
      </c>
      <c r="C520" s="7"/>
      <c r="D520" s="21"/>
      <c r="E520" s="21"/>
      <c r="F520" s="42"/>
      <c r="G520" s="19"/>
      <c r="H520" s="42"/>
      <c r="I520" s="42"/>
      <c r="J520" s="49"/>
      <c r="K520" s="49"/>
      <c r="L520" s="19"/>
      <c r="M520" s="19"/>
      <c r="N520" s="19"/>
      <c r="O520" s="19"/>
      <c r="P520" s="19"/>
      <c r="Q520" s="19"/>
      <c r="R520" s="56"/>
    </row>
    <row r="521" spans="2:18">
      <c r="C521" s="3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56"/>
    </row>
    <row r="522" spans="2:18">
      <c r="C522" s="3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56"/>
    </row>
    <row r="523" spans="2:18">
      <c r="B523" t="s">
        <v>58</v>
      </c>
      <c r="C523" s="3"/>
      <c r="D523" s="19"/>
      <c r="E523" s="19"/>
      <c r="F523" s="19"/>
      <c r="G523" s="19"/>
      <c r="H523" s="19"/>
      <c r="I523" s="19"/>
      <c r="J523" s="22"/>
      <c r="K523" s="19"/>
      <c r="L523" s="19"/>
      <c r="M523" s="19"/>
      <c r="N523" s="19"/>
      <c r="O523" s="19"/>
      <c r="P523" s="19"/>
      <c r="Q523" s="19"/>
      <c r="R523" s="56"/>
    </row>
    <row r="524" spans="2:18">
      <c r="B524" t="s">
        <v>52</v>
      </c>
      <c r="C524" s="3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56"/>
    </row>
    <row r="525" spans="2:18" ht="18">
      <c r="B525" t="s">
        <v>106</v>
      </c>
      <c r="C525" s="3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50"/>
      <c r="O525" s="19"/>
      <c r="P525" s="19"/>
      <c r="Q525" s="19"/>
      <c r="R525" s="56"/>
    </row>
    <row r="526" spans="2:18">
      <c r="B526" t="s">
        <v>56</v>
      </c>
      <c r="C526" s="3"/>
      <c r="D526" s="19"/>
      <c r="E526" s="19"/>
      <c r="F526" s="19"/>
      <c r="G526" s="19"/>
      <c r="H526" s="19"/>
      <c r="I526" s="19"/>
      <c r="J526" s="22"/>
      <c r="K526" s="19"/>
      <c r="L526" s="19"/>
      <c r="M526" s="19"/>
      <c r="N526" s="19"/>
      <c r="O526" s="19"/>
      <c r="P526" s="19"/>
      <c r="Q526" s="19"/>
      <c r="R526" s="56"/>
    </row>
    <row r="527" spans="2:18">
      <c r="B527" t="s">
        <v>91</v>
      </c>
      <c r="C527" s="3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56"/>
    </row>
    <row r="528" spans="2:18">
      <c r="B528" t="s">
        <v>50</v>
      </c>
      <c r="C528" s="3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56"/>
    </row>
    <row r="529" spans="2:18">
      <c r="B529" t="s">
        <v>90</v>
      </c>
      <c r="C529" s="3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56"/>
    </row>
    <row r="530" spans="2:18">
      <c r="B530" t="s">
        <v>53</v>
      </c>
      <c r="C530" s="3"/>
      <c r="D530" s="19"/>
      <c r="E530" s="19"/>
      <c r="F530" s="19"/>
      <c r="G530" s="19"/>
      <c r="H530" s="19"/>
      <c r="I530" s="19"/>
      <c r="J530" s="22"/>
      <c r="K530" s="19"/>
      <c r="L530" s="19"/>
      <c r="M530" s="19"/>
      <c r="N530" s="19"/>
      <c r="O530" s="19"/>
      <c r="P530" s="19"/>
      <c r="Q530" s="19"/>
      <c r="R530" s="56"/>
    </row>
    <row r="531" spans="2:18">
      <c r="B531" t="s">
        <v>89</v>
      </c>
      <c r="C531" s="3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56"/>
    </row>
    <row r="532" spans="2:18">
      <c r="B532" t="s">
        <v>107</v>
      </c>
      <c r="C532" s="3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56"/>
    </row>
    <row r="533" spans="2:18">
      <c r="B533" t="s">
        <v>55</v>
      </c>
      <c r="C533" s="3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56"/>
    </row>
    <row r="534" spans="2:18">
      <c r="B534" t="s">
        <v>51</v>
      </c>
      <c r="C534" s="3"/>
      <c r="D534" s="19"/>
      <c r="E534" s="19"/>
      <c r="F534" s="19"/>
      <c r="G534" s="19"/>
      <c r="H534" s="19"/>
      <c r="I534" s="19"/>
      <c r="J534" s="22"/>
      <c r="K534" s="19"/>
      <c r="L534" s="19"/>
      <c r="M534" s="19"/>
      <c r="N534" s="19"/>
      <c r="O534" s="19"/>
      <c r="P534" s="19"/>
      <c r="Q534" s="19"/>
      <c r="R534" s="56"/>
    </row>
    <row r="535" spans="2:18">
      <c r="B535" t="s">
        <v>54</v>
      </c>
      <c r="C535" s="3"/>
      <c r="D535" s="19"/>
      <c r="E535" s="19"/>
      <c r="F535" s="19"/>
      <c r="G535" s="19"/>
      <c r="H535" s="19"/>
      <c r="I535" s="19"/>
      <c r="J535" s="22"/>
      <c r="K535" s="19"/>
      <c r="L535" s="19"/>
      <c r="M535" s="19"/>
      <c r="N535" s="19"/>
      <c r="O535" s="19"/>
      <c r="P535" s="19"/>
      <c r="Q535" s="19"/>
      <c r="R535" s="56"/>
    </row>
    <row r="536" spans="2:18">
      <c r="B536" t="s">
        <v>57</v>
      </c>
      <c r="C536" s="3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56"/>
    </row>
    <row r="537" spans="2:18">
      <c r="B537" t="s">
        <v>122</v>
      </c>
      <c r="C537" s="3"/>
      <c r="D537" s="19"/>
      <c r="E537" s="19"/>
      <c r="F537" s="19"/>
      <c r="G537" s="19"/>
      <c r="H537" s="19"/>
      <c r="I537" s="19"/>
      <c r="J537" s="22"/>
      <c r="K537" s="19"/>
      <c r="L537" s="19"/>
      <c r="M537" s="19"/>
      <c r="N537" s="19"/>
      <c r="O537" s="19"/>
      <c r="P537" s="19"/>
      <c r="Q537" s="19"/>
      <c r="R537" s="56"/>
    </row>
    <row r="538" spans="2:18">
      <c r="B538" t="s">
        <v>123</v>
      </c>
      <c r="C538" s="3"/>
      <c r="D538" s="19"/>
      <c r="E538" s="19"/>
      <c r="F538" s="19"/>
      <c r="G538" s="19"/>
      <c r="H538" s="19"/>
      <c r="I538" s="19"/>
      <c r="J538" s="22"/>
      <c r="K538" s="19"/>
      <c r="L538" s="19"/>
      <c r="M538" s="19"/>
      <c r="N538" s="19"/>
      <c r="O538" s="19"/>
      <c r="P538" s="19"/>
      <c r="Q538" s="19"/>
      <c r="R538" s="56"/>
    </row>
    <row r="539" spans="2:18">
      <c r="C539" s="3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56"/>
    </row>
    <row r="540" spans="2:18">
      <c r="C540" s="3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56"/>
    </row>
    <row r="541" spans="2:18">
      <c r="C541" s="3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56"/>
    </row>
    <row r="542" spans="2:18">
      <c r="C542" s="3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56"/>
    </row>
    <row r="543" spans="2:18">
      <c r="C543" s="3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56"/>
    </row>
    <row r="544" spans="2:18">
      <c r="C544" s="3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56"/>
    </row>
    <row r="545" spans="2:18">
      <c r="C545" s="3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56"/>
    </row>
    <row r="546" spans="2:18">
      <c r="C546" s="3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56"/>
    </row>
    <row r="547" spans="2:18">
      <c r="C547" s="3"/>
      <c r="D547" s="19"/>
      <c r="E547" s="19"/>
      <c r="F547" s="44"/>
      <c r="G547" s="47"/>
      <c r="H547" s="44"/>
      <c r="I547" s="47"/>
      <c r="J547" s="44"/>
      <c r="K547" s="47"/>
      <c r="L547" s="48"/>
      <c r="M547" s="23"/>
      <c r="N547" s="48"/>
      <c r="O547" s="19"/>
      <c r="P547" s="48"/>
      <c r="Q547" s="19"/>
      <c r="R547" s="56"/>
    </row>
    <row r="548" spans="2:18" ht="18">
      <c r="B548" s="2" t="s">
        <v>59</v>
      </c>
      <c r="C548" s="7"/>
      <c r="D548" s="21"/>
      <c r="E548" s="21"/>
      <c r="F548" s="42"/>
      <c r="G548" s="19"/>
      <c r="H548" s="42"/>
      <c r="I548" s="42"/>
      <c r="J548" s="49"/>
      <c r="K548" s="49"/>
      <c r="L548" s="19"/>
      <c r="M548" s="19"/>
      <c r="N548" s="19"/>
      <c r="O548" s="19"/>
      <c r="P548" s="19"/>
      <c r="Q548" s="19"/>
      <c r="R548" s="56"/>
    </row>
    <row r="549" spans="2:18">
      <c r="C549" s="3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56"/>
    </row>
    <row r="550" spans="2:18">
      <c r="B550" t="s">
        <v>94</v>
      </c>
      <c r="C550" s="3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56"/>
    </row>
    <row r="551" spans="2:18">
      <c r="B551" t="s">
        <v>109</v>
      </c>
      <c r="C551" s="3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56"/>
    </row>
    <row r="552" spans="2:18">
      <c r="B552" t="s">
        <v>95</v>
      </c>
      <c r="C552" s="3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56"/>
    </row>
    <row r="553" spans="2:18">
      <c r="B553" t="s">
        <v>62</v>
      </c>
      <c r="C553" s="3"/>
      <c r="D553" s="19"/>
      <c r="E553" s="19"/>
      <c r="F553" s="19"/>
      <c r="G553" s="19"/>
      <c r="H553" s="19"/>
      <c r="I553" s="19"/>
      <c r="J553" s="22"/>
      <c r="K553" s="19"/>
      <c r="L553" s="19"/>
      <c r="M553" s="19"/>
      <c r="N553" s="19"/>
      <c r="O553" s="19"/>
      <c r="P553" s="19"/>
      <c r="Q553" s="19"/>
      <c r="R553" s="56"/>
    </row>
    <row r="554" spans="2:18">
      <c r="B554" t="s">
        <v>92</v>
      </c>
      <c r="C554" s="3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56"/>
    </row>
    <row r="555" spans="2:18">
      <c r="B555" t="s">
        <v>60</v>
      </c>
      <c r="C555" s="3"/>
      <c r="D555" s="19"/>
      <c r="E555" s="19"/>
      <c r="F555" s="19"/>
      <c r="G555" s="19"/>
      <c r="H555" s="19"/>
      <c r="I555" s="19"/>
      <c r="J555" s="22"/>
      <c r="K555" s="19"/>
      <c r="L555" s="19"/>
      <c r="M555" s="19"/>
      <c r="N555" s="19"/>
      <c r="O555" s="19"/>
      <c r="P555" s="19"/>
      <c r="Q555" s="19"/>
      <c r="R555" s="56"/>
    </row>
    <row r="556" spans="2:18">
      <c r="B556" t="s">
        <v>110</v>
      </c>
      <c r="C556" s="3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56"/>
    </row>
    <row r="557" spans="2:18">
      <c r="B557" t="s">
        <v>63</v>
      </c>
      <c r="C557" s="3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56"/>
    </row>
    <row r="558" spans="2:18">
      <c r="B558" t="s">
        <v>93</v>
      </c>
      <c r="C558" s="3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56"/>
    </row>
    <row r="559" spans="2:18">
      <c r="B559" t="s">
        <v>125</v>
      </c>
      <c r="C559" s="3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56"/>
    </row>
    <row r="560" spans="2:18">
      <c r="B560" t="s">
        <v>67</v>
      </c>
      <c r="C560" s="3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56"/>
    </row>
    <row r="561" spans="1:18">
      <c r="B561" t="s">
        <v>65</v>
      </c>
      <c r="C561" s="3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56"/>
    </row>
    <row r="562" spans="1:18">
      <c r="B562" t="s">
        <v>112</v>
      </c>
      <c r="C562" s="3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56"/>
    </row>
    <row r="563" spans="1:18">
      <c r="B563" t="s">
        <v>61</v>
      </c>
      <c r="C563" s="3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56"/>
    </row>
    <row r="564" spans="1:18">
      <c r="B564" t="s">
        <v>124</v>
      </c>
      <c r="C564" s="3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56"/>
    </row>
    <row r="565" spans="1:18">
      <c r="B565" t="s">
        <v>96</v>
      </c>
      <c r="C565" s="3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56"/>
    </row>
    <row r="566" spans="1:18">
      <c r="B566" t="s">
        <v>99</v>
      </c>
      <c r="C566" s="3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56"/>
    </row>
    <row r="567" spans="1:18">
      <c r="B567" t="s">
        <v>126</v>
      </c>
      <c r="C567" s="4"/>
      <c r="D567" s="22"/>
      <c r="E567" s="22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56"/>
    </row>
    <row r="568" spans="1:18">
      <c r="A568" s="4"/>
      <c r="B568" t="s">
        <v>111</v>
      </c>
      <c r="C568" s="3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56"/>
    </row>
    <row r="569" spans="1:18">
      <c r="A569" s="4"/>
      <c r="B569" t="s">
        <v>97</v>
      </c>
      <c r="C569" s="3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56"/>
    </row>
    <row r="570" spans="1:18">
      <c r="A570" s="4"/>
      <c r="B570" t="s">
        <v>127</v>
      </c>
      <c r="C570" s="4"/>
      <c r="D570" s="22"/>
      <c r="E570" s="22"/>
      <c r="F570" s="19"/>
      <c r="G570" s="19"/>
      <c r="H570" s="19"/>
      <c r="I570" s="19"/>
      <c r="J570" s="22"/>
      <c r="K570" s="19"/>
      <c r="L570" s="19"/>
      <c r="M570" s="19"/>
      <c r="N570" s="19"/>
      <c r="O570" s="19"/>
      <c r="P570" s="19"/>
      <c r="Q570" s="19"/>
      <c r="R570" s="56"/>
    </row>
    <row r="571" spans="1:18">
      <c r="A571" s="4"/>
      <c r="B571" t="s">
        <v>64</v>
      </c>
      <c r="C571" s="3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56"/>
    </row>
    <row r="572" spans="1:18">
      <c r="A572" s="4"/>
      <c r="B572" t="s">
        <v>66</v>
      </c>
      <c r="C572" s="3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56"/>
    </row>
    <row r="573" spans="1:18">
      <c r="A573" s="4"/>
      <c r="B573" t="s">
        <v>128</v>
      </c>
      <c r="C573" s="4"/>
      <c r="D573" s="19"/>
      <c r="E573" s="19"/>
      <c r="F573" s="19"/>
      <c r="G573" s="19"/>
      <c r="H573" s="19"/>
      <c r="I573" s="19"/>
      <c r="J573" s="22"/>
      <c r="K573" s="19"/>
      <c r="L573" s="19"/>
      <c r="M573" s="19"/>
      <c r="N573" s="19"/>
      <c r="O573" s="19"/>
      <c r="P573" s="19"/>
      <c r="Q573" s="19"/>
      <c r="R573" s="56"/>
    </row>
    <row r="574" spans="1:18">
      <c r="A574" s="4"/>
      <c r="B574" t="s">
        <v>129</v>
      </c>
      <c r="C574" s="4"/>
      <c r="D574" s="22"/>
      <c r="E574" s="22"/>
      <c r="F574" s="19"/>
      <c r="G574" s="19"/>
      <c r="H574" s="19"/>
      <c r="I574" s="19"/>
      <c r="J574" s="22"/>
      <c r="K574" s="19"/>
      <c r="L574" s="19"/>
      <c r="M574" s="19"/>
      <c r="N574" s="19"/>
      <c r="O574" s="19"/>
      <c r="P574" s="19"/>
      <c r="Q574" s="19"/>
      <c r="R574" s="56"/>
    </row>
    <row r="575" spans="1:18">
      <c r="A575" s="4"/>
      <c r="B575" t="s">
        <v>98</v>
      </c>
      <c r="C575" s="3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56"/>
    </row>
    <row r="576" spans="1:18">
      <c r="A576" s="4"/>
      <c r="C576" s="3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56"/>
    </row>
    <row r="577" spans="3:18">
      <c r="C577" s="3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56"/>
    </row>
    <row r="578" spans="3:18">
      <c r="C578" s="3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56"/>
    </row>
    <row r="579" spans="3:18">
      <c r="C579" s="3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56"/>
    </row>
    <row r="580" spans="3:18">
      <c r="C580" s="3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56"/>
    </row>
    <row r="581" spans="3:18">
      <c r="C581" s="3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56"/>
    </row>
    <row r="582" spans="3:18">
      <c r="C582" s="3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56"/>
    </row>
    <row r="583" spans="3:18">
      <c r="C583" s="3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56"/>
    </row>
    <row r="584" spans="3:18">
      <c r="C584" s="3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56"/>
    </row>
    <row r="585" spans="3:18">
      <c r="C585" s="3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56"/>
    </row>
    <row r="586" spans="3:18">
      <c r="C586" s="3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56"/>
    </row>
    <row r="587" spans="3:18">
      <c r="C587" s="3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56"/>
    </row>
    <row r="588" spans="3:18">
      <c r="C588" s="3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56"/>
    </row>
    <row r="589" spans="3:18">
      <c r="C589" s="3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56"/>
    </row>
    <row r="590" spans="3:18">
      <c r="C590" s="3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56"/>
    </row>
    <row r="591" spans="3:18">
      <c r="C591" s="3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56"/>
    </row>
    <row r="592" spans="3:18">
      <c r="C592" s="3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56"/>
    </row>
    <row r="593" spans="2:18">
      <c r="C593" s="3"/>
      <c r="D593" s="19"/>
      <c r="E593" s="19"/>
      <c r="F593" s="44"/>
      <c r="G593" s="47"/>
      <c r="H593" s="44"/>
      <c r="I593" s="47"/>
      <c r="J593" s="44"/>
      <c r="K593" s="47"/>
      <c r="L593" s="48"/>
      <c r="M593" s="23"/>
      <c r="N593" s="48"/>
      <c r="O593" s="19"/>
      <c r="P593" s="48"/>
      <c r="Q593" s="19"/>
      <c r="R593" s="56"/>
    </row>
    <row r="594" spans="2:18" ht="18">
      <c r="B594" s="2" t="s">
        <v>68</v>
      </c>
      <c r="C594" s="7"/>
      <c r="D594" s="21"/>
      <c r="E594" s="21"/>
      <c r="F594" s="42"/>
      <c r="G594" s="19"/>
      <c r="H594" s="42"/>
      <c r="I594" s="42"/>
      <c r="J594" s="49"/>
      <c r="K594" s="49"/>
      <c r="L594" s="19"/>
      <c r="M594" s="19"/>
      <c r="N594" s="19"/>
      <c r="O594" s="19"/>
      <c r="P594" s="19"/>
      <c r="Q594" s="19"/>
      <c r="R594" s="56"/>
    </row>
    <row r="595" spans="2:18">
      <c r="C595" s="3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56"/>
    </row>
    <row r="596" spans="2:18">
      <c r="B596" t="s">
        <v>101</v>
      </c>
      <c r="C596" s="3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56"/>
    </row>
    <row r="597" spans="2:18">
      <c r="B597" t="s">
        <v>100</v>
      </c>
      <c r="C597" s="3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56"/>
    </row>
    <row r="598" spans="2:18">
      <c r="B598" t="s">
        <v>113</v>
      </c>
      <c r="C598" s="3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56"/>
    </row>
    <row r="599" spans="2:18">
      <c r="B599" t="s">
        <v>130</v>
      </c>
      <c r="C599" s="3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56"/>
    </row>
    <row r="600" spans="2:18">
      <c r="B600" t="s">
        <v>69</v>
      </c>
      <c r="C600" s="3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56"/>
    </row>
    <row r="601" spans="2:18">
      <c r="C601" s="3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56"/>
    </row>
    <row r="602" spans="2:18">
      <c r="C602" s="3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56"/>
    </row>
    <row r="603" spans="2:18">
      <c r="C603" s="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56"/>
    </row>
    <row r="604" spans="2:18">
      <c r="C604" s="3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56"/>
    </row>
    <row r="605" spans="2:18">
      <c r="C605" s="3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56"/>
    </row>
    <row r="606" spans="2:18">
      <c r="C606" s="3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56"/>
    </row>
    <row r="607" spans="2:18">
      <c r="C607" s="3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56"/>
    </row>
    <row r="608" spans="2:18">
      <c r="C608" s="3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56"/>
    </row>
    <row r="609" spans="3:18">
      <c r="C609" s="3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56"/>
    </row>
    <row r="610" spans="3:18">
      <c r="C610" s="3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56"/>
    </row>
    <row r="611" spans="3:18">
      <c r="C611" s="3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56"/>
    </row>
    <row r="612" spans="3:18">
      <c r="C612" s="3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56"/>
    </row>
    <row r="613" spans="3:18">
      <c r="C613" s="3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56"/>
    </row>
    <row r="614" spans="3:18">
      <c r="C614" s="3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56"/>
    </row>
    <row r="615" spans="3:18">
      <c r="C615" s="3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56"/>
    </row>
    <row r="616" spans="3:18">
      <c r="C616" s="3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56"/>
    </row>
    <row r="617" spans="3:18">
      <c r="C617" s="3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56"/>
    </row>
    <row r="618" spans="3:18">
      <c r="C618" s="3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56"/>
    </row>
    <row r="619" spans="3:18">
      <c r="C619" s="3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56"/>
    </row>
    <row r="620" spans="3:18">
      <c r="C620" s="3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56"/>
    </row>
    <row r="621" spans="3:18">
      <c r="C621" s="3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56"/>
    </row>
    <row r="622" spans="3:18">
      <c r="C622" s="3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56"/>
    </row>
    <row r="623" spans="3:18">
      <c r="C623" s="3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56"/>
    </row>
    <row r="624" spans="3:18">
      <c r="C624" s="3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56"/>
    </row>
    <row r="625" spans="3:18">
      <c r="C625" s="3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56"/>
    </row>
    <row r="626" spans="3:18">
      <c r="C626" s="3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56"/>
    </row>
    <row r="627" spans="3:18">
      <c r="C627" s="3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56"/>
    </row>
    <row r="628" spans="3:18">
      <c r="C628" s="3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56"/>
    </row>
    <row r="629" spans="3:18">
      <c r="C629" s="3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56"/>
    </row>
    <row r="630" spans="3:18">
      <c r="C630" s="3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56"/>
    </row>
    <row r="631" spans="3:18">
      <c r="C631" s="3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56"/>
    </row>
    <row r="632" spans="3:18">
      <c r="C632" s="3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56"/>
    </row>
    <row r="633" spans="3:18">
      <c r="C633" s="3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56"/>
    </row>
    <row r="634" spans="3:18">
      <c r="C634" s="3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56"/>
    </row>
    <row r="635" spans="3:18">
      <c r="C635" s="3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56"/>
    </row>
    <row r="636" spans="3:18">
      <c r="C636" s="3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56"/>
    </row>
    <row r="637" spans="3:18">
      <c r="C637" s="3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56"/>
    </row>
    <row r="638" spans="3:18">
      <c r="C638" s="3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56"/>
    </row>
    <row r="639" spans="3:18">
      <c r="C639" s="3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56"/>
    </row>
    <row r="640" spans="3:18">
      <c r="C640" s="3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56"/>
    </row>
    <row r="641" spans="3:18">
      <c r="C641" s="3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56"/>
    </row>
    <row r="642" spans="3:18">
      <c r="C642" s="3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56"/>
    </row>
    <row r="643" spans="3:18">
      <c r="C643" s="3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56"/>
    </row>
    <row r="644" spans="3:18">
      <c r="C644" s="3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56"/>
    </row>
    <row r="645" spans="3:18">
      <c r="C645" s="3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56"/>
    </row>
    <row r="646" spans="3:18">
      <c r="C646" s="3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56"/>
    </row>
    <row r="647" spans="3:18">
      <c r="C647" s="3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56"/>
    </row>
    <row r="648" spans="3:18">
      <c r="C648" s="3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56"/>
    </row>
    <row r="649" spans="3:18">
      <c r="C649" s="3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56"/>
    </row>
    <row r="650" spans="3:18">
      <c r="C650" s="3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56"/>
    </row>
    <row r="651" spans="3:18">
      <c r="C651" s="3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56"/>
    </row>
    <row r="652" spans="3:18">
      <c r="C652" s="3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56"/>
    </row>
    <row r="653" spans="3:18">
      <c r="C653" s="3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56"/>
    </row>
    <row r="654" spans="3:18">
      <c r="C654" s="3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56"/>
    </row>
    <row r="655" spans="3:18">
      <c r="C655" s="3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56"/>
    </row>
    <row r="656" spans="3:18">
      <c r="C656" s="3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56"/>
    </row>
    <row r="657" spans="3:18">
      <c r="C657" s="3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56"/>
    </row>
    <row r="658" spans="3:18">
      <c r="C658" s="3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56"/>
    </row>
    <row r="659" spans="3:18">
      <c r="C659" s="3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56"/>
    </row>
    <row r="660" spans="3:18">
      <c r="C660" s="3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56"/>
    </row>
    <row r="661" spans="3:18">
      <c r="C661" s="3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56"/>
    </row>
    <row r="662" spans="3:18">
      <c r="C662" s="3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56"/>
    </row>
    <row r="663" spans="3:18">
      <c r="C663" s="3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56"/>
    </row>
    <row r="664" spans="3:18">
      <c r="C664" s="3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56"/>
    </row>
    <row r="665" spans="3:18">
      <c r="C665" s="3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56"/>
    </row>
    <row r="666" spans="3:18">
      <c r="C666" s="3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56"/>
    </row>
    <row r="667" spans="3:18">
      <c r="C667" s="3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56"/>
    </row>
    <row r="668" spans="3:18">
      <c r="C668" s="3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56"/>
    </row>
    <row r="669" spans="3:18">
      <c r="C669" s="3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56"/>
    </row>
    <row r="670" spans="3:18">
      <c r="C670" s="3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56"/>
    </row>
    <row r="671" spans="3:18">
      <c r="C671" s="3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56"/>
    </row>
    <row r="672" spans="3:18">
      <c r="C672" s="3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56"/>
    </row>
    <row r="673" spans="3:18">
      <c r="C673" s="3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56"/>
    </row>
    <row r="674" spans="3:18">
      <c r="C674" s="3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56"/>
    </row>
    <row r="675" spans="3:18">
      <c r="C675" s="3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56"/>
    </row>
    <row r="676" spans="3:18">
      <c r="C676" s="3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56"/>
    </row>
    <row r="677" spans="3:18">
      <c r="C677" s="3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56"/>
    </row>
    <row r="678" spans="3:18">
      <c r="C678" s="3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56"/>
    </row>
    <row r="679" spans="3:18">
      <c r="C679" s="3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56"/>
    </row>
    <row r="680" spans="3:18">
      <c r="C680" s="3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56"/>
    </row>
    <row r="681" spans="3:18">
      <c r="C681" s="3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56"/>
    </row>
    <row r="682" spans="3:18">
      <c r="C682" s="3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56"/>
    </row>
    <row r="683" spans="3:18">
      <c r="C683" s="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56"/>
    </row>
    <row r="684" spans="3:18">
      <c r="C684" s="3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56"/>
    </row>
    <row r="685" spans="3:18">
      <c r="C685" s="3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56"/>
    </row>
    <row r="686" spans="3:18">
      <c r="C686" s="3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56"/>
    </row>
    <row r="687" spans="3:18">
      <c r="C687" s="3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56"/>
    </row>
    <row r="688" spans="3:18">
      <c r="C688" s="3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56"/>
    </row>
    <row r="689" spans="3:18">
      <c r="C689" s="3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56"/>
    </row>
    <row r="690" spans="3:18">
      <c r="C690" s="3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56"/>
    </row>
    <row r="691" spans="3:18">
      <c r="C691" s="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56"/>
    </row>
    <row r="692" spans="3:18">
      <c r="C692" s="3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56"/>
    </row>
    <row r="693" spans="3:18">
      <c r="C693" s="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56"/>
    </row>
    <row r="694" spans="3:18">
      <c r="C694" s="3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56"/>
    </row>
    <row r="695" spans="3:18">
      <c r="C695" s="3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56"/>
    </row>
    <row r="696" spans="3:18">
      <c r="C696" s="3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56"/>
    </row>
    <row r="697" spans="3:18">
      <c r="C697" s="3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56"/>
    </row>
    <row r="698" spans="3:18">
      <c r="C698" s="3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56"/>
    </row>
    <row r="699" spans="3:18">
      <c r="C699" s="3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56"/>
    </row>
    <row r="700" spans="3:18">
      <c r="C700" s="3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56"/>
    </row>
    <row r="701" spans="3:18">
      <c r="C701" s="3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56"/>
    </row>
    <row r="702" spans="3:18">
      <c r="C702" s="3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56"/>
    </row>
    <row r="703" spans="3:18">
      <c r="C703" s="3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56"/>
    </row>
    <row r="704" spans="3:18">
      <c r="C704" s="3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56"/>
    </row>
    <row r="705" spans="3:18">
      <c r="C705" s="3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56"/>
    </row>
    <row r="706" spans="3:18">
      <c r="C706" s="3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56"/>
    </row>
    <row r="707" spans="3:18">
      <c r="C707" s="3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56"/>
    </row>
    <row r="708" spans="3:18">
      <c r="C708" s="3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56"/>
    </row>
    <row r="709" spans="3:18">
      <c r="C709" s="3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56"/>
    </row>
    <row r="710" spans="3:18">
      <c r="C710" s="3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56"/>
    </row>
    <row r="711" spans="3:18">
      <c r="C711" s="3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56"/>
    </row>
    <row r="712" spans="3:18">
      <c r="C712" s="3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56"/>
    </row>
    <row r="713" spans="3:18">
      <c r="C713" s="3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56"/>
    </row>
    <row r="714" spans="3:18">
      <c r="C714" s="3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56"/>
    </row>
    <row r="715" spans="3:18">
      <c r="C715" s="3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56"/>
    </row>
    <row r="716" spans="3:18">
      <c r="C716" s="3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56"/>
    </row>
    <row r="717" spans="3:18">
      <c r="C717" s="3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56"/>
    </row>
    <row r="718" spans="3:18">
      <c r="C718" s="3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56"/>
    </row>
    <row r="719" spans="3:18">
      <c r="C719" s="3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56"/>
    </row>
    <row r="720" spans="3:18">
      <c r="C720" s="3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56"/>
    </row>
    <row r="721" spans="3:18">
      <c r="C721" s="3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56"/>
    </row>
    <row r="722" spans="3:18">
      <c r="C722" s="3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56"/>
    </row>
    <row r="723" spans="3:18">
      <c r="C723" s="3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56"/>
    </row>
    <row r="724" spans="3:18">
      <c r="C724" s="3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56"/>
    </row>
    <row r="725" spans="3:18">
      <c r="C725" s="3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56"/>
    </row>
    <row r="726" spans="3:18">
      <c r="C726" s="3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56"/>
    </row>
    <row r="727" spans="3:18">
      <c r="C727" s="3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56"/>
    </row>
    <row r="728" spans="3:18">
      <c r="C728" s="3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56"/>
    </row>
    <row r="729" spans="3:18">
      <c r="C729" s="3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56"/>
    </row>
    <row r="730" spans="3:18">
      <c r="C730" s="3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56"/>
    </row>
    <row r="731" spans="3:18">
      <c r="C731" s="3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56"/>
    </row>
    <row r="732" spans="3:18">
      <c r="C732" s="3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56"/>
    </row>
    <row r="733" spans="3:18">
      <c r="C733" s="3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56"/>
    </row>
    <row r="734" spans="3:18">
      <c r="C734" s="3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56"/>
    </row>
    <row r="735" spans="3:18">
      <c r="C735" s="3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56"/>
    </row>
    <row r="736" spans="3:18">
      <c r="C736" s="3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56"/>
    </row>
    <row r="737" spans="3:18">
      <c r="C737" s="3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56"/>
    </row>
    <row r="738" spans="3:18">
      <c r="C738" s="3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56"/>
    </row>
    <row r="739" spans="3:18">
      <c r="C739" s="3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56"/>
    </row>
    <row r="740" spans="3:18">
      <c r="C740" s="3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56"/>
    </row>
    <row r="741" spans="3:18">
      <c r="C741" s="3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56"/>
    </row>
    <row r="742" spans="3:18">
      <c r="C742" s="3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56"/>
    </row>
    <row r="743" spans="3:18">
      <c r="C743" s="3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56"/>
    </row>
    <row r="744" spans="3:18">
      <c r="C744" s="3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56"/>
    </row>
    <row r="745" spans="3:18">
      <c r="C745" s="3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56"/>
    </row>
    <row r="746" spans="3:18">
      <c r="C746" s="3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56"/>
    </row>
    <row r="747" spans="3:18">
      <c r="C747" s="3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56"/>
    </row>
    <row r="748" spans="3:18">
      <c r="C748" s="3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56"/>
    </row>
    <row r="749" spans="3:18">
      <c r="C749" s="3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56"/>
    </row>
    <row r="750" spans="3:18">
      <c r="C750" s="3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56"/>
    </row>
    <row r="751" spans="3:18">
      <c r="C751" s="3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56"/>
    </row>
    <row r="752" spans="3:18">
      <c r="C752" s="3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56"/>
    </row>
    <row r="753" spans="3:18">
      <c r="C753" s="3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56"/>
    </row>
    <row r="754" spans="3:18">
      <c r="C754" s="3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56"/>
    </row>
    <row r="755" spans="3:18">
      <c r="C755" s="3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56"/>
    </row>
    <row r="756" spans="3:18">
      <c r="C756" s="3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56"/>
    </row>
    <row r="757" spans="3:18">
      <c r="C757" s="3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56"/>
    </row>
    <row r="758" spans="3:18">
      <c r="C758" s="3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56"/>
    </row>
    <row r="759" spans="3:18">
      <c r="C759" s="3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56"/>
    </row>
    <row r="760" spans="3:18">
      <c r="C760" s="3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56"/>
    </row>
    <row r="761" spans="3:18">
      <c r="C761" s="3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56"/>
    </row>
    <row r="762" spans="3:18">
      <c r="C762" s="3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56"/>
    </row>
    <row r="763" spans="3:18">
      <c r="C763" s="3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56"/>
    </row>
    <row r="764" spans="3:18">
      <c r="C764" s="3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56"/>
    </row>
    <row r="765" spans="3:18">
      <c r="C765" s="3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56"/>
    </row>
    <row r="766" spans="3:18">
      <c r="C766" s="3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56"/>
    </row>
    <row r="767" spans="3:18">
      <c r="C767" s="3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56"/>
    </row>
    <row r="768" spans="3:18">
      <c r="C768" s="3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56"/>
    </row>
    <row r="769" spans="3:18">
      <c r="C769" s="3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56"/>
    </row>
    <row r="770" spans="3:18">
      <c r="C770" s="3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56"/>
    </row>
    <row r="771" spans="3:18">
      <c r="C771" s="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56"/>
    </row>
    <row r="772" spans="3:18">
      <c r="C772" s="3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56"/>
    </row>
    <row r="773" spans="3:18">
      <c r="C773" s="3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56"/>
    </row>
    <row r="774" spans="3:18">
      <c r="C774" s="3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56"/>
    </row>
    <row r="775" spans="3:18">
      <c r="C775" s="3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56"/>
    </row>
    <row r="776" spans="3:18">
      <c r="C776" s="3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56"/>
    </row>
    <row r="777" spans="3:18">
      <c r="C777" s="3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56"/>
    </row>
    <row r="778" spans="3:18">
      <c r="C778" s="3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56"/>
    </row>
    <row r="779" spans="3:18">
      <c r="C779" s="3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56"/>
    </row>
    <row r="780" spans="3:18">
      <c r="C780" s="3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56"/>
    </row>
    <row r="781" spans="3:18">
      <c r="C781" s="3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56"/>
    </row>
    <row r="782" spans="3:18">
      <c r="C782" s="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56"/>
    </row>
    <row r="783" spans="3:18">
      <c r="C783" s="3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56"/>
    </row>
    <row r="784" spans="3:18">
      <c r="C784" s="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56"/>
    </row>
    <row r="785" spans="3:18">
      <c r="C785" s="3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56"/>
    </row>
    <row r="786" spans="3:18">
      <c r="C786" s="3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56"/>
    </row>
    <row r="787" spans="3:18">
      <c r="C787" s="3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56"/>
    </row>
    <row r="788" spans="3:18">
      <c r="C788" s="3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56"/>
    </row>
    <row r="789" spans="3:18">
      <c r="C789" s="3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56"/>
    </row>
    <row r="790" spans="3:18">
      <c r="C790" s="3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56"/>
    </row>
    <row r="791" spans="3:18">
      <c r="C791" s="3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56"/>
    </row>
    <row r="792" spans="3:18">
      <c r="C792" s="3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56"/>
    </row>
    <row r="793" spans="3:18">
      <c r="C793" s="3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56"/>
    </row>
    <row r="794" spans="3:18">
      <c r="C794" s="3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56"/>
    </row>
    <row r="795" spans="3:18">
      <c r="C795" s="3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56"/>
    </row>
    <row r="796" spans="3:18">
      <c r="C796" s="3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56"/>
    </row>
    <row r="797" spans="3:18">
      <c r="C797" s="3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56"/>
    </row>
    <row r="798" spans="3:18">
      <c r="C798" s="3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56"/>
    </row>
    <row r="799" spans="3:18">
      <c r="C799" s="3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56"/>
    </row>
    <row r="800" spans="3:18">
      <c r="C800" s="3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56"/>
    </row>
    <row r="801" spans="3:18">
      <c r="C801" s="3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56"/>
    </row>
    <row r="802" spans="3:18">
      <c r="C802" s="3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56"/>
    </row>
    <row r="803" spans="3:18">
      <c r="C803" s="3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56"/>
    </row>
    <row r="804" spans="3:18">
      <c r="C804" s="3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56"/>
    </row>
    <row r="805" spans="3:18">
      <c r="C805" s="3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56"/>
    </row>
    <row r="806" spans="3:18">
      <c r="C806" s="3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56"/>
    </row>
    <row r="807" spans="3:18">
      <c r="C807" s="3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56"/>
    </row>
    <row r="808" spans="3:18">
      <c r="C808" s="3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56"/>
    </row>
    <row r="809" spans="3:18">
      <c r="C809" s="3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56"/>
    </row>
    <row r="810" spans="3:18">
      <c r="C810" s="3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56"/>
    </row>
    <row r="811" spans="3:18">
      <c r="C811" s="3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56"/>
    </row>
    <row r="812" spans="3:18">
      <c r="C812" s="3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56"/>
    </row>
    <row r="813" spans="3:18">
      <c r="C813" s="3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56"/>
    </row>
    <row r="814" spans="3:18">
      <c r="C814" s="3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56"/>
    </row>
    <row r="815" spans="3:18">
      <c r="C815" s="3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56"/>
    </row>
    <row r="816" spans="3:18">
      <c r="C816" s="3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56"/>
    </row>
    <row r="817" spans="3:18">
      <c r="C817" s="3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56"/>
    </row>
    <row r="818" spans="3:18">
      <c r="C818" s="3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56"/>
    </row>
    <row r="819" spans="3:18">
      <c r="C819" s="3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56"/>
    </row>
    <row r="820" spans="3:18">
      <c r="C820" s="3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56"/>
    </row>
    <row r="821" spans="3:18">
      <c r="C821" s="3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56"/>
    </row>
    <row r="822" spans="3:18">
      <c r="C822" s="3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56"/>
    </row>
    <row r="823" spans="3:18">
      <c r="C823" s="3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56"/>
    </row>
    <row r="824" spans="3:18">
      <c r="C824" s="3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56"/>
    </row>
    <row r="825" spans="3:18">
      <c r="C825" s="3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56"/>
    </row>
    <row r="826" spans="3:18">
      <c r="C826" s="3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56"/>
    </row>
    <row r="827" spans="3:18">
      <c r="C827" s="3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56"/>
    </row>
    <row r="828" spans="3:18">
      <c r="C828" s="3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56"/>
    </row>
    <row r="829" spans="3:18">
      <c r="C829" s="3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56"/>
    </row>
    <row r="830" spans="3:18">
      <c r="C830" s="3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56"/>
    </row>
    <row r="831" spans="3:18">
      <c r="C831" s="3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56"/>
    </row>
    <row r="832" spans="3:18">
      <c r="C832" s="3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56"/>
    </row>
    <row r="833" spans="3:18">
      <c r="C833" s="3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56"/>
    </row>
    <row r="834" spans="3:18">
      <c r="C834" s="3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56"/>
    </row>
    <row r="835" spans="3:18">
      <c r="C835" s="3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56"/>
    </row>
    <row r="836" spans="3:18">
      <c r="C836" s="3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56"/>
    </row>
    <row r="837" spans="3:18">
      <c r="C837" s="3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56"/>
    </row>
    <row r="838" spans="3:18">
      <c r="C838" s="3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56"/>
    </row>
    <row r="839" spans="3:18">
      <c r="C839" s="3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56"/>
    </row>
    <row r="840" spans="3:18">
      <c r="C840" s="3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56"/>
    </row>
    <row r="841" spans="3:18">
      <c r="C841" s="3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56"/>
    </row>
    <row r="842" spans="3:18">
      <c r="C842" s="3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56"/>
    </row>
    <row r="843" spans="3:18">
      <c r="C843" s="3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56"/>
    </row>
    <row r="844" spans="3:18">
      <c r="C844" s="3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56"/>
    </row>
    <row r="845" spans="3:18">
      <c r="C845" s="3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56"/>
    </row>
    <row r="846" spans="3:18">
      <c r="C846" s="3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56"/>
    </row>
    <row r="847" spans="3:18">
      <c r="C847" s="3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56"/>
    </row>
    <row r="848" spans="3:18">
      <c r="C848" s="3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56"/>
    </row>
    <row r="849" spans="3:18">
      <c r="C849" s="3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56"/>
    </row>
    <row r="850" spans="3:18">
      <c r="C850" s="3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56"/>
    </row>
    <row r="851" spans="3:18">
      <c r="C851" s="3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56"/>
    </row>
    <row r="852" spans="3:18">
      <c r="C852" s="3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56"/>
    </row>
    <row r="853" spans="3:18">
      <c r="C853" s="3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56"/>
    </row>
    <row r="854" spans="3:18">
      <c r="C854" s="3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56"/>
    </row>
    <row r="855" spans="3:18">
      <c r="C855" s="3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56"/>
    </row>
    <row r="856" spans="3:18">
      <c r="C856" s="3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56"/>
    </row>
    <row r="857" spans="3:18">
      <c r="C857" s="3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56"/>
    </row>
    <row r="858" spans="3:18">
      <c r="C858" s="3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56"/>
    </row>
    <row r="859" spans="3:18">
      <c r="C859" s="3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56"/>
    </row>
    <row r="860" spans="3:18">
      <c r="C860" s="3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56"/>
    </row>
    <row r="861" spans="3:18">
      <c r="C861" s="3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56"/>
    </row>
    <row r="862" spans="3:18">
      <c r="C862" s="3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56"/>
    </row>
    <row r="863" spans="3:18">
      <c r="C863" s="3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56"/>
    </row>
    <row r="864" spans="3:18">
      <c r="C864" s="3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56"/>
    </row>
    <row r="865" spans="3:18">
      <c r="C865" s="3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56"/>
    </row>
    <row r="866" spans="3:18">
      <c r="C866" s="3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56"/>
    </row>
    <row r="867" spans="3:18">
      <c r="C867" s="3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56"/>
    </row>
    <row r="868" spans="3:18">
      <c r="C868" s="3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56"/>
    </row>
    <row r="869" spans="3:18">
      <c r="C869" s="3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56"/>
    </row>
    <row r="870" spans="3:18">
      <c r="C870" s="3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56"/>
    </row>
    <row r="871" spans="3:18">
      <c r="C871" s="3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56"/>
    </row>
    <row r="872" spans="3:18">
      <c r="C872" s="3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56"/>
    </row>
    <row r="873" spans="3:18">
      <c r="C873" s="3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56"/>
    </row>
    <row r="874" spans="3:18">
      <c r="C874" s="3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56"/>
    </row>
    <row r="875" spans="3:18">
      <c r="C875" s="3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56"/>
    </row>
    <row r="876" spans="3:18">
      <c r="C876" s="3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56"/>
    </row>
    <row r="877" spans="3:18">
      <c r="C877" s="3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56"/>
    </row>
    <row r="878" spans="3:18">
      <c r="C878" s="3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56"/>
    </row>
    <row r="879" spans="3:18">
      <c r="C879" s="3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56"/>
    </row>
    <row r="880" spans="3:18">
      <c r="C880" s="3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56"/>
    </row>
    <row r="881" spans="3:18">
      <c r="C881" s="3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56"/>
    </row>
    <row r="882" spans="3:18">
      <c r="C882" s="3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56"/>
    </row>
    <row r="883" spans="3:18">
      <c r="C883" s="3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56"/>
    </row>
    <row r="884" spans="3:18">
      <c r="C884" s="3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56"/>
    </row>
    <row r="885" spans="3:18">
      <c r="C885" s="3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56"/>
    </row>
    <row r="886" spans="3:18">
      <c r="C886" s="3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56"/>
    </row>
    <row r="887" spans="3:18">
      <c r="C887" s="3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56"/>
    </row>
    <row r="888" spans="3:18">
      <c r="C888" s="3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56"/>
    </row>
    <row r="889" spans="3:18">
      <c r="C889" s="3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56"/>
    </row>
    <row r="890" spans="3:18">
      <c r="C890" s="3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56"/>
    </row>
    <row r="891" spans="3:18">
      <c r="C891" s="3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56"/>
    </row>
    <row r="892" spans="3:18">
      <c r="C892" s="3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56"/>
    </row>
    <row r="893" spans="3:18">
      <c r="C893" s="3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56"/>
    </row>
    <row r="894" spans="3:18">
      <c r="C894" s="3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56"/>
    </row>
    <row r="895" spans="3:18">
      <c r="C895" s="3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56"/>
    </row>
    <row r="896" spans="3:18">
      <c r="C896" s="3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56"/>
    </row>
    <row r="897" spans="3:18">
      <c r="C897" s="3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56"/>
    </row>
    <row r="898" spans="3:18">
      <c r="C898" s="3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56"/>
    </row>
    <row r="899" spans="3:18">
      <c r="C899" s="3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56"/>
    </row>
    <row r="900" spans="3:18">
      <c r="C900" s="3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56"/>
    </row>
    <row r="901" spans="3:18">
      <c r="C901" s="3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56"/>
    </row>
    <row r="902" spans="3:18">
      <c r="C902" s="3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56"/>
    </row>
    <row r="903" spans="3:18">
      <c r="C903" s="3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56"/>
    </row>
    <row r="904" spans="3:18">
      <c r="C904" s="3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56"/>
    </row>
    <row r="905" spans="3:18">
      <c r="C905" s="3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56"/>
    </row>
    <row r="906" spans="3:18">
      <c r="C906" s="3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56"/>
    </row>
    <row r="907" spans="3:18">
      <c r="C907" s="3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56"/>
    </row>
    <row r="908" spans="3:18">
      <c r="C908" s="3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56"/>
    </row>
    <row r="909" spans="3:18">
      <c r="C909" s="3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56"/>
    </row>
    <row r="910" spans="3:18">
      <c r="C910" s="3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56"/>
    </row>
    <row r="911" spans="3:18">
      <c r="C911" s="3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56"/>
    </row>
    <row r="912" spans="3:18">
      <c r="C912" s="3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56"/>
    </row>
    <row r="913" spans="3:18">
      <c r="C913" s="3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56"/>
    </row>
    <row r="914" spans="3:18">
      <c r="C914" s="3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56"/>
    </row>
    <row r="915" spans="3:18">
      <c r="C915" s="3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56"/>
    </row>
    <row r="916" spans="3:18">
      <c r="C916" s="3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56"/>
    </row>
    <row r="917" spans="3:18">
      <c r="C917" s="3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56"/>
    </row>
    <row r="918" spans="3:18">
      <c r="C918" s="3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56"/>
    </row>
    <row r="919" spans="3:18">
      <c r="C919" s="3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56"/>
    </row>
    <row r="920" spans="3:18">
      <c r="C920" s="3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56"/>
    </row>
    <row r="921" spans="3:18">
      <c r="C921" s="3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56"/>
    </row>
    <row r="922" spans="3:18">
      <c r="C922" s="3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56"/>
    </row>
    <row r="923" spans="3:18">
      <c r="C923" s="3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56"/>
    </row>
    <row r="924" spans="3:18">
      <c r="C924" s="3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56"/>
    </row>
    <row r="925" spans="3:18">
      <c r="C925" s="3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56"/>
    </row>
    <row r="926" spans="3:18">
      <c r="C926" s="3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56"/>
    </row>
    <row r="927" spans="3:18">
      <c r="C927" s="3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56"/>
    </row>
    <row r="928" spans="3:18">
      <c r="C928" s="3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56"/>
    </row>
    <row r="929" spans="3:18">
      <c r="C929" s="3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56"/>
    </row>
    <row r="930" spans="3:18">
      <c r="C930" s="3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56"/>
    </row>
    <row r="931" spans="3:18">
      <c r="C931" s="3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56"/>
    </row>
    <row r="932" spans="3:18">
      <c r="C932" s="3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56"/>
    </row>
    <row r="933" spans="3:18">
      <c r="C933" s="3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56"/>
    </row>
    <row r="934" spans="3:18">
      <c r="C934" s="3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56"/>
    </row>
    <row r="935" spans="3:18">
      <c r="C935" s="3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56"/>
    </row>
    <row r="936" spans="3:18">
      <c r="C936" s="3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56"/>
    </row>
    <row r="937" spans="3:18">
      <c r="C937" s="3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56"/>
    </row>
    <row r="938" spans="3:18">
      <c r="C938" s="3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56"/>
    </row>
    <row r="939" spans="3:18">
      <c r="C939" s="3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56"/>
    </row>
    <row r="940" spans="3:18">
      <c r="C940" s="3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56"/>
    </row>
    <row r="941" spans="3:18">
      <c r="C941" s="3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56"/>
    </row>
    <row r="942" spans="3:18">
      <c r="C942" s="3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56"/>
    </row>
    <row r="943" spans="3:18">
      <c r="C943" s="3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56"/>
    </row>
    <row r="944" spans="3:18">
      <c r="C944" s="3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56"/>
    </row>
    <row r="945" spans="3:18">
      <c r="C945" s="3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56"/>
    </row>
    <row r="946" spans="3:18">
      <c r="C946" s="3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56"/>
    </row>
    <row r="947" spans="3:18">
      <c r="C947" s="3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56"/>
    </row>
    <row r="948" spans="3:18">
      <c r="C948" s="3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56"/>
    </row>
    <row r="949" spans="3:18">
      <c r="C949" s="3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56"/>
    </row>
    <row r="950" spans="3:18">
      <c r="C950" s="3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56"/>
    </row>
    <row r="951" spans="3:18">
      <c r="C951" s="3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56"/>
    </row>
    <row r="952" spans="3:18">
      <c r="C952" s="3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56"/>
    </row>
    <row r="953" spans="3:18">
      <c r="C953" s="3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56"/>
    </row>
    <row r="954" spans="3:18">
      <c r="C954" s="3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56"/>
    </row>
    <row r="955" spans="3:18">
      <c r="C955" s="3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56"/>
    </row>
    <row r="956" spans="3:18">
      <c r="C956" s="3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56"/>
    </row>
    <row r="957" spans="3:18">
      <c r="C957" s="3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56"/>
    </row>
    <row r="958" spans="3:18">
      <c r="C958" s="3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56"/>
    </row>
    <row r="959" spans="3:18">
      <c r="C959" s="3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56"/>
    </row>
    <row r="960" spans="3:18">
      <c r="C960" s="3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56"/>
    </row>
  </sheetData>
  <sortState ref="A5:AF29">
    <sortCondition ref="A5:A29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1"/>
  <sheetViews>
    <sheetView workbookViewId="0">
      <selection sqref="A1:XFD12"/>
    </sheetView>
  </sheetViews>
  <sheetFormatPr baseColWidth="10" defaultRowHeight="12.75"/>
  <cols>
    <col min="1" max="1" width="4.28515625" customWidth="1"/>
    <col min="2" max="2" width="24.85546875" customWidth="1"/>
    <col min="3" max="3" width="15.8554687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3.42578125" style="62" hidden="1" customWidth="1"/>
    <col min="30" max="30" width="11.42578125" style="62" hidden="1" customWidth="1"/>
    <col min="31" max="31" width="4.5703125" hidden="1" customWidth="1"/>
  </cols>
  <sheetData>
    <row r="1" spans="1:32" ht="23.25">
      <c r="A1" s="18" t="s">
        <v>28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3.5" customHeight="1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6.5" customHeight="1">
      <c r="A5" s="32">
        <f t="shared" ref="A5:A12" si="17">AE5</f>
        <v>1</v>
      </c>
      <c r="B5" s="77" t="s">
        <v>361</v>
      </c>
      <c r="C5" t="s">
        <v>141</v>
      </c>
      <c r="D5" s="33">
        <f t="shared" ref="D5:D12" si="18">IF(B5&lt;&gt;"",AB5,"")</f>
        <v>380</v>
      </c>
      <c r="E5" s="19" t="str">
        <f t="shared" ref="E5:E12" si="19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>
        <v>4</v>
      </c>
      <c r="K5" s="16">
        <f>IF(J5&gt;0,INDEX(Poeng!$A$1:$B$100,J5,2),"")</f>
        <v>50</v>
      </c>
      <c r="L5" s="19"/>
      <c r="M5" s="16" t="str">
        <f>IF(L5&gt;0,INDEX(Poeng!$A$1:$B$100,L5,2),"")</f>
        <v/>
      </c>
      <c r="N5" s="19">
        <v>2</v>
      </c>
      <c r="O5" s="16">
        <f>IF(N5&gt;0,INDEX(Poeng!$A$1:$B$100,N5,2),"")</f>
        <v>80</v>
      </c>
      <c r="P5" s="19">
        <v>1</v>
      </c>
      <c r="Q5" s="16">
        <f>IF(P5&gt;0,INDEX(Poeng!$A$1:$B$100,P5,2),"")</f>
        <v>100</v>
      </c>
      <c r="R5" s="55">
        <f t="shared" ref="R5:R12" si="20">IF(F5&gt;0,G5,0)</f>
        <v>100</v>
      </c>
      <c r="S5" s="55">
        <f t="shared" ref="S5:S12" si="21">IF(H5&gt;0,I5,0)</f>
        <v>100</v>
      </c>
      <c r="T5" s="55">
        <f t="shared" ref="T5:T12" si="22">IF(J5&gt;0,K5,0)</f>
        <v>50</v>
      </c>
      <c r="U5" s="55">
        <f t="shared" ref="U5:U12" si="23">IF(L5&gt;0,M5,0)</f>
        <v>0</v>
      </c>
      <c r="V5" s="55">
        <f t="shared" ref="V5:V12" si="24">IF(N5&gt;0,O5,0)</f>
        <v>80</v>
      </c>
      <c r="W5" s="55">
        <f t="shared" ref="W5:W12" si="25">IF(P5&gt;0,Q5,0)</f>
        <v>100</v>
      </c>
      <c r="X5" s="55">
        <f t="shared" ref="X5:X12" si="26">LARGE(R5:W5,1)</f>
        <v>100</v>
      </c>
      <c r="Y5" s="55">
        <f t="shared" ref="Y5:Y12" si="27">LARGE(R5:W5,2)</f>
        <v>100</v>
      </c>
      <c r="Z5" s="55">
        <f t="shared" ref="Z5:Z12" si="28">LARGE(R5:W5,3)</f>
        <v>100</v>
      </c>
      <c r="AA5" s="55">
        <f t="shared" ref="AA5:AA12" si="29">LARGE(R5:W5,4)</f>
        <v>80</v>
      </c>
      <c r="AB5" s="55">
        <f t="shared" ref="AB5:AB12" si="30">SUM(X5:AA5)</f>
        <v>380</v>
      </c>
      <c r="AC5" s="56">
        <f t="shared" ref="AC5:AC12" si="31">COUNT(F5:Q5)/2</f>
        <v>5</v>
      </c>
      <c r="AD5" s="57">
        <f t="shared" ref="AD5:AD12" si="32">AB5*10^8+X5*10^6/2+Y5*10^4/2+Z5*10^2/2+AA5/2</f>
        <v>38050505040</v>
      </c>
      <c r="AE5" s="66">
        <f t="shared" ref="AE5:AE12" si="33">IF(B5&lt;&gt;"",RANK(AD5,AD$5:AD$104,0),"")</f>
        <v>1</v>
      </c>
      <c r="AF5"/>
    </row>
    <row r="6" spans="1:32" s="33" customFormat="1" ht="15.75">
      <c r="A6" s="32">
        <f t="shared" si="17"/>
        <v>2</v>
      </c>
      <c r="B6" s="77" t="s">
        <v>474</v>
      </c>
      <c r="C6" t="s">
        <v>204</v>
      </c>
      <c r="D6" s="33">
        <f t="shared" si="18"/>
        <v>300</v>
      </c>
      <c r="E6" s="19" t="str">
        <f t="shared" si="19"/>
        <v>F</v>
      </c>
      <c r="F6" s="19">
        <v>2</v>
      </c>
      <c r="G6" s="16">
        <f>IF(F6&gt;0,INDEX(Poeng!$A$1:$B$100,F6,2),"")</f>
        <v>80</v>
      </c>
      <c r="H6" s="3">
        <v>2</v>
      </c>
      <c r="I6" s="16">
        <f>IF(H6&gt;0,INDEX(Poeng!$A$1:$B$100,H6,2),"")</f>
        <v>80</v>
      </c>
      <c r="J6" s="19">
        <v>5</v>
      </c>
      <c r="K6" s="16">
        <f>IF(J6&gt;0,INDEX(Poeng!$A$1:$B$100,J6,2),"")</f>
        <v>45</v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>
        <v>3</v>
      </c>
      <c r="Q6" s="16">
        <f>IF(P6&gt;0,INDEX(Poeng!$A$1:$B$100,P6,2),"")</f>
        <v>60</v>
      </c>
      <c r="R6" s="55">
        <f t="shared" si="20"/>
        <v>80</v>
      </c>
      <c r="S6" s="55">
        <f t="shared" si="21"/>
        <v>80</v>
      </c>
      <c r="T6" s="55">
        <f t="shared" si="22"/>
        <v>45</v>
      </c>
      <c r="U6" s="55">
        <f t="shared" si="23"/>
        <v>80</v>
      </c>
      <c r="V6" s="55">
        <f t="shared" si="24"/>
        <v>0</v>
      </c>
      <c r="W6" s="55">
        <f t="shared" si="25"/>
        <v>60</v>
      </c>
      <c r="X6" s="55">
        <f t="shared" si="26"/>
        <v>80</v>
      </c>
      <c r="Y6" s="55">
        <f t="shared" si="27"/>
        <v>80</v>
      </c>
      <c r="Z6" s="55">
        <f t="shared" si="28"/>
        <v>80</v>
      </c>
      <c r="AA6" s="55">
        <f t="shared" si="29"/>
        <v>60</v>
      </c>
      <c r="AB6" s="55">
        <f t="shared" si="30"/>
        <v>300</v>
      </c>
      <c r="AC6" s="56">
        <f t="shared" si="31"/>
        <v>5</v>
      </c>
      <c r="AD6" s="57">
        <f t="shared" si="32"/>
        <v>30040404030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78" t="s">
        <v>682</v>
      </c>
      <c r="C7" s="82" t="s">
        <v>140</v>
      </c>
      <c r="D7" s="33">
        <f t="shared" si="18"/>
        <v>260</v>
      </c>
      <c r="E7" s="19" t="str">
        <f t="shared" si="19"/>
        <v xml:space="preserve"> </v>
      </c>
      <c r="F7" s="19"/>
      <c r="G7" s="16" t="str">
        <f>IF(F7&gt;0,INDEX(Poeng!$A$1:$B$100,F7,2),"")</f>
        <v/>
      </c>
      <c r="H7" s="3"/>
      <c r="I7" s="16" t="str">
        <f>IF(H7&gt;0,INDEX(Poeng!$A$1:$B$100,H7,2),"")</f>
        <v/>
      </c>
      <c r="J7" s="19">
        <v>2</v>
      </c>
      <c r="K7" s="16">
        <f>IF(J7&gt;0,INDEX(Poeng!$A$1:$B$100,J7,2),"")</f>
        <v>80</v>
      </c>
      <c r="L7" s="19">
        <v>1</v>
      </c>
      <c r="M7" s="16">
        <f>IF(L7&gt;0,INDEX(Poeng!$A$1:$B$100,L7,2),"")</f>
        <v>100</v>
      </c>
      <c r="N7" s="19"/>
      <c r="O7" s="16" t="str">
        <f>IF(N7&gt;0,INDEX(Poeng!$A$1:$B$100,N7,2),"")</f>
        <v/>
      </c>
      <c r="P7" s="19">
        <v>2</v>
      </c>
      <c r="Q7" s="16">
        <f>IF(P7&gt;0,INDEX(Poeng!$A$1:$B$100,P7,2),"")</f>
        <v>80</v>
      </c>
      <c r="R7" s="55">
        <f t="shared" si="20"/>
        <v>0</v>
      </c>
      <c r="S7" s="55">
        <f t="shared" si="21"/>
        <v>0</v>
      </c>
      <c r="T7" s="55">
        <f t="shared" si="22"/>
        <v>80</v>
      </c>
      <c r="U7" s="55">
        <f t="shared" si="23"/>
        <v>100</v>
      </c>
      <c r="V7" s="55">
        <f t="shared" si="24"/>
        <v>0</v>
      </c>
      <c r="W7" s="55">
        <f t="shared" si="25"/>
        <v>80</v>
      </c>
      <c r="X7" s="55">
        <f t="shared" si="26"/>
        <v>100</v>
      </c>
      <c r="Y7" s="55">
        <f t="shared" si="27"/>
        <v>80</v>
      </c>
      <c r="Z7" s="55">
        <f t="shared" si="28"/>
        <v>80</v>
      </c>
      <c r="AA7" s="55">
        <f t="shared" si="29"/>
        <v>0</v>
      </c>
      <c r="AB7" s="55">
        <f t="shared" si="30"/>
        <v>260</v>
      </c>
      <c r="AC7" s="56">
        <f t="shared" si="31"/>
        <v>3</v>
      </c>
      <c r="AD7" s="57">
        <f t="shared" si="32"/>
        <v>26050404000</v>
      </c>
      <c r="AE7" s="66">
        <f t="shared" si="33"/>
        <v>3</v>
      </c>
      <c r="AF7"/>
    </row>
    <row r="8" spans="1:32" s="33" customFormat="1" ht="15.75">
      <c r="A8" s="32">
        <f t="shared" si="17"/>
        <v>4</v>
      </c>
      <c r="B8" s="78" t="s">
        <v>681</v>
      </c>
      <c r="C8" s="82" t="s">
        <v>680</v>
      </c>
      <c r="D8" s="33">
        <f t="shared" si="18"/>
        <v>250</v>
      </c>
      <c r="E8" s="19" t="str">
        <f t="shared" si="19"/>
        <v xml:space="preserve"> </v>
      </c>
      <c r="F8" s="19"/>
      <c r="G8" s="16" t="str">
        <f>IF(F8&gt;0,INDEX(Poeng!$A$1:$B$100,F8,2),"")</f>
        <v/>
      </c>
      <c r="H8" s="3"/>
      <c r="I8" s="16" t="str">
        <f>IF(H8&gt;0,INDEX(Poeng!$A$1:$B$100,H8,2),"")</f>
        <v/>
      </c>
      <c r="J8" s="19">
        <v>1</v>
      </c>
      <c r="K8" s="16">
        <f>IF(J8&gt;0,INDEX(Poeng!$A$1:$B$100,J8,2),"")</f>
        <v>100</v>
      </c>
      <c r="L8" s="19"/>
      <c r="M8" s="16" t="str">
        <f>IF(L8&gt;0,INDEX(Poeng!$A$1:$B$100,L8,2),"")</f>
        <v/>
      </c>
      <c r="N8" s="19">
        <v>1</v>
      </c>
      <c r="O8" s="16">
        <f>IF(N8&gt;0,INDEX(Poeng!$A$1:$B$100,N8,2),"")</f>
        <v>100</v>
      </c>
      <c r="P8" s="19">
        <v>4</v>
      </c>
      <c r="Q8" s="16">
        <f>IF(P8&gt;0,INDEX(Poeng!$A$1:$B$100,P8,2),"")</f>
        <v>50</v>
      </c>
      <c r="R8" s="55">
        <f t="shared" si="20"/>
        <v>0</v>
      </c>
      <c r="S8" s="55">
        <f t="shared" si="21"/>
        <v>0</v>
      </c>
      <c r="T8" s="55">
        <f t="shared" si="22"/>
        <v>100</v>
      </c>
      <c r="U8" s="55">
        <f t="shared" si="23"/>
        <v>0</v>
      </c>
      <c r="V8" s="55">
        <f t="shared" si="24"/>
        <v>100</v>
      </c>
      <c r="W8" s="55">
        <f t="shared" si="25"/>
        <v>50</v>
      </c>
      <c r="X8" s="55">
        <f t="shared" si="26"/>
        <v>100</v>
      </c>
      <c r="Y8" s="55">
        <f t="shared" si="27"/>
        <v>100</v>
      </c>
      <c r="Z8" s="55">
        <f t="shared" si="28"/>
        <v>50</v>
      </c>
      <c r="AA8" s="55">
        <f t="shared" si="29"/>
        <v>0</v>
      </c>
      <c r="AB8" s="55">
        <f t="shared" si="30"/>
        <v>250</v>
      </c>
      <c r="AC8" s="56">
        <f t="shared" si="31"/>
        <v>3</v>
      </c>
      <c r="AD8" s="57">
        <f t="shared" si="32"/>
        <v>25050502500</v>
      </c>
      <c r="AE8" s="66">
        <f t="shared" si="33"/>
        <v>4</v>
      </c>
      <c r="AF8"/>
    </row>
    <row r="9" spans="1:32" s="33" customFormat="1" ht="15.75">
      <c r="A9" s="32">
        <f t="shared" si="17"/>
        <v>5</v>
      </c>
      <c r="B9" s="77" t="s">
        <v>475</v>
      </c>
      <c r="C9" t="s">
        <v>140</v>
      </c>
      <c r="D9" s="33">
        <f t="shared" si="18"/>
        <v>165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>
        <v>3</v>
      </c>
      <c r="I9" s="16">
        <f>IF(H9&gt;0,INDEX(Poeng!$A$1:$B$100,H9,2),"")</f>
        <v>60</v>
      </c>
      <c r="J9" s="19"/>
      <c r="K9" s="16" t="str">
        <f>IF(J9&gt;0,INDEX(Poeng!$A$1:$B$100,J9,2),"")</f>
        <v/>
      </c>
      <c r="L9" s="19"/>
      <c r="M9" s="16" t="str">
        <f>IF(L9&gt;0,INDEX(Poeng!$A$1:$B$100,L9,2),"")</f>
        <v/>
      </c>
      <c r="N9" s="19">
        <v>3</v>
      </c>
      <c r="O9" s="16">
        <f>IF(N9&gt;0,INDEX(Poeng!$A$1:$B$100,N9,2),"")</f>
        <v>60</v>
      </c>
      <c r="P9" s="19">
        <v>5</v>
      </c>
      <c r="Q9" s="16">
        <f>IF(P9&gt;0,INDEX(Poeng!$A$1:$B$100,P9,2),"")</f>
        <v>45</v>
      </c>
      <c r="R9" s="55">
        <f t="shared" si="20"/>
        <v>0</v>
      </c>
      <c r="S9" s="55">
        <f t="shared" si="21"/>
        <v>60</v>
      </c>
      <c r="T9" s="55">
        <f t="shared" si="22"/>
        <v>0</v>
      </c>
      <c r="U9" s="55">
        <f t="shared" si="23"/>
        <v>0</v>
      </c>
      <c r="V9" s="55">
        <f t="shared" si="24"/>
        <v>60</v>
      </c>
      <c r="W9" s="55">
        <f t="shared" si="25"/>
        <v>45</v>
      </c>
      <c r="X9" s="55">
        <f t="shared" si="26"/>
        <v>60</v>
      </c>
      <c r="Y9" s="55">
        <f t="shared" si="27"/>
        <v>60</v>
      </c>
      <c r="Z9" s="55">
        <f t="shared" si="28"/>
        <v>45</v>
      </c>
      <c r="AA9" s="55">
        <f t="shared" si="29"/>
        <v>0</v>
      </c>
      <c r="AB9" s="55">
        <f t="shared" si="30"/>
        <v>165</v>
      </c>
      <c r="AC9" s="56">
        <f t="shared" si="31"/>
        <v>3</v>
      </c>
      <c r="AD9" s="57">
        <f t="shared" si="32"/>
        <v>16530302250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78" t="s">
        <v>433</v>
      </c>
      <c r="C10" s="12" t="s">
        <v>140</v>
      </c>
      <c r="D10" s="33">
        <f t="shared" si="18"/>
        <v>160</v>
      </c>
      <c r="E10" s="19" t="str">
        <f t="shared" si="19"/>
        <v xml:space="preserve"> </v>
      </c>
      <c r="F10" s="19">
        <v>3</v>
      </c>
      <c r="G10" s="16">
        <f>IF(F10&gt;0,INDEX(Poeng!$A$1:$B$100,F10,2),"")</f>
        <v>60</v>
      </c>
      <c r="H10" s="3"/>
      <c r="I10" s="16" t="str">
        <f>IF(H10&gt;0,INDEX(Poeng!$A$1:$B$100,H10,2),"")</f>
        <v/>
      </c>
      <c r="J10" s="19">
        <v>3</v>
      </c>
      <c r="K10" s="16">
        <f>IF(J10&gt;0,INDEX(Poeng!$A$1:$B$100,J10,2),"")</f>
        <v>60</v>
      </c>
      <c r="L10" s="19"/>
      <c r="M10" s="16" t="str">
        <f>IF(L10&gt;0,INDEX(Poeng!$A$1:$B$100,L10,2),"")</f>
        <v/>
      </c>
      <c r="N10" s="19"/>
      <c r="O10" s="16" t="str">
        <f>IF(N10&gt;0,INDEX(Poeng!$A$1:$B$100,N10,2),"")</f>
        <v/>
      </c>
      <c r="P10" s="19">
        <v>6</v>
      </c>
      <c r="Q10" s="16">
        <f>IF(P10&gt;0,INDEX(Poeng!$A$1:$B$100,P10,2),"")</f>
        <v>40</v>
      </c>
      <c r="R10" s="55">
        <f t="shared" si="20"/>
        <v>60</v>
      </c>
      <c r="S10" s="55">
        <f t="shared" si="21"/>
        <v>0</v>
      </c>
      <c r="T10" s="55">
        <f t="shared" si="22"/>
        <v>60</v>
      </c>
      <c r="U10" s="55">
        <f t="shared" si="23"/>
        <v>0</v>
      </c>
      <c r="V10" s="55">
        <f t="shared" si="24"/>
        <v>0</v>
      </c>
      <c r="W10" s="55">
        <f t="shared" si="25"/>
        <v>40</v>
      </c>
      <c r="X10" s="55">
        <f t="shared" si="26"/>
        <v>60</v>
      </c>
      <c r="Y10" s="55">
        <f t="shared" si="27"/>
        <v>60</v>
      </c>
      <c r="Z10" s="55">
        <f t="shared" si="28"/>
        <v>40</v>
      </c>
      <c r="AA10" s="55">
        <f t="shared" si="29"/>
        <v>0</v>
      </c>
      <c r="AB10" s="55">
        <f t="shared" si="30"/>
        <v>160</v>
      </c>
      <c r="AC10" s="56">
        <f t="shared" si="31"/>
        <v>3</v>
      </c>
      <c r="AD10" s="57">
        <f t="shared" si="32"/>
        <v>16030302000</v>
      </c>
      <c r="AE10" s="66">
        <f t="shared" si="33"/>
        <v>6</v>
      </c>
      <c r="AF10"/>
    </row>
    <row r="11" spans="1:32" s="33" customFormat="1" ht="15.75">
      <c r="A11" s="32">
        <f t="shared" si="17"/>
        <v>7</v>
      </c>
      <c r="B11" s="78" t="s">
        <v>683</v>
      </c>
      <c r="C11" s="82" t="s">
        <v>140</v>
      </c>
      <c r="D11" s="33">
        <f t="shared" si="18"/>
        <v>145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/>
      <c r="I11" s="16" t="str">
        <f>IF(H11&gt;0,INDEX(Poeng!$A$1:$B$100,H11,2),"")</f>
        <v/>
      </c>
      <c r="J11" s="19">
        <v>6</v>
      </c>
      <c r="K11" s="16">
        <f>IF(J11&gt;0,INDEX(Poeng!$A$1:$B$100,J11,2),"")</f>
        <v>40</v>
      </c>
      <c r="L11" s="19">
        <v>3</v>
      </c>
      <c r="M11" s="16">
        <f>IF(L11&gt;0,INDEX(Poeng!$A$1:$B$100,L11,2),"")</f>
        <v>60</v>
      </c>
      <c r="N11" s="19">
        <v>5</v>
      </c>
      <c r="O11" s="16">
        <f>IF(N11&gt;0,INDEX(Poeng!$A$1:$B$100,N11,2),"")</f>
        <v>45</v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0</v>
      </c>
      <c r="T11" s="55">
        <f t="shared" si="22"/>
        <v>40</v>
      </c>
      <c r="U11" s="55">
        <f t="shared" si="23"/>
        <v>60</v>
      </c>
      <c r="V11" s="55">
        <f t="shared" si="24"/>
        <v>45</v>
      </c>
      <c r="W11" s="55">
        <f t="shared" si="25"/>
        <v>0</v>
      </c>
      <c r="X11" s="55">
        <f t="shared" si="26"/>
        <v>60</v>
      </c>
      <c r="Y11" s="55">
        <f t="shared" si="27"/>
        <v>45</v>
      </c>
      <c r="Z11" s="55">
        <f t="shared" si="28"/>
        <v>40</v>
      </c>
      <c r="AA11" s="55">
        <f t="shared" si="29"/>
        <v>0</v>
      </c>
      <c r="AB11" s="55">
        <f t="shared" si="30"/>
        <v>145</v>
      </c>
      <c r="AC11" s="56">
        <f t="shared" si="31"/>
        <v>3</v>
      </c>
      <c r="AD11" s="57">
        <f t="shared" si="32"/>
        <v>14530227000</v>
      </c>
      <c r="AE11" s="66">
        <f t="shared" si="33"/>
        <v>7</v>
      </c>
      <c r="AF11"/>
    </row>
    <row r="12" spans="1:32" s="33" customFormat="1" ht="15.75">
      <c r="A12" s="32">
        <f t="shared" si="17"/>
        <v>8</v>
      </c>
      <c r="B12" s="78" t="s">
        <v>750</v>
      </c>
      <c r="C12" s="3" t="s">
        <v>165</v>
      </c>
      <c r="D12" s="33">
        <f t="shared" si="18"/>
        <v>50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>
        <v>4</v>
      </c>
      <c r="O12" s="16">
        <f>IF(N12&gt;0,INDEX(Poeng!$A$1:$B$100,N12,2),"")</f>
        <v>50</v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0</v>
      </c>
      <c r="U12" s="55">
        <f t="shared" si="23"/>
        <v>0</v>
      </c>
      <c r="V12" s="55">
        <f t="shared" si="24"/>
        <v>50</v>
      </c>
      <c r="W12" s="55">
        <f t="shared" si="25"/>
        <v>0</v>
      </c>
      <c r="X12" s="55">
        <f t="shared" si="26"/>
        <v>50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50</v>
      </c>
      <c r="AC12" s="56">
        <f t="shared" si="31"/>
        <v>1</v>
      </c>
      <c r="AD12" s="57">
        <f t="shared" si="32"/>
        <v>5025000000</v>
      </c>
      <c r="AE12" s="66">
        <f t="shared" si="33"/>
        <v>8</v>
      </c>
      <c r="AF12"/>
    </row>
    <row r="13" spans="1:32" s="33" customFormat="1" ht="15.75">
      <c r="A13" s="32" t="str">
        <f t="shared" ref="A13:A54" si="34">AE13</f>
        <v/>
      </c>
      <c r="B13" s="78"/>
      <c r="C13" s="3"/>
      <c r="D13" s="33" t="str">
        <f t="shared" ref="D13:D54" si="35">IF(B13&lt;&gt;"",AB13,"")</f>
        <v/>
      </c>
      <c r="E13" s="19" t="str">
        <f t="shared" ref="E13:E54" si="36">IF(AC13&lt;4," ","F")</f>
        <v xml:space="preserve"> </v>
      </c>
      <c r="F13" s="19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ref="R13:R54" si="37">IF(F13&gt;0,G13,0)</f>
        <v>0</v>
      </c>
      <c r="S13" s="55">
        <f t="shared" ref="S13:S54" si="38">IF(H13&gt;0,I13,0)</f>
        <v>0</v>
      </c>
      <c r="T13" s="55">
        <f t="shared" ref="T13:T54" si="39">IF(J13&gt;0,K13,0)</f>
        <v>0</v>
      </c>
      <c r="U13" s="55">
        <f t="shared" ref="U13:U54" si="40">IF(L13&gt;0,M13,0)</f>
        <v>0</v>
      </c>
      <c r="V13" s="55">
        <f t="shared" ref="V13:V54" si="41">IF(N13&gt;0,O13,0)</f>
        <v>0</v>
      </c>
      <c r="W13" s="55">
        <f t="shared" ref="W13:W54" si="42">IF(P13&gt;0,Q13,0)</f>
        <v>0</v>
      </c>
      <c r="X13" s="55">
        <f t="shared" ref="X13:X54" si="43">LARGE(R13:W13,1)</f>
        <v>0</v>
      </c>
      <c r="Y13" s="55">
        <f t="shared" ref="Y13:Y54" si="44">LARGE(R13:W13,2)</f>
        <v>0</v>
      </c>
      <c r="Z13" s="55">
        <f t="shared" ref="Z13:Z54" si="45">LARGE(R13:W13,3)</f>
        <v>0</v>
      </c>
      <c r="AA13" s="55">
        <f t="shared" ref="AA13:AA54" si="46">LARGE(R13:W13,4)</f>
        <v>0</v>
      </c>
      <c r="AB13" s="55">
        <f t="shared" ref="AB13:AB54" si="47">SUM(X13:AA13)</f>
        <v>0</v>
      </c>
      <c r="AC13" s="56">
        <f t="shared" ref="AC13:AC54" si="48">COUNT(F13:Q13)/2</f>
        <v>0</v>
      </c>
      <c r="AD13" s="57">
        <f t="shared" ref="AD13:AD54" si="49">AB13*10^8+X13*10^6/2+Y13*10^4/2+Z13*10^2/2+AA13/2</f>
        <v>0</v>
      </c>
      <c r="AE13" s="66" t="str">
        <f t="shared" ref="AE13:AE54" si="50">IF(B13&lt;&gt;"",RANK(AD13,AD$5:AD$104,0),"")</f>
        <v/>
      </c>
      <c r="AF13"/>
    </row>
    <row r="14" spans="1:32" s="35" customFormat="1" ht="15.75">
      <c r="A14" s="32" t="str">
        <f t="shared" si="34"/>
        <v/>
      </c>
      <c r="B14" s="78"/>
      <c r="C14" s="3"/>
      <c r="D14" s="33" t="str">
        <f t="shared" si="35"/>
        <v/>
      </c>
      <c r="E14" s="19" t="str">
        <f t="shared" si="36"/>
        <v xml:space="preserve"> </v>
      </c>
      <c r="F14" s="19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37"/>
        <v>0</v>
      </c>
      <c r="S14" s="55">
        <f t="shared" si="38"/>
        <v>0</v>
      </c>
      <c r="T14" s="55">
        <f t="shared" si="39"/>
        <v>0</v>
      </c>
      <c r="U14" s="55">
        <f t="shared" si="40"/>
        <v>0</v>
      </c>
      <c r="V14" s="55">
        <f t="shared" si="41"/>
        <v>0</v>
      </c>
      <c r="W14" s="55">
        <f t="shared" si="42"/>
        <v>0</v>
      </c>
      <c r="X14" s="55">
        <f t="shared" si="43"/>
        <v>0</v>
      </c>
      <c r="Y14" s="55">
        <f t="shared" si="44"/>
        <v>0</v>
      </c>
      <c r="Z14" s="55">
        <f t="shared" si="45"/>
        <v>0</v>
      </c>
      <c r="AA14" s="55">
        <f t="shared" si="46"/>
        <v>0</v>
      </c>
      <c r="AB14" s="55">
        <f t="shared" si="47"/>
        <v>0</v>
      </c>
      <c r="AC14" s="56">
        <f t="shared" si="48"/>
        <v>0</v>
      </c>
      <c r="AD14" s="57">
        <f t="shared" si="49"/>
        <v>0</v>
      </c>
      <c r="AE14" s="66" t="str">
        <f t="shared" si="50"/>
        <v/>
      </c>
      <c r="AF14"/>
    </row>
    <row r="15" spans="1:32" s="35" customFormat="1" ht="15.75">
      <c r="A15" s="32" t="str">
        <f t="shared" si="34"/>
        <v/>
      </c>
      <c r="B15" s="78"/>
      <c r="C15" s="3"/>
      <c r="D15" s="33" t="str">
        <f t="shared" si="35"/>
        <v/>
      </c>
      <c r="E15" s="19" t="str">
        <f t="shared" si="36"/>
        <v xml:space="preserve"> </v>
      </c>
      <c r="F15" s="19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5" customFormat="1" ht="15.75">
      <c r="A16" s="32" t="str">
        <f t="shared" si="34"/>
        <v/>
      </c>
      <c r="B16" s="78"/>
      <c r="C16" s="3"/>
      <c r="D16" s="33" t="str">
        <f t="shared" si="35"/>
        <v/>
      </c>
      <c r="E16" s="19" t="str">
        <f t="shared" si="36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5" customFormat="1" ht="15.75">
      <c r="A17" s="32" t="str">
        <f t="shared" si="34"/>
        <v/>
      </c>
      <c r="B17" s="78"/>
      <c r="C17" s="3"/>
      <c r="D17" s="33" t="str">
        <f t="shared" si="35"/>
        <v/>
      </c>
      <c r="E17" s="19" t="str">
        <f t="shared" si="36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5" customFormat="1" ht="15.75">
      <c r="A18" s="32" t="str">
        <f t="shared" si="34"/>
        <v/>
      </c>
      <c r="B18" s="78"/>
      <c r="C18" s="3"/>
      <c r="D18" s="33" t="str">
        <f t="shared" si="35"/>
        <v/>
      </c>
      <c r="E18" s="19" t="str">
        <f t="shared" si="36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5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5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ht="15.75">
      <c r="A21" s="32" t="str">
        <f t="shared" si="34"/>
        <v/>
      </c>
      <c r="C21" s="3"/>
      <c r="D21" s="33" t="str">
        <f t="shared" si="35"/>
        <v/>
      </c>
      <c r="E21" s="19" t="str">
        <f t="shared" si="36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</row>
    <row r="22" spans="1:32" ht="15.75">
      <c r="A22" s="32" t="str">
        <f t="shared" si="34"/>
        <v/>
      </c>
      <c r="C22" s="3"/>
      <c r="D22" s="33" t="str">
        <f t="shared" si="35"/>
        <v/>
      </c>
      <c r="E22" s="19" t="str">
        <f t="shared" si="36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</row>
    <row r="23" spans="1:32" ht="15.75">
      <c r="A23" s="32" t="str">
        <f t="shared" si="34"/>
        <v/>
      </c>
      <c r="C23" s="3"/>
      <c r="D23" s="33" t="str">
        <f t="shared" si="35"/>
        <v/>
      </c>
      <c r="E23" s="19" t="str">
        <f t="shared" si="36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</row>
    <row r="24" spans="1:32" ht="15.75">
      <c r="A24" s="32" t="str">
        <f t="shared" si="34"/>
        <v/>
      </c>
      <c r="C24" s="3"/>
      <c r="D24" s="33" t="str">
        <f t="shared" si="35"/>
        <v/>
      </c>
      <c r="E24" s="19" t="str">
        <f t="shared" si="36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</row>
    <row r="25" spans="1:32" ht="15.75">
      <c r="A25" s="32" t="str">
        <f t="shared" si="34"/>
        <v/>
      </c>
      <c r="C25" s="3"/>
      <c r="D25" s="33" t="str">
        <f t="shared" si="35"/>
        <v/>
      </c>
      <c r="E25" s="19" t="str">
        <f t="shared" si="3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</row>
    <row r="26" spans="1:32" ht="15.75">
      <c r="A26" s="32" t="str">
        <f t="shared" si="34"/>
        <v/>
      </c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  <c r="T55" s="56"/>
      <c r="U55" s="56"/>
    </row>
    <row r="56" spans="1:3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  <c r="T56" s="56"/>
      <c r="U56" s="56"/>
    </row>
    <row r="57" spans="1:31">
      <c r="A57" s="3"/>
      <c r="B57" s="3"/>
      <c r="C57" s="3"/>
      <c r="D57" s="3"/>
      <c r="E57" s="3"/>
      <c r="F57" s="5"/>
      <c r="G57" s="8"/>
      <c r="H57" s="5"/>
      <c r="I57" s="8"/>
      <c r="J57" s="5"/>
      <c r="K57" s="8"/>
      <c r="L57" s="11"/>
      <c r="M57" s="12"/>
      <c r="N57" s="11"/>
      <c r="O57" s="3"/>
      <c r="P57" s="11"/>
      <c r="Q57" s="3"/>
      <c r="R57" s="63"/>
      <c r="S57" s="56"/>
      <c r="T57" s="56"/>
      <c r="U57" s="56"/>
    </row>
    <row r="58" spans="1:31" ht="20.25">
      <c r="A58" s="3"/>
      <c r="B58" s="14"/>
      <c r="C58" s="7"/>
      <c r="D58" s="6"/>
      <c r="E58" s="6"/>
      <c r="F58" s="9"/>
      <c r="G58" s="3"/>
      <c r="H58" s="9"/>
      <c r="I58" s="9"/>
      <c r="J58" s="10"/>
      <c r="K58" s="10"/>
      <c r="L58" s="3"/>
      <c r="M58" s="3"/>
      <c r="N58" s="3"/>
      <c r="O58" s="3"/>
      <c r="P58" s="3"/>
      <c r="Q58" s="3"/>
      <c r="R58" s="56"/>
      <c r="S58" s="56"/>
      <c r="T58" s="56"/>
      <c r="U58" s="56"/>
    </row>
    <row r="59" spans="1:3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56"/>
      <c r="S59" s="56"/>
      <c r="T59" s="56"/>
      <c r="U59" s="56"/>
    </row>
    <row r="60" spans="1:31">
      <c r="A60" s="3"/>
      <c r="B60" s="3"/>
      <c r="C60" s="3"/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3"/>
      <c r="P60" s="3"/>
      <c r="Q60" s="3"/>
      <c r="R60" s="56"/>
      <c r="S60" s="56"/>
      <c r="T60" s="56"/>
      <c r="U60" s="56"/>
    </row>
    <row r="61" spans="1:31">
      <c r="A61" s="3"/>
      <c r="B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  <c r="T61" s="56"/>
      <c r="U61" s="56"/>
    </row>
    <row r="62" spans="1:31">
      <c r="A62" s="3"/>
      <c r="B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  <c r="T62" s="56"/>
      <c r="U62" s="56"/>
    </row>
    <row r="63" spans="1:31">
      <c r="A63" s="3"/>
      <c r="B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  <c r="T63" s="56"/>
      <c r="U63" s="56"/>
    </row>
    <row r="64" spans="1:31">
      <c r="A64" s="3"/>
      <c r="B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  <c r="T64" s="56"/>
      <c r="U64" s="56"/>
    </row>
    <row r="65" spans="1:21">
      <c r="A65" s="3"/>
      <c r="B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  <c r="T65" s="56"/>
      <c r="U65" s="56"/>
    </row>
    <row r="66" spans="1:21">
      <c r="A66" s="3"/>
      <c r="B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  <c r="T66" s="56"/>
      <c r="U66" s="56"/>
    </row>
    <row r="67" spans="1:21">
      <c r="A67" s="3"/>
      <c r="B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  <c r="T67" s="56"/>
      <c r="U67" s="56"/>
    </row>
    <row r="68" spans="1:2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56"/>
      <c r="S68" s="56"/>
      <c r="T68" s="56"/>
      <c r="U68" s="56"/>
    </row>
    <row r="69" spans="1:21">
      <c r="A69" s="3"/>
      <c r="B69" s="3"/>
      <c r="C69" s="3"/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3"/>
      <c r="P69" s="3"/>
      <c r="Q69" s="3"/>
      <c r="R69" s="56"/>
      <c r="S69" s="56"/>
      <c r="T69" s="56"/>
      <c r="U69" s="56"/>
    </row>
    <row r="70" spans="1:21">
      <c r="A70" s="3"/>
      <c r="B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  <c r="T70" s="56"/>
      <c r="U70" s="56"/>
    </row>
    <row r="71" spans="1:21">
      <c r="A71" s="3"/>
      <c r="B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  <c r="T71" s="56"/>
      <c r="U71" s="56"/>
    </row>
    <row r="72" spans="1:21">
      <c r="A72" s="3"/>
      <c r="B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  <c r="T72" s="56"/>
      <c r="U72" s="56"/>
    </row>
    <row r="73" spans="1:21">
      <c r="A73" s="3"/>
      <c r="B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  <c r="T73" s="56"/>
      <c r="U73" s="56"/>
    </row>
    <row r="74" spans="1:21">
      <c r="A74" s="3"/>
      <c r="B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  <c r="T74" s="56"/>
      <c r="U74" s="56"/>
    </row>
    <row r="75" spans="1:21">
      <c r="A75" s="3"/>
      <c r="B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  <c r="T75" s="56"/>
      <c r="U75" s="56"/>
    </row>
    <row r="76" spans="1:2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56"/>
      <c r="S76" s="56"/>
      <c r="T76" s="56"/>
      <c r="U76" s="56"/>
    </row>
    <row r="77" spans="1:2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  <c r="T77" s="56"/>
      <c r="U77" s="56"/>
    </row>
    <row r="78" spans="1:2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  <c r="T78" s="56"/>
      <c r="U78" s="56"/>
    </row>
    <row r="79" spans="1:21">
      <c r="A79" s="3"/>
      <c r="B79" s="3"/>
      <c r="C79" s="3"/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3"/>
      <c r="P79" s="3"/>
      <c r="Q79" s="3"/>
      <c r="R79" s="56"/>
      <c r="S79" s="56"/>
      <c r="T79" s="56"/>
      <c r="U79" s="56"/>
    </row>
    <row r="80" spans="1:21">
      <c r="A80" s="3"/>
      <c r="B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  <c r="T80" s="56"/>
      <c r="U80" s="56"/>
    </row>
    <row r="81" spans="1:21">
      <c r="A81" s="3"/>
      <c r="B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  <c r="T81" s="56"/>
      <c r="U81" s="56"/>
    </row>
    <row r="82" spans="1:2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56"/>
      <c r="S82" s="56"/>
      <c r="T82" s="56"/>
      <c r="U82" s="56"/>
    </row>
    <row r="83" spans="1:21">
      <c r="A83" s="3"/>
      <c r="B83" s="3"/>
      <c r="C83" s="3"/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3"/>
      <c r="P83" s="3"/>
      <c r="Q83" s="3"/>
      <c r="R83" s="56"/>
      <c r="S83" s="56"/>
      <c r="T83" s="56"/>
      <c r="U83" s="56"/>
    </row>
    <row r="84" spans="1:21">
      <c r="A84" s="3"/>
      <c r="B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  <c r="T84" s="56"/>
      <c r="U84" s="56"/>
    </row>
    <row r="85" spans="1:2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56"/>
      <c r="S85" s="56"/>
      <c r="T85" s="56"/>
      <c r="U85" s="56"/>
    </row>
    <row r="86" spans="1:21">
      <c r="A86" s="3"/>
      <c r="B86" s="3"/>
      <c r="C86" s="3"/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3"/>
      <c r="P86" s="3"/>
      <c r="Q86" s="3"/>
      <c r="R86" s="56"/>
      <c r="S86" s="56"/>
      <c r="T86" s="56"/>
      <c r="U86" s="56"/>
    </row>
    <row r="87" spans="1:2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56"/>
      <c r="S87" s="56"/>
      <c r="T87" s="56"/>
      <c r="U87" s="56"/>
    </row>
    <row r="88" spans="1:2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  <c r="T88" s="56"/>
      <c r="U88" s="56"/>
    </row>
    <row r="89" spans="1:2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  <c r="T89" s="56"/>
      <c r="U89" s="56"/>
    </row>
    <row r="90" spans="1:2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  <c r="T90" s="56"/>
      <c r="U90" s="56"/>
    </row>
    <row r="91" spans="1:2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  <c r="T91" s="56"/>
      <c r="U91" s="56"/>
    </row>
    <row r="92" spans="1:2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  <c r="T92" s="56"/>
      <c r="U92" s="56"/>
    </row>
    <row r="93" spans="1:2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  <c r="T93" s="56"/>
      <c r="U93" s="56"/>
    </row>
    <row r="94" spans="1:2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  <c r="T94" s="56"/>
      <c r="U94" s="56"/>
    </row>
    <row r="95" spans="1:2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  <c r="T95" s="56"/>
      <c r="U95" s="56"/>
    </row>
    <row r="96" spans="1:2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  <c r="T96" s="56"/>
      <c r="U96" s="56"/>
    </row>
    <row r="97" spans="1:2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  <c r="T97" s="56"/>
      <c r="U97" s="56"/>
    </row>
    <row r="98" spans="1:2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  <c r="T98" s="56"/>
      <c r="U98" s="56"/>
    </row>
    <row r="99" spans="1:2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  <c r="T99" s="56"/>
      <c r="U99" s="56"/>
    </row>
    <row r="100" spans="1:2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  <c r="T100" s="56"/>
      <c r="U100" s="56"/>
    </row>
    <row r="101" spans="1:2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  <c r="T101" s="56"/>
      <c r="U101" s="56"/>
    </row>
    <row r="102" spans="1:2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  <c r="T102" s="56"/>
      <c r="U102" s="56"/>
    </row>
    <row r="103" spans="1:2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  <c r="T103" s="56"/>
      <c r="U103" s="56"/>
    </row>
    <row r="104" spans="1:2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  <c r="T104" s="56"/>
      <c r="U104" s="56"/>
    </row>
    <row r="105" spans="1:2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  <c r="T105" s="56"/>
      <c r="U105" s="56"/>
    </row>
    <row r="106" spans="1:2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  <c r="T106" s="56"/>
      <c r="U106" s="56"/>
    </row>
    <row r="107" spans="1:2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  <c r="T107" s="56"/>
      <c r="U107" s="56"/>
    </row>
    <row r="108" spans="1:2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  <c r="T108" s="56"/>
      <c r="U108" s="56"/>
    </row>
    <row r="109" spans="1:2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  <c r="T109" s="56"/>
      <c r="U109" s="56"/>
    </row>
    <row r="110" spans="1:2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  <c r="T110" s="56"/>
      <c r="U110" s="56"/>
    </row>
    <row r="111" spans="1:2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  <c r="T111" s="56"/>
      <c r="U111" s="56"/>
    </row>
    <row r="112" spans="1:2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  <c r="T112" s="56"/>
      <c r="U112" s="56"/>
    </row>
    <row r="113" spans="1:21">
      <c r="A113" s="3"/>
      <c r="B113" s="3"/>
      <c r="C113" s="3"/>
      <c r="D113" s="3"/>
      <c r="E113" s="3"/>
      <c r="F113" s="5"/>
      <c r="G113" s="8"/>
      <c r="H113" s="5"/>
      <c r="I113" s="8"/>
      <c r="J113" s="5"/>
      <c r="K113" s="8"/>
      <c r="L113" s="11"/>
      <c r="M113" s="12"/>
      <c r="N113" s="11"/>
      <c r="O113" s="3"/>
      <c r="P113" s="11"/>
      <c r="Q113" s="3"/>
      <c r="R113" s="63"/>
      <c r="S113" s="56"/>
      <c r="T113" s="56"/>
      <c r="U113" s="56"/>
    </row>
    <row r="114" spans="1:21" ht="18">
      <c r="A114" s="3"/>
      <c r="B114" s="13"/>
      <c r="C114" s="7"/>
      <c r="D114" s="6"/>
      <c r="E114" s="6"/>
      <c r="F114" s="9"/>
      <c r="G114" s="3"/>
      <c r="H114" s="9"/>
      <c r="I114" s="9"/>
      <c r="J114" s="10"/>
      <c r="K114" s="10"/>
      <c r="L114" s="3"/>
      <c r="M114" s="3"/>
      <c r="N114" s="3"/>
      <c r="O114" s="3"/>
      <c r="P114" s="3"/>
      <c r="Q114" s="3"/>
      <c r="R114" s="56"/>
      <c r="S114" s="56"/>
      <c r="T114" s="56"/>
      <c r="U114" s="56"/>
    </row>
    <row r="115" spans="1:2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56"/>
      <c r="S115" s="56"/>
      <c r="T115" s="56"/>
      <c r="U115" s="56"/>
    </row>
    <row r="116" spans="1:21">
      <c r="A116" s="3"/>
      <c r="B116" s="3"/>
      <c r="C116" s="3"/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56"/>
      <c r="S116" s="56"/>
      <c r="T116" s="56"/>
      <c r="U116" s="56"/>
    </row>
    <row r="117" spans="1:21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  <c r="T117" s="56"/>
      <c r="U117" s="56"/>
    </row>
    <row r="118" spans="1:21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  <c r="T118" s="56"/>
      <c r="U118" s="56"/>
    </row>
    <row r="119" spans="1:21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  <c r="T119" s="56"/>
      <c r="U119" s="56"/>
    </row>
    <row r="120" spans="1:21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  <c r="T120" s="56"/>
      <c r="U120" s="56"/>
    </row>
    <row r="121" spans="1:21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  <c r="T121" s="56"/>
      <c r="U121" s="56"/>
    </row>
    <row r="122" spans="1:21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  <c r="T122" s="56"/>
      <c r="U122" s="56"/>
    </row>
    <row r="123" spans="1:21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  <c r="T123" s="56"/>
      <c r="U123" s="56"/>
    </row>
    <row r="124" spans="1:2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56"/>
      <c r="S124" s="56"/>
      <c r="T124" s="56"/>
      <c r="U124" s="56"/>
    </row>
    <row r="125" spans="1:21">
      <c r="A125" s="3"/>
      <c r="B125" s="3"/>
      <c r="C125" s="3"/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56"/>
      <c r="S125" s="56"/>
      <c r="T125" s="56"/>
      <c r="U125" s="56"/>
    </row>
    <row r="126" spans="1:21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  <c r="T126" s="56"/>
      <c r="U126" s="56"/>
    </row>
    <row r="127" spans="1:21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  <c r="T127" s="56"/>
      <c r="U127" s="56"/>
    </row>
    <row r="128" spans="1:2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56"/>
      <c r="S128" s="56"/>
      <c r="T128" s="56"/>
      <c r="U128" s="56"/>
    </row>
    <row r="129" spans="1:21">
      <c r="A129" s="3"/>
      <c r="B129" s="3"/>
      <c r="C129" s="3"/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3"/>
      <c r="P129" s="3"/>
      <c r="Q129" s="3"/>
      <c r="R129" s="56"/>
      <c r="S129" s="56"/>
      <c r="T129" s="56"/>
      <c r="U129" s="56"/>
    </row>
    <row r="130" spans="1:2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56"/>
      <c r="S130" s="56"/>
      <c r="T130" s="56"/>
      <c r="U130" s="56"/>
    </row>
    <row r="131" spans="1:2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  <c r="T131" s="56"/>
      <c r="U131" s="56"/>
    </row>
    <row r="132" spans="1:2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  <c r="T132" s="56"/>
      <c r="U132" s="56"/>
    </row>
    <row r="133" spans="1:21">
      <c r="A133" s="3"/>
      <c r="B133" s="3"/>
      <c r="C133" s="3"/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56"/>
      <c r="S133" s="56"/>
      <c r="T133" s="56"/>
      <c r="U133" s="56"/>
    </row>
    <row r="134" spans="1:21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  <c r="T134" s="56"/>
      <c r="U134" s="56"/>
    </row>
    <row r="135" spans="1:21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  <c r="T135" s="56"/>
      <c r="U135" s="56"/>
    </row>
    <row r="136" spans="1:21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  <c r="T136" s="56"/>
      <c r="U136" s="56"/>
    </row>
    <row r="137" spans="1:21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  <c r="T137" s="56"/>
      <c r="U137" s="56"/>
    </row>
    <row r="138" spans="1:2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56"/>
      <c r="S138" s="56"/>
      <c r="T138" s="56"/>
      <c r="U138" s="56"/>
    </row>
    <row r="139" spans="1:21">
      <c r="A139" s="3"/>
      <c r="B139" s="3"/>
      <c r="C139" s="3"/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56"/>
      <c r="S139" s="56"/>
      <c r="T139" s="56"/>
      <c r="U139" s="56"/>
    </row>
    <row r="140" spans="1:21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  <c r="T140" s="56"/>
      <c r="U140" s="56"/>
    </row>
    <row r="141" spans="1:21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  <c r="T141" s="56"/>
      <c r="U141" s="56"/>
    </row>
    <row r="142" spans="1:2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56"/>
      <c r="S142" s="56"/>
      <c r="T142" s="56"/>
      <c r="U142" s="56"/>
    </row>
    <row r="143" spans="1:2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  <c r="T143" s="56"/>
      <c r="U143" s="56"/>
    </row>
    <row r="144" spans="1:21">
      <c r="A144" s="3"/>
      <c r="B144" s="3"/>
      <c r="C144" s="3"/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3"/>
      <c r="P144" s="3"/>
      <c r="Q144" s="3"/>
      <c r="R144" s="56"/>
      <c r="S144" s="56"/>
      <c r="T144" s="56"/>
      <c r="U144" s="56"/>
    </row>
    <row r="145" spans="1:2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56"/>
      <c r="S145" s="56"/>
      <c r="T145" s="56"/>
      <c r="U145" s="56"/>
    </row>
    <row r="146" spans="1:2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  <c r="T146" s="56"/>
      <c r="U146" s="56"/>
    </row>
    <row r="147" spans="1:2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  <c r="T147" s="56"/>
      <c r="U147" s="56"/>
    </row>
    <row r="148" spans="1:2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  <c r="T148" s="56"/>
      <c r="U148" s="56"/>
    </row>
    <row r="149" spans="1:21">
      <c r="A149" s="3"/>
      <c r="B149" s="3"/>
      <c r="C149" s="3"/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3"/>
      <c r="P149" s="3"/>
      <c r="Q149" s="3"/>
      <c r="R149" s="56"/>
      <c r="S149" s="56"/>
      <c r="T149" s="56"/>
      <c r="U149" s="56"/>
    </row>
    <row r="150" spans="1:2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56"/>
      <c r="S150" s="56"/>
      <c r="T150" s="56"/>
      <c r="U150" s="56"/>
    </row>
    <row r="151" spans="1:2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  <c r="T151" s="56"/>
      <c r="U151" s="56"/>
    </row>
    <row r="152" spans="1:2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  <c r="T152" s="56"/>
      <c r="U152" s="56"/>
    </row>
    <row r="153" spans="1:2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  <c r="T153" s="56"/>
      <c r="U153" s="56"/>
    </row>
    <row r="154" spans="1:2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  <c r="T154" s="56"/>
      <c r="U154" s="56"/>
    </row>
    <row r="155" spans="1:21">
      <c r="A155" s="3"/>
      <c r="B155" s="3"/>
      <c r="C155" s="3"/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56"/>
      <c r="S155" s="56"/>
      <c r="T155" s="56"/>
      <c r="U155" s="56"/>
    </row>
    <row r="156" spans="1:21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  <c r="T156" s="56"/>
      <c r="U156" s="56"/>
    </row>
    <row r="157" spans="1:21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  <c r="T157" s="56"/>
      <c r="U157" s="56"/>
    </row>
    <row r="158" spans="1:21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  <c r="T158" s="56"/>
      <c r="U158" s="56"/>
    </row>
    <row r="159" spans="1:21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  <c r="T159" s="56"/>
      <c r="U159" s="56"/>
    </row>
    <row r="160" spans="1:21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  <c r="T160" s="56"/>
      <c r="U160" s="56"/>
    </row>
    <row r="161" spans="1:2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56"/>
      <c r="S161" s="56"/>
      <c r="T161" s="56"/>
      <c r="U161" s="56"/>
    </row>
    <row r="162" spans="1:2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  <c r="T162" s="56"/>
      <c r="U162" s="56"/>
    </row>
    <row r="163" spans="1:2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  <c r="T163" s="56"/>
      <c r="U163" s="56"/>
    </row>
    <row r="164" spans="1:21">
      <c r="A164" s="3"/>
      <c r="B164" s="3"/>
      <c r="C164" s="3"/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3"/>
      <c r="P164" s="3"/>
      <c r="Q164" s="3"/>
      <c r="R164" s="56"/>
      <c r="S164" s="56"/>
      <c r="T164" s="56"/>
      <c r="U164" s="56"/>
    </row>
    <row r="165" spans="1:2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56"/>
      <c r="S165" s="56"/>
      <c r="T165" s="56"/>
      <c r="U165" s="56"/>
    </row>
    <row r="166" spans="1:2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  <c r="T166" s="56"/>
      <c r="U166" s="56"/>
    </row>
    <row r="167" spans="1:2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  <c r="T167" s="56"/>
      <c r="U167" s="56"/>
    </row>
    <row r="168" spans="1:2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  <c r="T168" s="56"/>
      <c r="U168" s="56"/>
    </row>
    <row r="169" spans="1:2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  <c r="T169" s="56"/>
      <c r="U169" s="56"/>
    </row>
    <row r="170" spans="1:2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  <c r="T170" s="56"/>
      <c r="U170" s="56"/>
    </row>
    <row r="171" spans="1:2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  <c r="T171" s="56"/>
      <c r="U171" s="56"/>
    </row>
    <row r="172" spans="1:2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  <c r="T172" s="56"/>
      <c r="U172" s="56"/>
    </row>
    <row r="173" spans="1:21">
      <c r="A173" s="3"/>
      <c r="B173" s="3"/>
      <c r="C173" s="3"/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3"/>
      <c r="P173" s="3"/>
      <c r="Q173" s="3"/>
      <c r="R173" s="56"/>
      <c r="S173" s="56"/>
      <c r="T173" s="56"/>
      <c r="U173" s="56"/>
    </row>
    <row r="174" spans="1:21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  <c r="T174" s="56"/>
      <c r="U174" s="56"/>
    </row>
    <row r="175" spans="1:2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56"/>
      <c r="S175" s="56"/>
      <c r="T175" s="56"/>
      <c r="U175" s="56"/>
    </row>
    <row r="176" spans="1:2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  <c r="T176" s="56"/>
      <c r="U176" s="56"/>
    </row>
    <row r="177" spans="1:2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  <c r="T177" s="56"/>
      <c r="U177" s="56"/>
    </row>
    <row r="178" spans="1:2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  <c r="T178" s="56"/>
      <c r="U178" s="56"/>
    </row>
    <row r="179" spans="1:2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  <c r="T179" s="56"/>
      <c r="U179" s="56"/>
    </row>
    <row r="180" spans="1:21">
      <c r="A180" s="3"/>
      <c r="B180" s="3"/>
      <c r="C180" s="3"/>
      <c r="D180" s="3"/>
      <c r="E180" s="3"/>
      <c r="F180" s="5"/>
      <c r="G180" s="8"/>
      <c r="H180" s="5"/>
      <c r="I180" s="8"/>
      <c r="J180" s="5"/>
      <c r="K180" s="8"/>
      <c r="L180" s="11"/>
      <c r="M180" s="12"/>
      <c r="N180" s="11"/>
      <c r="O180" s="3"/>
      <c r="P180" s="11"/>
      <c r="Q180" s="3"/>
      <c r="R180" s="63"/>
      <c r="S180" s="56"/>
      <c r="T180" s="56"/>
      <c r="U180" s="56"/>
    </row>
    <row r="181" spans="1:21" ht="18">
      <c r="A181" s="3"/>
      <c r="B181" s="13"/>
      <c r="C181" s="7"/>
      <c r="D181" s="6"/>
      <c r="E181" s="6"/>
      <c r="F181" s="9"/>
      <c r="G181" s="3"/>
      <c r="H181" s="9"/>
      <c r="I181" s="9"/>
      <c r="J181" s="10"/>
      <c r="K181" s="10"/>
      <c r="L181" s="3"/>
      <c r="M181" s="3"/>
      <c r="N181" s="3"/>
      <c r="O181" s="3"/>
      <c r="P181" s="3"/>
      <c r="Q181" s="3"/>
      <c r="R181" s="56"/>
      <c r="S181" s="56"/>
      <c r="T181" s="56"/>
      <c r="U181" s="56"/>
    </row>
    <row r="182" spans="1:2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56"/>
      <c r="S182" s="56"/>
      <c r="T182" s="56"/>
      <c r="U182" s="56"/>
    </row>
    <row r="183" spans="1:21">
      <c r="A183" s="3"/>
      <c r="B183" s="3"/>
      <c r="C183" s="3"/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56"/>
      <c r="S183" s="56"/>
      <c r="T183" s="56"/>
      <c r="U183" s="56"/>
    </row>
    <row r="184" spans="1:21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  <c r="T184" s="56"/>
      <c r="U184" s="56"/>
    </row>
    <row r="185" spans="1:21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  <c r="T185" s="56"/>
      <c r="U185" s="56"/>
    </row>
    <row r="186" spans="1:21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  <c r="T186" s="56"/>
      <c r="U186" s="56"/>
    </row>
    <row r="187" spans="1:2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56"/>
      <c r="S187" s="56"/>
      <c r="T187" s="56"/>
      <c r="U187" s="56"/>
    </row>
    <row r="188" spans="1:21">
      <c r="A188" s="3"/>
      <c r="B188" s="3"/>
      <c r="C188" s="3"/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56"/>
      <c r="S188" s="56"/>
      <c r="T188" s="56"/>
      <c r="U188" s="56"/>
    </row>
    <row r="189" spans="1:21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  <c r="T189" s="56"/>
      <c r="U189" s="56"/>
    </row>
    <row r="190" spans="1:21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  <c r="T190" s="56"/>
      <c r="U190" s="56"/>
    </row>
    <row r="191" spans="1:2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56"/>
      <c r="S191" s="56"/>
      <c r="T191" s="56"/>
      <c r="U191" s="56"/>
    </row>
    <row r="192" spans="1:21">
      <c r="A192" s="3"/>
      <c r="B192" s="3"/>
      <c r="C192" s="3"/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3"/>
      <c r="P192" s="3"/>
      <c r="Q192" s="3"/>
      <c r="R192" s="56"/>
      <c r="S192" s="56"/>
      <c r="T192" s="56"/>
      <c r="U192" s="56"/>
    </row>
    <row r="193" spans="1:21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  <c r="T193" s="56"/>
      <c r="U193" s="56"/>
    </row>
    <row r="194" spans="1:2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56"/>
      <c r="S194" s="56"/>
      <c r="T194" s="56"/>
      <c r="U194" s="56"/>
    </row>
    <row r="195" spans="1:2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  <c r="T195" s="56"/>
      <c r="U195" s="56"/>
    </row>
    <row r="196" spans="1:21">
      <c r="A196" s="3"/>
      <c r="B196" s="3"/>
      <c r="C196" s="3"/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3"/>
      <c r="P196" s="3"/>
      <c r="Q196" s="3"/>
      <c r="R196" s="56"/>
      <c r="S196" s="56"/>
      <c r="T196" s="56"/>
      <c r="U196" s="56"/>
    </row>
    <row r="197" spans="1:21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  <c r="T197" s="56"/>
      <c r="U197" s="56"/>
    </row>
    <row r="198" spans="1:2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56"/>
      <c r="S198" s="56"/>
      <c r="T198" s="56"/>
      <c r="U198" s="56"/>
    </row>
    <row r="199" spans="1:2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  <c r="T199" s="56"/>
      <c r="U199" s="56"/>
    </row>
    <row r="200" spans="1:21">
      <c r="A200" s="3"/>
      <c r="B200" s="3"/>
      <c r="C200" s="3"/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56"/>
      <c r="S200" s="56"/>
      <c r="T200" s="56"/>
      <c r="U200" s="56"/>
    </row>
    <row r="201" spans="1:21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  <c r="T201" s="56"/>
      <c r="U201" s="56"/>
    </row>
    <row r="202" spans="1:21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  <c r="T202" s="56"/>
      <c r="U202" s="56"/>
    </row>
    <row r="203" spans="1:21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  <c r="T203" s="56"/>
      <c r="U203" s="56"/>
    </row>
    <row r="204" spans="1:2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56"/>
      <c r="S204" s="56"/>
      <c r="T204" s="56"/>
      <c r="U204" s="56"/>
    </row>
    <row r="205" spans="1:2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  <c r="T205" s="56"/>
      <c r="U205" s="56"/>
    </row>
    <row r="206" spans="1:2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  <c r="T206" s="56"/>
      <c r="U206" s="56"/>
    </row>
    <row r="207" spans="1:2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  <c r="T207" s="56"/>
      <c r="U207" s="56"/>
    </row>
    <row r="208" spans="1:2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  <c r="T208" s="56"/>
      <c r="U208" s="56"/>
    </row>
    <row r="209" spans="1:2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  <c r="T209" s="56"/>
      <c r="U209" s="56"/>
    </row>
    <row r="210" spans="1:2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  <c r="T210" s="56"/>
      <c r="U210" s="56"/>
    </row>
    <row r="211" spans="1:21">
      <c r="A211" s="3"/>
      <c r="B211" s="3"/>
      <c r="C211" s="3"/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3"/>
      <c r="P211" s="3"/>
      <c r="Q211" s="3"/>
      <c r="R211" s="56"/>
      <c r="S211" s="56"/>
      <c r="T211" s="56"/>
      <c r="U211" s="56"/>
    </row>
    <row r="212" spans="1:2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56"/>
      <c r="S212" s="56"/>
      <c r="T212" s="56"/>
      <c r="U212" s="56"/>
    </row>
    <row r="213" spans="1:2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  <c r="T213" s="56"/>
      <c r="U213" s="56"/>
    </row>
    <row r="214" spans="1:2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  <c r="T214" s="56"/>
      <c r="U214" s="56"/>
    </row>
    <row r="215" spans="1:2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  <c r="T215" s="56"/>
      <c r="U215" s="56"/>
    </row>
    <row r="216" spans="1:2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  <c r="T216" s="56"/>
      <c r="U216" s="56"/>
    </row>
    <row r="217" spans="1:2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  <c r="T217" s="56"/>
      <c r="U217" s="56"/>
    </row>
    <row r="218" spans="1:2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  <c r="T218" s="56"/>
      <c r="U218" s="56"/>
    </row>
    <row r="219" spans="1:2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  <c r="T219" s="56"/>
      <c r="U219" s="56"/>
    </row>
    <row r="220" spans="1:2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  <c r="T220" s="56"/>
      <c r="U220" s="56"/>
    </row>
    <row r="221" spans="1: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  <c r="T221" s="56"/>
      <c r="U221" s="56"/>
    </row>
    <row r="222" spans="1:2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  <c r="T222" s="56"/>
      <c r="U222" s="56"/>
    </row>
    <row r="223" spans="1:2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  <c r="T223" s="56"/>
      <c r="U223" s="56"/>
    </row>
    <row r="224" spans="1:2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  <c r="T224" s="56"/>
      <c r="U224" s="56"/>
    </row>
    <row r="225" spans="1:2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  <c r="T225" s="56"/>
      <c r="U225" s="56"/>
    </row>
    <row r="226" spans="1:2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  <c r="T226" s="56"/>
      <c r="U226" s="56"/>
    </row>
    <row r="227" spans="1:2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  <c r="T227" s="56"/>
      <c r="U227" s="56"/>
    </row>
    <row r="228" spans="1:2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  <c r="T228" s="56"/>
      <c r="U228" s="56"/>
    </row>
    <row r="229" spans="1:2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  <c r="T229" s="56"/>
      <c r="U229" s="56"/>
    </row>
    <row r="230" spans="1:2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  <c r="T230" s="56"/>
      <c r="U230" s="56"/>
    </row>
    <row r="231" spans="1:2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  <c r="T231" s="56"/>
      <c r="U231" s="56"/>
    </row>
    <row r="232" spans="1:2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  <c r="T232" s="56"/>
      <c r="U232" s="56"/>
    </row>
    <row r="233" spans="1:2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  <c r="T233" s="56"/>
      <c r="U233" s="56"/>
    </row>
    <row r="234" spans="1:2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  <c r="T234" s="56"/>
      <c r="U234" s="56"/>
    </row>
    <row r="235" spans="1:2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  <c r="T235" s="56"/>
      <c r="U235" s="56"/>
    </row>
    <row r="236" spans="1:21">
      <c r="A236" s="3"/>
      <c r="B236" s="3"/>
      <c r="C236" s="3"/>
      <c r="D236" s="3"/>
      <c r="E236" s="3"/>
      <c r="F236" s="5"/>
      <c r="G236" s="8"/>
      <c r="H236" s="5"/>
      <c r="I236" s="8"/>
      <c r="J236" s="5"/>
      <c r="K236" s="8"/>
      <c r="L236" s="11"/>
      <c r="M236" s="12"/>
      <c r="N236" s="11"/>
      <c r="O236" s="3"/>
      <c r="P236" s="11"/>
      <c r="Q236" s="3"/>
      <c r="R236" s="63"/>
      <c r="S236" s="56"/>
      <c r="T236" s="56"/>
      <c r="U236" s="56"/>
    </row>
    <row r="237" spans="1:21" ht="18">
      <c r="A237" s="3"/>
      <c r="B237" s="13"/>
      <c r="C237" s="7"/>
      <c r="D237" s="6"/>
      <c r="E237" s="6"/>
      <c r="F237" s="9"/>
      <c r="G237" s="3"/>
      <c r="H237" s="9"/>
      <c r="I237" s="9"/>
      <c r="J237" s="10"/>
      <c r="K237" s="10"/>
      <c r="L237" s="3"/>
      <c r="M237" s="3"/>
      <c r="N237" s="3"/>
      <c r="O237" s="3"/>
      <c r="P237" s="3"/>
      <c r="Q237" s="3"/>
      <c r="R237" s="56"/>
      <c r="S237" s="56"/>
      <c r="T237" s="56"/>
      <c r="U237" s="56"/>
    </row>
    <row r="238" spans="1:21">
      <c r="A238" s="3"/>
      <c r="B238" s="3"/>
      <c r="C238" s="3"/>
      <c r="D238" s="3"/>
      <c r="E238" s="3"/>
      <c r="F238" s="3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56"/>
      <c r="S238" s="56"/>
      <c r="T238" s="56"/>
      <c r="U238" s="56"/>
    </row>
    <row r="239" spans="1:2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56"/>
      <c r="S239" s="56"/>
      <c r="T239" s="56"/>
      <c r="U239" s="56"/>
    </row>
    <row r="240" spans="1:21">
      <c r="A240" s="3"/>
      <c r="B240" s="3"/>
      <c r="C240" s="3"/>
      <c r="D240" s="3"/>
      <c r="E240" s="3"/>
      <c r="F240" s="3"/>
      <c r="G240" s="3"/>
      <c r="H240" s="3"/>
      <c r="I240" s="3"/>
      <c r="J240" s="4"/>
      <c r="K240" s="3"/>
      <c r="L240" s="3"/>
      <c r="M240" s="3"/>
      <c r="N240" s="3"/>
      <c r="O240" s="3"/>
      <c r="P240" s="3"/>
      <c r="Q240" s="3"/>
      <c r="R240" s="56"/>
      <c r="S240" s="56"/>
      <c r="T240" s="56"/>
      <c r="U240" s="56"/>
    </row>
    <row r="241" spans="1:21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  <c r="T241" s="56"/>
      <c r="U241" s="56"/>
    </row>
    <row r="242" spans="1:2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56"/>
      <c r="S242" s="56"/>
      <c r="T242" s="56"/>
      <c r="U242" s="56"/>
    </row>
    <row r="243" spans="1:21">
      <c r="A243" s="3"/>
      <c r="B243" s="3"/>
      <c r="C243" s="3"/>
      <c r="D243" s="3"/>
      <c r="E243" s="3"/>
      <c r="F243" s="3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56"/>
      <c r="S243" s="56"/>
      <c r="T243" s="56"/>
      <c r="U243" s="56"/>
    </row>
    <row r="244" spans="1:21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  <c r="T244" s="56"/>
      <c r="U244" s="56"/>
    </row>
    <row r="245" spans="1:21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  <c r="T245" s="56"/>
      <c r="U245" s="56"/>
    </row>
    <row r="246" spans="1:2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56"/>
      <c r="S246" s="56"/>
      <c r="T246" s="56"/>
      <c r="U246" s="56"/>
    </row>
    <row r="247" spans="1:21">
      <c r="A247" s="3"/>
      <c r="B247" s="3"/>
      <c r="C247" s="3"/>
      <c r="D247" s="3"/>
      <c r="E247" s="3"/>
      <c r="F247" s="3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56"/>
      <c r="S247" s="56"/>
      <c r="T247" s="56"/>
      <c r="U247" s="56"/>
    </row>
    <row r="248" spans="1:21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  <c r="T248" s="56"/>
      <c r="U248" s="56"/>
    </row>
    <row r="249" spans="1:21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  <c r="T249" s="56"/>
      <c r="U249" s="56"/>
    </row>
    <row r="250" spans="1:21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  <c r="T250" s="56"/>
      <c r="U250" s="56"/>
    </row>
    <row r="251" spans="1:21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  <c r="T251" s="56"/>
      <c r="U251" s="56"/>
    </row>
    <row r="252" spans="1:21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  <c r="T252" s="56"/>
      <c r="U252" s="56"/>
    </row>
    <row r="253" spans="1:21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  <c r="T253" s="56"/>
      <c r="U253" s="56"/>
    </row>
    <row r="254" spans="1:21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  <c r="T254" s="56"/>
      <c r="U254" s="56"/>
    </row>
    <row r="255" spans="1:21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  <c r="T255" s="56"/>
      <c r="U255" s="56"/>
    </row>
    <row r="256" spans="1:21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  <c r="T256" s="56"/>
      <c r="U256" s="56"/>
    </row>
    <row r="257" spans="1:21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  <c r="T257" s="56"/>
      <c r="U257" s="56"/>
    </row>
    <row r="258" spans="1:21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  <c r="T258" s="56"/>
      <c r="U258" s="56"/>
    </row>
    <row r="259" spans="1:2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56"/>
      <c r="S259" s="56"/>
      <c r="T259" s="56"/>
      <c r="U259" s="56"/>
    </row>
    <row r="260" spans="1:21">
      <c r="A260" s="3"/>
      <c r="B260" s="3"/>
      <c r="C260" s="3"/>
      <c r="D260" s="3"/>
      <c r="E260" s="3"/>
      <c r="F260" s="3"/>
      <c r="G260" s="3"/>
      <c r="H260" s="3"/>
      <c r="I260" s="3"/>
      <c r="J260" s="4"/>
      <c r="K260" s="3"/>
      <c r="L260" s="3"/>
      <c r="M260" s="3"/>
      <c r="N260" s="3"/>
      <c r="O260" s="3"/>
      <c r="P260" s="3"/>
      <c r="Q260" s="3"/>
      <c r="R260" s="56"/>
      <c r="S260" s="56"/>
      <c r="T260" s="56"/>
      <c r="U260" s="56"/>
    </row>
    <row r="261" spans="1:21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  <c r="T261" s="56"/>
      <c r="U261" s="56"/>
    </row>
    <row r="262" spans="1:2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56"/>
      <c r="S262" s="56"/>
      <c r="T262" s="56"/>
      <c r="U262" s="56"/>
    </row>
    <row r="263" spans="1:21">
      <c r="A263" s="3"/>
      <c r="B263" s="3"/>
      <c r="C263" s="3"/>
      <c r="D263" s="3"/>
      <c r="E263" s="3"/>
      <c r="F263" s="3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56"/>
      <c r="S263" s="56"/>
      <c r="T263" s="56"/>
      <c r="U263" s="56"/>
    </row>
    <row r="264" spans="1:21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  <c r="T264" s="56"/>
      <c r="U264" s="56"/>
    </row>
    <row r="265" spans="1:21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  <c r="T265" s="56"/>
      <c r="U265" s="56"/>
    </row>
    <row r="266" spans="1:2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56"/>
      <c r="S266" s="56"/>
      <c r="T266" s="56"/>
      <c r="U266" s="56"/>
    </row>
    <row r="267" spans="1:2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  <c r="T267" s="56"/>
      <c r="U267" s="56"/>
    </row>
    <row r="268" spans="1:2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  <c r="T268" s="56"/>
      <c r="U268" s="56"/>
    </row>
    <row r="269" spans="1:2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  <c r="T269" s="56"/>
      <c r="U269" s="56"/>
    </row>
    <row r="270" spans="1:21">
      <c r="A270" s="3"/>
      <c r="B270" s="3"/>
      <c r="C270" s="3"/>
      <c r="D270" s="3"/>
      <c r="E270" s="3"/>
      <c r="F270" s="3"/>
      <c r="G270" s="3"/>
      <c r="H270" s="3"/>
      <c r="I270" s="3"/>
      <c r="J270" s="4"/>
      <c r="K270" s="3"/>
      <c r="L270" s="3"/>
      <c r="M270" s="3"/>
      <c r="N270" s="3"/>
      <c r="O270" s="3"/>
      <c r="P270" s="3"/>
      <c r="Q270" s="3"/>
      <c r="R270" s="56"/>
      <c r="S270" s="56"/>
      <c r="T270" s="56"/>
      <c r="U270" s="56"/>
    </row>
    <row r="271" spans="1:2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56"/>
      <c r="S271" s="56"/>
      <c r="T271" s="56"/>
      <c r="U271" s="56"/>
    </row>
    <row r="272" spans="1:2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  <c r="T272" s="56"/>
      <c r="U272" s="56"/>
    </row>
    <row r="273" spans="1:2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  <c r="T273" s="56"/>
      <c r="U273" s="56"/>
    </row>
    <row r="274" spans="1:2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  <c r="T274" s="56"/>
      <c r="U274" s="56"/>
    </row>
    <row r="275" spans="1:2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  <c r="T275" s="56"/>
      <c r="U275" s="56"/>
    </row>
    <row r="276" spans="1:2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  <c r="T276" s="56"/>
      <c r="U276" s="56"/>
    </row>
    <row r="277" spans="1:2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  <c r="T277" s="56"/>
      <c r="U277" s="56"/>
    </row>
    <row r="278" spans="1:2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  <c r="T278" s="56"/>
      <c r="U278" s="56"/>
    </row>
    <row r="279" spans="1:2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  <c r="T279" s="56"/>
      <c r="U279" s="56"/>
    </row>
    <row r="280" spans="1:2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  <c r="T280" s="56"/>
      <c r="U280" s="56"/>
    </row>
    <row r="281" spans="1:2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  <c r="T281" s="56"/>
      <c r="U281" s="56"/>
    </row>
    <row r="282" spans="1:2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  <c r="T282" s="56"/>
      <c r="U282" s="56"/>
    </row>
    <row r="283" spans="1:21">
      <c r="A283" s="3"/>
      <c r="B283" s="3"/>
      <c r="C283" s="3"/>
      <c r="D283" s="3"/>
      <c r="E283" s="3"/>
      <c r="F283" s="5"/>
      <c r="G283" s="8"/>
      <c r="H283" s="5"/>
      <c r="I283" s="8"/>
      <c r="J283" s="5"/>
      <c r="K283" s="8"/>
      <c r="L283" s="11"/>
      <c r="M283" s="12"/>
      <c r="N283" s="11"/>
      <c r="O283" s="3"/>
      <c r="P283" s="11"/>
      <c r="Q283" s="3"/>
      <c r="R283" s="63"/>
      <c r="S283" s="56"/>
      <c r="T283" s="56"/>
      <c r="U283" s="56"/>
    </row>
    <row r="284" spans="1:21" ht="18">
      <c r="A284" s="3"/>
      <c r="B284" s="13"/>
      <c r="C284" s="7"/>
      <c r="D284" s="6"/>
      <c r="E284" s="6"/>
      <c r="F284" s="9"/>
      <c r="G284" s="3"/>
      <c r="H284" s="9"/>
      <c r="I284" s="9"/>
      <c r="J284" s="10"/>
      <c r="K284" s="10"/>
      <c r="L284" s="3"/>
      <c r="M284" s="3"/>
      <c r="N284" s="3"/>
      <c r="O284" s="3"/>
      <c r="P284" s="3"/>
      <c r="Q284" s="3"/>
      <c r="R284" s="56"/>
      <c r="S284" s="56"/>
      <c r="T284" s="56"/>
      <c r="U284" s="56"/>
    </row>
    <row r="285" spans="1:2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56"/>
      <c r="S285" s="56"/>
      <c r="T285" s="56"/>
      <c r="U285" s="56"/>
    </row>
    <row r="286" spans="1:21">
      <c r="A286" s="3"/>
      <c r="B286" s="3"/>
      <c r="C286" s="3"/>
      <c r="D286" s="3"/>
      <c r="E286" s="3"/>
      <c r="F286" s="3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56"/>
      <c r="S286" s="56"/>
      <c r="T286" s="56"/>
      <c r="U286" s="56"/>
    </row>
    <row r="287" spans="1:21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  <c r="T287" s="56"/>
      <c r="U287" s="56"/>
    </row>
    <row r="288" spans="1:21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  <c r="T288" s="56"/>
      <c r="U288" s="56"/>
    </row>
    <row r="289" spans="1:2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56"/>
      <c r="S289" s="56"/>
      <c r="T289" s="56"/>
      <c r="U289" s="56"/>
    </row>
    <row r="290" spans="1:21">
      <c r="A290" s="3"/>
      <c r="B290" s="3"/>
      <c r="C290" s="3"/>
      <c r="D290" s="3"/>
      <c r="E290" s="3"/>
      <c r="F290" s="3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56"/>
      <c r="S290" s="56"/>
      <c r="T290" s="56"/>
      <c r="U290" s="56"/>
    </row>
    <row r="291" spans="1:21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  <c r="T291" s="56"/>
      <c r="U291" s="56"/>
    </row>
    <row r="292" spans="1:21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  <c r="T292" s="56"/>
      <c r="U292" s="56"/>
    </row>
    <row r="293" spans="1:2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56"/>
      <c r="S293" s="56"/>
      <c r="T293" s="56"/>
      <c r="U293" s="56"/>
    </row>
    <row r="294" spans="1:2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  <c r="T294" s="56"/>
      <c r="U294" s="56"/>
    </row>
    <row r="295" spans="1:2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  <c r="T295" s="56"/>
      <c r="U295" s="56"/>
    </row>
    <row r="296" spans="1:2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  <c r="T296" s="56"/>
      <c r="U296" s="56"/>
    </row>
    <row r="297" spans="1:2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  <c r="T297" s="56"/>
      <c r="U297" s="56"/>
    </row>
    <row r="298" spans="1:2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  <c r="T298" s="56"/>
      <c r="U298" s="56"/>
    </row>
    <row r="299" spans="1:2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  <c r="T299" s="56"/>
      <c r="U299" s="56"/>
    </row>
    <row r="300" spans="1:2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  <c r="T300" s="56"/>
      <c r="U300" s="56"/>
    </row>
    <row r="301" spans="1:2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  <c r="T301" s="56"/>
      <c r="U301" s="56"/>
    </row>
    <row r="302" spans="1:2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  <c r="T302" s="56"/>
      <c r="U302" s="56"/>
    </row>
    <row r="303" spans="1:21">
      <c r="A303" s="3"/>
      <c r="B303" s="3"/>
      <c r="C303" s="3"/>
      <c r="D303" s="3"/>
      <c r="E303" s="3"/>
      <c r="F303" s="5"/>
      <c r="G303" s="8"/>
      <c r="H303" s="5"/>
      <c r="I303" s="8"/>
      <c r="J303" s="5"/>
      <c r="K303" s="8"/>
      <c r="L303" s="11"/>
      <c r="M303" s="12"/>
      <c r="N303" s="11"/>
      <c r="O303" s="3"/>
      <c r="P303" s="11"/>
      <c r="Q303" s="3"/>
      <c r="R303" s="63"/>
      <c r="S303" s="56"/>
      <c r="T303" s="56"/>
      <c r="U303" s="56"/>
    </row>
    <row r="304" spans="1:21" ht="18">
      <c r="A304" s="3"/>
      <c r="B304" s="13"/>
      <c r="C304" s="7"/>
      <c r="D304" s="6"/>
      <c r="E304" s="6"/>
      <c r="F304" s="9"/>
      <c r="G304" s="3"/>
      <c r="H304" s="9"/>
      <c r="I304" s="9"/>
      <c r="J304" s="10"/>
      <c r="K304" s="10"/>
      <c r="L304" s="3"/>
      <c r="M304" s="3"/>
      <c r="N304" s="3"/>
      <c r="O304" s="3"/>
      <c r="P304" s="3"/>
      <c r="Q304" s="3"/>
      <c r="R304" s="56"/>
      <c r="S304" s="56"/>
      <c r="T304" s="56"/>
      <c r="U304" s="56"/>
    </row>
    <row r="305" spans="1:2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56"/>
      <c r="S305" s="56"/>
      <c r="T305" s="56"/>
      <c r="U305" s="56"/>
    </row>
    <row r="306" spans="1:21">
      <c r="A306" s="3"/>
      <c r="B306" s="3"/>
      <c r="C306" s="3"/>
      <c r="D306" s="3"/>
      <c r="E306" s="3"/>
      <c r="F306" s="3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56"/>
      <c r="S306" s="56"/>
      <c r="T306" s="56"/>
      <c r="U306" s="56"/>
    </row>
    <row r="307" spans="1:21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  <c r="T307" s="56"/>
      <c r="U307" s="56"/>
    </row>
    <row r="308" spans="1:21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  <c r="T308" s="56"/>
      <c r="U308" s="56"/>
    </row>
    <row r="309" spans="1:2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56"/>
      <c r="S309" s="56"/>
      <c r="T309" s="56"/>
      <c r="U309" s="56"/>
    </row>
    <row r="310" spans="1:21">
      <c r="A310" s="3"/>
      <c r="B310" s="3"/>
      <c r="C310" s="3"/>
      <c r="D310" s="3"/>
      <c r="E310" s="3"/>
      <c r="F310" s="3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56"/>
      <c r="S310" s="56"/>
      <c r="T310" s="56"/>
      <c r="U310" s="56"/>
    </row>
    <row r="311" spans="1:21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  <c r="T311" s="56"/>
      <c r="U311" s="56"/>
    </row>
    <row r="312" spans="1:21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  <c r="T312" s="56"/>
      <c r="U312" s="56"/>
    </row>
    <row r="313" spans="1:21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  <c r="T313" s="56"/>
      <c r="U313" s="56"/>
    </row>
    <row r="314" spans="1:21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  <c r="T314" s="56"/>
      <c r="U314" s="56"/>
    </row>
    <row r="315" spans="1:21">
      <c r="A315" s="3"/>
      <c r="B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  <c r="T315" s="56"/>
      <c r="U315" s="56"/>
    </row>
    <row r="316" spans="1:2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56"/>
      <c r="S316" s="56"/>
      <c r="T316" s="56"/>
      <c r="U316" s="56"/>
    </row>
    <row r="317" spans="1:2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  <c r="T317" s="56"/>
      <c r="U317" s="56"/>
    </row>
    <row r="318" spans="1:2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  <c r="T318" s="56"/>
      <c r="U318" s="56"/>
    </row>
    <row r="319" spans="1:21">
      <c r="A319" s="3"/>
      <c r="B319" s="3"/>
      <c r="C319" s="3"/>
      <c r="D319" s="3"/>
      <c r="E319" s="3"/>
      <c r="F319" s="3"/>
      <c r="G319" s="3"/>
      <c r="H319" s="3"/>
      <c r="I319" s="3"/>
      <c r="J319" s="4"/>
      <c r="K319" s="3"/>
      <c r="L319" s="3"/>
      <c r="M319" s="3"/>
      <c r="N319" s="3"/>
      <c r="O319" s="3"/>
      <c r="P319" s="3"/>
      <c r="Q319" s="3"/>
      <c r="R319" s="56"/>
      <c r="S319" s="56"/>
      <c r="T319" s="56"/>
      <c r="U319" s="56"/>
    </row>
    <row r="320" spans="1:2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56"/>
      <c r="S320" s="56"/>
      <c r="T320" s="56"/>
      <c r="U320" s="56"/>
    </row>
    <row r="321" spans="1: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  <c r="T321" s="56"/>
      <c r="U321" s="56"/>
    </row>
    <row r="322" spans="1:2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  <c r="T322" s="56"/>
      <c r="U322" s="56"/>
    </row>
    <row r="323" spans="1:2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  <c r="T323" s="56"/>
      <c r="U323" s="56"/>
    </row>
    <row r="324" spans="1:2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  <c r="T324" s="56"/>
      <c r="U324" s="56"/>
    </row>
    <row r="325" spans="1:21">
      <c r="A325" s="3"/>
      <c r="B325" s="3"/>
      <c r="C325" s="3"/>
      <c r="D325" s="3"/>
      <c r="E325" s="3"/>
      <c r="F325" s="3"/>
      <c r="G325" s="3"/>
      <c r="H325" s="3"/>
      <c r="I325" s="3"/>
      <c r="J325" s="4"/>
      <c r="K325" s="3"/>
      <c r="L325" s="3"/>
      <c r="M325" s="3"/>
      <c r="N325" s="3"/>
      <c r="O325" s="3"/>
      <c r="P325" s="3"/>
      <c r="Q325" s="3"/>
      <c r="R325" s="56"/>
      <c r="S325" s="56"/>
      <c r="T325" s="56"/>
      <c r="U325" s="56"/>
    </row>
    <row r="326" spans="1:21">
      <c r="A326" s="3"/>
      <c r="B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  <c r="T326" s="56"/>
      <c r="U326" s="56"/>
    </row>
    <row r="327" spans="1:2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56"/>
      <c r="S327" s="56"/>
      <c r="T327" s="56"/>
      <c r="U327" s="56"/>
    </row>
    <row r="328" spans="1:2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  <c r="T328" s="56"/>
      <c r="U328" s="56"/>
    </row>
    <row r="329" spans="1:2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  <c r="T329" s="56"/>
      <c r="U329" s="56"/>
    </row>
    <row r="330" spans="1:2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  <c r="T330" s="56"/>
      <c r="U330" s="56"/>
    </row>
    <row r="331" spans="1:2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  <c r="T331" s="56"/>
      <c r="U331" s="56"/>
    </row>
    <row r="332" spans="1:2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  <c r="T332" s="56"/>
      <c r="U332" s="56"/>
    </row>
    <row r="333" spans="1:2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  <c r="T333" s="56"/>
      <c r="U333" s="56"/>
    </row>
    <row r="334" spans="1:2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  <c r="T334" s="56"/>
      <c r="U334" s="56"/>
    </row>
    <row r="335" spans="1:2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  <c r="T335" s="56"/>
      <c r="U335" s="56"/>
    </row>
    <row r="336" spans="1:21">
      <c r="A336" s="3"/>
      <c r="B336" s="3"/>
      <c r="C336" s="3"/>
      <c r="D336" s="3"/>
      <c r="E336" s="3"/>
      <c r="F336" s="5"/>
      <c r="G336" s="8"/>
      <c r="H336" s="5"/>
      <c r="I336" s="8"/>
      <c r="J336" s="5"/>
      <c r="K336" s="8"/>
      <c r="L336" s="11"/>
      <c r="M336" s="12"/>
      <c r="N336" s="11"/>
      <c r="O336" s="3"/>
      <c r="P336" s="11"/>
      <c r="Q336" s="3"/>
      <c r="R336" s="63"/>
      <c r="S336" s="56"/>
      <c r="T336" s="56"/>
      <c r="U336" s="56"/>
    </row>
    <row r="337" spans="1:21" ht="18">
      <c r="A337" s="3"/>
      <c r="B337" s="13"/>
      <c r="C337" s="7"/>
      <c r="D337" s="6"/>
      <c r="E337" s="6"/>
      <c r="F337" s="9"/>
      <c r="G337" s="3"/>
      <c r="H337" s="9"/>
      <c r="I337" s="9"/>
      <c r="J337" s="10"/>
      <c r="K337" s="10"/>
      <c r="L337" s="3"/>
      <c r="M337" s="3"/>
      <c r="N337" s="3"/>
      <c r="O337" s="3"/>
      <c r="P337" s="3"/>
      <c r="Q337" s="3"/>
      <c r="R337" s="56"/>
      <c r="S337" s="56"/>
      <c r="T337" s="56"/>
      <c r="U337" s="56"/>
    </row>
    <row r="338" spans="1:2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56"/>
      <c r="S338" s="56"/>
      <c r="T338" s="56"/>
      <c r="U338" s="56"/>
    </row>
    <row r="339" spans="1:21">
      <c r="A339" s="3"/>
      <c r="B339" s="3"/>
      <c r="C339" s="3"/>
      <c r="D339" s="3"/>
      <c r="E339" s="3"/>
      <c r="F339" s="3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56"/>
      <c r="S339" s="56"/>
      <c r="T339" s="56"/>
      <c r="U339" s="56"/>
    </row>
    <row r="340" spans="1:21">
      <c r="A340" s="3"/>
      <c r="B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  <c r="T340" s="56"/>
      <c r="U340" s="56"/>
    </row>
    <row r="341" spans="1:21">
      <c r="A341" s="3"/>
      <c r="B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  <c r="T341" s="56"/>
      <c r="U341" s="56"/>
    </row>
    <row r="342" spans="1:21">
      <c r="A342" s="3"/>
      <c r="B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  <c r="T342" s="56"/>
      <c r="U342" s="56"/>
    </row>
    <row r="343" spans="1:21">
      <c r="A343" s="3"/>
      <c r="B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  <c r="T343" s="56"/>
      <c r="U343" s="56"/>
    </row>
    <row r="344" spans="1:21">
      <c r="A344" s="3"/>
      <c r="B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  <c r="T344" s="56"/>
      <c r="U344" s="56"/>
    </row>
    <row r="345" spans="1:21">
      <c r="A345" s="3"/>
      <c r="B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  <c r="T345" s="56"/>
      <c r="U345" s="56"/>
    </row>
    <row r="346" spans="1:21">
      <c r="A346" s="3"/>
      <c r="B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  <c r="T346" s="56"/>
      <c r="U346" s="56"/>
    </row>
    <row r="347" spans="1:21">
      <c r="A347" s="3"/>
      <c r="B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  <c r="T347" s="56"/>
      <c r="U347" s="56"/>
    </row>
    <row r="348" spans="1:21">
      <c r="A348" s="3"/>
      <c r="B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  <c r="T348" s="56"/>
      <c r="U348" s="56"/>
    </row>
    <row r="349" spans="1:21">
      <c r="A349" s="3"/>
      <c r="B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  <c r="T349" s="56"/>
      <c r="U349" s="56"/>
    </row>
    <row r="350" spans="1:2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56"/>
      <c r="S350" s="56"/>
      <c r="T350" s="56"/>
      <c r="U350" s="56"/>
    </row>
    <row r="351" spans="1:2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  <c r="T351" s="56"/>
      <c r="U351" s="56"/>
    </row>
    <row r="352" spans="1:21">
      <c r="A352" s="3"/>
      <c r="B352" s="3"/>
      <c r="C352" s="3"/>
      <c r="D352" s="3"/>
      <c r="E352" s="3"/>
      <c r="F352" s="3"/>
      <c r="G352" s="3"/>
      <c r="H352" s="3"/>
      <c r="I352" s="3"/>
      <c r="J352" s="4"/>
      <c r="K352" s="3"/>
      <c r="L352" s="3"/>
      <c r="M352" s="3"/>
      <c r="N352" s="3"/>
      <c r="O352" s="3"/>
      <c r="P352" s="3"/>
      <c r="Q352" s="3"/>
      <c r="R352" s="56"/>
      <c r="S352" s="56"/>
      <c r="T352" s="56"/>
      <c r="U352" s="56"/>
    </row>
    <row r="353" spans="1:21">
      <c r="A353" s="3"/>
      <c r="B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  <c r="T353" s="56"/>
      <c r="U353" s="56"/>
    </row>
    <row r="354" spans="1:2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56"/>
      <c r="S354" s="56"/>
      <c r="T354" s="56"/>
      <c r="U354" s="56"/>
    </row>
    <row r="355" spans="1:21">
      <c r="A355" s="3"/>
      <c r="B355" s="3"/>
      <c r="C355" s="3"/>
      <c r="D355" s="3"/>
      <c r="E355" s="3"/>
      <c r="F355" s="3"/>
      <c r="G355" s="3"/>
      <c r="H355" s="3"/>
      <c r="I355" s="3"/>
      <c r="J355" s="4"/>
      <c r="K355" s="3"/>
      <c r="L355" s="3"/>
      <c r="M355" s="3"/>
      <c r="N355" s="3"/>
      <c r="O355" s="3"/>
      <c r="P355" s="3"/>
      <c r="Q355" s="3"/>
      <c r="R355" s="56"/>
      <c r="S355" s="56"/>
      <c r="T355" s="56"/>
      <c r="U355" s="56"/>
    </row>
    <row r="356" spans="1:2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56"/>
      <c r="S356" s="56"/>
      <c r="T356" s="56"/>
      <c r="U356" s="56"/>
    </row>
    <row r="357" spans="1:2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  <c r="T357" s="56"/>
      <c r="U357" s="56"/>
    </row>
    <row r="358" spans="1:2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  <c r="T358" s="56"/>
      <c r="U358" s="56"/>
    </row>
    <row r="359" spans="1:2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  <c r="T359" s="56"/>
      <c r="U359" s="56"/>
    </row>
    <row r="360" spans="1:2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  <c r="T360" s="56"/>
      <c r="U360" s="56"/>
    </row>
    <row r="361" spans="1:2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  <c r="T361" s="56"/>
      <c r="U361" s="56"/>
    </row>
    <row r="362" spans="1:21">
      <c r="A362" s="3"/>
      <c r="B362" s="3"/>
      <c r="C362" s="3"/>
      <c r="D362" s="3"/>
      <c r="E362" s="3"/>
      <c r="F362" s="5"/>
      <c r="G362" s="8"/>
      <c r="H362" s="5"/>
      <c r="I362" s="8"/>
      <c r="J362" s="5"/>
      <c r="K362" s="8"/>
      <c r="L362" s="11"/>
      <c r="M362" s="12"/>
      <c r="N362" s="11"/>
      <c r="O362" s="3"/>
      <c r="P362" s="11"/>
      <c r="Q362" s="3"/>
      <c r="R362" s="63"/>
      <c r="S362" s="56"/>
      <c r="T362" s="56"/>
      <c r="U362" s="56"/>
    </row>
    <row r="363" spans="1:21" ht="18">
      <c r="A363" s="3"/>
      <c r="B363" s="13"/>
      <c r="C363" s="7"/>
      <c r="D363" s="6"/>
      <c r="E363" s="6"/>
      <c r="F363" s="9"/>
      <c r="G363" s="3"/>
      <c r="H363" s="9"/>
      <c r="I363" s="9"/>
      <c r="J363" s="10"/>
      <c r="K363" s="10"/>
      <c r="L363" s="3"/>
      <c r="M363" s="3"/>
      <c r="N363" s="3"/>
      <c r="O363" s="3"/>
      <c r="P363" s="3"/>
      <c r="Q363" s="3"/>
      <c r="R363" s="56"/>
      <c r="S363" s="56"/>
      <c r="T363" s="56"/>
      <c r="U363" s="56"/>
    </row>
    <row r="364" spans="1:2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56"/>
      <c r="S364" s="56"/>
      <c r="T364" s="56"/>
      <c r="U364" s="56"/>
    </row>
    <row r="365" spans="1:2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  <c r="T365" s="56"/>
      <c r="U365" s="56"/>
    </row>
    <row r="366" spans="1:2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  <c r="T366" s="56"/>
      <c r="U366" s="56"/>
    </row>
    <row r="367" spans="1:21">
      <c r="A367" s="3"/>
      <c r="B367" s="3"/>
      <c r="C367" s="3"/>
      <c r="D367" s="3"/>
      <c r="E367" s="3"/>
      <c r="F367" s="3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56"/>
      <c r="S367" s="56"/>
      <c r="T367" s="56"/>
      <c r="U367" s="56"/>
    </row>
    <row r="368" spans="1:21">
      <c r="A368" s="3"/>
      <c r="B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  <c r="T368" s="56"/>
      <c r="U368" s="56"/>
    </row>
    <row r="369" spans="1:21">
      <c r="A369" s="3"/>
      <c r="B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  <c r="T369" s="56"/>
      <c r="U369" s="56"/>
    </row>
    <row r="370" spans="1:21">
      <c r="A370" s="3"/>
      <c r="B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  <c r="T370" s="56"/>
      <c r="U370" s="56"/>
    </row>
    <row r="371" spans="1:21">
      <c r="A371" s="3"/>
      <c r="B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  <c r="T371" s="56"/>
      <c r="U371" s="56"/>
    </row>
    <row r="372" spans="1:21">
      <c r="A372" s="3"/>
      <c r="B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  <c r="T372" s="56"/>
      <c r="U372" s="56"/>
    </row>
    <row r="373" spans="1:21">
      <c r="A373" s="3"/>
      <c r="B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  <c r="T373" s="56"/>
      <c r="U373" s="56"/>
    </row>
    <row r="374" spans="1:21">
      <c r="A374" s="3"/>
      <c r="B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  <c r="T374" s="56"/>
      <c r="U374" s="56"/>
    </row>
    <row r="375" spans="1:21">
      <c r="A375" s="3"/>
      <c r="B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  <c r="T375" s="56"/>
      <c r="U375" s="56"/>
    </row>
    <row r="376" spans="1:21">
      <c r="A376" s="3"/>
      <c r="B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  <c r="T376" s="56"/>
      <c r="U376" s="56"/>
    </row>
    <row r="377" spans="1:2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56"/>
      <c r="S377" s="56"/>
      <c r="T377" s="56"/>
      <c r="U377" s="56"/>
    </row>
    <row r="378" spans="1:21">
      <c r="A378" s="3"/>
      <c r="B378" s="3"/>
      <c r="C378" s="3"/>
      <c r="D378" s="3"/>
      <c r="E378" s="3"/>
      <c r="F378" s="3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56"/>
      <c r="S378" s="56"/>
      <c r="T378" s="56"/>
      <c r="U378" s="56"/>
    </row>
    <row r="379" spans="1:2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56"/>
      <c r="S379" s="56"/>
      <c r="T379" s="56"/>
      <c r="U379" s="56"/>
    </row>
    <row r="380" spans="1:21">
      <c r="A380" s="3"/>
      <c r="B380" s="3"/>
      <c r="C380" s="3"/>
      <c r="D380" s="3"/>
      <c r="E380" s="3"/>
      <c r="F380" s="3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56"/>
      <c r="S380" s="56"/>
      <c r="T380" s="56"/>
      <c r="U380" s="56"/>
    </row>
    <row r="381" spans="1:21">
      <c r="A381" s="3"/>
      <c r="B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  <c r="T381" s="56"/>
      <c r="U381" s="56"/>
    </row>
    <row r="382" spans="1:21">
      <c r="A382" s="3"/>
      <c r="B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  <c r="T382" s="56"/>
      <c r="U382" s="56"/>
    </row>
    <row r="383" spans="1:2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56"/>
      <c r="S383" s="56"/>
      <c r="T383" s="56"/>
      <c r="U383" s="56"/>
    </row>
    <row r="384" spans="1:2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  <c r="T384" s="56"/>
      <c r="U384" s="56"/>
    </row>
    <row r="385" spans="1:21">
      <c r="A385" s="3"/>
      <c r="B385" s="3"/>
      <c r="C385" s="3"/>
      <c r="D385" s="3"/>
      <c r="E385" s="3"/>
      <c r="F385" s="3"/>
      <c r="G385" s="3"/>
      <c r="H385" s="3"/>
      <c r="I385" s="3"/>
      <c r="J385" s="4"/>
      <c r="K385" s="3"/>
      <c r="L385" s="3"/>
      <c r="M385" s="3"/>
      <c r="N385" s="3"/>
      <c r="O385" s="3"/>
      <c r="P385" s="3"/>
      <c r="Q385" s="3"/>
      <c r="R385" s="56"/>
      <c r="S385" s="56"/>
      <c r="T385" s="56"/>
      <c r="U385" s="56"/>
    </row>
    <row r="386" spans="1:2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56"/>
      <c r="S386" s="56"/>
      <c r="T386" s="56"/>
      <c r="U386" s="56"/>
    </row>
    <row r="387" spans="1:2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  <c r="T387" s="56"/>
      <c r="U387" s="56"/>
    </row>
    <row r="388" spans="1:2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  <c r="T388" s="56"/>
      <c r="U388" s="56"/>
    </row>
    <row r="389" spans="1:2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  <c r="T389" s="56"/>
      <c r="U389" s="56"/>
    </row>
    <row r="390" spans="1:2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  <c r="T390" s="56"/>
      <c r="U390" s="56"/>
    </row>
    <row r="391" spans="1:21">
      <c r="A391" s="3"/>
      <c r="B391" s="3"/>
      <c r="C391" s="3"/>
      <c r="D391" s="3"/>
      <c r="E391" s="3"/>
      <c r="F391" s="3"/>
      <c r="G391" s="3"/>
      <c r="H391" s="3"/>
      <c r="I391" s="3"/>
      <c r="J391" s="4"/>
      <c r="K391" s="3"/>
      <c r="L391" s="3"/>
      <c r="M391" s="3"/>
      <c r="N391" s="3"/>
      <c r="O391" s="3"/>
      <c r="P391" s="3"/>
      <c r="Q391" s="3"/>
      <c r="R391" s="56"/>
      <c r="S391" s="56"/>
      <c r="T391" s="56"/>
      <c r="U391" s="56"/>
    </row>
    <row r="392" spans="1:21">
      <c r="A392" s="3"/>
      <c r="B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  <c r="T392" s="56"/>
      <c r="U392" s="56"/>
    </row>
    <row r="393" spans="1:2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56"/>
      <c r="S393" s="56"/>
      <c r="T393" s="56"/>
      <c r="U393" s="56"/>
    </row>
    <row r="394" spans="1:2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  <c r="T394" s="56"/>
      <c r="U394" s="56"/>
    </row>
    <row r="395" spans="1:2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  <c r="T395" s="56"/>
      <c r="U395" s="56"/>
    </row>
    <row r="396" spans="1:2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  <c r="T396" s="56"/>
      <c r="U396" s="56"/>
    </row>
    <row r="397" spans="1:2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56"/>
      <c r="S397" s="56"/>
      <c r="T397" s="56"/>
      <c r="U397" s="56"/>
    </row>
    <row r="398" spans="1:2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56"/>
      <c r="S398" s="56"/>
      <c r="T398" s="56"/>
      <c r="U398" s="56"/>
    </row>
    <row r="399" spans="1:2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56"/>
      <c r="S399" s="56"/>
      <c r="T399" s="56"/>
      <c r="U399" s="56"/>
    </row>
    <row r="400" spans="1:2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56"/>
      <c r="S400" s="56"/>
      <c r="T400" s="56"/>
      <c r="U400" s="56"/>
    </row>
    <row r="401" spans="1:2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56"/>
      <c r="S401" s="56"/>
      <c r="T401" s="56"/>
      <c r="U401" s="56"/>
    </row>
    <row r="402" spans="1:2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  <c r="T402" s="56"/>
      <c r="U402" s="56"/>
    </row>
    <row r="403" spans="1:2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56"/>
      <c r="S403" s="56"/>
      <c r="T403" s="56"/>
      <c r="U403" s="56"/>
    </row>
    <row r="404" spans="1:2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56"/>
      <c r="S404" s="56"/>
      <c r="T404" s="56"/>
      <c r="U404" s="56"/>
    </row>
    <row r="405" spans="1:2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56"/>
      <c r="S405" s="56"/>
      <c r="T405" s="56"/>
      <c r="U405" s="56"/>
    </row>
    <row r="406" spans="1:2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  <c r="T406" s="56"/>
      <c r="U406" s="56"/>
    </row>
    <row r="407" spans="1:2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  <c r="T407" s="56"/>
      <c r="U407" s="56"/>
    </row>
    <row r="408" spans="1:2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  <c r="T408" s="56"/>
      <c r="U408" s="56"/>
    </row>
    <row r="409" spans="1:2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  <c r="T409" s="56"/>
      <c r="U409" s="56"/>
    </row>
    <row r="410" spans="1:2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  <c r="T410" s="56"/>
      <c r="U410" s="56"/>
    </row>
    <row r="411" spans="1:2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  <c r="T411" s="56"/>
      <c r="U411" s="56"/>
    </row>
    <row r="412" spans="1:2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  <c r="T412" s="56"/>
      <c r="U412" s="56"/>
    </row>
    <row r="413" spans="1:2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  <c r="T413" s="56"/>
      <c r="U413" s="56"/>
    </row>
    <row r="414" spans="1:2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  <c r="T414" s="56"/>
      <c r="U414" s="56"/>
    </row>
    <row r="415" spans="1:2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  <c r="T415" s="56"/>
      <c r="U415" s="56"/>
    </row>
    <row r="416" spans="1:2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  <c r="T416" s="56"/>
      <c r="U416" s="56"/>
    </row>
    <row r="417" spans="1:2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  <c r="T417" s="56"/>
      <c r="U417" s="56"/>
    </row>
    <row r="418" spans="1:2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  <c r="T418" s="56"/>
      <c r="U418" s="56"/>
    </row>
    <row r="419" spans="1:21">
      <c r="A419" s="3"/>
      <c r="B419" s="3"/>
      <c r="C419" s="3"/>
      <c r="D419" s="3"/>
      <c r="E419" s="3"/>
      <c r="F419" s="5"/>
      <c r="G419" s="8"/>
      <c r="H419" s="5"/>
      <c r="I419" s="8"/>
      <c r="J419" s="5"/>
      <c r="K419" s="8"/>
      <c r="L419" s="11"/>
      <c r="M419" s="12"/>
      <c r="N419" s="11"/>
      <c r="O419" s="3"/>
      <c r="P419" s="11"/>
      <c r="Q419" s="3"/>
      <c r="R419" s="63"/>
      <c r="S419" s="56"/>
      <c r="T419" s="56"/>
      <c r="U419" s="56"/>
    </row>
    <row r="420" spans="1:21" ht="18">
      <c r="A420" s="3"/>
      <c r="B420" s="13"/>
      <c r="C420" s="7"/>
      <c r="D420" s="6"/>
      <c r="E420" s="6"/>
      <c r="F420" s="9"/>
      <c r="G420" s="3"/>
      <c r="H420" s="9"/>
      <c r="I420" s="9"/>
      <c r="J420" s="10"/>
      <c r="K420" s="10"/>
      <c r="L420" s="3"/>
      <c r="M420" s="3"/>
      <c r="N420" s="3"/>
      <c r="O420" s="3"/>
      <c r="P420" s="3"/>
      <c r="Q420" s="3"/>
      <c r="R420" s="56"/>
      <c r="S420" s="56"/>
      <c r="T420" s="56"/>
      <c r="U420" s="56"/>
    </row>
    <row r="421" spans="1: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56"/>
      <c r="S421" s="56"/>
      <c r="T421" s="56"/>
      <c r="U421" s="56"/>
    </row>
    <row r="422" spans="1:2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  <c r="T422" s="56"/>
      <c r="U422" s="56"/>
    </row>
    <row r="423" spans="1:21">
      <c r="A423" s="3"/>
      <c r="B423" s="3"/>
      <c r="C423" s="3"/>
      <c r="D423" s="3"/>
      <c r="E423" s="3"/>
      <c r="F423" s="3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56"/>
      <c r="S423" s="56"/>
      <c r="T423" s="56"/>
      <c r="U423" s="56"/>
    </row>
    <row r="424" spans="1:21">
      <c r="A424" s="3"/>
      <c r="B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  <c r="T424" s="56"/>
      <c r="U424" s="56"/>
    </row>
    <row r="425" spans="1:21">
      <c r="A425" s="3"/>
      <c r="B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  <c r="T425" s="56"/>
      <c r="U425" s="56"/>
    </row>
    <row r="426" spans="1:21">
      <c r="A426" s="3"/>
      <c r="B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  <c r="T426" s="56"/>
      <c r="U426" s="56"/>
    </row>
    <row r="427" spans="1:21">
      <c r="A427" s="3"/>
      <c r="B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  <c r="T427" s="56"/>
      <c r="U427" s="56"/>
    </row>
    <row r="428" spans="1:2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56"/>
      <c r="S428" s="56"/>
      <c r="T428" s="56"/>
      <c r="U428" s="56"/>
    </row>
    <row r="429" spans="1:21">
      <c r="A429" s="3"/>
      <c r="B429" s="3"/>
      <c r="C429" s="3"/>
      <c r="D429" s="3"/>
      <c r="E429" s="3"/>
      <c r="F429" s="3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56"/>
      <c r="S429" s="56"/>
      <c r="T429" s="56"/>
      <c r="U429" s="56"/>
    </row>
    <row r="430" spans="1:21">
      <c r="A430" s="3"/>
      <c r="B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  <c r="T430" s="56"/>
      <c r="U430" s="56"/>
    </row>
    <row r="431" spans="1:21">
      <c r="A431" s="3"/>
      <c r="B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  <c r="T431" s="56"/>
      <c r="U431" s="56"/>
    </row>
    <row r="432" spans="1:21">
      <c r="A432" s="3"/>
      <c r="B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  <c r="T432" s="56"/>
      <c r="U432" s="56"/>
    </row>
    <row r="433" spans="1:2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56"/>
      <c r="S433" s="56"/>
      <c r="T433" s="56"/>
      <c r="U433" s="56"/>
    </row>
    <row r="434" spans="1:2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  <c r="T434" s="56"/>
      <c r="U434" s="56"/>
    </row>
    <row r="435" spans="1:21">
      <c r="A435" s="3"/>
      <c r="B435" s="3"/>
      <c r="C435" s="3"/>
      <c r="D435" s="3"/>
      <c r="E435" s="3"/>
      <c r="F435" s="3"/>
      <c r="G435" s="3"/>
      <c r="H435" s="3"/>
      <c r="I435" s="3"/>
      <c r="J435" s="4"/>
      <c r="K435" s="3"/>
      <c r="L435" s="3"/>
      <c r="M435" s="3"/>
      <c r="N435" s="3"/>
      <c r="O435" s="3"/>
      <c r="P435" s="3"/>
      <c r="Q435" s="3"/>
      <c r="R435" s="56"/>
      <c r="S435" s="56"/>
      <c r="T435" s="56"/>
      <c r="U435" s="56"/>
    </row>
    <row r="436" spans="1:2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56"/>
      <c r="S436" s="56"/>
      <c r="T436" s="56"/>
      <c r="U436" s="56"/>
    </row>
    <row r="437" spans="1:2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  <c r="T437" s="56"/>
      <c r="U437" s="56"/>
    </row>
    <row r="438" spans="1:2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  <c r="T438" s="56"/>
      <c r="U438" s="56"/>
    </row>
    <row r="439" spans="1:2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  <c r="T439" s="56"/>
      <c r="U439" s="56"/>
    </row>
    <row r="440" spans="1:2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  <c r="T440" s="56"/>
      <c r="U440" s="56"/>
    </row>
    <row r="441" spans="1:2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  <c r="T441" s="56"/>
      <c r="U441" s="56"/>
    </row>
    <row r="442" spans="1:2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  <c r="T442" s="56"/>
      <c r="U442" s="56"/>
    </row>
    <row r="443" spans="1:2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  <c r="T443" s="56"/>
      <c r="U443" s="56"/>
    </row>
    <row r="444" spans="1:2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  <c r="T444" s="56"/>
      <c r="U444" s="56"/>
    </row>
    <row r="445" spans="1:2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  <c r="T445" s="56"/>
      <c r="U445" s="56"/>
    </row>
    <row r="446" spans="1:2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  <c r="T446" s="56"/>
      <c r="U446" s="56"/>
    </row>
    <row r="447" spans="1:2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  <c r="T447" s="56"/>
      <c r="U447" s="56"/>
    </row>
    <row r="448" spans="1:21">
      <c r="A448" s="3"/>
      <c r="B448" s="3"/>
      <c r="C448" s="3"/>
      <c r="D448" s="3"/>
      <c r="E448" s="3"/>
      <c r="F448" s="5"/>
      <c r="G448" s="8"/>
      <c r="H448" s="5"/>
      <c r="I448" s="8"/>
      <c r="J448" s="5"/>
      <c r="K448" s="8"/>
      <c r="L448" s="11"/>
      <c r="M448" s="12"/>
      <c r="N448" s="11"/>
      <c r="O448" s="3"/>
      <c r="P448" s="11"/>
      <c r="Q448" s="3"/>
      <c r="R448" s="63"/>
      <c r="S448" s="56"/>
      <c r="T448" s="56"/>
      <c r="U448" s="56"/>
    </row>
    <row r="449" spans="1:21" ht="18">
      <c r="A449" s="3"/>
      <c r="B449" s="13"/>
      <c r="C449" s="7"/>
      <c r="D449" s="6"/>
      <c r="E449" s="6"/>
      <c r="F449" s="9"/>
      <c r="G449" s="3"/>
      <c r="H449" s="9"/>
      <c r="I449" s="9"/>
      <c r="J449" s="10"/>
      <c r="K449" s="10"/>
      <c r="L449" s="3"/>
      <c r="M449" s="3"/>
      <c r="N449" s="3"/>
      <c r="O449" s="3"/>
      <c r="P449" s="3"/>
      <c r="Q449" s="3"/>
      <c r="R449" s="56"/>
      <c r="S449" s="56"/>
      <c r="T449" s="56"/>
      <c r="U449" s="56"/>
    </row>
    <row r="450" spans="1:2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56"/>
      <c r="S450" s="56"/>
      <c r="T450" s="56"/>
      <c r="U450" s="56"/>
    </row>
    <row r="451" spans="1:2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  <c r="T451" s="56"/>
      <c r="U451" s="56"/>
    </row>
    <row r="452" spans="1:2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  <c r="T452" s="56"/>
      <c r="U452" s="56"/>
    </row>
    <row r="453" spans="1:21">
      <c r="A453" s="3"/>
      <c r="B453" s="3"/>
      <c r="C453" s="3"/>
      <c r="D453" s="3"/>
      <c r="E453" s="3"/>
      <c r="F453" s="3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56"/>
      <c r="S453" s="56"/>
      <c r="T453" s="56"/>
      <c r="U453" s="56"/>
    </row>
    <row r="454" spans="1:21">
      <c r="A454" s="3"/>
      <c r="B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  <c r="T454" s="56"/>
      <c r="U454" s="56"/>
    </row>
    <row r="455" spans="1:21">
      <c r="A455" s="3"/>
      <c r="B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  <c r="T455" s="56"/>
      <c r="U455" s="56"/>
    </row>
    <row r="456" spans="1:21">
      <c r="A456" s="3"/>
      <c r="B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  <c r="T456" s="56"/>
      <c r="U456" s="56"/>
    </row>
    <row r="457" spans="1:21">
      <c r="A457" s="3"/>
      <c r="B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  <c r="T457" s="56"/>
      <c r="U457" s="56"/>
    </row>
    <row r="458" spans="1:21">
      <c r="A458" s="3"/>
      <c r="B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  <c r="T458" s="56"/>
      <c r="U458" s="56"/>
    </row>
    <row r="459" spans="1:21">
      <c r="A459" s="3"/>
      <c r="B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  <c r="T459" s="56"/>
      <c r="U459" s="56"/>
    </row>
    <row r="460" spans="1:2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56"/>
      <c r="S460" s="56"/>
      <c r="T460" s="56"/>
      <c r="U460" s="56"/>
    </row>
    <row r="461" spans="1:21">
      <c r="A461" s="3"/>
      <c r="B461" s="3"/>
      <c r="C461" s="3"/>
      <c r="D461" s="3"/>
      <c r="E461" s="3"/>
      <c r="F461" s="3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56"/>
      <c r="S461" s="56"/>
      <c r="T461" s="56"/>
      <c r="U461" s="56"/>
    </row>
    <row r="462" spans="1:2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56"/>
      <c r="S462" s="56"/>
      <c r="T462" s="56"/>
      <c r="U462" s="56"/>
    </row>
    <row r="463" spans="1:21">
      <c r="A463" s="3"/>
      <c r="B463" s="3"/>
      <c r="C463" s="3"/>
      <c r="D463" s="3"/>
      <c r="E463" s="3"/>
      <c r="F463" s="3"/>
      <c r="G463" s="3"/>
      <c r="H463" s="3"/>
      <c r="I463" s="3"/>
      <c r="J463" s="4"/>
      <c r="K463" s="3"/>
      <c r="L463" s="3"/>
      <c r="M463" s="3"/>
      <c r="N463" s="3"/>
      <c r="O463" s="3"/>
      <c r="P463" s="3"/>
      <c r="Q463" s="3"/>
      <c r="R463" s="56"/>
      <c r="S463" s="56"/>
      <c r="T463" s="56"/>
      <c r="U463" s="56"/>
    </row>
    <row r="464" spans="1:2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56"/>
      <c r="S464" s="56"/>
      <c r="T464" s="56"/>
      <c r="U464" s="56"/>
    </row>
    <row r="465" spans="1:2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  <c r="T465" s="56"/>
      <c r="U465" s="56"/>
    </row>
    <row r="466" spans="1:2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  <c r="T466" s="56"/>
      <c r="U466" s="56"/>
    </row>
    <row r="467" spans="1:2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  <c r="T467" s="56"/>
      <c r="U467" s="56"/>
    </row>
    <row r="468" spans="1:2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  <c r="T468" s="56"/>
      <c r="U468" s="56"/>
    </row>
    <row r="469" spans="1:2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  <c r="T469" s="56"/>
      <c r="U469" s="56"/>
    </row>
    <row r="470" spans="1:2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  <c r="T470" s="56"/>
      <c r="U470" s="56"/>
    </row>
    <row r="471" spans="1:2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  <c r="T471" s="56"/>
      <c r="U471" s="56"/>
    </row>
    <row r="472" spans="1:2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  <c r="T472" s="56"/>
      <c r="U472" s="56"/>
    </row>
    <row r="473" spans="1:2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  <c r="T473" s="56"/>
      <c r="U473" s="56"/>
    </row>
    <row r="474" spans="1:2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  <c r="T474" s="56"/>
      <c r="U474" s="56"/>
    </row>
    <row r="475" spans="1:2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  <c r="T475" s="56"/>
      <c r="U475" s="56"/>
    </row>
    <row r="476" spans="1:2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  <c r="T476" s="56"/>
      <c r="U476" s="56"/>
    </row>
    <row r="477" spans="1:2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  <c r="T477" s="56"/>
      <c r="U477" s="56"/>
    </row>
    <row r="478" spans="1:21">
      <c r="A478" s="3"/>
      <c r="B478" s="3"/>
      <c r="C478" s="3"/>
      <c r="D478" s="3"/>
      <c r="E478" s="3"/>
      <c r="F478" s="5"/>
      <c r="G478" s="8"/>
      <c r="H478" s="5"/>
      <c r="I478" s="8"/>
      <c r="J478" s="5"/>
      <c r="K478" s="8"/>
      <c r="L478" s="11"/>
      <c r="M478" s="12"/>
      <c r="N478" s="11"/>
      <c r="O478" s="3"/>
      <c r="P478" s="11"/>
      <c r="Q478" s="3"/>
      <c r="R478" s="63"/>
      <c r="S478" s="56"/>
      <c r="T478" s="56"/>
      <c r="U478" s="56"/>
    </row>
    <row r="479" spans="1:21" ht="18">
      <c r="A479" s="3"/>
      <c r="B479" s="13"/>
      <c r="C479" s="7"/>
      <c r="D479" s="6"/>
      <c r="E479" s="6"/>
      <c r="F479" s="9"/>
      <c r="G479" s="3"/>
      <c r="H479" s="9"/>
      <c r="I479" s="9"/>
      <c r="J479" s="10"/>
      <c r="K479" s="10"/>
      <c r="L479" s="3"/>
      <c r="M479" s="3"/>
      <c r="N479" s="3"/>
      <c r="O479" s="3"/>
      <c r="P479" s="3"/>
      <c r="Q479" s="3"/>
      <c r="R479" s="56"/>
      <c r="S479" s="56"/>
      <c r="T479" s="56"/>
      <c r="U479" s="56"/>
    </row>
    <row r="480" spans="1:2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  <c r="T480" s="56"/>
      <c r="U480" s="56"/>
    </row>
    <row r="481" spans="1:21">
      <c r="A481" s="3"/>
      <c r="B481" s="3"/>
      <c r="C481" s="3"/>
      <c r="D481" s="3"/>
      <c r="E481" s="3"/>
      <c r="F481" s="3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56"/>
      <c r="S481" s="56"/>
      <c r="T481" s="56"/>
      <c r="U481" s="56"/>
    </row>
    <row r="482" spans="1:21">
      <c r="A482" s="3"/>
      <c r="B482" s="3"/>
      <c r="C482" s="3"/>
      <c r="D482" s="3"/>
      <c r="E482" s="3"/>
      <c r="F482" s="3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56"/>
      <c r="S482" s="56"/>
      <c r="T482" s="56"/>
      <c r="U482" s="56"/>
    </row>
    <row r="483" spans="1:21">
      <c r="A483" s="3"/>
      <c r="B483" s="3"/>
      <c r="C483" s="3"/>
      <c r="D483" s="3"/>
      <c r="E483" s="3"/>
      <c r="F483" s="3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56"/>
      <c r="S483" s="56"/>
      <c r="T483" s="56"/>
      <c r="U483" s="56"/>
    </row>
    <row r="484" spans="1:21">
      <c r="A484" s="3"/>
      <c r="B484" s="3"/>
      <c r="C484" s="3"/>
      <c r="D484" s="3"/>
      <c r="E484" s="3"/>
      <c r="F484" s="3"/>
      <c r="G484" s="3"/>
      <c r="H484" s="3"/>
      <c r="I484" s="3"/>
      <c r="J484" s="4"/>
      <c r="K484" s="3"/>
      <c r="L484" s="3"/>
      <c r="M484" s="3"/>
      <c r="N484" s="3"/>
      <c r="O484" s="3"/>
      <c r="P484" s="3"/>
      <c r="Q484" s="3"/>
      <c r="R484" s="56"/>
      <c r="S484" s="56"/>
      <c r="T484" s="56"/>
      <c r="U484" s="56"/>
    </row>
    <row r="485" spans="1:21">
      <c r="A485" s="3"/>
      <c r="B485" s="3"/>
      <c r="C485" s="3"/>
      <c r="D485" s="3"/>
      <c r="E485" s="3"/>
      <c r="F485" s="3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56"/>
      <c r="S485" s="56"/>
      <c r="T485" s="56"/>
      <c r="U485" s="56"/>
    </row>
    <row r="486" spans="1:2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  <c r="T486" s="56"/>
      <c r="U486" s="56"/>
    </row>
    <row r="487" spans="1:21">
      <c r="A487" s="3"/>
      <c r="B487" s="3"/>
      <c r="C487" s="3"/>
      <c r="D487" s="3"/>
      <c r="E487" s="3"/>
      <c r="F487" s="3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56"/>
      <c r="S487" s="56"/>
      <c r="T487" s="56"/>
      <c r="U487" s="56"/>
    </row>
    <row r="488" spans="1:21">
      <c r="A488" s="3"/>
      <c r="B488" s="3"/>
      <c r="C488" s="3"/>
      <c r="D488" s="3"/>
      <c r="E488" s="3"/>
      <c r="F488" s="3"/>
      <c r="G488" s="3"/>
      <c r="H488" s="3"/>
      <c r="I488" s="3"/>
      <c r="J488" s="4"/>
      <c r="K488" s="3"/>
      <c r="L488" s="3"/>
      <c r="M488" s="3"/>
      <c r="N488" s="3"/>
      <c r="O488" s="3"/>
      <c r="P488" s="3"/>
      <c r="Q488" s="3"/>
      <c r="R488" s="56"/>
      <c r="S488" s="56"/>
      <c r="T488" s="56"/>
      <c r="U488" s="56"/>
    </row>
    <row r="489" spans="1:21">
      <c r="A489" s="3"/>
      <c r="B489" s="3"/>
      <c r="C489" s="3"/>
      <c r="D489" s="3"/>
      <c r="E489" s="3"/>
      <c r="F489" s="3"/>
      <c r="G489" s="3"/>
      <c r="H489" s="3"/>
      <c r="I489" s="3"/>
      <c r="J489" s="4"/>
      <c r="K489" s="3"/>
      <c r="L489" s="3"/>
      <c r="M489" s="3"/>
      <c r="N489" s="3"/>
      <c r="O489" s="3"/>
      <c r="P489" s="3"/>
      <c r="Q489" s="3"/>
      <c r="R489" s="56"/>
      <c r="S489" s="56"/>
      <c r="T489" s="56"/>
      <c r="U489" s="56"/>
    </row>
    <row r="490" spans="1:2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  <c r="T490" s="56"/>
      <c r="U490" s="56"/>
    </row>
    <row r="491" spans="1:2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  <c r="T491" s="56"/>
      <c r="U491" s="56"/>
    </row>
    <row r="492" spans="1:21">
      <c r="A492" s="3"/>
      <c r="B492" s="3"/>
      <c r="C492" s="3"/>
      <c r="D492" s="3"/>
      <c r="E492" s="3"/>
      <c r="F492" s="3"/>
      <c r="G492" s="3"/>
      <c r="H492" s="3"/>
      <c r="I492" s="3"/>
      <c r="J492" s="4"/>
      <c r="K492" s="3"/>
      <c r="L492" s="3"/>
      <c r="M492" s="3"/>
      <c r="N492" s="3"/>
      <c r="O492" s="3"/>
      <c r="P492" s="3"/>
      <c r="Q492" s="3"/>
      <c r="R492" s="56"/>
      <c r="S492" s="56"/>
      <c r="T492" s="56"/>
      <c r="U492" s="56"/>
    </row>
    <row r="493" spans="1:21">
      <c r="A493" s="3"/>
      <c r="B493" s="3"/>
      <c r="C493" s="3"/>
      <c r="D493" s="3"/>
      <c r="E493" s="3"/>
      <c r="F493" s="3"/>
      <c r="G493" s="3"/>
      <c r="H493" s="3"/>
      <c r="I493" s="3"/>
      <c r="J493" s="4"/>
      <c r="K493" s="3"/>
      <c r="L493" s="3"/>
      <c r="M493" s="3"/>
      <c r="N493" s="3"/>
      <c r="O493" s="3"/>
      <c r="P493" s="3"/>
      <c r="Q493" s="3"/>
      <c r="R493" s="56"/>
      <c r="S493" s="56"/>
      <c r="T493" s="56"/>
      <c r="U493" s="56"/>
    </row>
    <row r="494" spans="1:2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  <c r="T494" s="56"/>
      <c r="U494" s="56"/>
    </row>
    <row r="495" spans="1:2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  <c r="T495" s="56"/>
      <c r="U495" s="56"/>
    </row>
    <row r="496" spans="1:21">
      <c r="A496" s="3"/>
      <c r="B496" s="3"/>
      <c r="C496" s="3"/>
      <c r="D496" s="3"/>
      <c r="E496" s="3"/>
      <c r="F496" s="3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56"/>
      <c r="S496" s="56"/>
      <c r="T496" s="56"/>
      <c r="U496" s="56"/>
    </row>
    <row r="497" spans="1:21">
      <c r="A497" s="3"/>
      <c r="B497" s="3"/>
      <c r="C497" s="3"/>
      <c r="D497" s="3"/>
      <c r="E497" s="3"/>
      <c r="F497" s="3"/>
      <c r="G497" s="3"/>
      <c r="H497" s="3"/>
      <c r="I497" s="3"/>
      <c r="J497" s="4"/>
      <c r="K497" s="3"/>
      <c r="L497" s="3"/>
      <c r="M497" s="3"/>
      <c r="N497" s="3"/>
      <c r="O497" s="3"/>
      <c r="P497" s="3"/>
      <c r="Q497" s="3"/>
      <c r="R497" s="56"/>
      <c r="S497" s="56"/>
      <c r="T497" s="56"/>
      <c r="U497" s="56"/>
    </row>
    <row r="498" spans="1:21">
      <c r="A498" s="3"/>
      <c r="B498" s="3"/>
      <c r="C498" s="3"/>
      <c r="D498" s="3"/>
      <c r="E498" s="3"/>
      <c r="F498" s="3"/>
      <c r="G498" s="3"/>
      <c r="H498" s="3"/>
      <c r="I498" s="3"/>
      <c r="J498" s="4"/>
      <c r="K498" s="3"/>
      <c r="L498" s="3"/>
      <c r="M498" s="3"/>
      <c r="N498" s="3"/>
      <c r="O498" s="3"/>
      <c r="P498" s="3"/>
      <c r="Q498" s="3"/>
      <c r="R498" s="56"/>
      <c r="S498" s="56"/>
      <c r="T498" s="56"/>
      <c r="U498" s="56"/>
    </row>
    <row r="499" spans="1:2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  <c r="T499" s="56"/>
      <c r="U499" s="56"/>
    </row>
    <row r="500" spans="1:2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  <c r="T500" s="56"/>
      <c r="U500" s="56"/>
    </row>
    <row r="501" spans="1:2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  <c r="T501" s="56"/>
      <c r="U501" s="56"/>
    </row>
    <row r="502" spans="1:2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  <c r="T502" s="56"/>
      <c r="U502" s="56"/>
    </row>
    <row r="503" spans="1:21">
      <c r="A503" s="3"/>
      <c r="B503" s="3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  <c r="T503" s="56"/>
      <c r="U503" s="56"/>
    </row>
    <row r="504" spans="1:2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  <c r="T504" s="56"/>
      <c r="U504" s="56"/>
    </row>
    <row r="505" spans="1:21">
      <c r="A505" s="3"/>
      <c r="B505" s="3"/>
      <c r="C505" s="4"/>
      <c r="D505" s="3"/>
      <c r="E505" s="3"/>
      <c r="F505" s="3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56"/>
      <c r="S505" s="56"/>
      <c r="T505" s="56"/>
      <c r="U505" s="56"/>
    </row>
    <row r="506" spans="1:2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  <c r="T506" s="56"/>
      <c r="U506" s="56"/>
    </row>
    <row r="507" spans="1:21">
      <c r="A507" s="3"/>
      <c r="B507" s="3"/>
      <c r="C507" s="4"/>
      <c r="D507" s="3"/>
      <c r="E507" s="3"/>
      <c r="F507" s="3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56"/>
      <c r="S507" s="56"/>
      <c r="T507" s="56"/>
      <c r="U507" s="56"/>
    </row>
    <row r="508" spans="1:2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  <c r="T508" s="56"/>
      <c r="U508" s="56"/>
    </row>
    <row r="509" spans="1:21">
      <c r="A509" s="3"/>
      <c r="B509" s="3"/>
      <c r="C509" s="4"/>
      <c r="D509" s="3"/>
      <c r="E509" s="3"/>
      <c r="F509" s="3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56"/>
      <c r="S509" s="56"/>
      <c r="T509" s="56"/>
      <c r="U509" s="56"/>
    </row>
    <row r="510" spans="1:21">
      <c r="A510" s="3"/>
      <c r="B510" s="3"/>
      <c r="C510" s="4"/>
      <c r="D510" s="3"/>
      <c r="E510" s="3"/>
      <c r="F510" s="3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56"/>
      <c r="S510" s="56"/>
      <c r="T510" s="56"/>
      <c r="U510" s="56"/>
    </row>
    <row r="511" spans="1:21">
      <c r="A511" s="3"/>
      <c r="B511" s="3"/>
      <c r="C511" s="4"/>
      <c r="D511" s="3"/>
      <c r="E511" s="3"/>
      <c r="F511" s="3"/>
      <c r="G511" s="3"/>
      <c r="H511" s="3"/>
      <c r="I511" s="3"/>
      <c r="J511" s="4"/>
      <c r="K511" s="3"/>
      <c r="L511" s="3"/>
      <c r="M511" s="3"/>
      <c r="N511" s="3"/>
      <c r="O511" s="3"/>
      <c r="P511" s="3"/>
      <c r="Q511" s="3"/>
      <c r="R511" s="56"/>
      <c r="S511" s="56"/>
      <c r="T511" s="56"/>
      <c r="U511" s="56"/>
    </row>
    <row r="512" spans="1:21">
      <c r="A512" s="3"/>
      <c r="B512" s="3"/>
      <c r="C512" s="4"/>
      <c r="D512" s="3"/>
      <c r="E512" s="3"/>
      <c r="F512" s="3"/>
      <c r="G512" s="3"/>
      <c r="H512" s="3"/>
      <c r="I512" s="3"/>
      <c r="J512" s="4"/>
      <c r="K512" s="3"/>
      <c r="L512" s="3"/>
      <c r="M512" s="3"/>
      <c r="N512" s="3"/>
      <c r="O512" s="3"/>
      <c r="P512" s="3"/>
      <c r="Q512" s="3"/>
      <c r="R512" s="56"/>
      <c r="S512" s="56"/>
      <c r="T512" s="56"/>
      <c r="U512" s="56"/>
    </row>
    <row r="513" spans="1:2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56"/>
      <c r="S513" s="56"/>
      <c r="T513" s="56"/>
      <c r="U513" s="56"/>
    </row>
    <row r="514" spans="1:21">
      <c r="A514" s="3"/>
      <c r="B514" s="3"/>
      <c r="C514" s="3"/>
      <c r="D514" s="3"/>
      <c r="E514" s="3"/>
      <c r="F514" s="5"/>
      <c r="G514" s="8"/>
      <c r="H514" s="5"/>
      <c r="I514" s="8"/>
      <c r="J514" s="5"/>
      <c r="K514" s="8"/>
      <c r="L514" s="11"/>
      <c r="M514" s="12"/>
      <c r="N514" s="11"/>
      <c r="O514" s="3"/>
      <c r="P514" s="11"/>
      <c r="Q514" s="3"/>
      <c r="R514" s="63"/>
      <c r="S514" s="56"/>
      <c r="T514" s="56"/>
      <c r="U514" s="56"/>
    </row>
    <row r="515" spans="1:21" ht="18">
      <c r="A515" s="3"/>
      <c r="B515" s="13"/>
      <c r="C515" s="7"/>
      <c r="D515" s="6"/>
      <c r="E515" s="6"/>
      <c r="F515" s="9"/>
      <c r="G515" s="3"/>
      <c r="H515" s="9"/>
      <c r="I515" s="9"/>
      <c r="J515" s="10"/>
      <c r="K515" s="10"/>
      <c r="L515" s="3"/>
      <c r="M515" s="3"/>
      <c r="N515" s="3"/>
      <c r="O515" s="3"/>
      <c r="P515" s="3"/>
      <c r="Q515" s="3"/>
      <c r="R515" s="56"/>
      <c r="S515" s="56"/>
      <c r="T515" s="56"/>
      <c r="U515" s="56"/>
    </row>
    <row r="516" spans="1:2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56"/>
      <c r="S516" s="56"/>
      <c r="T516" s="56"/>
      <c r="U516" s="56"/>
    </row>
    <row r="517" spans="1:2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  <c r="T517" s="56"/>
      <c r="U517" s="56"/>
    </row>
    <row r="518" spans="1:21">
      <c r="A518" s="3"/>
      <c r="B518" s="3"/>
      <c r="C518" s="3"/>
      <c r="D518" s="3"/>
      <c r="E518" s="3"/>
      <c r="F518" s="3"/>
      <c r="G518" s="3"/>
      <c r="H518" s="3"/>
      <c r="I518" s="3"/>
      <c r="J518" s="4"/>
      <c r="K518" s="3"/>
      <c r="L518" s="3"/>
      <c r="M518" s="3"/>
      <c r="N518" s="3"/>
      <c r="O518" s="3"/>
      <c r="P518" s="3"/>
      <c r="Q518" s="3"/>
      <c r="R518" s="56"/>
      <c r="S518" s="56"/>
      <c r="T518" s="56"/>
      <c r="U518" s="56"/>
    </row>
    <row r="519" spans="1:2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56"/>
      <c r="S519" s="56"/>
      <c r="T519" s="56"/>
      <c r="U519" s="56"/>
    </row>
    <row r="520" spans="1:21" ht="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13"/>
      <c r="O520" s="3"/>
      <c r="P520" s="3"/>
      <c r="Q520" s="3"/>
      <c r="R520" s="56"/>
      <c r="S520" s="56"/>
      <c r="T520" s="56"/>
      <c r="U520" s="56"/>
    </row>
    <row r="521" spans="1:21">
      <c r="A521" s="3"/>
      <c r="B521" s="3"/>
      <c r="C521" s="3"/>
      <c r="D521" s="3"/>
      <c r="E521" s="3"/>
      <c r="F521" s="3"/>
      <c r="G521" s="3"/>
      <c r="H521" s="3"/>
      <c r="I521" s="3"/>
      <c r="J521" s="4"/>
      <c r="K521" s="3"/>
      <c r="L521" s="3"/>
      <c r="M521" s="3"/>
      <c r="N521" s="3"/>
      <c r="O521" s="3"/>
      <c r="P521" s="3"/>
      <c r="Q521" s="3"/>
      <c r="R521" s="56"/>
      <c r="S521" s="56"/>
      <c r="T521" s="56"/>
      <c r="U521" s="56"/>
    </row>
    <row r="522" spans="1:2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56"/>
      <c r="S522" s="56"/>
      <c r="T522" s="56"/>
      <c r="U522" s="56"/>
    </row>
    <row r="523" spans="1:2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  <c r="T523" s="56"/>
      <c r="U523" s="56"/>
    </row>
    <row r="524" spans="1:2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  <c r="T524" s="56"/>
      <c r="U524" s="56"/>
    </row>
    <row r="525" spans="1:21">
      <c r="A525" s="3"/>
      <c r="B525" s="3"/>
      <c r="C525" s="3"/>
      <c r="D525" s="3"/>
      <c r="E525" s="3"/>
      <c r="F525" s="3"/>
      <c r="G525" s="3"/>
      <c r="H525" s="3"/>
      <c r="I525" s="3"/>
      <c r="J525" s="4"/>
      <c r="K525" s="3"/>
      <c r="L525" s="3"/>
      <c r="M525" s="3"/>
      <c r="N525" s="3"/>
      <c r="O525" s="3"/>
      <c r="P525" s="3"/>
      <c r="Q525" s="3"/>
      <c r="R525" s="56"/>
      <c r="S525" s="56"/>
      <c r="T525" s="56"/>
      <c r="U525" s="56"/>
    </row>
    <row r="526" spans="1:2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56"/>
      <c r="S526" s="56"/>
      <c r="T526" s="56"/>
      <c r="U526" s="56"/>
    </row>
    <row r="527" spans="1:2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  <c r="T527" s="56"/>
      <c r="U527" s="56"/>
    </row>
    <row r="528" spans="1:2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  <c r="T528" s="56"/>
      <c r="U528" s="56"/>
    </row>
    <row r="529" spans="1:21">
      <c r="A529" s="3"/>
      <c r="B529" s="3"/>
      <c r="C529" s="3"/>
      <c r="D529" s="3"/>
      <c r="E529" s="3"/>
      <c r="F529" s="3"/>
      <c r="G529" s="3"/>
      <c r="H529" s="3"/>
      <c r="I529" s="3"/>
      <c r="J529" s="4"/>
      <c r="K529" s="3"/>
      <c r="L529" s="3"/>
      <c r="M529" s="3"/>
      <c r="N529" s="3"/>
      <c r="O529" s="3"/>
      <c r="P529" s="3"/>
      <c r="Q529" s="3"/>
      <c r="R529" s="56"/>
      <c r="S529" s="56"/>
      <c r="T529" s="56"/>
      <c r="U529" s="56"/>
    </row>
    <row r="530" spans="1:21">
      <c r="A530" s="3"/>
      <c r="B530" s="3"/>
      <c r="C530" s="3"/>
      <c r="D530" s="3"/>
      <c r="E530" s="3"/>
      <c r="F530" s="3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56"/>
      <c r="S530" s="56"/>
      <c r="T530" s="56"/>
      <c r="U530" s="56"/>
    </row>
    <row r="531" spans="1:2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56"/>
      <c r="S531" s="56"/>
      <c r="T531" s="56"/>
      <c r="U531" s="56"/>
    </row>
    <row r="532" spans="1:21">
      <c r="A532" s="3"/>
      <c r="B532" s="3"/>
      <c r="C532" s="3"/>
      <c r="D532" s="3"/>
      <c r="E532" s="3"/>
      <c r="F532" s="3"/>
      <c r="G532" s="3"/>
      <c r="H532" s="3"/>
      <c r="I532" s="3"/>
      <c r="J532" s="4"/>
      <c r="K532" s="3"/>
      <c r="L532" s="3"/>
      <c r="M532" s="3"/>
      <c r="N532" s="3"/>
      <c r="O532" s="3"/>
      <c r="P532" s="3"/>
      <c r="Q532" s="3"/>
      <c r="R532" s="56"/>
      <c r="S532" s="56"/>
      <c r="T532" s="56"/>
      <c r="U532" s="56"/>
    </row>
    <row r="533" spans="1:21">
      <c r="A533" s="3"/>
      <c r="B533" s="3"/>
      <c r="C533" s="3"/>
      <c r="D533" s="3"/>
      <c r="E533" s="3"/>
      <c r="F533" s="3"/>
      <c r="G533" s="3"/>
      <c r="H533" s="3"/>
      <c r="I533" s="3"/>
      <c r="J533" s="4"/>
      <c r="K533" s="3"/>
      <c r="L533" s="3"/>
      <c r="M533" s="3"/>
      <c r="N533" s="3"/>
      <c r="O533" s="3"/>
      <c r="P533" s="3"/>
      <c r="Q533" s="3"/>
      <c r="R533" s="56"/>
      <c r="S533" s="56"/>
      <c r="T533" s="56"/>
      <c r="U533" s="56"/>
    </row>
    <row r="534" spans="1:2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56"/>
      <c r="S534" s="56"/>
      <c r="T534" s="56"/>
      <c r="U534" s="56"/>
    </row>
    <row r="535" spans="1:2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  <c r="T535" s="56"/>
      <c r="U535" s="56"/>
    </row>
    <row r="536" spans="1:2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  <c r="T536" s="56"/>
      <c r="U536" s="56"/>
    </row>
    <row r="537" spans="1:2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  <c r="T537" s="56"/>
      <c r="U537" s="56"/>
    </row>
    <row r="538" spans="1:2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  <c r="T538" s="56"/>
      <c r="U538" s="56"/>
    </row>
    <row r="539" spans="1:2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  <c r="T539" s="56"/>
      <c r="U539" s="56"/>
    </row>
    <row r="540" spans="1:2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  <c r="T540" s="56"/>
      <c r="U540" s="56"/>
    </row>
    <row r="541" spans="1:2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  <c r="T541" s="56"/>
      <c r="U541" s="56"/>
    </row>
    <row r="542" spans="1:21">
      <c r="A542" s="3"/>
      <c r="B542" s="3"/>
      <c r="C542" s="3"/>
      <c r="D542" s="3"/>
      <c r="E542" s="3"/>
      <c r="F542" s="5"/>
      <c r="G542" s="8"/>
      <c r="H542" s="5"/>
      <c r="I542" s="8"/>
      <c r="J542" s="5"/>
      <c r="K542" s="8"/>
      <c r="L542" s="11"/>
      <c r="M542" s="12"/>
      <c r="N542" s="11"/>
      <c r="O542" s="3"/>
      <c r="P542" s="11"/>
      <c r="Q542" s="3"/>
      <c r="R542" s="63"/>
      <c r="S542" s="56"/>
      <c r="T542" s="56"/>
      <c r="U542" s="56"/>
    </row>
    <row r="543" spans="1:21" ht="18">
      <c r="A543" s="3"/>
      <c r="B543" s="13"/>
      <c r="C543" s="7"/>
      <c r="D543" s="6"/>
      <c r="E543" s="6"/>
      <c r="F543" s="9"/>
      <c r="G543" s="3"/>
      <c r="H543" s="9"/>
      <c r="I543" s="9"/>
      <c r="J543" s="10"/>
      <c r="K543" s="10"/>
      <c r="L543" s="3"/>
      <c r="M543" s="3"/>
      <c r="N543" s="3"/>
      <c r="O543" s="3"/>
      <c r="P543" s="3"/>
      <c r="Q543" s="3"/>
      <c r="R543" s="56"/>
      <c r="S543" s="56"/>
      <c r="T543" s="56"/>
      <c r="U543" s="56"/>
    </row>
    <row r="544" spans="1:2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56"/>
      <c r="S544" s="56"/>
      <c r="T544" s="56"/>
      <c r="U544" s="56"/>
    </row>
    <row r="545" spans="1:2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  <c r="T545" s="56"/>
      <c r="U545" s="56"/>
    </row>
    <row r="546" spans="1:2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  <c r="T546" s="56"/>
      <c r="U546" s="56"/>
    </row>
    <row r="547" spans="1:2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  <c r="T547" s="56"/>
      <c r="U547" s="56"/>
    </row>
    <row r="548" spans="1:21">
      <c r="A548" s="3"/>
      <c r="B548" s="3"/>
      <c r="C548" s="3"/>
      <c r="D548" s="3"/>
      <c r="E548" s="3"/>
      <c r="F548" s="3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56"/>
      <c r="S548" s="56"/>
      <c r="T548" s="56"/>
      <c r="U548" s="56"/>
    </row>
    <row r="549" spans="1:2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56"/>
      <c r="S549" s="56"/>
      <c r="T549" s="56"/>
      <c r="U549" s="56"/>
    </row>
    <row r="550" spans="1:21">
      <c r="A550" s="3"/>
      <c r="B550" s="3"/>
      <c r="C550" s="3"/>
      <c r="D550" s="3"/>
      <c r="E550" s="3"/>
      <c r="F550" s="3"/>
      <c r="G550" s="3"/>
      <c r="H550" s="3"/>
      <c r="I550" s="3"/>
      <c r="J550" s="4"/>
      <c r="K550" s="3"/>
      <c r="L550" s="3"/>
      <c r="M550" s="3"/>
      <c r="N550" s="3"/>
      <c r="O550" s="3"/>
      <c r="P550" s="3"/>
      <c r="Q550" s="3"/>
      <c r="R550" s="56"/>
      <c r="S550" s="56"/>
      <c r="T550" s="56"/>
      <c r="U550" s="56"/>
    </row>
    <row r="551" spans="1:2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56"/>
      <c r="S551" s="56"/>
      <c r="T551" s="56"/>
      <c r="U551" s="56"/>
    </row>
    <row r="552" spans="1:2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  <c r="T552" s="56"/>
      <c r="U552" s="56"/>
    </row>
    <row r="553" spans="1:2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  <c r="T553" s="56"/>
      <c r="U553" s="56"/>
    </row>
    <row r="554" spans="1:2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  <c r="T554" s="56"/>
      <c r="U554" s="56"/>
    </row>
    <row r="555" spans="1:2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  <c r="T555" s="56"/>
      <c r="U555" s="56"/>
    </row>
    <row r="556" spans="1:2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  <c r="T556" s="56"/>
      <c r="U556" s="56"/>
    </row>
    <row r="557" spans="1:2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  <c r="T557" s="56"/>
      <c r="U557" s="56"/>
    </row>
    <row r="558" spans="1:2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  <c r="T558" s="56"/>
      <c r="U558" s="56"/>
    </row>
    <row r="559" spans="1:2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  <c r="T559" s="56"/>
      <c r="U559" s="56"/>
    </row>
    <row r="560" spans="1:2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  <c r="T560" s="56"/>
      <c r="U560" s="56"/>
    </row>
    <row r="561" spans="1:2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  <c r="T561" s="56"/>
      <c r="U561" s="56"/>
    </row>
    <row r="562" spans="1:21">
      <c r="A562" s="3"/>
      <c r="B562" s="3"/>
      <c r="C562" s="4"/>
      <c r="D562" s="4"/>
      <c r="E562" s="4"/>
      <c r="F562" s="3"/>
      <c r="G562" s="3"/>
      <c r="H562" s="3"/>
      <c r="I562" s="3"/>
      <c r="J562" s="4"/>
      <c r="K562" s="3"/>
      <c r="L562" s="3"/>
      <c r="M562" s="3"/>
      <c r="N562" s="3"/>
      <c r="O562" s="3"/>
      <c r="P562" s="3"/>
      <c r="Q562" s="3"/>
      <c r="R562" s="56"/>
      <c r="S562" s="56"/>
      <c r="T562" s="56"/>
      <c r="U562" s="56"/>
    </row>
    <row r="563" spans="1:21">
      <c r="A563" s="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56"/>
      <c r="S563" s="56"/>
      <c r="T563" s="56"/>
      <c r="U563" s="56"/>
    </row>
    <row r="564" spans="1:21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  <c r="T564" s="56"/>
      <c r="U564" s="56"/>
    </row>
    <row r="565" spans="1:21">
      <c r="A565" s="4"/>
      <c r="B565" s="3"/>
      <c r="C565" s="4"/>
      <c r="D565" s="4"/>
      <c r="E565" s="4"/>
      <c r="F565" s="3"/>
      <c r="G565" s="3"/>
      <c r="H565" s="3"/>
      <c r="I565" s="3"/>
      <c r="J565" s="4"/>
      <c r="K565" s="3"/>
      <c r="L565" s="3"/>
      <c r="M565" s="3"/>
      <c r="N565" s="3"/>
      <c r="O565" s="3"/>
      <c r="P565" s="3"/>
      <c r="Q565" s="3"/>
      <c r="R565" s="56"/>
      <c r="S565" s="56"/>
      <c r="T565" s="56"/>
      <c r="U565" s="56"/>
    </row>
    <row r="566" spans="1:21">
      <c r="A566" s="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56"/>
      <c r="S566" s="56"/>
      <c r="T566" s="56"/>
      <c r="U566" s="56"/>
    </row>
    <row r="567" spans="1:21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  <c r="T567" s="56"/>
      <c r="U567" s="56"/>
    </row>
    <row r="568" spans="1:21">
      <c r="A568" s="4"/>
      <c r="B568" s="3"/>
      <c r="C568" s="4"/>
      <c r="D568" s="3"/>
      <c r="E568" s="3"/>
      <c r="F568" s="3"/>
      <c r="G568" s="3"/>
      <c r="H568" s="3"/>
      <c r="I568" s="3"/>
      <c r="J568" s="4"/>
      <c r="K568" s="3"/>
      <c r="L568" s="3"/>
      <c r="M568" s="3"/>
      <c r="N568" s="3"/>
      <c r="O568" s="3"/>
      <c r="P568" s="3"/>
      <c r="Q568" s="3"/>
      <c r="R568" s="56"/>
      <c r="S568" s="56"/>
      <c r="T568" s="56"/>
      <c r="U568" s="56"/>
    </row>
    <row r="569" spans="1:21">
      <c r="A569" s="4"/>
      <c r="B569" s="3"/>
      <c r="C569" s="4"/>
      <c r="D569" s="4"/>
      <c r="E569" s="4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  <c r="T569" s="56"/>
      <c r="U569" s="56"/>
    </row>
    <row r="570" spans="1:21">
      <c r="A570" s="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56"/>
      <c r="S570" s="56"/>
      <c r="T570" s="56"/>
      <c r="U570" s="56"/>
    </row>
    <row r="571" spans="1:21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  <c r="T571" s="56"/>
      <c r="U571" s="56"/>
    </row>
    <row r="572" spans="1:2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  <c r="T572" s="56"/>
      <c r="U572" s="56"/>
    </row>
    <row r="573" spans="1:2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  <c r="T573" s="56"/>
      <c r="U573" s="56"/>
    </row>
    <row r="574" spans="1:2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  <c r="T574" s="56"/>
      <c r="U574" s="56"/>
    </row>
    <row r="575" spans="1:2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  <c r="T575" s="56"/>
      <c r="U575" s="56"/>
    </row>
    <row r="576" spans="1:2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  <c r="T576" s="56"/>
      <c r="U576" s="56"/>
    </row>
    <row r="577" spans="1:2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  <c r="T577" s="56"/>
      <c r="U577" s="56"/>
    </row>
    <row r="578" spans="1:2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  <c r="T578" s="56"/>
      <c r="U578" s="56"/>
    </row>
    <row r="579" spans="1:2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  <c r="T579" s="56"/>
      <c r="U579" s="56"/>
    </row>
    <row r="580" spans="1:2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  <c r="T580" s="56"/>
      <c r="U580" s="56"/>
    </row>
    <row r="581" spans="1:2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  <c r="T581" s="56"/>
      <c r="U581" s="56"/>
    </row>
    <row r="582" spans="1:2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  <c r="T582" s="56"/>
      <c r="U582" s="56"/>
    </row>
    <row r="583" spans="1:2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  <c r="T583" s="56"/>
      <c r="U583" s="56"/>
    </row>
    <row r="584" spans="1:2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  <c r="T584" s="56"/>
      <c r="U584" s="56"/>
    </row>
    <row r="585" spans="1:2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  <c r="T585" s="56"/>
      <c r="U585" s="56"/>
    </row>
    <row r="586" spans="1:2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  <c r="T586" s="56"/>
      <c r="U586" s="56"/>
    </row>
    <row r="587" spans="1:2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  <c r="T587" s="56"/>
      <c r="U587" s="56"/>
    </row>
    <row r="588" spans="1:21">
      <c r="A588" s="3"/>
      <c r="B588" s="3"/>
      <c r="C588" s="3"/>
      <c r="D588" s="3"/>
      <c r="E588" s="3"/>
      <c r="F588" s="5"/>
      <c r="G588" s="8"/>
      <c r="H588" s="5"/>
      <c r="I588" s="8"/>
      <c r="J588" s="5"/>
      <c r="K588" s="8"/>
      <c r="L588" s="11"/>
      <c r="M588" s="12"/>
      <c r="N588" s="11"/>
      <c r="O588" s="3"/>
      <c r="P588" s="11"/>
      <c r="Q588" s="3"/>
      <c r="R588" s="63"/>
      <c r="S588" s="56"/>
      <c r="T588" s="56"/>
      <c r="U588" s="56"/>
    </row>
    <row r="589" spans="1:21" ht="18">
      <c r="A589" s="3"/>
      <c r="B589" s="13"/>
      <c r="C589" s="7"/>
      <c r="D589" s="6"/>
      <c r="E589" s="6"/>
      <c r="F589" s="9"/>
      <c r="G589" s="3"/>
      <c r="H589" s="9"/>
      <c r="I589" s="9"/>
      <c r="J589" s="10"/>
      <c r="K589" s="10"/>
      <c r="L589" s="3"/>
      <c r="M589" s="3"/>
      <c r="N589" s="3"/>
      <c r="O589" s="3"/>
      <c r="P589" s="3"/>
      <c r="Q589" s="3"/>
      <c r="R589" s="56"/>
      <c r="S589" s="56"/>
      <c r="T589" s="56"/>
      <c r="U589" s="56"/>
    </row>
    <row r="590" spans="1:2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56"/>
      <c r="S590" s="56"/>
      <c r="T590" s="56"/>
      <c r="U590" s="56"/>
    </row>
    <row r="591" spans="1:2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  <c r="T591" s="56"/>
      <c r="U591" s="56"/>
    </row>
    <row r="592" spans="1:2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  <c r="T592" s="56"/>
      <c r="U592" s="56"/>
    </row>
    <row r="593" spans="1:2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  <c r="T593" s="56"/>
      <c r="U593" s="56"/>
    </row>
    <row r="594" spans="1:2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  <c r="T594" s="56"/>
      <c r="U594" s="56"/>
    </row>
    <row r="595" spans="1:2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  <c r="T595" s="56"/>
      <c r="U595" s="56"/>
    </row>
    <row r="596" spans="1:2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  <c r="T596" s="56"/>
      <c r="U596" s="56"/>
    </row>
    <row r="597" spans="1:2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  <c r="T597" s="56"/>
      <c r="U597" s="56"/>
    </row>
    <row r="598" spans="1:2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  <c r="T598" s="56"/>
      <c r="U598" s="56"/>
    </row>
    <row r="599" spans="1:2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  <c r="T599" s="56"/>
      <c r="U599" s="56"/>
    </row>
    <row r="600" spans="1:2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  <c r="T600" s="56"/>
      <c r="U600" s="56"/>
    </row>
    <row r="601" spans="1:2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  <c r="T601" s="56"/>
      <c r="U601" s="56"/>
    </row>
    <row r="602" spans="1:2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  <c r="T602" s="56"/>
      <c r="U602" s="56"/>
    </row>
    <row r="603" spans="1:2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  <c r="T603" s="56"/>
      <c r="U603" s="56"/>
    </row>
    <row r="604" spans="1:2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  <c r="T604" s="56"/>
      <c r="U604" s="56"/>
    </row>
    <row r="605" spans="1:2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  <c r="T605" s="56"/>
      <c r="U605" s="56"/>
    </row>
    <row r="606" spans="1:2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  <c r="T606" s="56"/>
      <c r="U606" s="56"/>
    </row>
    <row r="607" spans="1:2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  <c r="T607" s="56"/>
      <c r="U607" s="56"/>
    </row>
    <row r="608" spans="1:2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  <c r="T608" s="56"/>
      <c r="U608" s="56"/>
    </row>
    <row r="609" spans="1:2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  <c r="T609" s="56"/>
      <c r="U609" s="56"/>
    </row>
    <row r="610" spans="1:2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  <c r="T610" s="56"/>
      <c r="U610" s="56"/>
    </row>
    <row r="611" spans="1:2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  <c r="T611" s="56"/>
      <c r="U611" s="56"/>
    </row>
    <row r="612" spans="1:2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  <c r="T612" s="56"/>
      <c r="U612" s="56"/>
    </row>
    <row r="613" spans="1:2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  <c r="T613" s="56"/>
      <c r="U613" s="56"/>
    </row>
    <row r="614" spans="1:2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  <c r="T614" s="56"/>
      <c r="U614" s="56"/>
    </row>
    <row r="615" spans="1:2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  <c r="T615" s="56"/>
      <c r="U615" s="56"/>
    </row>
    <row r="616" spans="1:2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  <c r="T616" s="56"/>
      <c r="U616" s="56"/>
    </row>
    <row r="617" spans="1:2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  <c r="T617" s="56"/>
      <c r="U617" s="56"/>
    </row>
    <row r="618" spans="1:2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  <c r="T618" s="56"/>
      <c r="U618" s="56"/>
    </row>
    <row r="619" spans="1:2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  <c r="T619" s="56"/>
      <c r="U619" s="56"/>
    </row>
    <row r="620" spans="1:2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  <c r="T620" s="56"/>
      <c r="U620" s="56"/>
    </row>
    <row r="621" spans="1: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  <c r="T621" s="56"/>
      <c r="U621" s="56"/>
    </row>
    <row r="622" spans="1:2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  <c r="T622" s="56"/>
      <c r="U622" s="56"/>
    </row>
    <row r="623" spans="1:2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  <c r="T623" s="56"/>
      <c r="U623" s="56"/>
    </row>
    <row r="624" spans="1:2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  <c r="T624" s="56"/>
      <c r="U624" s="56"/>
    </row>
    <row r="625" spans="1:2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  <c r="T625" s="56"/>
      <c r="U625" s="56"/>
    </row>
    <row r="626" spans="1:2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  <c r="T626" s="56"/>
      <c r="U626" s="56"/>
    </row>
    <row r="627" spans="1:2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  <c r="T627" s="56"/>
      <c r="U627" s="56"/>
    </row>
    <row r="628" spans="1:2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  <c r="T628" s="56"/>
      <c r="U628" s="56"/>
    </row>
    <row r="629" spans="1:2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  <c r="T629" s="56"/>
      <c r="U629" s="56"/>
    </row>
    <row r="630" spans="1:2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  <c r="T630" s="56"/>
      <c r="U630" s="56"/>
    </row>
    <row r="631" spans="1:2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  <c r="T631" s="56"/>
      <c r="U631" s="56"/>
    </row>
    <row r="632" spans="1:2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  <c r="T632" s="56"/>
      <c r="U632" s="56"/>
    </row>
    <row r="633" spans="1:2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  <c r="T633" s="56"/>
      <c r="U633" s="56"/>
    </row>
    <row r="634" spans="1:2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  <c r="T634" s="56"/>
      <c r="U634" s="56"/>
    </row>
    <row r="635" spans="1:2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  <c r="T635" s="56"/>
      <c r="U635" s="56"/>
    </row>
    <row r="636" spans="1:2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  <c r="T636" s="56"/>
      <c r="U636" s="56"/>
    </row>
    <row r="637" spans="1:2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  <c r="T637" s="56"/>
      <c r="U637" s="56"/>
    </row>
    <row r="638" spans="1:2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  <c r="T638" s="56"/>
      <c r="U638" s="56"/>
    </row>
    <row r="639" spans="1:2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  <c r="T639" s="56"/>
      <c r="U639" s="56"/>
    </row>
    <row r="640" spans="1:2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  <c r="T640" s="56"/>
      <c r="U640" s="56"/>
    </row>
    <row r="641" spans="1:2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  <c r="T641" s="56"/>
      <c r="U641" s="56"/>
    </row>
    <row r="642" spans="1:2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  <c r="T642" s="56"/>
      <c r="U642" s="56"/>
    </row>
    <row r="643" spans="1:2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  <c r="T643" s="56"/>
      <c r="U643" s="56"/>
    </row>
    <row r="644" spans="1:2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  <c r="T644" s="56"/>
      <c r="U644" s="56"/>
    </row>
    <row r="645" spans="1:2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  <c r="T645" s="56"/>
      <c r="U645" s="56"/>
    </row>
    <row r="646" spans="1:2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  <c r="T646" s="56"/>
      <c r="U646" s="56"/>
    </row>
    <row r="647" spans="1:2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  <c r="T647" s="56"/>
      <c r="U647" s="56"/>
    </row>
    <row r="648" spans="1:2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  <c r="T648" s="56"/>
      <c r="U648" s="56"/>
    </row>
    <row r="649" spans="1:2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  <c r="T649" s="56"/>
      <c r="U649" s="56"/>
    </row>
    <row r="650" spans="1:2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  <c r="T650" s="56"/>
      <c r="U650" s="56"/>
    </row>
    <row r="651" spans="1:2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  <c r="T651" s="56"/>
      <c r="U651" s="56"/>
    </row>
  </sheetData>
  <sortState ref="A5:AF12">
    <sortCondition ref="A5:A12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8"/>
  <sheetViews>
    <sheetView workbookViewId="0">
      <selection activeCell="C4" sqref="C4"/>
    </sheetView>
  </sheetViews>
  <sheetFormatPr baseColWidth="10" defaultRowHeight="12.75"/>
  <cols>
    <col min="1" max="1" width="4.28515625" customWidth="1"/>
    <col min="2" max="2" width="27.7109375" customWidth="1"/>
    <col min="3" max="3" width="18.8554687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4.28515625" style="62" hidden="1" customWidth="1"/>
    <col min="30" max="30" width="11.5703125" style="62" hidden="1" customWidth="1"/>
    <col min="31" max="31" width="4.7109375" style="62" hidden="1" customWidth="1"/>
  </cols>
  <sheetData>
    <row r="1" spans="1:32" ht="23.25">
      <c r="A1" s="18" t="s">
        <v>32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IF(B4&lt;&gt;"",RANK(D4,D$5:D$77,0),"")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34" si="17">IF(B5&lt;&gt;"",RANK(D5,D$5:D$77,0),"")</f>
        <v>1</v>
      </c>
      <c r="B5" s="77" t="s">
        <v>379</v>
      </c>
      <c r="C5" t="s">
        <v>140</v>
      </c>
      <c r="D5" s="33">
        <f t="shared" ref="D5:D34" si="18">IF(B5&lt;&gt;"",AB5,"")</f>
        <v>400</v>
      </c>
      <c r="E5" s="19" t="str">
        <f t="shared" ref="E5:E34" si="19">IF(AC5&lt;4," ","F")</f>
        <v>F</v>
      </c>
      <c r="F5" s="3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5</v>
      </c>
      <c r="O5" s="16">
        <f>IF(N5&gt;0,INDEX(Poeng!$A$1:$B$100,N5,2),"")</f>
        <v>45</v>
      </c>
      <c r="P5" s="3"/>
      <c r="Q5" s="16" t="str">
        <f>IF(P5&gt;0,INDEX(Poeng!$A$1:$B$100,P5,2),"")</f>
        <v/>
      </c>
      <c r="R5" s="55">
        <f t="shared" ref="R5:R34" si="20">IF(F5&gt;0,G5,0)</f>
        <v>100</v>
      </c>
      <c r="S5" s="55">
        <f t="shared" ref="S5:S34" si="21">IF(H5&gt;0,I5,0)</f>
        <v>100</v>
      </c>
      <c r="T5" s="55">
        <f t="shared" ref="T5:T34" si="22">IF(J5&gt;0,K5,0)</f>
        <v>100</v>
      </c>
      <c r="U5" s="55">
        <f t="shared" ref="U5:U34" si="23">IF(L5&gt;0,M5,0)</f>
        <v>100</v>
      </c>
      <c r="V5" s="55">
        <f t="shared" ref="V5:V34" si="24">IF(N5&gt;0,O5,0)</f>
        <v>45</v>
      </c>
      <c r="W5" s="55">
        <f t="shared" ref="W5:W34" si="25">IF(P5&gt;0,Q5,0)</f>
        <v>0</v>
      </c>
      <c r="X5" s="55">
        <f t="shared" ref="X5:X34" si="26">LARGE(R5:W5,1)</f>
        <v>100</v>
      </c>
      <c r="Y5" s="55">
        <f t="shared" ref="Y5:Y34" si="27">LARGE(R5:W5,2)</f>
        <v>100</v>
      </c>
      <c r="Z5" s="55">
        <f t="shared" ref="Z5:Z34" si="28">LARGE(R5:W5,3)</f>
        <v>100</v>
      </c>
      <c r="AA5" s="55">
        <f t="shared" ref="AA5:AA34" si="29">LARGE(R5:W5,4)</f>
        <v>100</v>
      </c>
      <c r="AB5" s="55">
        <f t="shared" ref="AB5:AB34" si="30">SUM(X5:AA5)</f>
        <v>400</v>
      </c>
      <c r="AC5" s="56">
        <f t="shared" ref="AC5:AC34" si="31">COUNT(F5:Q5)/2</f>
        <v>5</v>
      </c>
      <c r="AD5" s="57">
        <f t="shared" ref="AD5:AD34" si="32">AB5*10^8+X5*10^6/2+Y5*10^4/2+Z5*10^2/2+AA5/2</f>
        <v>40050505050</v>
      </c>
      <c r="AE5" s="66">
        <f t="shared" ref="AE5:AE34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77" t="s">
        <v>362</v>
      </c>
      <c r="C6" t="s">
        <v>158</v>
      </c>
      <c r="D6" s="33">
        <f t="shared" si="18"/>
        <v>280</v>
      </c>
      <c r="E6" s="19" t="str">
        <f t="shared" si="19"/>
        <v>F</v>
      </c>
      <c r="F6" s="3">
        <v>2</v>
      </c>
      <c r="G6" s="16">
        <f>IF(F6&gt;0,INDEX(Poeng!$A$1:$B$100,F6,2),"")</f>
        <v>80</v>
      </c>
      <c r="H6" s="3">
        <v>6</v>
      </c>
      <c r="I6" s="16">
        <f>IF(H6&gt;0,INDEX(Poeng!$A$1:$B$100,H6,2),"")</f>
        <v>40</v>
      </c>
      <c r="J6" s="3">
        <v>6</v>
      </c>
      <c r="K6" s="16">
        <f>IF(J6&gt;0,INDEX(Poeng!$A$1:$B$100,J6,2),"")</f>
        <v>40</v>
      </c>
      <c r="L6" s="3">
        <v>2</v>
      </c>
      <c r="M6" s="16">
        <f>IF(L6&gt;0,INDEX(Poeng!$A$1:$B$100,L6,2),"")</f>
        <v>80</v>
      </c>
      <c r="N6" s="3"/>
      <c r="O6" s="16" t="str">
        <f>IF(N6&gt;0,INDEX(Poeng!$A$1:$B$100,N6,2),"")</f>
        <v/>
      </c>
      <c r="P6" s="3">
        <v>2</v>
      </c>
      <c r="Q6" s="16">
        <f>IF(P6&gt;0,INDEX(Poeng!$A$1:$B$100,P6,2),"")</f>
        <v>80</v>
      </c>
      <c r="R6" s="55">
        <f t="shared" si="20"/>
        <v>80</v>
      </c>
      <c r="S6" s="55">
        <f t="shared" si="21"/>
        <v>40</v>
      </c>
      <c r="T6" s="55">
        <f t="shared" si="22"/>
        <v>40</v>
      </c>
      <c r="U6" s="55">
        <f t="shared" si="23"/>
        <v>80</v>
      </c>
      <c r="V6" s="55">
        <f t="shared" si="24"/>
        <v>0</v>
      </c>
      <c r="W6" s="55">
        <f t="shared" si="25"/>
        <v>80</v>
      </c>
      <c r="X6" s="55">
        <f t="shared" si="26"/>
        <v>80</v>
      </c>
      <c r="Y6" s="55">
        <f t="shared" si="27"/>
        <v>80</v>
      </c>
      <c r="Z6" s="55">
        <f t="shared" si="28"/>
        <v>80</v>
      </c>
      <c r="AA6" s="55">
        <f t="shared" si="29"/>
        <v>40</v>
      </c>
      <c r="AB6" s="55">
        <f t="shared" si="30"/>
        <v>280</v>
      </c>
      <c r="AC6" s="56">
        <f t="shared" si="31"/>
        <v>5</v>
      </c>
      <c r="AD6" s="57">
        <f t="shared" si="32"/>
        <v>28040404020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78" t="s">
        <v>686</v>
      </c>
      <c r="C7" s="12" t="s">
        <v>140</v>
      </c>
      <c r="D7" s="33">
        <f t="shared" si="18"/>
        <v>232</v>
      </c>
      <c r="E7" s="19" t="str">
        <f t="shared" si="19"/>
        <v>F</v>
      </c>
      <c r="F7" s="3"/>
      <c r="G7" s="16" t="str">
        <f>IF(F7&gt;0,INDEX(Poeng!$A$1:$B$100,F7,2),"")</f>
        <v/>
      </c>
      <c r="H7" s="3"/>
      <c r="I7" s="16" t="str">
        <f>IF(H7&gt;0,INDEX(Poeng!$A$1:$B$100,H7,2),"")</f>
        <v/>
      </c>
      <c r="J7" s="3">
        <v>8</v>
      </c>
      <c r="K7" s="16">
        <f>IF(J7&gt;0,INDEX(Poeng!$A$1:$B$100,J7,2),"")</f>
        <v>32</v>
      </c>
      <c r="L7" s="3">
        <v>3</v>
      </c>
      <c r="M7" s="16">
        <f>IF(L7&gt;0,INDEX(Poeng!$A$1:$B$100,L7,2),"")</f>
        <v>60</v>
      </c>
      <c r="N7" s="3">
        <v>6</v>
      </c>
      <c r="O7" s="16">
        <f>IF(N7&gt;0,INDEX(Poeng!$A$1:$B$100,N7,2),"")</f>
        <v>40</v>
      </c>
      <c r="P7" s="3">
        <v>1</v>
      </c>
      <c r="Q7" s="16">
        <f>IF(P7&gt;0,INDEX(Poeng!$A$1:$B$100,P7,2),"")</f>
        <v>100</v>
      </c>
      <c r="R7" s="55">
        <f t="shared" si="20"/>
        <v>0</v>
      </c>
      <c r="S7" s="55">
        <f t="shared" si="21"/>
        <v>0</v>
      </c>
      <c r="T7" s="55">
        <f t="shared" si="22"/>
        <v>32</v>
      </c>
      <c r="U7" s="55">
        <f t="shared" si="23"/>
        <v>60</v>
      </c>
      <c r="V7" s="55">
        <f t="shared" si="24"/>
        <v>40</v>
      </c>
      <c r="W7" s="55">
        <f t="shared" si="25"/>
        <v>100</v>
      </c>
      <c r="X7" s="55">
        <f t="shared" si="26"/>
        <v>100</v>
      </c>
      <c r="Y7" s="55">
        <f t="shared" si="27"/>
        <v>60</v>
      </c>
      <c r="Z7" s="55">
        <f t="shared" si="28"/>
        <v>40</v>
      </c>
      <c r="AA7" s="55">
        <f t="shared" si="29"/>
        <v>32</v>
      </c>
      <c r="AB7" s="55">
        <f t="shared" si="30"/>
        <v>232</v>
      </c>
      <c r="AC7" s="56">
        <f t="shared" si="31"/>
        <v>4</v>
      </c>
      <c r="AD7" s="57">
        <f t="shared" si="32"/>
        <v>23250302016</v>
      </c>
      <c r="AE7" s="66">
        <f t="shared" si="33"/>
        <v>3</v>
      </c>
      <c r="AF7"/>
    </row>
    <row r="8" spans="1:32" s="33" customFormat="1" ht="15.6" customHeight="1">
      <c r="A8" s="32">
        <f t="shared" si="17"/>
        <v>4</v>
      </c>
      <c r="B8" s="77" t="s">
        <v>383</v>
      </c>
      <c r="C8" t="s">
        <v>384</v>
      </c>
      <c r="D8" s="33">
        <f t="shared" si="18"/>
        <v>200</v>
      </c>
      <c r="E8" s="19" t="str">
        <f t="shared" si="19"/>
        <v xml:space="preserve"> </v>
      </c>
      <c r="F8" s="3"/>
      <c r="G8" s="16" t="str">
        <f>IF(F8&gt;0,INDEX(Poeng!$A$1:$B$100,F8,2),"")</f>
        <v/>
      </c>
      <c r="H8" s="3">
        <v>4</v>
      </c>
      <c r="I8" s="16">
        <f>IF(H8&gt;0,INDEX(Poeng!$A$1:$B$100,H8,2),"")</f>
        <v>50</v>
      </c>
      <c r="J8" s="3"/>
      <c r="K8" s="16" t="str">
        <f>IF(J8&gt;0,INDEX(Poeng!$A$1:$B$100,J8,2),"")</f>
        <v/>
      </c>
      <c r="L8" s="3"/>
      <c r="M8" s="16" t="str">
        <f>IF(L8&gt;0,INDEX(Poeng!$A$1:$B$100,L8,2),"")</f>
        <v/>
      </c>
      <c r="N8" s="3">
        <v>1</v>
      </c>
      <c r="O8" s="16">
        <f>IF(N8&gt;0,INDEX(Poeng!$A$1:$B$100,N8,2),"")</f>
        <v>100</v>
      </c>
      <c r="P8" s="3">
        <v>4</v>
      </c>
      <c r="Q8" s="16">
        <f>IF(P8&gt;0,INDEX(Poeng!$A$1:$B$100,P8,2),"")</f>
        <v>50</v>
      </c>
      <c r="R8" s="55">
        <f t="shared" si="20"/>
        <v>0</v>
      </c>
      <c r="S8" s="55">
        <f t="shared" si="21"/>
        <v>50</v>
      </c>
      <c r="T8" s="55">
        <f t="shared" si="22"/>
        <v>0</v>
      </c>
      <c r="U8" s="55">
        <f t="shared" si="23"/>
        <v>0</v>
      </c>
      <c r="V8" s="55">
        <f t="shared" si="24"/>
        <v>100</v>
      </c>
      <c r="W8" s="55">
        <f t="shared" si="25"/>
        <v>50</v>
      </c>
      <c r="X8" s="55">
        <f t="shared" si="26"/>
        <v>100</v>
      </c>
      <c r="Y8" s="55">
        <f t="shared" si="27"/>
        <v>50</v>
      </c>
      <c r="Z8" s="55">
        <f t="shared" si="28"/>
        <v>50</v>
      </c>
      <c r="AA8" s="55">
        <f t="shared" si="29"/>
        <v>0</v>
      </c>
      <c r="AB8" s="55">
        <f t="shared" si="30"/>
        <v>200</v>
      </c>
      <c r="AC8" s="56">
        <f t="shared" si="31"/>
        <v>3</v>
      </c>
      <c r="AD8" s="57">
        <f t="shared" si="32"/>
        <v>20050252500</v>
      </c>
      <c r="AE8" s="66">
        <f t="shared" si="33"/>
        <v>4</v>
      </c>
      <c r="AF8"/>
    </row>
    <row r="9" spans="1:32" s="33" customFormat="1" ht="15.6" customHeight="1">
      <c r="A9" s="32">
        <f t="shared" si="17"/>
        <v>5</v>
      </c>
      <c r="B9" s="77" t="s">
        <v>363</v>
      </c>
      <c r="C9" t="s">
        <v>156</v>
      </c>
      <c r="D9" s="33">
        <f t="shared" si="18"/>
        <v>185</v>
      </c>
      <c r="E9" s="19" t="str">
        <f t="shared" si="19"/>
        <v>F</v>
      </c>
      <c r="F9" s="3">
        <v>11</v>
      </c>
      <c r="G9" s="16">
        <f>IF(F9&gt;0,INDEX(Poeng!$A$1:$B$100,F9,2),"")</f>
        <v>24</v>
      </c>
      <c r="H9" s="3">
        <v>11</v>
      </c>
      <c r="I9" s="16">
        <f>IF(H9&gt;0,INDEX(Poeng!$A$1:$B$100,H9,2),"")</f>
        <v>24</v>
      </c>
      <c r="J9" s="3">
        <v>2</v>
      </c>
      <c r="K9" s="16">
        <f>IF(J9&gt;0,INDEX(Poeng!$A$1:$B$100,J9,2),"")</f>
        <v>80</v>
      </c>
      <c r="L9" s="3">
        <v>10</v>
      </c>
      <c r="M9" s="16">
        <f>IF(L9&gt;0,INDEX(Poeng!$A$1:$B$100,L9,2),"")</f>
        <v>26</v>
      </c>
      <c r="N9" s="3">
        <v>4</v>
      </c>
      <c r="O9" s="16">
        <f>IF(N9&gt;0,INDEX(Poeng!$A$1:$B$100,N9,2),"")</f>
        <v>50</v>
      </c>
      <c r="P9" s="3">
        <v>9</v>
      </c>
      <c r="Q9" s="16">
        <f>IF(P9&gt;0,INDEX(Poeng!$A$1:$B$100,P9,2),"")</f>
        <v>29</v>
      </c>
      <c r="R9" s="55">
        <f t="shared" si="20"/>
        <v>24</v>
      </c>
      <c r="S9" s="55">
        <f t="shared" si="21"/>
        <v>24</v>
      </c>
      <c r="T9" s="55">
        <f t="shared" si="22"/>
        <v>80</v>
      </c>
      <c r="U9" s="55">
        <f t="shared" si="23"/>
        <v>26</v>
      </c>
      <c r="V9" s="55">
        <f t="shared" si="24"/>
        <v>50</v>
      </c>
      <c r="W9" s="55">
        <f t="shared" si="25"/>
        <v>29</v>
      </c>
      <c r="X9" s="55">
        <f t="shared" si="26"/>
        <v>80</v>
      </c>
      <c r="Y9" s="55">
        <f t="shared" si="27"/>
        <v>50</v>
      </c>
      <c r="Z9" s="55">
        <f t="shared" si="28"/>
        <v>29</v>
      </c>
      <c r="AA9" s="55">
        <f t="shared" si="29"/>
        <v>26</v>
      </c>
      <c r="AB9" s="55">
        <f t="shared" si="30"/>
        <v>185</v>
      </c>
      <c r="AC9" s="56">
        <f t="shared" si="31"/>
        <v>6</v>
      </c>
      <c r="AD9" s="57">
        <f t="shared" si="32"/>
        <v>18540251463</v>
      </c>
      <c r="AE9" s="66">
        <f t="shared" si="33"/>
        <v>5</v>
      </c>
      <c r="AF9"/>
    </row>
    <row r="10" spans="1:32" s="33" customFormat="1" ht="15.6" customHeight="1">
      <c r="A10" s="32">
        <f t="shared" si="17"/>
        <v>5</v>
      </c>
      <c r="B10" s="29" t="s">
        <v>687</v>
      </c>
      <c r="C10" s="82" t="s">
        <v>665</v>
      </c>
      <c r="D10" s="33">
        <f t="shared" si="18"/>
        <v>185</v>
      </c>
      <c r="E10" s="19" t="str">
        <f t="shared" si="19"/>
        <v>F</v>
      </c>
      <c r="F10" s="3"/>
      <c r="G10" s="16" t="str">
        <f>IF(F10&gt;0,INDEX(Poeng!$A$1:$B$100,F10,2),"")</f>
        <v/>
      </c>
      <c r="H10" s="3"/>
      <c r="I10" s="16" t="str">
        <f>IF(H10&gt;0,INDEX(Poeng!$A$1:$B$100,H10,2),"")</f>
        <v/>
      </c>
      <c r="J10" s="4">
        <v>9</v>
      </c>
      <c r="K10" s="16">
        <f>IF(J10&gt;0,INDEX(Poeng!$A$1:$B$100,J10,2),"")</f>
        <v>29</v>
      </c>
      <c r="L10" s="3">
        <v>6</v>
      </c>
      <c r="M10" s="16">
        <f>IF(L10&gt;0,INDEX(Poeng!$A$1:$B$100,L10,2),"")</f>
        <v>40</v>
      </c>
      <c r="N10" s="3">
        <v>2</v>
      </c>
      <c r="O10" s="16">
        <f>IF(N10&gt;0,INDEX(Poeng!$A$1:$B$100,N10,2),"")</f>
        <v>80</v>
      </c>
      <c r="P10" s="3">
        <v>7</v>
      </c>
      <c r="Q10" s="16">
        <f>IF(P10&gt;0,INDEX(Poeng!$A$1:$B$100,P10,2),"")</f>
        <v>36</v>
      </c>
      <c r="R10" s="55">
        <f t="shared" si="20"/>
        <v>0</v>
      </c>
      <c r="S10" s="55">
        <f t="shared" si="21"/>
        <v>0</v>
      </c>
      <c r="T10" s="55">
        <f t="shared" si="22"/>
        <v>29</v>
      </c>
      <c r="U10" s="55">
        <f t="shared" si="23"/>
        <v>40</v>
      </c>
      <c r="V10" s="55">
        <f t="shared" si="24"/>
        <v>80</v>
      </c>
      <c r="W10" s="55">
        <f t="shared" si="25"/>
        <v>36</v>
      </c>
      <c r="X10" s="55">
        <f t="shared" si="26"/>
        <v>80</v>
      </c>
      <c r="Y10" s="55">
        <f t="shared" si="27"/>
        <v>40</v>
      </c>
      <c r="Z10" s="55">
        <f t="shared" si="28"/>
        <v>36</v>
      </c>
      <c r="AA10" s="55">
        <f t="shared" si="29"/>
        <v>29</v>
      </c>
      <c r="AB10" s="55">
        <f t="shared" si="30"/>
        <v>185</v>
      </c>
      <c r="AC10" s="56">
        <f t="shared" si="31"/>
        <v>4</v>
      </c>
      <c r="AD10" s="57">
        <f t="shared" si="32"/>
        <v>18540201814.5</v>
      </c>
      <c r="AE10" s="66">
        <f t="shared" si="33"/>
        <v>6</v>
      </c>
      <c r="AF10"/>
    </row>
    <row r="11" spans="1:32" s="33" customFormat="1" ht="15.6" customHeight="1">
      <c r="A11" s="32">
        <f t="shared" si="17"/>
        <v>7</v>
      </c>
      <c r="B11" s="77" t="s">
        <v>364</v>
      </c>
      <c r="C11" t="s">
        <v>182</v>
      </c>
      <c r="D11" s="33">
        <f t="shared" si="18"/>
        <v>173</v>
      </c>
      <c r="E11" s="19" t="str">
        <f t="shared" si="19"/>
        <v>F</v>
      </c>
      <c r="F11" s="3">
        <v>8</v>
      </c>
      <c r="G11" s="16">
        <f>IF(F11&gt;0,INDEX(Poeng!$A$1:$B$100,F11,2),"")</f>
        <v>32</v>
      </c>
      <c r="H11" s="3">
        <v>7</v>
      </c>
      <c r="I11" s="16">
        <f>IF(H11&gt;0,INDEX(Poeng!$A$1:$B$100,H11,2),"")</f>
        <v>36</v>
      </c>
      <c r="J11" s="3">
        <v>10</v>
      </c>
      <c r="K11" s="16">
        <f>IF(J11&gt;0,INDEX(Poeng!$A$1:$B$100,J11,2),"")</f>
        <v>26</v>
      </c>
      <c r="L11" s="3">
        <v>13</v>
      </c>
      <c r="M11" s="16">
        <f>IF(L11&gt;0,INDEX(Poeng!$A$1:$B$100,L11,2),"")</f>
        <v>20</v>
      </c>
      <c r="N11" s="3">
        <v>3</v>
      </c>
      <c r="O11" s="16">
        <f>IF(N11&gt;0,INDEX(Poeng!$A$1:$B$100,N11,2),"")</f>
        <v>60</v>
      </c>
      <c r="P11" s="3">
        <v>5</v>
      </c>
      <c r="Q11" s="16">
        <f>IF(P11&gt;0,INDEX(Poeng!$A$1:$B$100,P11,2),"")</f>
        <v>45</v>
      </c>
      <c r="R11" s="55">
        <f t="shared" si="20"/>
        <v>32</v>
      </c>
      <c r="S11" s="55">
        <f t="shared" si="21"/>
        <v>36</v>
      </c>
      <c r="T11" s="55">
        <f t="shared" si="22"/>
        <v>26</v>
      </c>
      <c r="U11" s="55">
        <f t="shared" si="23"/>
        <v>20</v>
      </c>
      <c r="V11" s="55">
        <f t="shared" si="24"/>
        <v>60</v>
      </c>
      <c r="W11" s="55">
        <f t="shared" si="25"/>
        <v>45</v>
      </c>
      <c r="X11" s="55">
        <f t="shared" si="26"/>
        <v>60</v>
      </c>
      <c r="Y11" s="55">
        <f t="shared" si="27"/>
        <v>45</v>
      </c>
      <c r="Z11" s="55">
        <f t="shared" si="28"/>
        <v>36</v>
      </c>
      <c r="AA11" s="55">
        <f t="shared" si="29"/>
        <v>32</v>
      </c>
      <c r="AB11" s="55">
        <f t="shared" si="30"/>
        <v>173</v>
      </c>
      <c r="AC11" s="56">
        <f t="shared" si="31"/>
        <v>6</v>
      </c>
      <c r="AD11" s="57">
        <f t="shared" si="32"/>
        <v>17330226816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77" t="s">
        <v>385</v>
      </c>
      <c r="C12" t="s">
        <v>386</v>
      </c>
      <c r="D12" s="33">
        <f t="shared" si="18"/>
        <v>168</v>
      </c>
      <c r="E12" s="19" t="str">
        <f t="shared" si="19"/>
        <v>F</v>
      </c>
      <c r="F12" s="3">
        <v>5</v>
      </c>
      <c r="G12" s="16">
        <f>IF(F12&gt;0,INDEX(Poeng!$A$1:$B$100,F12,2),"")</f>
        <v>45</v>
      </c>
      <c r="H12" s="3">
        <v>5</v>
      </c>
      <c r="I12" s="16">
        <f>IF(H12&gt;0,INDEX(Poeng!$A$1:$B$100,H12,2),"")</f>
        <v>45</v>
      </c>
      <c r="J12" s="3"/>
      <c r="K12" s="16" t="str">
        <f>IF(J12&gt;0,INDEX(Poeng!$A$1:$B$100,J12,2),"")</f>
        <v/>
      </c>
      <c r="L12" s="3">
        <v>14</v>
      </c>
      <c r="M12" s="16">
        <f>IF(L12&gt;0,INDEX(Poeng!$A$1:$B$100,L12,2),"")</f>
        <v>18</v>
      </c>
      <c r="N12" s="3"/>
      <c r="O12" s="16" t="str">
        <f>IF(N12&gt;0,INDEX(Poeng!$A$1:$B$100,N12,2),"")</f>
        <v/>
      </c>
      <c r="P12" s="3">
        <v>3</v>
      </c>
      <c r="Q12" s="16">
        <f>IF(P12&gt;0,INDEX(Poeng!$A$1:$B$100,P12,2),"")</f>
        <v>60</v>
      </c>
      <c r="R12" s="55">
        <f t="shared" si="20"/>
        <v>45</v>
      </c>
      <c r="S12" s="55">
        <f t="shared" si="21"/>
        <v>45</v>
      </c>
      <c r="T12" s="55">
        <f t="shared" si="22"/>
        <v>0</v>
      </c>
      <c r="U12" s="55">
        <f t="shared" si="23"/>
        <v>18</v>
      </c>
      <c r="V12" s="55">
        <f t="shared" si="24"/>
        <v>0</v>
      </c>
      <c r="W12" s="55">
        <f t="shared" si="25"/>
        <v>60</v>
      </c>
      <c r="X12" s="55">
        <f t="shared" si="26"/>
        <v>60</v>
      </c>
      <c r="Y12" s="55">
        <f t="shared" si="27"/>
        <v>45</v>
      </c>
      <c r="Z12" s="55">
        <f t="shared" si="28"/>
        <v>45</v>
      </c>
      <c r="AA12" s="55">
        <f t="shared" si="29"/>
        <v>18</v>
      </c>
      <c r="AB12" s="55">
        <f t="shared" si="30"/>
        <v>168</v>
      </c>
      <c r="AC12" s="56">
        <f t="shared" si="31"/>
        <v>4</v>
      </c>
      <c r="AD12" s="57">
        <f t="shared" si="32"/>
        <v>16830227259</v>
      </c>
      <c r="AE12" s="66">
        <f t="shared" si="33"/>
        <v>8</v>
      </c>
      <c r="AF12"/>
    </row>
    <row r="13" spans="1:32" s="33" customFormat="1" ht="15.6" customHeight="1">
      <c r="A13" s="32">
        <f t="shared" si="17"/>
        <v>9</v>
      </c>
      <c r="B13" s="77" t="s">
        <v>381</v>
      </c>
      <c r="C13" t="s">
        <v>142</v>
      </c>
      <c r="D13" s="33">
        <f t="shared" si="18"/>
        <v>166</v>
      </c>
      <c r="E13" s="19" t="str">
        <f t="shared" si="19"/>
        <v>F</v>
      </c>
      <c r="F13" s="3">
        <v>4</v>
      </c>
      <c r="G13" s="16">
        <f>IF(F13&gt;0,INDEX(Poeng!$A$1:$B$100,F13,2),"")</f>
        <v>50</v>
      </c>
      <c r="H13" s="3">
        <v>13</v>
      </c>
      <c r="I13" s="16">
        <f>IF(H13&gt;0,INDEX(Poeng!$A$1:$B$100,H13,2),"")</f>
        <v>20</v>
      </c>
      <c r="J13" s="3">
        <v>5</v>
      </c>
      <c r="K13" s="16">
        <f>IF(J13&gt;0,INDEX(Poeng!$A$1:$B$100,J13,2),"")</f>
        <v>45</v>
      </c>
      <c r="L13" s="3">
        <v>5</v>
      </c>
      <c r="M13" s="16">
        <f>IF(L13&gt;0,INDEX(Poeng!$A$1:$B$100,L13,2),"")</f>
        <v>45</v>
      </c>
      <c r="N13" s="3">
        <v>10</v>
      </c>
      <c r="O13" s="16">
        <f>IF(N13&gt;0,INDEX(Poeng!$A$1:$B$100,N13,2),"")</f>
        <v>26</v>
      </c>
      <c r="P13" s="3"/>
      <c r="Q13" s="16" t="str">
        <f>IF(P13&gt;0,INDEX(Poeng!$A$1:$B$100,P13,2),"")</f>
        <v/>
      </c>
      <c r="R13" s="55">
        <f t="shared" si="20"/>
        <v>50</v>
      </c>
      <c r="S13" s="55">
        <f t="shared" si="21"/>
        <v>20</v>
      </c>
      <c r="T13" s="55">
        <f t="shared" si="22"/>
        <v>45</v>
      </c>
      <c r="U13" s="55">
        <f t="shared" si="23"/>
        <v>45</v>
      </c>
      <c r="V13" s="55">
        <f t="shared" si="24"/>
        <v>26</v>
      </c>
      <c r="W13" s="55">
        <f t="shared" si="25"/>
        <v>0</v>
      </c>
      <c r="X13" s="55">
        <f t="shared" si="26"/>
        <v>50</v>
      </c>
      <c r="Y13" s="55">
        <f t="shared" si="27"/>
        <v>45</v>
      </c>
      <c r="Z13" s="55">
        <f t="shared" si="28"/>
        <v>45</v>
      </c>
      <c r="AA13" s="55">
        <f t="shared" si="29"/>
        <v>26</v>
      </c>
      <c r="AB13" s="55">
        <f t="shared" si="30"/>
        <v>166</v>
      </c>
      <c r="AC13" s="56">
        <f t="shared" si="31"/>
        <v>5</v>
      </c>
      <c r="AD13" s="57">
        <f t="shared" si="32"/>
        <v>16625227263</v>
      </c>
      <c r="AE13" s="66">
        <f t="shared" si="33"/>
        <v>9</v>
      </c>
      <c r="AF13"/>
    </row>
    <row r="14" spans="1:32" s="33" customFormat="1" ht="15.6" customHeight="1">
      <c r="A14" s="32">
        <f t="shared" si="17"/>
        <v>10</v>
      </c>
      <c r="B14" s="77" t="s">
        <v>382</v>
      </c>
      <c r="C14" t="s">
        <v>477</v>
      </c>
      <c r="D14" s="33">
        <f t="shared" si="18"/>
        <v>161</v>
      </c>
      <c r="E14" s="19" t="str">
        <f t="shared" si="19"/>
        <v>F</v>
      </c>
      <c r="F14" s="3"/>
      <c r="G14" s="16" t="str">
        <f>IF(F14&gt;0,INDEX(Poeng!$A$1:$B$100,F14,2),"")</f>
        <v/>
      </c>
      <c r="H14" s="3">
        <v>9</v>
      </c>
      <c r="I14" s="16">
        <f>IF(H14&gt;0,INDEX(Poeng!$A$1:$B$100,H14,2),"")</f>
        <v>29</v>
      </c>
      <c r="J14" s="3">
        <v>3</v>
      </c>
      <c r="K14" s="16">
        <f>IF(J14&gt;0,INDEX(Poeng!$A$1:$B$100,J14,2),"")</f>
        <v>60</v>
      </c>
      <c r="L14" s="3">
        <v>4</v>
      </c>
      <c r="M14" s="16">
        <f>IF(L14&gt;0,INDEX(Poeng!$A$1:$B$100,L14,2),"")</f>
        <v>50</v>
      </c>
      <c r="N14" s="4">
        <v>12</v>
      </c>
      <c r="O14" s="16">
        <f>IF(N14&gt;0,INDEX(Poeng!$A$1:$B$100,N14,2),"")</f>
        <v>22</v>
      </c>
      <c r="P14" s="3"/>
      <c r="Q14" s="16" t="str">
        <f>IF(P14&gt;0,INDEX(Poeng!$A$1:$B$100,P14,2),"")</f>
        <v/>
      </c>
      <c r="R14" s="55">
        <f t="shared" si="20"/>
        <v>0</v>
      </c>
      <c r="S14" s="55">
        <f t="shared" si="21"/>
        <v>29</v>
      </c>
      <c r="T14" s="55">
        <f t="shared" si="22"/>
        <v>60</v>
      </c>
      <c r="U14" s="55">
        <f t="shared" si="23"/>
        <v>50</v>
      </c>
      <c r="V14" s="55">
        <f t="shared" si="24"/>
        <v>22</v>
      </c>
      <c r="W14" s="55">
        <f t="shared" si="25"/>
        <v>0</v>
      </c>
      <c r="X14" s="55">
        <f t="shared" si="26"/>
        <v>60</v>
      </c>
      <c r="Y14" s="55">
        <f t="shared" si="27"/>
        <v>50</v>
      </c>
      <c r="Z14" s="55">
        <f t="shared" si="28"/>
        <v>29</v>
      </c>
      <c r="AA14" s="55">
        <f t="shared" si="29"/>
        <v>22</v>
      </c>
      <c r="AB14" s="55">
        <f t="shared" si="30"/>
        <v>161</v>
      </c>
      <c r="AC14" s="56">
        <f t="shared" si="31"/>
        <v>4</v>
      </c>
      <c r="AD14" s="57">
        <f t="shared" si="32"/>
        <v>16130251461</v>
      </c>
      <c r="AE14" s="66">
        <f t="shared" si="33"/>
        <v>10</v>
      </c>
      <c r="AF14"/>
    </row>
    <row r="15" spans="1:32" s="33" customFormat="1" ht="15.6" customHeight="1">
      <c r="A15" s="32">
        <f t="shared" si="17"/>
        <v>11</v>
      </c>
      <c r="B15" s="77" t="s">
        <v>378</v>
      </c>
      <c r="C15" t="s">
        <v>158</v>
      </c>
      <c r="D15" s="33">
        <f t="shared" si="18"/>
        <v>154</v>
      </c>
      <c r="E15" s="19" t="str">
        <f t="shared" si="19"/>
        <v xml:space="preserve"> </v>
      </c>
      <c r="F15" s="3"/>
      <c r="G15" s="16" t="str">
        <f>IF(F15&gt;0,INDEX(Poeng!$A$1:$B$100,F15,2),"")</f>
        <v/>
      </c>
      <c r="H15" s="3">
        <v>2</v>
      </c>
      <c r="I15" s="16">
        <f>IF(H15&gt;0,INDEX(Poeng!$A$1:$B$100,H15,2),"")</f>
        <v>80</v>
      </c>
      <c r="J15" s="3">
        <v>4</v>
      </c>
      <c r="K15" s="16">
        <f>IF(J15&gt;0,INDEX(Poeng!$A$1:$B$100,J15,2),"")</f>
        <v>50</v>
      </c>
      <c r="L15" s="4">
        <v>11</v>
      </c>
      <c r="M15" s="16">
        <f>IF(L15&gt;0,INDEX(Poeng!$A$1:$B$100,L15,2),"")</f>
        <v>24</v>
      </c>
      <c r="N15" s="3"/>
      <c r="O15" s="16" t="str">
        <f>IF(N15&gt;0,INDEX(Poeng!$A$1:$B$100,N15,2),"")</f>
        <v/>
      </c>
      <c r="P15" s="3"/>
      <c r="Q15" s="16" t="str">
        <f>IF(P15&gt;0,INDEX(Poeng!$A$1:$B$100,P15,2),"")</f>
        <v/>
      </c>
      <c r="R15" s="55">
        <f t="shared" si="20"/>
        <v>0</v>
      </c>
      <c r="S15" s="55">
        <f t="shared" si="21"/>
        <v>80</v>
      </c>
      <c r="T15" s="55">
        <f t="shared" si="22"/>
        <v>50</v>
      </c>
      <c r="U15" s="55">
        <f t="shared" si="23"/>
        <v>24</v>
      </c>
      <c r="V15" s="55">
        <f t="shared" si="24"/>
        <v>0</v>
      </c>
      <c r="W15" s="55">
        <f t="shared" si="25"/>
        <v>0</v>
      </c>
      <c r="X15" s="55">
        <f t="shared" si="26"/>
        <v>80</v>
      </c>
      <c r="Y15" s="55">
        <f t="shared" si="27"/>
        <v>50</v>
      </c>
      <c r="Z15" s="55">
        <f t="shared" si="28"/>
        <v>24</v>
      </c>
      <c r="AA15" s="55">
        <f t="shared" si="29"/>
        <v>0</v>
      </c>
      <c r="AB15" s="55">
        <f t="shared" si="30"/>
        <v>154</v>
      </c>
      <c r="AC15" s="56">
        <f t="shared" si="31"/>
        <v>3</v>
      </c>
      <c r="AD15" s="57">
        <f t="shared" si="32"/>
        <v>15440251200</v>
      </c>
      <c r="AE15" s="66">
        <f t="shared" si="33"/>
        <v>11</v>
      </c>
      <c r="AF15"/>
    </row>
    <row r="16" spans="1:32" s="33" customFormat="1" ht="15.6" customHeight="1">
      <c r="A16" s="32">
        <f t="shared" si="17"/>
        <v>12</v>
      </c>
      <c r="B16" s="77" t="s">
        <v>478</v>
      </c>
      <c r="C16" t="s">
        <v>476</v>
      </c>
      <c r="D16" s="33">
        <f t="shared" si="18"/>
        <v>128</v>
      </c>
      <c r="E16" s="19" t="str">
        <f t="shared" si="19"/>
        <v xml:space="preserve"> </v>
      </c>
      <c r="F16" s="3">
        <v>3</v>
      </c>
      <c r="G16" s="16">
        <f>IF(F16&gt;0,INDEX(Poeng!$A$1:$B$100,F16,2),"")</f>
        <v>60</v>
      </c>
      <c r="H16" s="3">
        <v>8</v>
      </c>
      <c r="I16" s="16">
        <f>IF(H16&gt;0,INDEX(Poeng!$A$1:$B$100,H16,2),"")</f>
        <v>32</v>
      </c>
      <c r="J16" s="3"/>
      <c r="K16" s="16" t="str">
        <f>IF(J16&gt;0,INDEX(Poeng!$A$1:$B$100,J16,2),"")</f>
        <v/>
      </c>
      <c r="L16" s="3">
        <v>7</v>
      </c>
      <c r="M16" s="16">
        <f>IF(L16&gt;0,INDEX(Poeng!$A$1:$B$100,L16,2),"")</f>
        <v>36</v>
      </c>
      <c r="N16" s="3"/>
      <c r="O16" s="16" t="str">
        <f>IF(N16&gt;0,INDEX(Poeng!$A$1:$B$100,N16,2),"")</f>
        <v/>
      </c>
      <c r="P16" s="3"/>
      <c r="Q16" s="16" t="str">
        <f>IF(P16&gt;0,INDEX(Poeng!$A$1:$B$100,P16,2),"")</f>
        <v/>
      </c>
      <c r="R16" s="55">
        <f t="shared" si="20"/>
        <v>60</v>
      </c>
      <c r="S16" s="55">
        <f t="shared" si="21"/>
        <v>32</v>
      </c>
      <c r="T16" s="55">
        <f t="shared" si="22"/>
        <v>0</v>
      </c>
      <c r="U16" s="55">
        <f t="shared" si="23"/>
        <v>36</v>
      </c>
      <c r="V16" s="55">
        <f t="shared" si="24"/>
        <v>0</v>
      </c>
      <c r="W16" s="55">
        <f t="shared" si="25"/>
        <v>0</v>
      </c>
      <c r="X16" s="55">
        <f t="shared" si="26"/>
        <v>60</v>
      </c>
      <c r="Y16" s="55">
        <f t="shared" si="27"/>
        <v>36</v>
      </c>
      <c r="Z16" s="55">
        <f t="shared" si="28"/>
        <v>32</v>
      </c>
      <c r="AA16" s="55">
        <f t="shared" si="29"/>
        <v>0</v>
      </c>
      <c r="AB16" s="55">
        <f t="shared" si="30"/>
        <v>128</v>
      </c>
      <c r="AC16" s="56">
        <f t="shared" si="31"/>
        <v>3</v>
      </c>
      <c r="AD16" s="57">
        <f t="shared" si="32"/>
        <v>12830181600</v>
      </c>
      <c r="AE16" s="66">
        <f t="shared" si="33"/>
        <v>12</v>
      </c>
      <c r="AF16"/>
    </row>
    <row r="17" spans="1:32" s="33" customFormat="1" ht="15.6" customHeight="1">
      <c r="A17" s="32">
        <f t="shared" si="17"/>
        <v>13</v>
      </c>
      <c r="B17" s="77" t="s">
        <v>365</v>
      </c>
      <c r="C17" t="s">
        <v>460</v>
      </c>
      <c r="D17" s="33">
        <f t="shared" si="18"/>
        <v>115</v>
      </c>
      <c r="E17" s="19" t="str">
        <f t="shared" si="19"/>
        <v>F</v>
      </c>
      <c r="F17" s="3"/>
      <c r="G17" s="16" t="str">
        <f>IF(F17&gt;0,INDEX(Poeng!$A$1:$B$100,F17,2),"")</f>
        <v/>
      </c>
      <c r="H17" s="3">
        <v>10</v>
      </c>
      <c r="I17" s="16">
        <f>IF(H17&gt;0,INDEX(Poeng!$A$1:$B$100,H17,2),"")</f>
        <v>26</v>
      </c>
      <c r="J17" s="3">
        <v>22</v>
      </c>
      <c r="K17" s="16">
        <f>IF(J17&gt;0,INDEX(Poeng!$A$1:$B$100,J17,2),"")</f>
        <v>9</v>
      </c>
      <c r="L17" s="3">
        <v>9</v>
      </c>
      <c r="M17" s="16">
        <f>IF(L17&gt;0,INDEX(Poeng!$A$1:$B$100,L17,2),"")</f>
        <v>29</v>
      </c>
      <c r="N17" s="3">
        <v>13</v>
      </c>
      <c r="O17" s="16">
        <f>IF(N17&gt;0,INDEX(Poeng!$A$1:$B$100,N17,2),"")</f>
        <v>20</v>
      </c>
      <c r="P17" s="3">
        <v>6</v>
      </c>
      <c r="Q17" s="16">
        <f>IF(P17&gt;0,INDEX(Poeng!$A$1:$B$100,P17,2),"")</f>
        <v>40</v>
      </c>
      <c r="R17" s="55">
        <f t="shared" si="20"/>
        <v>0</v>
      </c>
      <c r="S17" s="55">
        <f t="shared" si="21"/>
        <v>26</v>
      </c>
      <c r="T17" s="55">
        <f t="shared" si="22"/>
        <v>9</v>
      </c>
      <c r="U17" s="55">
        <f t="shared" si="23"/>
        <v>29</v>
      </c>
      <c r="V17" s="55">
        <f t="shared" si="24"/>
        <v>20</v>
      </c>
      <c r="W17" s="55">
        <f t="shared" si="25"/>
        <v>40</v>
      </c>
      <c r="X17" s="55">
        <f t="shared" si="26"/>
        <v>40</v>
      </c>
      <c r="Y17" s="55">
        <f t="shared" si="27"/>
        <v>29</v>
      </c>
      <c r="Z17" s="55">
        <f t="shared" si="28"/>
        <v>26</v>
      </c>
      <c r="AA17" s="55">
        <f t="shared" si="29"/>
        <v>20</v>
      </c>
      <c r="AB17" s="55">
        <f t="shared" si="30"/>
        <v>115</v>
      </c>
      <c r="AC17" s="56">
        <f t="shared" si="31"/>
        <v>5</v>
      </c>
      <c r="AD17" s="57">
        <f t="shared" si="32"/>
        <v>11520146310</v>
      </c>
      <c r="AE17" s="66">
        <f t="shared" si="33"/>
        <v>13</v>
      </c>
      <c r="AF17"/>
    </row>
    <row r="18" spans="1:32" s="33" customFormat="1" ht="15.6" customHeight="1">
      <c r="A18" s="32">
        <f t="shared" si="17"/>
        <v>14</v>
      </c>
      <c r="B18" s="77" t="s">
        <v>436</v>
      </c>
      <c r="C18" t="s">
        <v>204</v>
      </c>
      <c r="D18" s="33">
        <f t="shared" si="18"/>
        <v>108</v>
      </c>
      <c r="E18" s="19" t="str">
        <f t="shared" si="19"/>
        <v>F</v>
      </c>
      <c r="F18" s="3">
        <v>6</v>
      </c>
      <c r="G18" s="16">
        <f>IF(F18&gt;0,INDEX(Poeng!$A$1:$B$100,F18,2),"")</f>
        <v>40</v>
      </c>
      <c r="H18" s="3">
        <v>18</v>
      </c>
      <c r="I18" s="16">
        <f>IF(H18&gt;0,INDEX(Poeng!$A$1:$B$100,H18,2),"")</f>
        <v>13</v>
      </c>
      <c r="J18" s="3">
        <v>11</v>
      </c>
      <c r="K18" s="16">
        <f>IF(J18&gt;0,INDEX(Poeng!$A$1:$B$100,J18,2),"")</f>
        <v>24</v>
      </c>
      <c r="L18" s="3">
        <v>11</v>
      </c>
      <c r="M18" s="16">
        <f>IF(L18&gt;0,INDEX(Poeng!$A$1:$B$100,L18,2),"")</f>
        <v>24</v>
      </c>
      <c r="N18" s="3">
        <v>14</v>
      </c>
      <c r="O18" s="16">
        <f>IF(N18&gt;0,INDEX(Poeng!$A$1:$B$100,N18,2),"")</f>
        <v>18</v>
      </c>
      <c r="P18" s="4">
        <v>13</v>
      </c>
      <c r="Q18" s="16">
        <f>IF(P18&gt;0,INDEX(Poeng!$A$1:$B$100,P18,2),"")</f>
        <v>20</v>
      </c>
      <c r="R18" s="55">
        <f t="shared" si="20"/>
        <v>40</v>
      </c>
      <c r="S18" s="55">
        <f t="shared" si="21"/>
        <v>13</v>
      </c>
      <c r="T18" s="55">
        <f t="shared" si="22"/>
        <v>24</v>
      </c>
      <c r="U18" s="55">
        <f t="shared" si="23"/>
        <v>24</v>
      </c>
      <c r="V18" s="55">
        <f t="shared" si="24"/>
        <v>18</v>
      </c>
      <c r="W18" s="55">
        <f t="shared" si="25"/>
        <v>20</v>
      </c>
      <c r="X18" s="55">
        <f t="shared" si="26"/>
        <v>40</v>
      </c>
      <c r="Y18" s="55">
        <f t="shared" si="27"/>
        <v>24</v>
      </c>
      <c r="Z18" s="55">
        <f t="shared" si="28"/>
        <v>24</v>
      </c>
      <c r="AA18" s="55">
        <f t="shared" si="29"/>
        <v>20</v>
      </c>
      <c r="AB18" s="55">
        <f t="shared" si="30"/>
        <v>108</v>
      </c>
      <c r="AC18" s="56">
        <f t="shared" si="31"/>
        <v>6</v>
      </c>
      <c r="AD18" s="57">
        <f t="shared" si="32"/>
        <v>10820121210</v>
      </c>
      <c r="AE18" s="66">
        <f t="shared" si="33"/>
        <v>14</v>
      </c>
      <c r="AF18"/>
    </row>
    <row r="19" spans="1:32" s="33" customFormat="1" ht="15.6" customHeight="1">
      <c r="A19" s="32">
        <f t="shared" si="17"/>
        <v>15</v>
      </c>
      <c r="B19" s="77" t="s">
        <v>437</v>
      </c>
      <c r="C19" t="s">
        <v>369</v>
      </c>
      <c r="D19" s="33">
        <f t="shared" si="18"/>
        <v>104</v>
      </c>
      <c r="E19" s="19" t="str">
        <f t="shared" si="19"/>
        <v>F</v>
      </c>
      <c r="F19" s="3"/>
      <c r="G19" s="16" t="str">
        <f>IF(F19&gt;0,INDEX(Poeng!$A$1:$B$100,F19,2),"")</f>
        <v/>
      </c>
      <c r="H19" s="3">
        <v>12</v>
      </c>
      <c r="I19" s="16">
        <f>IF(H19&gt;0,INDEX(Poeng!$A$1:$B$100,H19,2),"")</f>
        <v>22</v>
      </c>
      <c r="J19" s="4">
        <v>12</v>
      </c>
      <c r="K19" s="16">
        <f>IF(J19&gt;0,INDEX(Poeng!$A$1:$B$100,J19,2),"")</f>
        <v>22</v>
      </c>
      <c r="L19" s="4">
        <v>19</v>
      </c>
      <c r="M19" s="16">
        <f>IF(L19&gt;0,INDEX(Poeng!$A$1:$B$100,L19,2),"")</f>
        <v>12</v>
      </c>
      <c r="N19" s="3">
        <v>7</v>
      </c>
      <c r="O19" s="16">
        <f>IF(N19&gt;0,INDEX(Poeng!$A$1:$B$100,N19,2),"")</f>
        <v>36</v>
      </c>
      <c r="P19" s="4">
        <v>11</v>
      </c>
      <c r="Q19" s="16">
        <f>IF(P19&gt;0,INDEX(Poeng!$A$1:$B$100,P19,2),"")</f>
        <v>24</v>
      </c>
      <c r="R19" s="55">
        <f t="shared" si="20"/>
        <v>0</v>
      </c>
      <c r="S19" s="55">
        <f t="shared" si="21"/>
        <v>22</v>
      </c>
      <c r="T19" s="55">
        <f t="shared" si="22"/>
        <v>22</v>
      </c>
      <c r="U19" s="55">
        <f t="shared" si="23"/>
        <v>12</v>
      </c>
      <c r="V19" s="55">
        <f t="shared" si="24"/>
        <v>36</v>
      </c>
      <c r="W19" s="55">
        <f t="shared" si="25"/>
        <v>24</v>
      </c>
      <c r="X19" s="55">
        <f t="shared" si="26"/>
        <v>36</v>
      </c>
      <c r="Y19" s="55">
        <f t="shared" si="27"/>
        <v>24</v>
      </c>
      <c r="Z19" s="55">
        <f t="shared" si="28"/>
        <v>22</v>
      </c>
      <c r="AA19" s="55">
        <f t="shared" si="29"/>
        <v>22</v>
      </c>
      <c r="AB19" s="55">
        <f t="shared" si="30"/>
        <v>104</v>
      </c>
      <c r="AC19" s="56">
        <f t="shared" si="31"/>
        <v>5</v>
      </c>
      <c r="AD19" s="57">
        <f t="shared" si="32"/>
        <v>10418121111</v>
      </c>
      <c r="AE19" s="66">
        <f t="shared" si="33"/>
        <v>15</v>
      </c>
      <c r="AF19"/>
    </row>
    <row r="20" spans="1:32" s="33" customFormat="1" ht="15.6" customHeight="1">
      <c r="A20" s="32">
        <f t="shared" si="17"/>
        <v>16</v>
      </c>
      <c r="B20" s="77" t="s">
        <v>366</v>
      </c>
      <c r="C20" t="s">
        <v>280</v>
      </c>
      <c r="D20" s="33">
        <f t="shared" si="18"/>
        <v>97</v>
      </c>
      <c r="E20" s="19" t="str">
        <f t="shared" si="19"/>
        <v>F</v>
      </c>
      <c r="F20" s="3">
        <v>7</v>
      </c>
      <c r="G20" s="16">
        <f>IF(F20&gt;0,INDEX(Poeng!$A$1:$B$100,F20,2),"")</f>
        <v>36</v>
      </c>
      <c r="H20" s="3">
        <v>15</v>
      </c>
      <c r="I20" s="16">
        <f>IF(H20&gt;0,INDEX(Poeng!$A$1:$B$100,H20,2),"")</f>
        <v>16</v>
      </c>
      <c r="J20" s="4">
        <v>20</v>
      </c>
      <c r="K20" s="16">
        <f>IF(J20&gt;0,INDEX(Poeng!$A$1:$B$100,J20,2),"")</f>
        <v>11</v>
      </c>
      <c r="L20" s="4">
        <v>18</v>
      </c>
      <c r="M20" s="16">
        <f>IF(L20&gt;0,INDEX(Poeng!$A$1:$B$100,L20,2),"")</f>
        <v>13</v>
      </c>
      <c r="N20" s="3"/>
      <c r="O20" s="16" t="str">
        <f>IF(N20&gt;0,INDEX(Poeng!$A$1:$B$100,N20,2),"")</f>
        <v/>
      </c>
      <c r="P20" s="3">
        <v>8</v>
      </c>
      <c r="Q20" s="16">
        <f>IF(P20&gt;0,INDEX(Poeng!$A$1:$B$100,P20,2),"")</f>
        <v>32</v>
      </c>
      <c r="R20" s="55">
        <f t="shared" si="20"/>
        <v>36</v>
      </c>
      <c r="S20" s="55">
        <f t="shared" si="21"/>
        <v>16</v>
      </c>
      <c r="T20" s="55">
        <f t="shared" si="22"/>
        <v>11</v>
      </c>
      <c r="U20" s="55">
        <f t="shared" si="23"/>
        <v>13</v>
      </c>
      <c r="V20" s="55">
        <f t="shared" si="24"/>
        <v>0</v>
      </c>
      <c r="W20" s="55">
        <f t="shared" si="25"/>
        <v>32</v>
      </c>
      <c r="X20" s="55">
        <f t="shared" si="26"/>
        <v>36</v>
      </c>
      <c r="Y20" s="55">
        <f t="shared" si="27"/>
        <v>32</v>
      </c>
      <c r="Z20" s="55">
        <f t="shared" si="28"/>
        <v>16</v>
      </c>
      <c r="AA20" s="55">
        <f t="shared" si="29"/>
        <v>13</v>
      </c>
      <c r="AB20" s="55">
        <f t="shared" si="30"/>
        <v>97</v>
      </c>
      <c r="AC20" s="56">
        <f t="shared" si="31"/>
        <v>5</v>
      </c>
      <c r="AD20" s="57">
        <f t="shared" si="32"/>
        <v>9718160806.5</v>
      </c>
      <c r="AE20" s="66">
        <f t="shared" si="33"/>
        <v>16</v>
      </c>
      <c r="AF20"/>
    </row>
    <row r="21" spans="1:32" s="33" customFormat="1" ht="15.6" customHeight="1">
      <c r="A21" s="32">
        <f t="shared" si="17"/>
        <v>17</v>
      </c>
      <c r="B21" s="29" t="s">
        <v>390</v>
      </c>
      <c r="C21" s="12" t="s">
        <v>142</v>
      </c>
      <c r="D21" s="33">
        <f t="shared" si="18"/>
        <v>88</v>
      </c>
      <c r="E21" s="19" t="str">
        <f t="shared" si="19"/>
        <v>F</v>
      </c>
      <c r="F21" s="3">
        <v>10</v>
      </c>
      <c r="G21" s="16">
        <f>IF(F21&gt;0,INDEX(Poeng!$A$1:$B$100,F21,2),"")</f>
        <v>26</v>
      </c>
      <c r="H21" s="3"/>
      <c r="I21" s="16" t="str">
        <f>IF(H21&gt;0,INDEX(Poeng!$A$1:$B$100,H21,2),"")</f>
        <v/>
      </c>
      <c r="J21" s="4">
        <v>15</v>
      </c>
      <c r="K21" s="16">
        <f>IF(J21&gt;0,INDEX(Poeng!$A$1:$B$100,J21,2),"")</f>
        <v>16</v>
      </c>
      <c r="L21" s="3"/>
      <c r="M21" s="16" t="str">
        <f>IF(L21&gt;0,INDEX(Poeng!$A$1:$B$100,L21,2),"")</f>
        <v/>
      </c>
      <c r="N21" s="3">
        <v>11</v>
      </c>
      <c r="O21" s="16">
        <f>IF(N21&gt;0,INDEX(Poeng!$A$1:$B$100,N21,2),"")</f>
        <v>24</v>
      </c>
      <c r="P21" s="4">
        <v>12</v>
      </c>
      <c r="Q21" s="16">
        <f>IF(P21&gt;0,INDEX(Poeng!$A$1:$B$100,P21,2),"")</f>
        <v>22</v>
      </c>
      <c r="R21" s="55">
        <f t="shared" si="20"/>
        <v>26</v>
      </c>
      <c r="S21" s="55">
        <f t="shared" si="21"/>
        <v>0</v>
      </c>
      <c r="T21" s="55">
        <f t="shared" si="22"/>
        <v>16</v>
      </c>
      <c r="U21" s="55">
        <f t="shared" si="23"/>
        <v>0</v>
      </c>
      <c r="V21" s="55">
        <f t="shared" si="24"/>
        <v>24</v>
      </c>
      <c r="W21" s="55">
        <f t="shared" si="25"/>
        <v>22</v>
      </c>
      <c r="X21" s="55">
        <f t="shared" si="26"/>
        <v>26</v>
      </c>
      <c r="Y21" s="55">
        <f t="shared" si="27"/>
        <v>24</v>
      </c>
      <c r="Z21" s="55">
        <f t="shared" si="28"/>
        <v>22</v>
      </c>
      <c r="AA21" s="55">
        <f t="shared" si="29"/>
        <v>16</v>
      </c>
      <c r="AB21" s="55">
        <f t="shared" si="30"/>
        <v>88</v>
      </c>
      <c r="AC21" s="56">
        <f t="shared" si="31"/>
        <v>4</v>
      </c>
      <c r="AD21" s="57">
        <f t="shared" si="32"/>
        <v>8813121108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77" t="s">
        <v>370</v>
      </c>
      <c r="C22" t="s">
        <v>280</v>
      </c>
      <c r="D22" s="33">
        <f t="shared" si="18"/>
        <v>68</v>
      </c>
      <c r="E22" s="19" t="str">
        <f t="shared" si="19"/>
        <v>F</v>
      </c>
      <c r="F22" s="3">
        <v>9</v>
      </c>
      <c r="G22" s="16">
        <f>IF(F22&gt;0,INDEX(Poeng!$A$1:$B$100,F22,2),"")</f>
        <v>29</v>
      </c>
      <c r="H22" s="3">
        <v>16</v>
      </c>
      <c r="I22" s="16">
        <f>IF(H22&gt;0,INDEX(Poeng!$A$1:$B$100,H22,2),"")</f>
        <v>15</v>
      </c>
      <c r="J22" s="3">
        <v>17</v>
      </c>
      <c r="K22" s="16">
        <f>IF(J22&gt;0,INDEX(Poeng!$A$1:$B$100,J22,2),"")</f>
        <v>14</v>
      </c>
      <c r="L22" s="3">
        <v>21</v>
      </c>
      <c r="M22" s="16">
        <f>IF(L22&gt;0,INDEX(Poeng!$A$1:$B$100,L22,2),"")</f>
        <v>10</v>
      </c>
      <c r="N22" s="4"/>
      <c r="O22" s="16" t="str">
        <f>IF(N22&gt;0,INDEX(Poeng!$A$1:$B$100,N22,2),"")</f>
        <v/>
      </c>
      <c r="P22" s="3"/>
      <c r="Q22" s="16" t="str">
        <f>IF(P22&gt;0,INDEX(Poeng!$A$1:$B$100,P22,2),"")</f>
        <v/>
      </c>
      <c r="R22" s="55">
        <f t="shared" si="20"/>
        <v>29</v>
      </c>
      <c r="S22" s="55">
        <f t="shared" si="21"/>
        <v>15</v>
      </c>
      <c r="T22" s="55">
        <f t="shared" si="22"/>
        <v>14</v>
      </c>
      <c r="U22" s="55">
        <f t="shared" si="23"/>
        <v>10</v>
      </c>
      <c r="V22" s="55">
        <f t="shared" si="24"/>
        <v>0</v>
      </c>
      <c r="W22" s="55">
        <f t="shared" si="25"/>
        <v>0</v>
      </c>
      <c r="X22" s="55">
        <f t="shared" si="26"/>
        <v>29</v>
      </c>
      <c r="Y22" s="55">
        <f t="shared" si="27"/>
        <v>15</v>
      </c>
      <c r="Z22" s="55">
        <f t="shared" si="28"/>
        <v>14</v>
      </c>
      <c r="AA22" s="55">
        <f t="shared" si="29"/>
        <v>10</v>
      </c>
      <c r="AB22" s="55">
        <f t="shared" si="30"/>
        <v>68</v>
      </c>
      <c r="AC22" s="56">
        <f t="shared" si="31"/>
        <v>4</v>
      </c>
      <c r="AD22" s="57">
        <f t="shared" si="32"/>
        <v>6814575705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77" t="s">
        <v>387</v>
      </c>
      <c r="C23" t="s">
        <v>140</v>
      </c>
      <c r="D23" s="33">
        <f t="shared" si="18"/>
        <v>65</v>
      </c>
      <c r="E23" s="19" t="str">
        <f t="shared" si="19"/>
        <v xml:space="preserve"> </v>
      </c>
      <c r="F23" s="3"/>
      <c r="G23" s="16" t="str">
        <f>IF(F23&gt;0,INDEX(Poeng!$A$1:$B$100,F23,2),"")</f>
        <v/>
      </c>
      <c r="H23" s="3">
        <v>14</v>
      </c>
      <c r="I23" s="16">
        <f>IF(H23&gt;0,INDEX(Poeng!$A$1:$B$100,H23,2),"")</f>
        <v>18</v>
      </c>
      <c r="J23" s="3"/>
      <c r="K23" s="16" t="str">
        <f>IF(J23&gt;0,INDEX(Poeng!$A$1:$B$100,J23,2),"")</f>
        <v/>
      </c>
      <c r="L23" s="4">
        <v>16</v>
      </c>
      <c r="M23" s="16">
        <f>IF(L23&gt;0,INDEX(Poeng!$A$1:$B$100,L23,2),"")</f>
        <v>15</v>
      </c>
      <c r="N23" s="3">
        <v>8</v>
      </c>
      <c r="O23" s="16">
        <f>IF(N23&gt;0,INDEX(Poeng!$A$1:$B$100,N23,2),"")</f>
        <v>32</v>
      </c>
      <c r="P23" s="3"/>
      <c r="Q23" s="16" t="str">
        <f>IF(P23&gt;0,INDEX(Poeng!$A$1:$B$100,P23,2),"")</f>
        <v/>
      </c>
      <c r="R23" s="55">
        <f t="shared" si="20"/>
        <v>0</v>
      </c>
      <c r="S23" s="55">
        <f t="shared" si="21"/>
        <v>18</v>
      </c>
      <c r="T23" s="55">
        <f t="shared" si="22"/>
        <v>0</v>
      </c>
      <c r="U23" s="55">
        <f t="shared" si="23"/>
        <v>15</v>
      </c>
      <c r="V23" s="55">
        <f t="shared" si="24"/>
        <v>32</v>
      </c>
      <c r="W23" s="55">
        <f t="shared" si="25"/>
        <v>0</v>
      </c>
      <c r="X23" s="55">
        <f t="shared" si="26"/>
        <v>32</v>
      </c>
      <c r="Y23" s="55">
        <f t="shared" si="27"/>
        <v>18</v>
      </c>
      <c r="Z23" s="55">
        <f t="shared" si="28"/>
        <v>15</v>
      </c>
      <c r="AA23" s="55">
        <f t="shared" si="29"/>
        <v>0</v>
      </c>
      <c r="AB23" s="55">
        <f t="shared" si="30"/>
        <v>65</v>
      </c>
      <c r="AC23" s="56">
        <f t="shared" si="31"/>
        <v>3</v>
      </c>
      <c r="AD23" s="57">
        <f t="shared" si="32"/>
        <v>6516090750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77" t="s">
        <v>388</v>
      </c>
      <c r="C24" t="s">
        <v>389</v>
      </c>
      <c r="D24" s="33">
        <f t="shared" si="18"/>
        <v>62</v>
      </c>
      <c r="E24" s="19" t="str">
        <f t="shared" si="19"/>
        <v xml:space="preserve"> </v>
      </c>
      <c r="F24" s="3"/>
      <c r="G24" s="16" t="str">
        <f>IF(F24&gt;0,INDEX(Poeng!$A$1:$B$100,F24,2),"")</f>
        <v/>
      </c>
      <c r="H24" s="3">
        <v>21</v>
      </c>
      <c r="I24" s="16">
        <f>IF(H24&gt;0,INDEX(Poeng!$A$1:$B$100,H24,2),"")</f>
        <v>10</v>
      </c>
      <c r="J24" s="3">
        <v>7</v>
      </c>
      <c r="K24" s="16">
        <f>IF(J24&gt;0,INDEX(Poeng!$A$1:$B$100,J24,2),"")</f>
        <v>36</v>
      </c>
      <c r="L24" s="4">
        <v>15</v>
      </c>
      <c r="M24" s="16">
        <f>IF(L24&gt;0,INDEX(Poeng!$A$1:$B$100,L24,2),"")</f>
        <v>16</v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20"/>
        <v>0</v>
      </c>
      <c r="S24" s="55">
        <f t="shared" si="21"/>
        <v>10</v>
      </c>
      <c r="T24" s="55">
        <f t="shared" si="22"/>
        <v>36</v>
      </c>
      <c r="U24" s="55">
        <f t="shared" si="23"/>
        <v>16</v>
      </c>
      <c r="V24" s="55">
        <f t="shared" si="24"/>
        <v>0</v>
      </c>
      <c r="W24" s="55">
        <f t="shared" si="25"/>
        <v>0</v>
      </c>
      <c r="X24" s="55">
        <f t="shared" si="26"/>
        <v>36</v>
      </c>
      <c r="Y24" s="55">
        <f t="shared" si="27"/>
        <v>16</v>
      </c>
      <c r="Z24" s="55">
        <f t="shared" si="28"/>
        <v>10</v>
      </c>
      <c r="AA24" s="55">
        <f t="shared" si="29"/>
        <v>0</v>
      </c>
      <c r="AB24" s="55">
        <f t="shared" si="30"/>
        <v>62</v>
      </c>
      <c r="AC24" s="56">
        <f t="shared" si="31"/>
        <v>3</v>
      </c>
      <c r="AD24" s="57">
        <f t="shared" si="32"/>
        <v>6218080500</v>
      </c>
      <c r="AE24" s="66">
        <f t="shared" si="33"/>
        <v>20</v>
      </c>
      <c r="AF24"/>
    </row>
    <row r="25" spans="1:32" s="33" customFormat="1" ht="15.75">
      <c r="A25" s="32">
        <f t="shared" si="17"/>
        <v>20</v>
      </c>
      <c r="B25" s="77" t="s">
        <v>368</v>
      </c>
      <c r="C25" t="s">
        <v>369</v>
      </c>
      <c r="D25" s="33">
        <f t="shared" si="18"/>
        <v>62</v>
      </c>
      <c r="E25" s="19" t="str">
        <f t="shared" si="19"/>
        <v>F</v>
      </c>
      <c r="F25" s="3"/>
      <c r="G25" s="16" t="str">
        <f>IF(F25&gt;0,INDEX(Poeng!$A$1:$B$100,F25,2),"")</f>
        <v/>
      </c>
      <c r="H25" s="3">
        <v>20</v>
      </c>
      <c r="I25" s="16">
        <f>IF(H25&gt;0,INDEX(Poeng!$A$1:$B$100,H25,2),"")</f>
        <v>11</v>
      </c>
      <c r="J25" s="3">
        <v>14</v>
      </c>
      <c r="K25" s="16">
        <f>IF(J25&gt;0,INDEX(Poeng!$A$1:$B$100,J25,2),"")</f>
        <v>18</v>
      </c>
      <c r="L25" s="3">
        <v>20</v>
      </c>
      <c r="M25" s="16">
        <f>IF(L25&gt;0,INDEX(Poeng!$A$1:$B$100,L25,2),"")</f>
        <v>11</v>
      </c>
      <c r="N25" s="4">
        <v>16</v>
      </c>
      <c r="O25" s="16">
        <f>IF(N25&gt;0,INDEX(Poeng!$A$1:$B$100,N25,2),"")</f>
        <v>15</v>
      </c>
      <c r="P25" s="3">
        <v>14</v>
      </c>
      <c r="Q25" s="16">
        <f>IF(P25&gt;0,INDEX(Poeng!$A$1:$B$100,P25,2),"")</f>
        <v>18</v>
      </c>
      <c r="R25" s="55">
        <f t="shared" si="20"/>
        <v>0</v>
      </c>
      <c r="S25" s="55">
        <f t="shared" si="21"/>
        <v>11</v>
      </c>
      <c r="T25" s="55">
        <f t="shared" si="22"/>
        <v>18</v>
      </c>
      <c r="U25" s="55">
        <f t="shared" si="23"/>
        <v>11</v>
      </c>
      <c r="V25" s="55">
        <f t="shared" si="24"/>
        <v>15</v>
      </c>
      <c r="W25" s="55">
        <f t="shared" si="25"/>
        <v>18</v>
      </c>
      <c r="X25" s="55">
        <f t="shared" si="26"/>
        <v>18</v>
      </c>
      <c r="Y25" s="55">
        <f t="shared" si="27"/>
        <v>18</v>
      </c>
      <c r="Z25" s="55">
        <f t="shared" si="28"/>
        <v>15</v>
      </c>
      <c r="AA25" s="55">
        <f t="shared" si="29"/>
        <v>11</v>
      </c>
      <c r="AB25" s="55">
        <f t="shared" si="30"/>
        <v>62</v>
      </c>
      <c r="AC25" s="56">
        <f t="shared" si="31"/>
        <v>5</v>
      </c>
      <c r="AD25" s="57">
        <f t="shared" si="32"/>
        <v>6209090755.5</v>
      </c>
      <c r="AE25" s="66">
        <f t="shared" si="33"/>
        <v>21</v>
      </c>
      <c r="AF25"/>
    </row>
    <row r="26" spans="1:32" s="33" customFormat="1" ht="15.75">
      <c r="A26" s="32">
        <f t="shared" si="17"/>
        <v>22</v>
      </c>
      <c r="B26" s="77" t="s">
        <v>380</v>
      </c>
      <c r="C26" t="s">
        <v>204</v>
      </c>
      <c r="D26" s="33">
        <f t="shared" si="18"/>
        <v>60</v>
      </c>
      <c r="E26" s="19" t="str">
        <f t="shared" si="19"/>
        <v xml:space="preserve"> </v>
      </c>
      <c r="F26" s="3"/>
      <c r="G26" s="16" t="str">
        <f>IF(F26&gt;0,INDEX(Poeng!$A$1:$B$100,F26,2),"")</f>
        <v/>
      </c>
      <c r="H26" s="3">
        <v>3</v>
      </c>
      <c r="I26" s="16">
        <f>IF(H26&gt;0,INDEX(Poeng!$A$1:$B$100,H26,2),"")</f>
        <v>60</v>
      </c>
      <c r="J26" s="3"/>
      <c r="K26" s="16" t="str">
        <f>IF(J26&gt;0,INDEX(Poeng!$A$1:$B$100,J26,2),"")</f>
        <v/>
      </c>
      <c r="L26" s="3"/>
      <c r="M26" s="16" t="str">
        <f>IF(L26&gt;0,INDEX(Poeng!$A$1:$B$100,L26,2),"")</f>
        <v/>
      </c>
      <c r="N26" s="3"/>
      <c r="O26" s="16" t="str">
        <f>IF(N26&gt;0,INDEX(Poeng!$A$1:$B$100,N26,2),"")</f>
        <v/>
      </c>
      <c r="P26" s="3"/>
      <c r="Q26" s="16" t="str">
        <f>IF(P26&gt;0,INDEX(Poeng!$A$1:$B$100,P26,2),"")</f>
        <v/>
      </c>
      <c r="R26" s="55">
        <f t="shared" si="20"/>
        <v>0</v>
      </c>
      <c r="S26" s="55">
        <f t="shared" si="21"/>
        <v>60</v>
      </c>
      <c r="T26" s="55">
        <f t="shared" si="22"/>
        <v>0</v>
      </c>
      <c r="U26" s="55">
        <f t="shared" si="23"/>
        <v>0</v>
      </c>
      <c r="V26" s="55">
        <f t="shared" si="24"/>
        <v>0</v>
      </c>
      <c r="W26" s="55">
        <f t="shared" si="25"/>
        <v>0</v>
      </c>
      <c r="X26" s="55">
        <f t="shared" si="26"/>
        <v>60</v>
      </c>
      <c r="Y26" s="55">
        <f t="shared" si="27"/>
        <v>0</v>
      </c>
      <c r="Z26" s="55">
        <f t="shared" si="28"/>
        <v>0</v>
      </c>
      <c r="AA26" s="55">
        <f t="shared" si="29"/>
        <v>0</v>
      </c>
      <c r="AB26" s="55">
        <f t="shared" si="30"/>
        <v>60</v>
      </c>
      <c r="AC26" s="56">
        <f t="shared" si="31"/>
        <v>1</v>
      </c>
      <c r="AD26" s="57">
        <f t="shared" si="32"/>
        <v>6030000000</v>
      </c>
      <c r="AE26" s="66">
        <f t="shared" si="33"/>
        <v>22</v>
      </c>
      <c r="AF26"/>
    </row>
    <row r="27" spans="1:32" s="33" customFormat="1" ht="15.75">
      <c r="A27" s="32">
        <f t="shared" si="17"/>
        <v>23</v>
      </c>
      <c r="B27" s="29" t="s">
        <v>689</v>
      </c>
      <c r="C27" s="82" t="s">
        <v>204</v>
      </c>
      <c r="D27" s="33">
        <f t="shared" si="18"/>
        <v>45</v>
      </c>
      <c r="E27" s="19" t="str">
        <f t="shared" si="19"/>
        <v xml:space="preserve"> </v>
      </c>
      <c r="F27" s="3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4">
        <v>18</v>
      </c>
      <c r="K27" s="16">
        <f>IF(J27&gt;0,INDEX(Poeng!$A$1:$B$100,J27,2),"")</f>
        <v>13</v>
      </c>
      <c r="L27" s="3"/>
      <c r="M27" s="16" t="str">
        <f>IF(L27&gt;0,INDEX(Poeng!$A$1:$B$100,L27,2),"")</f>
        <v/>
      </c>
      <c r="N27" s="3">
        <v>15</v>
      </c>
      <c r="O27" s="16">
        <f>IF(N27&gt;0,INDEX(Poeng!$A$1:$B$100,N27,2),"")</f>
        <v>16</v>
      </c>
      <c r="P27" s="3">
        <v>15</v>
      </c>
      <c r="Q27" s="16">
        <f>IF(P27&gt;0,INDEX(Poeng!$A$1:$B$100,P27,2),"")</f>
        <v>16</v>
      </c>
      <c r="R27" s="55">
        <f t="shared" si="20"/>
        <v>0</v>
      </c>
      <c r="S27" s="55">
        <f t="shared" si="21"/>
        <v>0</v>
      </c>
      <c r="T27" s="55">
        <f t="shared" si="22"/>
        <v>13</v>
      </c>
      <c r="U27" s="55">
        <f t="shared" si="23"/>
        <v>0</v>
      </c>
      <c r="V27" s="55">
        <f t="shared" si="24"/>
        <v>16</v>
      </c>
      <c r="W27" s="55">
        <f t="shared" si="25"/>
        <v>16</v>
      </c>
      <c r="X27" s="55">
        <f t="shared" si="26"/>
        <v>16</v>
      </c>
      <c r="Y27" s="55">
        <f t="shared" si="27"/>
        <v>16</v>
      </c>
      <c r="Z27" s="55">
        <f t="shared" si="28"/>
        <v>13</v>
      </c>
      <c r="AA27" s="55">
        <f t="shared" si="29"/>
        <v>0</v>
      </c>
      <c r="AB27" s="55">
        <f t="shared" si="30"/>
        <v>45</v>
      </c>
      <c r="AC27" s="56">
        <f t="shared" si="31"/>
        <v>3</v>
      </c>
      <c r="AD27" s="57">
        <f t="shared" si="32"/>
        <v>4508080650</v>
      </c>
      <c r="AE27" s="66">
        <f t="shared" si="33"/>
        <v>23</v>
      </c>
      <c r="AF27"/>
    </row>
    <row r="28" spans="1:32" s="33" customFormat="1" ht="15.75">
      <c r="A28" s="32">
        <f t="shared" si="17"/>
        <v>24</v>
      </c>
      <c r="B28" s="77" t="s">
        <v>367</v>
      </c>
      <c r="C28" t="s">
        <v>348</v>
      </c>
      <c r="D28" s="33">
        <f t="shared" si="18"/>
        <v>41</v>
      </c>
      <c r="E28" s="19" t="str">
        <f t="shared" si="19"/>
        <v xml:space="preserve"> </v>
      </c>
      <c r="F28" s="3"/>
      <c r="G28" s="16" t="str">
        <f>IF(F28&gt;0,INDEX(Poeng!$A$1:$B$100,F28,2),"")</f>
        <v/>
      </c>
      <c r="H28" s="3">
        <v>19</v>
      </c>
      <c r="I28" s="16">
        <f>IF(H28&gt;0,INDEX(Poeng!$A$1:$B$100,H28,2),"")</f>
        <v>12</v>
      </c>
      <c r="J28" s="3">
        <v>16</v>
      </c>
      <c r="K28" s="16">
        <f>IF(J28&gt;0,INDEX(Poeng!$A$1:$B$100,J28,2),"")</f>
        <v>15</v>
      </c>
      <c r="L28" s="3">
        <v>17</v>
      </c>
      <c r="M28" s="16">
        <f>IF(L28&gt;0,INDEX(Poeng!$A$1:$B$100,L28,2),"")</f>
        <v>14</v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20"/>
        <v>0</v>
      </c>
      <c r="S28" s="55">
        <f t="shared" si="21"/>
        <v>12</v>
      </c>
      <c r="T28" s="55">
        <f t="shared" si="22"/>
        <v>15</v>
      </c>
      <c r="U28" s="55">
        <f t="shared" si="23"/>
        <v>14</v>
      </c>
      <c r="V28" s="55">
        <f t="shared" si="24"/>
        <v>0</v>
      </c>
      <c r="W28" s="55">
        <f t="shared" si="25"/>
        <v>0</v>
      </c>
      <c r="X28" s="55">
        <f t="shared" si="26"/>
        <v>15</v>
      </c>
      <c r="Y28" s="55">
        <f t="shared" si="27"/>
        <v>14</v>
      </c>
      <c r="Z28" s="55">
        <f t="shared" si="28"/>
        <v>12</v>
      </c>
      <c r="AA28" s="55">
        <f t="shared" si="29"/>
        <v>0</v>
      </c>
      <c r="AB28" s="55">
        <f t="shared" si="30"/>
        <v>41</v>
      </c>
      <c r="AC28" s="56">
        <f t="shared" si="31"/>
        <v>3</v>
      </c>
      <c r="AD28" s="57">
        <f t="shared" si="32"/>
        <v>4107570600</v>
      </c>
      <c r="AE28" s="66">
        <f t="shared" si="33"/>
        <v>24</v>
      </c>
      <c r="AF28"/>
    </row>
    <row r="29" spans="1:32" s="33" customFormat="1" ht="15.75">
      <c r="A29" s="32">
        <f t="shared" si="17"/>
        <v>25</v>
      </c>
      <c r="B29" s="29" t="s">
        <v>716</v>
      </c>
      <c r="C29" s="12" t="s">
        <v>661</v>
      </c>
      <c r="D29" s="33">
        <f t="shared" si="18"/>
        <v>32</v>
      </c>
      <c r="E29" s="19" t="str">
        <f t="shared" si="19"/>
        <v xml:space="preserve"> </v>
      </c>
      <c r="F29" s="3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3"/>
      <c r="K29" s="16" t="str">
        <f>IF(J29&gt;0,INDEX(Poeng!$A$1:$B$100,J29,2),"")</f>
        <v/>
      </c>
      <c r="L29" s="3">
        <v>8</v>
      </c>
      <c r="M29" s="16">
        <f>IF(L29&gt;0,INDEX(Poeng!$A$1:$B$100,L29,2),"")</f>
        <v>32</v>
      </c>
      <c r="N29" s="3"/>
      <c r="O29" s="16" t="str">
        <f>IF(N29&gt;0,INDEX(Poeng!$A$1:$B$100,N29,2),"")</f>
        <v/>
      </c>
      <c r="P29" s="3"/>
      <c r="Q29" s="16" t="str">
        <f>IF(P29&gt;0,INDEX(Poeng!$A$1:$B$100,P29,2),"")</f>
        <v/>
      </c>
      <c r="R29" s="55">
        <f t="shared" si="20"/>
        <v>0</v>
      </c>
      <c r="S29" s="55">
        <f t="shared" si="21"/>
        <v>0</v>
      </c>
      <c r="T29" s="55">
        <f t="shared" si="22"/>
        <v>0</v>
      </c>
      <c r="U29" s="55">
        <f t="shared" si="23"/>
        <v>32</v>
      </c>
      <c r="V29" s="55">
        <f t="shared" si="24"/>
        <v>0</v>
      </c>
      <c r="W29" s="55">
        <f t="shared" si="25"/>
        <v>0</v>
      </c>
      <c r="X29" s="55">
        <f t="shared" si="26"/>
        <v>32</v>
      </c>
      <c r="Y29" s="55">
        <f t="shared" si="27"/>
        <v>0</v>
      </c>
      <c r="Z29" s="55">
        <f t="shared" si="28"/>
        <v>0</v>
      </c>
      <c r="AA29" s="55">
        <f t="shared" si="29"/>
        <v>0</v>
      </c>
      <c r="AB29" s="55">
        <f t="shared" si="30"/>
        <v>32</v>
      </c>
      <c r="AC29" s="56">
        <f t="shared" si="31"/>
        <v>1</v>
      </c>
      <c r="AD29" s="57">
        <f t="shared" si="32"/>
        <v>3216000000</v>
      </c>
      <c r="AE29" s="66">
        <f t="shared" si="33"/>
        <v>25</v>
      </c>
      <c r="AF29"/>
    </row>
    <row r="30" spans="1:32" s="33" customFormat="1" ht="15.75">
      <c r="A30" s="32">
        <f t="shared" si="17"/>
        <v>26</v>
      </c>
      <c r="B30" s="29" t="s">
        <v>751</v>
      </c>
      <c r="C30" s="82" t="s">
        <v>719</v>
      </c>
      <c r="D30" s="33">
        <f t="shared" si="18"/>
        <v>29</v>
      </c>
      <c r="E30" s="19" t="str">
        <f t="shared" si="19"/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>
        <v>9</v>
      </c>
      <c r="O30" s="16">
        <f>IF(N30&gt;0,INDEX(Poeng!$A$1:$B$100,N30,2),"")</f>
        <v>29</v>
      </c>
      <c r="P30" s="3"/>
      <c r="Q30" s="16" t="str">
        <f>IF(P30&gt;0,INDEX(Poeng!$A$1:$B$100,P30,2),"")</f>
        <v/>
      </c>
      <c r="R30" s="55">
        <f t="shared" si="20"/>
        <v>0</v>
      </c>
      <c r="S30" s="55">
        <f t="shared" si="21"/>
        <v>0</v>
      </c>
      <c r="T30" s="55">
        <f t="shared" si="22"/>
        <v>0</v>
      </c>
      <c r="U30" s="55">
        <f t="shared" si="23"/>
        <v>0</v>
      </c>
      <c r="V30" s="55">
        <f t="shared" si="24"/>
        <v>29</v>
      </c>
      <c r="W30" s="55">
        <f t="shared" si="25"/>
        <v>0</v>
      </c>
      <c r="X30" s="55">
        <f t="shared" si="26"/>
        <v>29</v>
      </c>
      <c r="Y30" s="55">
        <f t="shared" si="27"/>
        <v>0</v>
      </c>
      <c r="Z30" s="55">
        <f t="shared" si="28"/>
        <v>0</v>
      </c>
      <c r="AA30" s="55">
        <f t="shared" si="29"/>
        <v>0</v>
      </c>
      <c r="AB30" s="55">
        <f t="shared" si="30"/>
        <v>29</v>
      </c>
      <c r="AC30" s="56">
        <f t="shared" si="31"/>
        <v>1</v>
      </c>
      <c r="AD30" s="57">
        <f t="shared" si="32"/>
        <v>2914500000</v>
      </c>
      <c r="AE30" s="66">
        <f t="shared" si="33"/>
        <v>26</v>
      </c>
      <c r="AF30"/>
    </row>
    <row r="31" spans="1:32" s="33" customFormat="1" ht="15.75">
      <c r="A31" s="32">
        <f t="shared" si="17"/>
        <v>27</v>
      </c>
      <c r="B31" s="77" t="s">
        <v>444</v>
      </c>
      <c r="C31" t="s">
        <v>389</v>
      </c>
      <c r="D31" s="33">
        <f t="shared" si="18"/>
        <v>26</v>
      </c>
      <c r="E31" s="19" t="str">
        <f t="shared" si="19"/>
        <v xml:space="preserve"> </v>
      </c>
      <c r="F31" s="3"/>
      <c r="G31" s="16" t="str">
        <f>IF(F31&gt;0,INDEX(Poeng!$A$1:$B$100,F31,2),"")</f>
        <v/>
      </c>
      <c r="H31" s="3">
        <v>17</v>
      </c>
      <c r="I31" s="16">
        <f>IF(H31&gt;0,INDEX(Poeng!$A$1:$B$100,H31,2),"")</f>
        <v>14</v>
      </c>
      <c r="J31" s="3">
        <v>19</v>
      </c>
      <c r="K31" s="16">
        <f>IF(J31&gt;0,INDEX(Poeng!$A$1:$B$100,J31,2),"")</f>
        <v>12</v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20"/>
        <v>0</v>
      </c>
      <c r="S31" s="55">
        <f t="shared" si="21"/>
        <v>14</v>
      </c>
      <c r="T31" s="55">
        <f t="shared" si="22"/>
        <v>12</v>
      </c>
      <c r="U31" s="55">
        <f t="shared" si="23"/>
        <v>0</v>
      </c>
      <c r="V31" s="55">
        <f t="shared" si="24"/>
        <v>0</v>
      </c>
      <c r="W31" s="55">
        <f t="shared" si="25"/>
        <v>0</v>
      </c>
      <c r="X31" s="55">
        <f t="shared" si="26"/>
        <v>14</v>
      </c>
      <c r="Y31" s="55">
        <f t="shared" si="27"/>
        <v>12</v>
      </c>
      <c r="Z31" s="55">
        <f t="shared" si="28"/>
        <v>0</v>
      </c>
      <c r="AA31" s="55">
        <f t="shared" si="29"/>
        <v>0</v>
      </c>
      <c r="AB31" s="55">
        <f t="shared" si="30"/>
        <v>26</v>
      </c>
      <c r="AC31" s="56">
        <f t="shared" si="31"/>
        <v>2</v>
      </c>
      <c r="AD31" s="57">
        <f t="shared" si="32"/>
        <v>2607060000</v>
      </c>
      <c r="AE31" s="66">
        <f t="shared" si="33"/>
        <v>28</v>
      </c>
      <c r="AF31"/>
    </row>
    <row r="32" spans="1:32" s="33" customFormat="1" ht="16.5" customHeight="1">
      <c r="A32" s="32">
        <f t="shared" si="17"/>
        <v>27</v>
      </c>
      <c r="B32" s="29" t="s">
        <v>757</v>
      </c>
      <c r="C32" s="82" t="s">
        <v>140</v>
      </c>
      <c r="D32" s="33">
        <f t="shared" si="18"/>
        <v>26</v>
      </c>
      <c r="E32" s="19" t="str">
        <f t="shared" si="19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3"/>
      <c r="K32" s="16" t="str">
        <f>IF(J32&gt;0,INDEX(Poeng!$A$1:$B$100,J32,2),"")</f>
        <v/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>
        <v>10</v>
      </c>
      <c r="Q32" s="16">
        <f>IF(P32&gt;0,INDEX(Poeng!$A$1:$B$100,P32,2),"")</f>
        <v>26</v>
      </c>
      <c r="R32" s="55">
        <f t="shared" si="20"/>
        <v>0</v>
      </c>
      <c r="S32" s="55">
        <f t="shared" si="21"/>
        <v>0</v>
      </c>
      <c r="T32" s="55">
        <f t="shared" si="22"/>
        <v>0</v>
      </c>
      <c r="U32" s="55">
        <f t="shared" si="23"/>
        <v>0</v>
      </c>
      <c r="V32" s="55">
        <f t="shared" si="24"/>
        <v>0</v>
      </c>
      <c r="W32" s="55">
        <f t="shared" si="25"/>
        <v>26</v>
      </c>
      <c r="X32" s="55">
        <f t="shared" si="26"/>
        <v>26</v>
      </c>
      <c r="Y32" s="55">
        <f t="shared" si="27"/>
        <v>0</v>
      </c>
      <c r="Z32" s="55">
        <f t="shared" si="28"/>
        <v>0</v>
      </c>
      <c r="AA32" s="55">
        <f t="shared" si="29"/>
        <v>0</v>
      </c>
      <c r="AB32" s="55">
        <f t="shared" si="30"/>
        <v>26</v>
      </c>
      <c r="AC32" s="56">
        <f t="shared" si="31"/>
        <v>1</v>
      </c>
      <c r="AD32" s="57">
        <f t="shared" si="32"/>
        <v>2613000000</v>
      </c>
      <c r="AE32" s="66">
        <f t="shared" si="33"/>
        <v>27</v>
      </c>
      <c r="AF32"/>
    </row>
    <row r="33" spans="1:32" s="33" customFormat="1" ht="15.75">
      <c r="A33" s="32">
        <f t="shared" si="17"/>
        <v>29</v>
      </c>
      <c r="B33" s="29" t="s">
        <v>688</v>
      </c>
      <c r="C33" s="82" t="s">
        <v>140</v>
      </c>
      <c r="D33" s="33">
        <f t="shared" si="18"/>
        <v>20</v>
      </c>
      <c r="E33" s="19" t="str">
        <f t="shared" si="19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4">
        <v>13</v>
      </c>
      <c r="K33" s="16">
        <f>IF(J33&gt;0,INDEX(Poeng!$A$1:$B$100,J33,2),"")</f>
        <v>20</v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20"/>
        <v>0</v>
      </c>
      <c r="S33" s="55">
        <f t="shared" si="21"/>
        <v>0</v>
      </c>
      <c r="T33" s="55">
        <f t="shared" si="22"/>
        <v>20</v>
      </c>
      <c r="U33" s="55">
        <f t="shared" si="23"/>
        <v>0</v>
      </c>
      <c r="V33" s="55">
        <f t="shared" si="24"/>
        <v>0</v>
      </c>
      <c r="W33" s="55">
        <f t="shared" si="25"/>
        <v>0</v>
      </c>
      <c r="X33" s="55">
        <f t="shared" si="26"/>
        <v>20</v>
      </c>
      <c r="Y33" s="55">
        <f t="shared" si="27"/>
        <v>0</v>
      </c>
      <c r="Z33" s="55">
        <f t="shared" si="28"/>
        <v>0</v>
      </c>
      <c r="AA33" s="55">
        <f t="shared" si="29"/>
        <v>0</v>
      </c>
      <c r="AB33" s="55">
        <f t="shared" si="30"/>
        <v>20</v>
      </c>
      <c r="AC33" s="56">
        <f t="shared" si="31"/>
        <v>1</v>
      </c>
      <c r="AD33" s="57">
        <f t="shared" si="32"/>
        <v>2010000000</v>
      </c>
      <c r="AE33" s="66">
        <f t="shared" si="33"/>
        <v>29</v>
      </c>
      <c r="AF33"/>
    </row>
    <row r="34" spans="1:32" s="33" customFormat="1" ht="15.75">
      <c r="A34" s="32">
        <f t="shared" si="17"/>
        <v>30</v>
      </c>
      <c r="B34" s="29" t="s">
        <v>690</v>
      </c>
      <c r="C34" s="82" t="s">
        <v>140</v>
      </c>
      <c r="D34" s="33">
        <f t="shared" si="18"/>
        <v>10</v>
      </c>
      <c r="E34" s="19" t="str">
        <f t="shared" si="19"/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4">
        <v>21</v>
      </c>
      <c r="K34" s="16">
        <f>IF(J34&gt;0,INDEX(Poeng!$A$1:$B$100,J34,2),"")</f>
        <v>10</v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si="20"/>
        <v>0</v>
      </c>
      <c r="S34" s="55">
        <f t="shared" si="21"/>
        <v>0</v>
      </c>
      <c r="T34" s="55">
        <f t="shared" si="22"/>
        <v>10</v>
      </c>
      <c r="U34" s="55">
        <f t="shared" si="23"/>
        <v>0</v>
      </c>
      <c r="V34" s="55">
        <f t="shared" si="24"/>
        <v>0</v>
      </c>
      <c r="W34" s="55">
        <f t="shared" si="25"/>
        <v>0</v>
      </c>
      <c r="X34" s="55">
        <f t="shared" si="26"/>
        <v>10</v>
      </c>
      <c r="Y34" s="55">
        <f t="shared" si="27"/>
        <v>0</v>
      </c>
      <c r="Z34" s="55">
        <f t="shared" si="28"/>
        <v>0</v>
      </c>
      <c r="AA34" s="55">
        <f t="shared" si="29"/>
        <v>0</v>
      </c>
      <c r="AB34" s="55">
        <f t="shared" si="30"/>
        <v>10</v>
      </c>
      <c r="AC34" s="56">
        <f t="shared" si="31"/>
        <v>1</v>
      </c>
      <c r="AD34" s="57">
        <f t="shared" si="32"/>
        <v>1005000000</v>
      </c>
      <c r="AE34" s="66">
        <f t="shared" si="33"/>
        <v>30</v>
      </c>
      <c r="AF34"/>
    </row>
    <row r="35" spans="1:32" s="33" customFormat="1" ht="15.75">
      <c r="A35" s="32" t="str">
        <f t="shared" ref="A35:A54" si="34">IF(B35&lt;&gt;"",RANK(D35,D$5:D$77,0),"")</f>
        <v/>
      </c>
      <c r="B35"/>
      <c r="C35" s="3"/>
      <c r="D35" s="33" t="str">
        <f t="shared" ref="D35:D54" si="35">IF(B35&lt;&gt;"",AB35,"")</f>
        <v/>
      </c>
      <c r="E35" s="19" t="str">
        <f t="shared" ref="E35:E54" si="36">IF(AC35&lt;4," ","F")</f>
        <v xml:space="preserve"> </v>
      </c>
      <c r="F35" s="3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3"/>
      <c r="K35" s="16" t="str">
        <f>IF(J35&gt;0,INDEX(Poeng!$A$1:$B$100,J35,2),"")</f>
        <v/>
      </c>
      <c r="L35" s="3"/>
      <c r="M35" s="16" t="str">
        <f>IF(L35&gt;0,INDEX(Poeng!$A$1:$B$100,L35,2),"")</f>
        <v/>
      </c>
      <c r="N35" s="3"/>
      <c r="O35" s="16" t="str">
        <f>IF(N35&gt;0,INDEX(Poeng!$A$1:$B$100,N35,2),"")</f>
        <v/>
      </c>
      <c r="P35" s="3"/>
      <c r="Q35" s="16" t="str">
        <f>IF(P35&gt;0,INDEX(Poeng!$A$1:$B$100,P35,2),"")</f>
        <v/>
      </c>
      <c r="R35" s="55">
        <f t="shared" ref="R35:R54" si="37">IF(F35&gt;0,G35,0)</f>
        <v>0</v>
      </c>
      <c r="S35" s="55">
        <f t="shared" ref="S35:S54" si="38">IF(H35&gt;0,I35,0)</f>
        <v>0</v>
      </c>
      <c r="T35" s="55">
        <f t="shared" ref="T35:T54" si="39">IF(J35&gt;0,K35,0)</f>
        <v>0</v>
      </c>
      <c r="U35" s="55">
        <f t="shared" ref="U35:U54" si="40">IF(L35&gt;0,M35,0)</f>
        <v>0</v>
      </c>
      <c r="V35" s="55">
        <f t="shared" ref="V35:V54" si="41">IF(N35&gt;0,O35,0)</f>
        <v>0</v>
      </c>
      <c r="W35" s="55">
        <f t="shared" ref="W35:W54" si="42">IF(P35&gt;0,Q35,0)</f>
        <v>0</v>
      </c>
      <c r="X35" s="55">
        <f t="shared" ref="X35:X54" si="43">LARGE(R35:W35,1)</f>
        <v>0</v>
      </c>
      <c r="Y35" s="55">
        <f t="shared" ref="Y35:Y54" si="44">LARGE(R35:W35,2)</f>
        <v>0</v>
      </c>
      <c r="Z35" s="55">
        <f t="shared" ref="Z35:Z54" si="45">LARGE(R35:W35,3)</f>
        <v>0</v>
      </c>
      <c r="AA35" s="55">
        <f t="shared" ref="AA35:AA54" si="46">LARGE(R35:W35,4)</f>
        <v>0</v>
      </c>
      <c r="AB35" s="55">
        <f t="shared" ref="AB35:AB54" si="47">SUM(X35:AA35)</f>
        <v>0</v>
      </c>
      <c r="AC35" s="56">
        <f t="shared" ref="AC35:AC54" si="48">COUNT(F35:Q35)/2</f>
        <v>0</v>
      </c>
      <c r="AD35" s="57">
        <f t="shared" ref="AD35:AD54" si="49">AB35*10^8+X35*10^6/2+Y35*10^4/2+Z35*10^2/2+AA35/2</f>
        <v>0</v>
      </c>
      <c r="AE35" s="66" t="str">
        <f t="shared" ref="AE35:AE54" si="50">IF(B35&lt;&gt;"",RANK(AD35,AD$5:AD$104,0),"")</f>
        <v/>
      </c>
      <c r="AF35"/>
    </row>
    <row r="36" spans="1:32" s="33" customFormat="1" ht="15.75">
      <c r="A36" s="32" t="str">
        <f t="shared" si="34"/>
        <v/>
      </c>
      <c r="B36"/>
      <c r="C36" s="3"/>
      <c r="D36" s="33" t="str">
        <f t="shared" si="35"/>
        <v/>
      </c>
      <c r="E36" s="19" t="str">
        <f t="shared" si="36"/>
        <v xml:space="preserve"> </v>
      </c>
      <c r="F36" s="3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3"/>
      <c r="K36" s="16" t="str">
        <f>IF(J36&gt;0,INDEX(Poeng!$A$1:$B$100,J36,2),"")</f>
        <v/>
      </c>
      <c r="L36" s="3"/>
      <c r="M36" s="16" t="str">
        <f>IF(L36&gt;0,INDEX(Poeng!$A$1:$B$100,L36,2),"")</f>
        <v/>
      </c>
      <c r="N36" s="3"/>
      <c r="O36" s="16" t="str">
        <f>IF(N36&gt;0,INDEX(Poeng!$A$1:$B$100,N36,2),"")</f>
        <v/>
      </c>
      <c r="P36" s="3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3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3"/>
      <c r="K37" s="16" t="str">
        <f>IF(J37&gt;0,INDEX(Poeng!$A$1:$B$100,J37,2),"")</f>
        <v/>
      </c>
      <c r="L37" s="3"/>
      <c r="M37" s="16" t="str">
        <f>IF(L37&gt;0,INDEX(Poeng!$A$1:$B$100,L37,2),"")</f>
        <v/>
      </c>
      <c r="N37" s="3"/>
      <c r="O37" s="16" t="str">
        <f>IF(N37&gt;0,INDEX(Poeng!$A$1:$B$100,N37,2),"")</f>
        <v/>
      </c>
      <c r="P37" s="3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2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3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3"/>
      <c r="K38" s="16" t="str">
        <f>IF(J38&gt;0,INDEX(Poeng!$A$1:$B$100,J38,2),"")</f>
        <v/>
      </c>
      <c r="L38" s="3"/>
      <c r="M38" s="16" t="str">
        <f>IF(L38&gt;0,INDEX(Poeng!$A$1:$B$100,L38,2),"")</f>
        <v/>
      </c>
      <c r="N38" s="3"/>
      <c r="O38" s="16" t="str">
        <f>IF(N38&gt;0,INDEX(Poeng!$A$1:$B$100,N38,2),"")</f>
        <v/>
      </c>
      <c r="P38" s="3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2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3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3"/>
      <c r="K39" s="16" t="str">
        <f>IF(J39&gt;0,INDEX(Poeng!$A$1:$B$100,J39,2),"")</f>
        <v/>
      </c>
      <c r="L39" s="3"/>
      <c r="M39" s="16" t="str">
        <f>IF(L39&gt;0,INDEX(Poeng!$A$1:$B$100,L39,2),"")</f>
        <v/>
      </c>
      <c r="N39" s="3"/>
      <c r="O39" s="16" t="str">
        <f>IF(N39&gt;0,INDEX(Poeng!$A$1:$B$100,N39,2),"")</f>
        <v/>
      </c>
      <c r="P39" s="3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2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3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3"/>
      <c r="K40" s="16" t="str">
        <f>IF(J40&gt;0,INDEX(Poeng!$A$1:$B$100,J40,2),"")</f>
        <v/>
      </c>
      <c r="L40" s="3"/>
      <c r="M40" s="16" t="str">
        <f>IF(L40&gt;0,INDEX(Poeng!$A$1:$B$100,L40,2),"")</f>
        <v/>
      </c>
      <c r="N40" s="3"/>
      <c r="O40" s="16" t="str">
        <f>IF(N40&gt;0,INDEX(Poeng!$A$1:$B$100,N40,2),"")</f>
        <v/>
      </c>
      <c r="P40" s="3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2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3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3"/>
      <c r="K41" s="16" t="str">
        <f>IF(J41&gt;0,INDEX(Poeng!$A$1:$B$100,J41,2),"")</f>
        <v/>
      </c>
      <c r="L41" s="3"/>
      <c r="M41" s="16" t="str">
        <f>IF(L41&gt;0,INDEX(Poeng!$A$1:$B$100,L41,2),"")</f>
        <v/>
      </c>
      <c r="N41" s="3"/>
      <c r="O41" s="16" t="str">
        <f>IF(N41&gt;0,INDEX(Poeng!$A$1:$B$100,N41,2),"")</f>
        <v/>
      </c>
      <c r="P41" s="3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2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3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3"/>
      <c r="K42" s="16" t="str">
        <f>IF(J42&gt;0,INDEX(Poeng!$A$1:$B$100,J42,2),"")</f>
        <v/>
      </c>
      <c r="L42" s="3"/>
      <c r="M42" s="16" t="str">
        <f>IF(L42&gt;0,INDEX(Poeng!$A$1:$B$100,L42,2),"")</f>
        <v/>
      </c>
      <c r="N42" s="3"/>
      <c r="O42" s="16" t="str">
        <f>IF(N42&gt;0,INDEX(Poeng!$A$1:$B$100,N42,2),"")</f>
        <v/>
      </c>
      <c r="P42" s="3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2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3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3"/>
      <c r="K43" s="16" t="str">
        <f>IF(J43&gt;0,INDEX(Poeng!$A$1:$B$100,J43,2),"")</f>
        <v/>
      </c>
      <c r="L43" s="3"/>
      <c r="M43" s="16" t="str">
        <f>IF(L43&gt;0,INDEX(Poeng!$A$1:$B$100,L43,2),"")</f>
        <v/>
      </c>
      <c r="N43" s="3"/>
      <c r="O43" s="16" t="str">
        <f>IF(N43&gt;0,INDEX(Poeng!$A$1:$B$100,N43,2),"")</f>
        <v/>
      </c>
      <c r="P43" s="3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2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3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3"/>
      <c r="K44" s="16" t="str">
        <f>IF(J44&gt;0,INDEX(Poeng!$A$1:$B$100,J44,2),"")</f>
        <v/>
      </c>
      <c r="L44" s="3"/>
      <c r="M44" s="16" t="str">
        <f>IF(L44&gt;0,INDEX(Poeng!$A$1:$B$100,L44,2),"")</f>
        <v/>
      </c>
      <c r="N44" s="3"/>
      <c r="O44" s="16" t="str">
        <f>IF(N44&gt;0,INDEX(Poeng!$A$1:$B$100,N44,2),"")</f>
        <v/>
      </c>
      <c r="P44" s="3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2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3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3"/>
      <c r="K45" s="16" t="str">
        <f>IF(J45&gt;0,INDEX(Poeng!$A$1:$B$100,J45,2),"")</f>
        <v/>
      </c>
      <c r="L45" s="3"/>
      <c r="M45" s="16" t="str">
        <f>IF(L45&gt;0,INDEX(Poeng!$A$1:$B$100,L45,2),"")</f>
        <v/>
      </c>
      <c r="N45" s="3"/>
      <c r="O45" s="16" t="str">
        <f>IF(N45&gt;0,INDEX(Poeng!$A$1:$B$100,N45,2),"")</f>
        <v/>
      </c>
      <c r="P45" s="3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2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3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3"/>
      <c r="K46" s="16" t="str">
        <f>IF(J46&gt;0,INDEX(Poeng!$A$1:$B$100,J46,2),"")</f>
        <v/>
      </c>
      <c r="L46" s="3"/>
      <c r="M46" s="16" t="str">
        <f>IF(L46&gt;0,INDEX(Poeng!$A$1:$B$100,L46,2),"")</f>
        <v/>
      </c>
      <c r="N46" s="3"/>
      <c r="O46" s="16" t="str">
        <f>IF(N46&gt;0,INDEX(Poeng!$A$1:$B$100,N46,2),"")</f>
        <v/>
      </c>
      <c r="P46" s="3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2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3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3"/>
      <c r="K47" s="16" t="str">
        <f>IF(J47&gt;0,INDEX(Poeng!$A$1:$B$100,J47,2),"")</f>
        <v/>
      </c>
      <c r="L47" s="3"/>
      <c r="M47" s="16" t="str">
        <f>IF(L47&gt;0,INDEX(Poeng!$A$1:$B$100,L47,2),"")</f>
        <v/>
      </c>
      <c r="N47" s="3"/>
      <c r="O47" s="16" t="str">
        <f>IF(N47&gt;0,INDEX(Poeng!$A$1:$B$100,N47,2),"")</f>
        <v/>
      </c>
      <c r="P47" s="3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2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3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3"/>
      <c r="K48" s="16" t="str">
        <f>IF(J48&gt;0,INDEX(Poeng!$A$1:$B$100,J48,2),"")</f>
        <v/>
      </c>
      <c r="L48" s="3"/>
      <c r="M48" s="16" t="str">
        <f>IF(L48&gt;0,INDEX(Poeng!$A$1:$B$100,L48,2),"")</f>
        <v/>
      </c>
      <c r="N48" s="3"/>
      <c r="O48" s="16" t="str">
        <f>IF(N48&gt;0,INDEX(Poeng!$A$1:$B$100,N48,2),"")</f>
        <v/>
      </c>
      <c r="P48" s="3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3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3"/>
      <c r="K49" s="16" t="str">
        <f>IF(J49&gt;0,INDEX(Poeng!$A$1:$B$100,J49,2),"")</f>
        <v/>
      </c>
      <c r="L49" s="3"/>
      <c r="M49" s="16" t="str">
        <f>IF(L49&gt;0,INDEX(Poeng!$A$1:$B$100,L49,2),"")</f>
        <v/>
      </c>
      <c r="N49" s="3"/>
      <c r="O49" s="16" t="str">
        <f>IF(N49&gt;0,INDEX(Poeng!$A$1:$B$100,N49,2),"")</f>
        <v/>
      </c>
      <c r="P49" s="3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3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3"/>
      <c r="K50" s="16" t="str">
        <f>IF(J50&gt;0,INDEX(Poeng!$A$1:$B$100,J50,2),"")</f>
        <v/>
      </c>
      <c r="L50" s="3"/>
      <c r="M50" s="16" t="str">
        <f>IF(L50&gt;0,INDEX(Poeng!$A$1:$B$100,L50,2),"")</f>
        <v/>
      </c>
      <c r="N50" s="3"/>
      <c r="O50" s="16" t="str">
        <f>IF(N50&gt;0,INDEX(Poeng!$A$1:$B$100,N50,2),"")</f>
        <v/>
      </c>
      <c r="P50" s="3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3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3"/>
      <c r="K51" s="16" t="str">
        <f>IF(J51&gt;0,INDEX(Poeng!$A$1:$B$100,J51,2),"")</f>
        <v/>
      </c>
      <c r="L51" s="3"/>
      <c r="M51" s="16" t="str">
        <f>IF(L51&gt;0,INDEX(Poeng!$A$1:$B$100,L51,2),"")</f>
        <v/>
      </c>
      <c r="N51" s="3"/>
      <c r="O51" s="16" t="str">
        <f>IF(N51&gt;0,INDEX(Poeng!$A$1:$B$100,N51,2),"")</f>
        <v/>
      </c>
      <c r="P51" s="3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3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3"/>
      <c r="K52" s="16" t="str">
        <f>IF(J52&gt;0,INDEX(Poeng!$A$1:$B$100,J52,2),"")</f>
        <v/>
      </c>
      <c r="L52" s="3"/>
      <c r="M52" s="16" t="str">
        <f>IF(L52&gt;0,INDEX(Poeng!$A$1:$B$100,L52,2),"")</f>
        <v/>
      </c>
      <c r="N52" s="3"/>
      <c r="O52" s="16" t="str">
        <f>IF(N52&gt;0,INDEX(Poeng!$A$1:$B$100,N52,2),"")</f>
        <v/>
      </c>
      <c r="P52" s="3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3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3"/>
      <c r="K53" s="16" t="str">
        <f>IF(J53&gt;0,INDEX(Poeng!$A$1:$B$100,J53,2),"")</f>
        <v/>
      </c>
      <c r="L53" s="3"/>
      <c r="M53" s="16" t="str">
        <f>IF(L53&gt;0,INDEX(Poeng!$A$1:$B$100,L53,2),"")</f>
        <v/>
      </c>
      <c r="N53" s="3"/>
      <c r="O53" s="16" t="str">
        <f>IF(N53&gt;0,INDEX(Poeng!$A$1:$B$100,N53,2),"")</f>
        <v/>
      </c>
      <c r="P53" s="3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3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3"/>
      <c r="K54" s="16" t="str">
        <f>IF(J54&gt;0,INDEX(Poeng!$A$1:$B$100,J54,2),"")</f>
        <v/>
      </c>
      <c r="L54" s="3"/>
      <c r="M54" s="16" t="str">
        <f>IF(L54&gt;0,INDEX(Poeng!$A$1:$B$100,L54,2),"")</f>
        <v/>
      </c>
      <c r="N54" s="3"/>
      <c r="O54" s="16" t="str">
        <f>IF(N54&gt;0,INDEX(Poeng!$A$1:$B$100,N54,2),"")</f>
        <v/>
      </c>
      <c r="P54" s="3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16" t="str">
        <f>IF(B55&lt;&gt;"",RANK(D55,D$5:D$77,0),"")</f>
        <v/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  <c r="AC55" s="56">
        <f>COUNT(F55:Q55)/2</f>
        <v>0</v>
      </c>
      <c r="AD55" s="57">
        <f>AB55*10^8+X55*10^6/2+Y55*10^4/2+Z55*10^2/2+AA55/2</f>
        <v>0</v>
      </c>
      <c r="AE55" s="66" t="str">
        <f>IF(B55&lt;&gt;"",RANK(AD55,AD$5:AD$104,0),"")</f>
        <v/>
      </c>
    </row>
    <row r="56" spans="1:3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</row>
    <row r="57" spans="1:3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56"/>
      <c r="S57" s="56"/>
    </row>
    <row r="58" spans="1:31">
      <c r="A58" s="3"/>
      <c r="B58" s="3"/>
      <c r="C58" s="3"/>
      <c r="D58" s="3"/>
      <c r="E58" s="3"/>
      <c r="F58" s="5"/>
      <c r="G58" s="8"/>
      <c r="H58" s="5"/>
      <c r="I58" s="8"/>
      <c r="J58" s="5"/>
      <c r="K58" s="8"/>
      <c r="L58" s="11"/>
      <c r="M58" s="12"/>
      <c r="N58" s="11"/>
      <c r="O58" s="3"/>
      <c r="P58" s="11"/>
      <c r="Q58" s="3"/>
      <c r="R58" s="63"/>
      <c r="S58" s="56"/>
    </row>
    <row r="59" spans="1:31" ht="20.25">
      <c r="A59" s="3"/>
      <c r="B59" s="14"/>
      <c r="C59" s="7"/>
      <c r="D59" s="6"/>
      <c r="E59" s="6"/>
      <c r="F59" s="9"/>
      <c r="G59" s="3"/>
      <c r="H59" s="9"/>
      <c r="I59" s="9"/>
      <c r="J59" s="10"/>
      <c r="K59" s="10"/>
      <c r="L59" s="3"/>
      <c r="M59" s="3"/>
      <c r="N59" s="3"/>
      <c r="O59" s="3"/>
      <c r="P59" s="3"/>
      <c r="Q59" s="3"/>
      <c r="R59" s="56"/>
      <c r="S59" s="56"/>
    </row>
    <row r="60" spans="1:3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56"/>
      <c r="S60" s="56"/>
    </row>
    <row r="61" spans="1:31">
      <c r="A61" s="3"/>
      <c r="B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</row>
    <row r="62" spans="1:31">
      <c r="A62" s="3"/>
      <c r="B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</row>
    <row r="63" spans="1:31">
      <c r="A63" s="3"/>
      <c r="B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</row>
    <row r="64" spans="1:31">
      <c r="A64" s="3"/>
      <c r="B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</row>
    <row r="65" spans="1:19">
      <c r="A65" s="3"/>
      <c r="B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</row>
    <row r="66" spans="1:19">
      <c r="A66" s="3"/>
      <c r="B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</row>
    <row r="67" spans="1:19">
      <c r="A67" s="3"/>
      <c r="B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</row>
    <row r="68" spans="1:19">
      <c r="A68" s="3"/>
      <c r="B68" s="3"/>
      <c r="C68" s="3"/>
      <c r="D68" s="3"/>
      <c r="E68" s="3"/>
      <c r="F68" s="3"/>
      <c r="G68" s="3"/>
      <c r="H68" s="3"/>
      <c r="I68" s="3"/>
      <c r="J68" s="4"/>
      <c r="K68" s="3"/>
      <c r="L68" s="3"/>
      <c r="M68" s="3"/>
      <c r="N68" s="3"/>
      <c r="O68" s="3"/>
      <c r="P68" s="3"/>
      <c r="Q68" s="3"/>
      <c r="R68" s="56"/>
      <c r="S68" s="56"/>
    </row>
    <row r="69" spans="1:1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56"/>
      <c r="S69" s="56"/>
    </row>
    <row r="70" spans="1:19">
      <c r="A70" s="3"/>
      <c r="B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</row>
    <row r="71" spans="1:19">
      <c r="A71" s="3"/>
      <c r="B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</row>
    <row r="72" spans="1:19">
      <c r="A72" s="3"/>
      <c r="B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</row>
    <row r="73" spans="1:19">
      <c r="A73" s="3"/>
      <c r="B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</row>
    <row r="74" spans="1:19">
      <c r="A74" s="3"/>
      <c r="B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</row>
    <row r="75" spans="1:19">
      <c r="A75" s="3"/>
      <c r="B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</row>
    <row r="76" spans="1:19">
      <c r="A76" s="3"/>
      <c r="B76" s="3"/>
      <c r="C76" s="3"/>
      <c r="D76" s="3"/>
      <c r="E76" s="3"/>
      <c r="F76" s="3"/>
      <c r="G76" s="3"/>
      <c r="H76" s="3"/>
      <c r="I76" s="3"/>
      <c r="J76" s="4"/>
      <c r="K76" s="3"/>
      <c r="L76" s="3"/>
      <c r="M76" s="3"/>
      <c r="N76" s="3"/>
      <c r="O76" s="3"/>
      <c r="P76" s="3"/>
      <c r="Q76" s="3"/>
      <c r="R76" s="56"/>
      <c r="S76" s="56"/>
    </row>
    <row r="77" spans="1:1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</row>
    <row r="78" spans="1:1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</row>
    <row r="79" spans="1:1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56"/>
      <c r="S79" s="56"/>
    </row>
    <row r="80" spans="1:19">
      <c r="A80" s="3"/>
      <c r="B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</row>
    <row r="81" spans="1:19">
      <c r="A81" s="3"/>
      <c r="B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</row>
    <row r="82" spans="1:19">
      <c r="A82" s="3"/>
      <c r="B82" s="3"/>
      <c r="C82" s="3"/>
      <c r="D82" s="3"/>
      <c r="E82" s="3"/>
      <c r="F82" s="3"/>
      <c r="G82" s="3"/>
      <c r="H82" s="3"/>
      <c r="I82" s="3"/>
      <c r="J82" s="4"/>
      <c r="K82" s="3"/>
      <c r="L82" s="3"/>
      <c r="M82" s="3"/>
      <c r="N82" s="3"/>
      <c r="O82" s="3"/>
      <c r="P82" s="3"/>
      <c r="Q82" s="3"/>
      <c r="R82" s="56"/>
      <c r="S82" s="56"/>
    </row>
    <row r="83" spans="1:1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56"/>
      <c r="S83" s="56"/>
    </row>
    <row r="84" spans="1:19">
      <c r="A84" s="3"/>
      <c r="B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</row>
    <row r="85" spans="1:19">
      <c r="A85" s="3"/>
      <c r="B85" s="3"/>
      <c r="C85" s="3"/>
      <c r="D85" s="3"/>
      <c r="E85" s="3"/>
      <c r="F85" s="3"/>
      <c r="G85" s="3"/>
      <c r="H85" s="3"/>
      <c r="I85" s="3"/>
      <c r="J85" s="4"/>
      <c r="K85" s="3"/>
      <c r="L85" s="3"/>
      <c r="M85" s="3"/>
      <c r="N85" s="3"/>
      <c r="O85" s="3"/>
      <c r="P85" s="3"/>
      <c r="Q85" s="3"/>
      <c r="R85" s="56"/>
      <c r="S85" s="56"/>
    </row>
    <row r="86" spans="1:1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56"/>
      <c r="S86" s="56"/>
    </row>
    <row r="87" spans="1:19">
      <c r="A87" s="3"/>
      <c r="B87" s="3"/>
      <c r="C87" s="3"/>
      <c r="D87" s="3"/>
      <c r="E87" s="3"/>
      <c r="F87" s="3"/>
      <c r="G87" s="3"/>
      <c r="H87" s="3"/>
      <c r="I87" s="3"/>
      <c r="J87" s="4"/>
      <c r="K87" s="3"/>
      <c r="L87" s="3"/>
      <c r="M87" s="3"/>
      <c r="N87" s="3"/>
      <c r="O87" s="3"/>
      <c r="P87" s="3"/>
      <c r="Q87" s="3"/>
      <c r="R87" s="56"/>
      <c r="S87" s="56"/>
    </row>
    <row r="88" spans="1:1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</row>
    <row r="89" spans="1:1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</row>
    <row r="90" spans="1:1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</row>
    <row r="91" spans="1:1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</row>
    <row r="92" spans="1:1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</row>
    <row r="93" spans="1:1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</row>
    <row r="94" spans="1:1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</row>
    <row r="95" spans="1:1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</row>
    <row r="96" spans="1:1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</row>
    <row r="97" spans="1:1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</row>
    <row r="98" spans="1:1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</row>
    <row r="99" spans="1:1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</row>
    <row r="100" spans="1:1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</row>
    <row r="101" spans="1:1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</row>
    <row r="102" spans="1:1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</row>
    <row r="103" spans="1:1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</row>
    <row r="104" spans="1:1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</row>
    <row r="105" spans="1:1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</row>
    <row r="106" spans="1:1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</row>
    <row r="107" spans="1:1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</row>
    <row r="108" spans="1:1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</row>
    <row r="109" spans="1:1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</row>
    <row r="110" spans="1:1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</row>
    <row r="111" spans="1:1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</row>
    <row r="112" spans="1:1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</row>
    <row r="113" spans="1:1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56"/>
      <c r="S113" s="56"/>
    </row>
    <row r="114" spans="1:19">
      <c r="A114" s="3"/>
      <c r="B114" s="3"/>
      <c r="C114" s="3"/>
      <c r="D114" s="3"/>
      <c r="E114" s="3"/>
      <c r="F114" s="5"/>
      <c r="G114" s="8"/>
      <c r="H114" s="5"/>
      <c r="I114" s="8"/>
      <c r="J114" s="5"/>
      <c r="K114" s="8"/>
      <c r="L114" s="11"/>
      <c r="M114" s="12"/>
      <c r="N114" s="11"/>
      <c r="O114" s="3"/>
      <c r="P114" s="11"/>
      <c r="Q114" s="3"/>
      <c r="R114" s="63"/>
      <c r="S114" s="56"/>
    </row>
    <row r="115" spans="1:19" ht="18">
      <c r="A115" s="3"/>
      <c r="B115" s="13"/>
      <c r="C115" s="7"/>
      <c r="D115" s="6"/>
      <c r="E115" s="6"/>
      <c r="F115" s="9"/>
      <c r="G115" s="3"/>
      <c r="H115" s="9"/>
      <c r="I115" s="9"/>
      <c r="J115" s="10"/>
      <c r="K115" s="10"/>
      <c r="L115" s="3"/>
      <c r="M115" s="3"/>
      <c r="N115" s="3"/>
      <c r="O115" s="3"/>
      <c r="P115" s="3"/>
      <c r="Q115" s="3"/>
      <c r="R115" s="56"/>
      <c r="S115" s="56"/>
    </row>
    <row r="116" spans="1:1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56"/>
      <c r="S116" s="56"/>
    </row>
    <row r="117" spans="1:19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</row>
    <row r="118" spans="1:19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</row>
    <row r="119" spans="1:19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</row>
    <row r="120" spans="1:19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</row>
    <row r="121" spans="1:19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</row>
    <row r="122" spans="1:19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</row>
    <row r="123" spans="1:19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</row>
    <row r="124" spans="1:19">
      <c r="A124" s="3"/>
      <c r="B124" s="3"/>
      <c r="C124" s="3"/>
      <c r="D124" s="3"/>
      <c r="E124" s="3"/>
      <c r="F124" s="3"/>
      <c r="G124" s="3"/>
      <c r="H124" s="3"/>
      <c r="I124" s="3"/>
      <c r="J124" s="4"/>
      <c r="K124" s="3"/>
      <c r="L124" s="3"/>
      <c r="M124" s="3"/>
      <c r="N124" s="3"/>
      <c r="O124" s="3"/>
      <c r="P124" s="3"/>
      <c r="Q124" s="3"/>
      <c r="R124" s="56"/>
      <c r="S124" s="56"/>
    </row>
    <row r="125" spans="1:1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56"/>
      <c r="S125" s="56"/>
    </row>
    <row r="126" spans="1:19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</row>
    <row r="127" spans="1:19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</row>
    <row r="128" spans="1:19">
      <c r="A128" s="3"/>
      <c r="B128" s="3"/>
      <c r="C128" s="3"/>
      <c r="D128" s="3"/>
      <c r="E128" s="3"/>
      <c r="F128" s="3"/>
      <c r="G128" s="3"/>
      <c r="H128" s="3"/>
      <c r="I128" s="3"/>
      <c r="J128" s="4"/>
      <c r="K128" s="3"/>
      <c r="L128" s="3"/>
      <c r="M128" s="3"/>
      <c r="N128" s="3"/>
      <c r="O128" s="3"/>
      <c r="P128" s="3"/>
      <c r="Q128" s="3"/>
      <c r="R128" s="56"/>
      <c r="S128" s="56"/>
    </row>
    <row r="129" spans="1:1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56"/>
      <c r="S129" s="56"/>
    </row>
    <row r="130" spans="1:19">
      <c r="A130" s="3"/>
      <c r="B130" s="3"/>
      <c r="C130" s="3"/>
      <c r="D130" s="3"/>
      <c r="E130" s="3"/>
      <c r="F130" s="3"/>
      <c r="G130" s="3"/>
      <c r="H130" s="3"/>
      <c r="I130" s="3"/>
      <c r="J130" s="4"/>
      <c r="K130" s="3"/>
      <c r="L130" s="3"/>
      <c r="M130" s="3"/>
      <c r="N130" s="3"/>
      <c r="O130" s="3"/>
      <c r="P130" s="3"/>
      <c r="Q130" s="3"/>
      <c r="R130" s="56"/>
      <c r="S130" s="56"/>
    </row>
    <row r="131" spans="1:1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</row>
    <row r="132" spans="1:1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</row>
    <row r="133" spans="1:1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56"/>
      <c r="S133" s="56"/>
    </row>
    <row r="134" spans="1:19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</row>
    <row r="135" spans="1:19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</row>
    <row r="136" spans="1:19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</row>
    <row r="137" spans="1:19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</row>
    <row r="138" spans="1:19">
      <c r="A138" s="3"/>
      <c r="B138" s="3"/>
      <c r="C138" s="3"/>
      <c r="D138" s="3"/>
      <c r="E138" s="3"/>
      <c r="F138" s="3"/>
      <c r="G138" s="3"/>
      <c r="H138" s="3"/>
      <c r="I138" s="3"/>
      <c r="J138" s="4"/>
      <c r="K138" s="3"/>
      <c r="L138" s="3"/>
      <c r="M138" s="3"/>
      <c r="N138" s="3"/>
      <c r="O138" s="3"/>
      <c r="P138" s="3"/>
      <c r="Q138" s="3"/>
      <c r="R138" s="56"/>
      <c r="S138" s="56"/>
    </row>
    <row r="139" spans="1:1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56"/>
      <c r="S139" s="56"/>
    </row>
    <row r="140" spans="1:19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</row>
    <row r="141" spans="1:19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</row>
    <row r="142" spans="1:19">
      <c r="A142" s="3"/>
      <c r="B142" s="3"/>
      <c r="C142" s="3"/>
      <c r="D142" s="3"/>
      <c r="E142" s="3"/>
      <c r="F142" s="3"/>
      <c r="G142" s="3"/>
      <c r="H142" s="3"/>
      <c r="I142" s="3"/>
      <c r="J142" s="4"/>
      <c r="K142" s="3"/>
      <c r="L142" s="3"/>
      <c r="M142" s="3"/>
      <c r="N142" s="3"/>
      <c r="O142" s="3"/>
      <c r="P142" s="3"/>
      <c r="Q142" s="3"/>
      <c r="R142" s="56"/>
      <c r="S142" s="56"/>
    </row>
    <row r="143" spans="1:1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</row>
    <row r="144" spans="1:1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56"/>
      <c r="S144" s="56"/>
    </row>
    <row r="145" spans="1:19">
      <c r="A145" s="3"/>
      <c r="B145" s="3"/>
      <c r="C145" s="3"/>
      <c r="D145" s="3"/>
      <c r="E145" s="3"/>
      <c r="F145" s="3"/>
      <c r="G145" s="3"/>
      <c r="H145" s="3"/>
      <c r="I145" s="3"/>
      <c r="J145" s="4"/>
      <c r="K145" s="3"/>
      <c r="L145" s="3"/>
      <c r="M145" s="3"/>
      <c r="N145" s="3"/>
      <c r="O145" s="3"/>
      <c r="P145" s="3"/>
      <c r="Q145" s="3"/>
      <c r="R145" s="56"/>
      <c r="S145" s="56"/>
    </row>
    <row r="146" spans="1:1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</row>
    <row r="147" spans="1:1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</row>
    <row r="148" spans="1:1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</row>
    <row r="149" spans="1:1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56"/>
      <c r="S149" s="56"/>
    </row>
    <row r="150" spans="1:19">
      <c r="A150" s="3"/>
      <c r="B150" s="3"/>
      <c r="C150" s="3"/>
      <c r="D150" s="3"/>
      <c r="E150" s="3"/>
      <c r="F150" s="3"/>
      <c r="G150" s="3"/>
      <c r="H150" s="3"/>
      <c r="I150" s="3"/>
      <c r="J150" s="4"/>
      <c r="K150" s="3"/>
      <c r="L150" s="3"/>
      <c r="M150" s="3"/>
      <c r="N150" s="3"/>
      <c r="O150" s="3"/>
      <c r="P150" s="3"/>
      <c r="Q150" s="3"/>
      <c r="R150" s="56"/>
      <c r="S150" s="56"/>
    </row>
    <row r="151" spans="1:1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</row>
    <row r="152" spans="1:1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</row>
    <row r="153" spans="1:1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</row>
    <row r="154" spans="1:1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</row>
    <row r="155" spans="1:1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56"/>
      <c r="S155" s="56"/>
    </row>
    <row r="156" spans="1:19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</row>
    <row r="157" spans="1:19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</row>
    <row r="158" spans="1:19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</row>
    <row r="159" spans="1:19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</row>
    <row r="160" spans="1:19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</row>
    <row r="161" spans="1:19">
      <c r="A161" s="3"/>
      <c r="B161" s="3"/>
      <c r="C161" s="3"/>
      <c r="D161" s="3"/>
      <c r="E161" s="3"/>
      <c r="F161" s="3"/>
      <c r="G161" s="3"/>
      <c r="H161" s="3"/>
      <c r="I161" s="3"/>
      <c r="J161" s="4"/>
      <c r="K161" s="3"/>
      <c r="L161" s="3"/>
      <c r="M161" s="3"/>
      <c r="N161" s="3"/>
      <c r="O161" s="3"/>
      <c r="P161" s="3"/>
      <c r="Q161" s="3"/>
      <c r="R161" s="56"/>
      <c r="S161" s="56"/>
    </row>
    <row r="162" spans="1:1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</row>
    <row r="163" spans="1:1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</row>
    <row r="164" spans="1:1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56"/>
      <c r="S164" s="56"/>
    </row>
    <row r="165" spans="1:19">
      <c r="A165" s="3"/>
      <c r="B165" s="3"/>
      <c r="C165" s="3"/>
      <c r="D165" s="3"/>
      <c r="E165" s="3"/>
      <c r="F165" s="3"/>
      <c r="G165" s="3"/>
      <c r="H165" s="3"/>
      <c r="I165" s="3"/>
      <c r="J165" s="4"/>
      <c r="K165" s="3"/>
      <c r="L165" s="3"/>
      <c r="M165" s="3"/>
      <c r="N165" s="3"/>
      <c r="O165" s="3"/>
      <c r="P165" s="3"/>
      <c r="Q165" s="3"/>
      <c r="R165" s="56"/>
      <c r="S165" s="56"/>
    </row>
    <row r="166" spans="1:1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</row>
    <row r="167" spans="1:1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</row>
    <row r="168" spans="1:1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</row>
    <row r="169" spans="1:1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</row>
    <row r="170" spans="1:1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</row>
    <row r="171" spans="1:1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</row>
    <row r="172" spans="1:1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</row>
    <row r="173" spans="1:1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56"/>
      <c r="S173" s="56"/>
    </row>
    <row r="174" spans="1:19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</row>
    <row r="175" spans="1:19">
      <c r="A175" s="3"/>
      <c r="B175" s="3"/>
      <c r="C175" s="3"/>
      <c r="D175" s="3"/>
      <c r="E175" s="3"/>
      <c r="F175" s="3"/>
      <c r="G175" s="3"/>
      <c r="H175" s="3"/>
      <c r="I175" s="3"/>
      <c r="J175" s="4"/>
      <c r="K175" s="3"/>
      <c r="L175" s="3"/>
      <c r="M175" s="3"/>
      <c r="N175" s="3"/>
      <c r="O175" s="3"/>
      <c r="P175" s="3"/>
      <c r="Q175" s="3"/>
      <c r="R175" s="56"/>
      <c r="S175" s="56"/>
    </row>
    <row r="176" spans="1:1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</row>
    <row r="177" spans="1:1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</row>
    <row r="178" spans="1:1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</row>
    <row r="179" spans="1:1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</row>
    <row r="180" spans="1:1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56"/>
      <c r="S180" s="56"/>
    </row>
    <row r="181" spans="1:19">
      <c r="A181" s="3"/>
      <c r="B181" s="3"/>
      <c r="C181" s="3"/>
      <c r="D181" s="3"/>
      <c r="E181" s="3"/>
      <c r="F181" s="5"/>
      <c r="G181" s="8"/>
      <c r="H181" s="5"/>
      <c r="I181" s="8"/>
      <c r="J181" s="5"/>
      <c r="K181" s="8"/>
      <c r="L181" s="11"/>
      <c r="M181" s="12"/>
      <c r="N181" s="11"/>
      <c r="O181" s="3"/>
      <c r="P181" s="11"/>
      <c r="Q181" s="3"/>
      <c r="R181" s="63"/>
      <c r="S181" s="56"/>
    </row>
    <row r="182" spans="1:19" ht="18">
      <c r="A182" s="3"/>
      <c r="B182" s="13"/>
      <c r="C182" s="7"/>
      <c r="D182" s="6"/>
      <c r="E182" s="6"/>
      <c r="F182" s="9"/>
      <c r="G182" s="3"/>
      <c r="H182" s="9"/>
      <c r="I182" s="9"/>
      <c r="J182" s="10"/>
      <c r="K182" s="10"/>
      <c r="L182" s="3"/>
      <c r="M182" s="3"/>
      <c r="N182" s="3"/>
      <c r="O182" s="3"/>
      <c r="P182" s="3"/>
      <c r="Q182" s="3"/>
      <c r="R182" s="56"/>
      <c r="S182" s="56"/>
    </row>
    <row r="183" spans="1:1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56"/>
      <c r="S183" s="56"/>
    </row>
    <row r="184" spans="1:19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</row>
    <row r="185" spans="1:19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</row>
    <row r="186" spans="1:19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</row>
    <row r="187" spans="1:19">
      <c r="A187" s="3"/>
      <c r="B187" s="3"/>
      <c r="C187" s="3"/>
      <c r="D187" s="3"/>
      <c r="E187" s="3"/>
      <c r="F187" s="3"/>
      <c r="G187" s="3"/>
      <c r="H187" s="3"/>
      <c r="I187" s="3"/>
      <c r="J187" s="4"/>
      <c r="K187" s="3"/>
      <c r="L187" s="3"/>
      <c r="M187" s="3"/>
      <c r="N187" s="3"/>
      <c r="O187" s="3"/>
      <c r="P187" s="3"/>
      <c r="Q187" s="3"/>
      <c r="R187" s="56"/>
      <c r="S187" s="56"/>
    </row>
    <row r="188" spans="1:1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56"/>
      <c r="S188" s="56"/>
    </row>
    <row r="189" spans="1:19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</row>
    <row r="190" spans="1:19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</row>
    <row r="191" spans="1:19">
      <c r="A191" s="3"/>
      <c r="B191" s="3"/>
      <c r="C191" s="3"/>
      <c r="D191" s="3"/>
      <c r="E191" s="3"/>
      <c r="F191" s="3"/>
      <c r="G191" s="3"/>
      <c r="H191" s="3"/>
      <c r="I191" s="3"/>
      <c r="J191" s="4"/>
      <c r="K191" s="3"/>
      <c r="L191" s="3"/>
      <c r="M191" s="3"/>
      <c r="N191" s="3"/>
      <c r="O191" s="3"/>
      <c r="P191" s="3"/>
      <c r="Q191" s="3"/>
      <c r="R191" s="56"/>
      <c r="S191" s="56"/>
    </row>
    <row r="192" spans="1:1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56"/>
      <c r="S192" s="56"/>
    </row>
    <row r="193" spans="1:19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</row>
    <row r="194" spans="1:19">
      <c r="A194" s="3"/>
      <c r="B194" s="3"/>
      <c r="C194" s="3"/>
      <c r="D194" s="3"/>
      <c r="E194" s="3"/>
      <c r="F194" s="3"/>
      <c r="G194" s="3"/>
      <c r="H194" s="3"/>
      <c r="I194" s="3"/>
      <c r="J194" s="4"/>
      <c r="K194" s="3"/>
      <c r="L194" s="3"/>
      <c r="M194" s="3"/>
      <c r="N194" s="3"/>
      <c r="O194" s="3"/>
      <c r="P194" s="3"/>
      <c r="Q194" s="3"/>
      <c r="R194" s="56"/>
      <c r="S194" s="56"/>
    </row>
    <row r="195" spans="1:1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</row>
    <row r="196" spans="1:1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56"/>
      <c r="S196" s="56"/>
    </row>
    <row r="197" spans="1:19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</row>
    <row r="198" spans="1:19">
      <c r="A198" s="3"/>
      <c r="B198" s="3"/>
      <c r="C198" s="3"/>
      <c r="D198" s="3"/>
      <c r="E198" s="3"/>
      <c r="F198" s="3"/>
      <c r="G198" s="3"/>
      <c r="H198" s="3"/>
      <c r="I198" s="3"/>
      <c r="J198" s="4"/>
      <c r="K198" s="3"/>
      <c r="L198" s="3"/>
      <c r="M198" s="3"/>
      <c r="N198" s="3"/>
      <c r="O198" s="3"/>
      <c r="P198" s="3"/>
      <c r="Q198" s="3"/>
      <c r="R198" s="56"/>
      <c r="S198" s="56"/>
    </row>
    <row r="199" spans="1:1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</row>
    <row r="200" spans="1:1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56"/>
      <c r="S200" s="56"/>
    </row>
    <row r="201" spans="1:19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</row>
    <row r="202" spans="1:19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</row>
    <row r="203" spans="1:19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</row>
    <row r="204" spans="1:19">
      <c r="A204" s="3"/>
      <c r="B204" s="3"/>
      <c r="C204" s="3"/>
      <c r="D204" s="3"/>
      <c r="E204" s="3"/>
      <c r="F204" s="3"/>
      <c r="G204" s="3"/>
      <c r="H204" s="3"/>
      <c r="I204" s="3"/>
      <c r="J204" s="4"/>
      <c r="K204" s="3"/>
      <c r="L204" s="3"/>
      <c r="M204" s="3"/>
      <c r="N204" s="3"/>
      <c r="O204" s="3"/>
      <c r="P204" s="3"/>
      <c r="Q204" s="3"/>
      <c r="R204" s="56"/>
      <c r="S204" s="56"/>
    </row>
    <row r="205" spans="1:1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</row>
    <row r="206" spans="1:1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</row>
    <row r="207" spans="1:1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</row>
    <row r="208" spans="1:1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</row>
    <row r="209" spans="1:1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</row>
    <row r="210" spans="1:1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</row>
    <row r="211" spans="1:1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56"/>
      <c r="S211" s="56"/>
    </row>
    <row r="212" spans="1:19">
      <c r="A212" s="3"/>
      <c r="B212" s="3"/>
      <c r="C212" s="3"/>
      <c r="D212" s="3"/>
      <c r="E212" s="3"/>
      <c r="F212" s="3"/>
      <c r="G212" s="3"/>
      <c r="H212" s="3"/>
      <c r="I212" s="3"/>
      <c r="J212" s="4"/>
      <c r="K212" s="3"/>
      <c r="L212" s="3"/>
      <c r="M212" s="3"/>
      <c r="N212" s="3"/>
      <c r="O212" s="3"/>
      <c r="P212" s="3"/>
      <c r="Q212" s="3"/>
      <c r="R212" s="56"/>
      <c r="S212" s="56"/>
    </row>
    <row r="213" spans="1:1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</row>
    <row r="214" spans="1:1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</row>
    <row r="215" spans="1:1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</row>
    <row r="216" spans="1:1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</row>
    <row r="217" spans="1:1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</row>
    <row r="218" spans="1:1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</row>
    <row r="219" spans="1: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</row>
    <row r="220" spans="1:1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</row>
    <row r="221" spans="1:1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</row>
    <row r="222" spans="1:1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</row>
    <row r="223" spans="1:1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</row>
    <row r="224" spans="1:1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</row>
    <row r="225" spans="1:1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</row>
    <row r="226" spans="1:1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</row>
    <row r="227" spans="1:1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</row>
    <row r="228" spans="1:1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</row>
    <row r="229" spans="1:1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</row>
    <row r="230" spans="1:1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</row>
    <row r="231" spans="1:1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</row>
    <row r="232" spans="1:1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</row>
    <row r="233" spans="1:1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</row>
    <row r="234" spans="1:1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</row>
    <row r="235" spans="1:1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</row>
    <row r="236" spans="1:1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56"/>
      <c r="S236" s="56"/>
    </row>
    <row r="237" spans="1:19">
      <c r="A237" s="3"/>
      <c r="B237" s="3"/>
      <c r="C237" s="3"/>
      <c r="D237" s="3"/>
      <c r="E237" s="3"/>
      <c r="F237" s="5"/>
      <c r="G237" s="8"/>
      <c r="H237" s="5"/>
      <c r="I237" s="8"/>
      <c r="J237" s="5"/>
      <c r="K237" s="8"/>
      <c r="L237" s="11"/>
      <c r="M237" s="12"/>
      <c r="N237" s="11"/>
      <c r="O237" s="3"/>
      <c r="P237" s="11"/>
      <c r="Q237" s="3"/>
      <c r="R237" s="63"/>
      <c r="S237" s="56"/>
    </row>
    <row r="238" spans="1:19" ht="18">
      <c r="A238" s="3"/>
      <c r="B238" s="13"/>
      <c r="C238" s="7"/>
      <c r="D238" s="6"/>
      <c r="E238" s="6"/>
      <c r="F238" s="9"/>
      <c r="G238" s="3"/>
      <c r="H238" s="9"/>
      <c r="I238" s="9"/>
      <c r="J238" s="10"/>
      <c r="K238" s="10"/>
      <c r="L238" s="3"/>
      <c r="M238" s="3"/>
      <c r="N238" s="3"/>
      <c r="O238" s="3"/>
      <c r="P238" s="3"/>
      <c r="Q238" s="3"/>
      <c r="R238" s="56"/>
      <c r="S238" s="56"/>
    </row>
    <row r="239" spans="1:19">
      <c r="A239" s="3"/>
      <c r="B239" s="3"/>
      <c r="C239" s="3"/>
      <c r="D239" s="3"/>
      <c r="E239" s="3"/>
      <c r="F239" s="3"/>
      <c r="G239" s="3"/>
      <c r="H239" s="3"/>
      <c r="I239" s="3"/>
      <c r="J239" s="4"/>
      <c r="K239" s="3"/>
      <c r="L239" s="3"/>
      <c r="M239" s="3"/>
      <c r="N239" s="3"/>
      <c r="O239" s="3"/>
      <c r="P239" s="3"/>
      <c r="Q239" s="3"/>
      <c r="R239" s="56"/>
      <c r="S239" s="56"/>
    </row>
    <row r="240" spans="1:1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56"/>
      <c r="S240" s="56"/>
    </row>
    <row r="241" spans="1:19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</row>
    <row r="242" spans="1:19">
      <c r="A242" s="3"/>
      <c r="B242" s="3"/>
      <c r="C242" s="3"/>
      <c r="D242" s="3"/>
      <c r="E242" s="3"/>
      <c r="F242" s="3"/>
      <c r="G242" s="3"/>
      <c r="H242" s="3"/>
      <c r="I242" s="3"/>
      <c r="J242" s="4"/>
      <c r="K242" s="3"/>
      <c r="L242" s="3"/>
      <c r="M242" s="3"/>
      <c r="N242" s="3"/>
      <c r="O242" s="3"/>
      <c r="P242" s="3"/>
      <c r="Q242" s="3"/>
      <c r="R242" s="56"/>
      <c r="S242" s="56"/>
    </row>
    <row r="243" spans="1:1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56"/>
      <c r="S243" s="56"/>
    </row>
    <row r="244" spans="1:19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</row>
    <row r="245" spans="1:19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</row>
    <row r="246" spans="1:19">
      <c r="A246" s="3"/>
      <c r="B246" s="3"/>
      <c r="C246" s="3"/>
      <c r="D246" s="3"/>
      <c r="E246" s="3"/>
      <c r="F246" s="3"/>
      <c r="G246" s="3"/>
      <c r="H246" s="3"/>
      <c r="I246" s="3"/>
      <c r="J246" s="4"/>
      <c r="K246" s="3"/>
      <c r="L246" s="3"/>
      <c r="M246" s="3"/>
      <c r="N246" s="3"/>
      <c r="O246" s="3"/>
      <c r="P246" s="3"/>
      <c r="Q246" s="3"/>
      <c r="R246" s="56"/>
      <c r="S246" s="56"/>
    </row>
    <row r="247" spans="1:1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56"/>
      <c r="S247" s="56"/>
    </row>
    <row r="248" spans="1:19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</row>
    <row r="249" spans="1:19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</row>
    <row r="250" spans="1:19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</row>
    <row r="251" spans="1:19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</row>
    <row r="252" spans="1:19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</row>
    <row r="253" spans="1:19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</row>
    <row r="254" spans="1:19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</row>
    <row r="255" spans="1:19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</row>
    <row r="256" spans="1:19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</row>
    <row r="257" spans="1:19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</row>
    <row r="258" spans="1:19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</row>
    <row r="259" spans="1:19">
      <c r="A259" s="3"/>
      <c r="B259" s="3"/>
      <c r="C259" s="3"/>
      <c r="D259" s="3"/>
      <c r="E259" s="3"/>
      <c r="F259" s="3"/>
      <c r="G259" s="3"/>
      <c r="H259" s="3"/>
      <c r="I259" s="3"/>
      <c r="J259" s="4"/>
      <c r="K259" s="3"/>
      <c r="L259" s="3"/>
      <c r="M259" s="3"/>
      <c r="N259" s="3"/>
      <c r="O259" s="3"/>
      <c r="P259" s="3"/>
      <c r="Q259" s="3"/>
      <c r="R259" s="56"/>
      <c r="S259" s="56"/>
    </row>
    <row r="260" spans="1:1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56"/>
      <c r="S260" s="56"/>
    </row>
    <row r="261" spans="1:19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</row>
    <row r="262" spans="1:19">
      <c r="A262" s="3"/>
      <c r="B262" s="3"/>
      <c r="C262" s="3"/>
      <c r="D262" s="3"/>
      <c r="E262" s="3"/>
      <c r="F262" s="3"/>
      <c r="G262" s="3"/>
      <c r="H262" s="3"/>
      <c r="I262" s="3"/>
      <c r="J262" s="4"/>
      <c r="K262" s="3"/>
      <c r="L262" s="3"/>
      <c r="M262" s="3"/>
      <c r="N262" s="3"/>
      <c r="O262" s="3"/>
      <c r="P262" s="3"/>
      <c r="Q262" s="3"/>
      <c r="R262" s="56"/>
      <c r="S262" s="56"/>
    </row>
    <row r="263" spans="1:1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56"/>
      <c r="S263" s="56"/>
    </row>
    <row r="264" spans="1:19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</row>
    <row r="265" spans="1:19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</row>
    <row r="266" spans="1:19">
      <c r="A266" s="3"/>
      <c r="B266" s="3"/>
      <c r="C266" s="3"/>
      <c r="D266" s="3"/>
      <c r="E266" s="3"/>
      <c r="F266" s="3"/>
      <c r="G266" s="3"/>
      <c r="H266" s="3"/>
      <c r="I266" s="3"/>
      <c r="J266" s="4"/>
      <c r="K266" s="3"/>
      <c r="L266" s="3"/>
      <c r="M266" s="3"/>
      <c r="N266" s="3"/>
      <c r="O266" s="3"/>
      <c r="P266" s="3"/>
      <c r="Q266" s="3"/>
      <c r="R266" s="56"/>
      <c r="S266" s="56"/>
    </row>
    <row r="267" spans="1:1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</row>
    <row r="268" spans="1:1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</row>
    <row r="269" spans="1:1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</row>
    <row r="270" spans="1:1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56"/>
      <c r="S270" s="56"/>
    </row>
    <row r="271" spans="1:19">
      <c r="A271" s="3"/>
      <c r="B271" s="3"/>
      <c r="C271" s="3"/>
      <c r="D271" s="3"/>
      <c r="E271" s="3"/>
      <c r="F271" s="3"/>
      <c r="G271" s="3"/>
      <c r="H271" s="3"/>
      <c r="I271" s="3"/>
      <c r="J271" s="4"/>
      <c r="K271" s="3"/>
      <c r="L271" s="3"/>
      <c r="M271" s="3"/>
      <c r="N271" s="3"/>
      <c r="O271" s="3"/>
      <c r="P271" s="3"/>
      <c r="Q271" s="3"/>
      <c r="R271" s="56"/>
      <c r="S271" s="56"/>
    </row>
    <row r="272" spans="1:1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</row>
    <row r="273" spans="1:1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</row>
    <row r="274" spans="1:1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</row>
    <row r="275" spans="1:1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</row>
    <row r="276" spans="1:1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</row>
    <row r="277" spans="1:1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</row>
    <row r="278" spans="1:1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</row>
    <row r="279" spans="1:1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</row>
    <row r="280" spans="1:1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</row>
    <row r="281" spans="1:1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</row>
    <row r="282" spans="1:1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</row>
    <row r="283" spans="1:1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56"/>
      <c r="S283" s="56"/>
    </row>
    <row r="284" spans="1:19">
      <c r="A284" s="3"/>
      <c r="B284" s="3"/>
      <c r="C284" s="3"/>
      <c r="D284" s="3"/>
      <c r="E284" s="3"/>
      <c r="F284" s="5"/>
      <c r="G284" s="8"/>
      <c r="H284" s="5"/>
      <c r="I284" s="8"/>
      <c r="J284" s="5"/>
      <c r="K284" s="8"/>
      <c r="L284" s="11"/>
      <c r="M284" s="12"/>
      <c r="N284" s="11"/>
      <c r="O284" s="3"/>
      <c r="P284" s="11"/>
      <c r="Q284" s="3"/>
      <c r="R284" s="63"/>
      <c r="S284" s="56"/>
    </row>
    <row r="285" spans="1:19" ht="18">
      <c r="A285" s="3"/>
      <c r="B285" s="13"/>
      <c r="C285" s="7"/>
      <c r="D285" s="6"/>
      <c r="E285" s="6"/>
      <c r="F285" s="9"/>
      <c r="G285" s="3"/>
      <c r="H285" s="9"/>
      <c r="I285" s="9"/>
      <c r="J285" s="10"/>
      <c r="K285" s="10"/>
      <c r="L285" s="3"/>
      <c r="M285" s="3"/>
      <c r="N285" s="3"/>
      <c r="O285" s="3"/>
      <c r="P285" s="3"/>
      <c r="Q285" s="3"/>
      <c r="R285" s="56"/>
      <c r="S285" s="56"/>
    </row>
    <row r="286" spans="1:1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56"/>
      <c r="S286" s="56"/>
    </row>
    <row r="287" spans="1:19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</row>
    <row r="288" spans="1:19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</row>
    <row r="289" spans="1:19">
      <c r="A289" s="3"/>
      <c r="B289" s="3"/>
      <c r="C289" s="3"/>
      <c r="D289" s="3"/>
      <c r="E289" s="3"/>
      <c r="F289" s="3"/>
      <c r="G289" s="3"/>
      <c r="H289" s="3"/>
      <c r="I289" s="3"/>
      <c r="J289" s="4"/>
      <c r="K289" s="3"/>
      <c r="L289" s="3"/>
      <c r="M289" s="3"/>
      <c r="N289" s="3"/>
      <c r="O289" s="3"/>
      <c r="P289" s="3"/>
      <c r="Q289" s="3"/>
      <c r="R289" s="56"/>
      <c r="S289" s="56"/>
    </row>
    <row r="290" spans="1:1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56"/>
      <c r="S290" s="56"/>
    </row>
    <row r="291" spans="1:19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</row>
    <row r="292" spans="1:19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</row>
    <row r="293" spans="1:19">
      <c r="A293" s="3"/>
      <c r="B293" s="3"/>
      <c r="C293" s="3"/>
      <c r="D293" s="3"/>
      <c r="E293" s="3"/>
      <c r="F293" s="3"/>
      <c r="G293" s="3"/>
      <c r="H293" s="3"/>
      <c r="I293" s="3"/>
      <c r="J293" s="4"/>
      <c r="K293" s="3"/>
      <c r="L293" s="3"/>
      <c r="M293" s="3"/>
      <c r="N293" s="3"/>
      <c r="O293" s="3"/>
      <c r="P293" s="3"/>
      <c r="Q293" s="3"/>
      <c r="R293" s="56"/>
      <c r="S293" s="56"/>
    </row>
    <row r="294" spans="1:1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</row>
    <row r="295" spans="1:1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</row>
    <row r="296" spans="1:1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</row>
    <row r="297" spans="1:1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</row>
    <row r="298" spans="1:1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</row>
    <row r="299" spans="1:1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</row>
    <row r="300" spans="1:1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</row>
    <row r="301" spans="1:1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</row>
    <row r="302" spans="1:1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</row>
    <row r="303" spans="1:1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56"/>
      <c r="S303" s="56"/>
    </row>
    <row r="304" spans="1:19">
      <c r="A304" s="3"/>
      <c r="B304" s="3"/>
      <c r="C304" s="3"/>
      <c r="D304" s="3"/>
      <c r="E304" s="3"/>
      <c r="F304" s="5"/>
      <c r="G304" s="8"/>
      <c r="H304" s="5"/>
      <c r="I304" s="8"/>
      <c r="J304" s="5"/>
      <c r="K304" s="8"/>
      <c r="L304" s="11"/>
      <c r="M304" s="12"/>
      <c r="N304" s="11"/>
      <c r="O304" s="3"/>
      <c r="P304" s="11"/>
      <c r="Q304" s="3"/>
      <c r="R304" s="63"/>
      <c r="S304" s="56"/>
    </row>
    <row r="305" spans="1:19" ht="18">
      <c r="A305" s="3"/>
      <c r="B305" s="13"/>
      <c r="C305" s="7"/>
      <c r="D305" s="6"/>
      <c r="E305" s="6"/>
      <c r="F305" s="9"/>
      <c r="G305" s="3"/>
      <c r="H305" s="9"/>
      <c r="I305" s="9"/>
      <c r="J305" s="10"/>
      <c r="K305" s="10"/>
      <c r="L305" s="3"/>
      <c r="M305" s="3"/>
      <c r="N305" s="3"/>
      <c r="O305" s="3"/>
      <c r="P305" s="3"/>
      <c r="Q305" s="3"/>
      <c r="R305" s="56"/>
      <c r="S305" s="56"/>
    </row>
    <row r="306" spans="1:1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56"/>
      <c r="S306" s="56"/>
    </row>
    <row r="307" spans="1:19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</row>
    <row r="308" spans="1:19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</row>
    <row r="309" spans="1:19">
      <c r="A309" s="3"/>
      <c r="B309" s="3"/>
      <c r="C309" s="3"/>
      <c r="D309" s="3"/>
      <c r="E309" s="3"/>
      <c r="F309" s="3"/>
      <c r="G309" s="3"/>
      <c r="H309" s="3"/>
      <c r="I309" s="3"/>
      <c r="J309" s="4"/>
      <c r="K309" s="3"/>
      <c r="L309" s="3"/>
      <c r="M309" s="3"/>
      <c r="N309" s="3"/>
      <c r="O309" s="3"/>
      <c r="P309" s="3"/>
      <c r="Q309" s="3"/>
      <c r="R309" s="56"/>
      <c r="S309" s="56"/>
    </row>
    <row r="310" spans="1:1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56"/>
      <c r="S310" s="56"/>
    </row>
    <row r="311" spans="1:19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</row>
    <row r="312" spans="1:19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</row>
    <row r="313" spans="1:19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</row>
    <row r="314" spans="1:19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</row>
    <row r="315" spans="1:19">
      <c r="A315" s="3"/>
      <c r="B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</row>
    <row r="316" spans="1:19">
      <c r="A316" s="3"/>
      <c r="B316" s="3"/>
      <c r="C316" s="3"/>
      <c r="D316" s="3"/>
      <c r="E316" s="3"/>
      <c r="F316" s="3"/>
      <c r="G316" s="3"/>
      <c r="H316" s="3"/>
      <c r="I316" s="3"/>
      <c r="J316" s="4"/>
      <c r="K316" s="3"/>
      <c r="L316" s="3"/>
      <c r="M316" s="3"/>
      <c r="N316" s="3"/>
      <c r="O316" s="3"/>
      <c r="P316" s="3"/>
      <c r="Q316" s="3"/>
      <c r="R316" s="56"/>
      <c r="S316" s="56"/>
    </row>
    <row r="317" spans="1:1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</row>
    <row r="318" spans="1:1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</row>
    <row r="319" spans="1: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56"/>
      <c r="S319" s="56"/>
    </row>
    <row r="320" spans="1:19">
      <c r="A320" s="3"/>
      <c r="B320" s="3"/>
      <c r="C320" s="3"/>
      <c r="D320" s="3"/>
      <c r="E320" s="3"/>
      <c r="F320" s="3"/>
      <c r="G320" s="3"/>
      <c r="H320" s="3"/>
      <c r="I320" s="3"/>
      <c r="J320" s="4"/>
      <c r="K320" s="3"/>
      <c r="L320" s="3"/>
      <c r="M320" s="3"/>
      <c r="N320" s="3"/>
      <c r="O320" s="3"/>
      <c r="P320" s="3"/>
      <c r="Q320" s="3"/>
      <c r="R320" s="56"/>
      <c r="S320" s="56"/>
    </row>
    <row r="321" spans="1:1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</row>
    <row r="322" spans="1:1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</row>
    <row r="323" spans="1:1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</row>
    <row r="324" spans="1:1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</row>
    <row r="325" spans="1:1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56"/>
      <c r="S325" s="56"/>
    </row>
    <row r="326" spans="1:19">
      <c r="A326" s="3"/>
      <c r="B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</row>
    <row r="327" spans="1:19">
      <c r="A327" s="3"/>
      <c r="B327" s="3"/>
      <c r="C327" s="3"/>
      <c r="D327" s="3"/>
      <c r="E327" s="3"/>
      <c r="F327" s="3"/>
      <c r="G327" s="3"/>
      <c r="H327" s="3"/>
      <c r="I327" s="3"/>
      <c r="J327" s="4"/>
      <c r="K327" s="3"/>
      <c r="L327" s="3"/>
      <c r="M327" s="3"/>
      <c r="N327" s="3"/>
      <c r="O327" s="3"/>
      <c r="P327" s="3"/>
      <c r="Q327" s="3"/>
      <c r="R327" s="56"/>
      <c r="S327" s="56"/>
    </row>
    <row r="328" spans="1:1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</row>
    <row r="329" spans="1:1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</row>
    <row r="330" spans="1:1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</row>
    <row r="331" spans="1:1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</row>
    <row r="332" spans="1:1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</row>
    <row r="333" spans="1:1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</row>
    <row r="334" spans="1:1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</row>
    <row r="335" spans="1:1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</row>
    <row r="336" spans="1:1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56"/>
      <c r="S336" s="56"/>
    </row>
    <row r="337" spans="1:19">
      <c r="A337" s="3"/>
      <c r="B337" s="3"/>
      <c r="C337" s="3"/>
      <c r="D337" s="3"/>
      <c r="E337" s="3"/>
      <c r="F337" s="5"/>
      <c r="G337" s="8"/>
      <c r="H337" s="5"/>
      <c r="I337" s="8"/>
      <c r="J337" s="5"/>
      <c r="K337" s="8"/>
      <c r="L337" s="11"/>
      <c r="M337" s="12"/>
      <c r="N337" s="11"/>
      <c r="O337" s="3"/>
      <c r="P337" s="11"/>
      <c r="Q337" s="3"/>
      <c r="R337" s="63"/>
      <c r="S337" s="56"/>
    </row>
    <row r="338" spans="1:19" ht="18">
      <c r="A338" s="3"/>
      <c r="B338" s="13"/>
      <c r="C338" s="7"/>
      <c r="D338" s="6"/>
      <c r="E338" s="6"/>
      <c r="F338" s="9"/>
      <c r="G338" s="3"/>
      <c r="H338" s="9"/>
      <c r="I338" s="9"/>
      <c r="J338" s="10"/>
      <c r="K338" s="10"/>
      <c r="L338" s="3"/>
      <c r="M338" s="3"/>
      <c r="N338" s="3"/>
      <c r="O338" s="3"/>
      <c r="P338" s="3"/>
      <c r="Q338" s="3"/>
      <c r="R338" s="56"/>
      <c r="S338" s="56"/>
    </row>
    <row r="339" spans="1:1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56"/>
      <c r="S339" s="56"/>
    </row>
    <row r="340" spans="1:19">
      <c r="A340" s="3"/>
      <c r="B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</row>
    <row r="341" spans="1:19">
      <c r="A341" s="3"/>
      <c r="B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</row>
    <row r="342" spans="1:19">
      <c r="A342" s="3"/>
      <c r="B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</row>
    <row r="343" spans="1:19">
      <c r="A343" s="3"/>
      <c r="B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</row>
    <row r="344" spans="1:19">
      <c r="A344" s="3"/>
      <c r="B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</row>
    <row r="345" spans="1:19">
      <c r="A345" s="3"/>
      <c r="B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</row>
    <row r="346" spans="1:19">
      <c r="A346" s="3"/>
      <c r="B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</row>
    <row r="347" spans="1:19">
      <c r="A347" s="3"/>
      <c r="B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</row>
    <row r="348" spans="1:19">
      <c r="A348" s="3"/>
      <c r="B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</row>
    <row r="349" spans="1:19">
      <c r="A349" s="3"/>
      <c r="B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</row>
    <row r="350" spans="1:19">
      <c r="A350" s="3"/>
      <c r="B350" s="3"/>
      <c r="C350" s="3"/>
      <c r="D350" s="3"/>
      <c r="E350" s="3"/>
      <c r="F350" s="3"/>
      <c r="G350" s="3"/>
      <c r="H350" s="3"/>
      <c r="I350" s="3"/>
      <c r="J350" s="4"/>
      <c r="K350" s="3"/>
      <c r="L350" s="3"/>
      <c r="M350" s="3"/>
      <c r="N350" s="3"/>
      <c r="O350" s="3"/>
      <c r="P350" s="3"/>
      <c r="Q350" s="3"/>
      <c r="R350" s="56"/>
      <c r="S350" s="56"/>
    </row>
    <row r="351" spans="1:1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</row>
    <row r="352" spans="1:1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56"/>
      <c r="S352" s="56"/>
    </row>
    <row r="353" spans="1:19">
      <c r="A353" s="3"/>
      <c r="B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</row>
    <row r="354" spans="1:19">
      <c r="A354" s="3"/>
      <c r="B354" s="3"/>
      <c r="C354" s="3"/>
      <c r="D354" s="3"/>
      <c r="E354" s="3"/>
      <c r="F354" s="3"/>
      <c r="G354" s="3"/>
      <c r="H354" s="3"/>
      <c r="I354" s="3"/>
      <c r="J354" s="4"/>
      <c r="K354" s="3"/>
      <c r="L354" s="3"/>
      <c r="M354" s="3"/>
      <c r="N354" s="3"/>
      <c r="O354" s="3"/>
      <c r="P354" s="3"/>
      <c r="Q354" s="3"/>
      <c r="R354" s="56"/>
      <c r="S354" s="56"/>
    </row>
    <row r="355" spans="1:1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56"/>
      <c r="S355" s="56"/>
    </row>
    <row r="356" spans="1:19">
      <c r="A356" s="3"/>
      <c r="B356" s="3"/>
      <c r="C356" s="3"/>
      <c r="D356" s="3"/>
      <c r="E356" s="3"/>
      <c r="F356" s="3"/>
      <c r="G356" s="3"/>
      <c r="H356" s="3"/>
      <c r="I356" s="3"/>
      <c r="J356" s="4"/>
      <c r="K356" s="3"/>
      <c r="L356" s="3"/>
      <c r="M356" s="3"/>
      <c r="N356" s="3"/>
      <c r="O356" s="3"/>
      <c r="P356" s="3"/>
      <c r="Q356" s="3"/>
      <c r="R356" s="56"/>
      <c r="S356" s="56"/>
    </row>
    <row r="357" spans="1:1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</row>
    <row r="358" spans="1:1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</row>
    <row r="359" spans="1:1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</row>
    <row r="360" spans="1:1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</row>
    <row r="361" spans="1:1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</row>
    <row r="362" spans="1:1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56"/>
      <c r="S362" s="56"/>
    </row>
    <row r="363" spans="1:19">
      <c r="A363" s="3"/>
      <c r="B363" s="3"/>
      <c r="C363" s="3"/>
      <c r="D363" s="3"/>
      <c r="E363" s="3"/>
      <c r="F363" s="5"/>
      <c r="G363" s="8"/>
      <c r="H363" s="5"/>
      <c r="I363" s="8"/>
      <c r="J363" s="5"/>
      <c r="K363" s="8"/>
      <c r="L363" s="11"/>
      <c r="M363" s="12"/>
      <c r="N363" s="11"/>
      <c r="O363" s="3"/>
      <c r="P363" s="11"/>
      <c r="Q363" s="3"/>
      <c r="R363" s="63"/>
      <c r="S363" s="56"/>
    </row>
    <row r="364" spans="1:19" ht="18">
      <c r="A364" s="3"/>
      <c r="B364" s="13"/>
      <c r="C364" s="7"/>
      <c r="D364" s="6"/>
      <c r="E364" s="6"/>
      <c r="F364" s="9"/>
      <c r="G364" s="3"/>
      <c r="H364" s="9"/>
      <c r="I364" s="9"/>
      <c r="J364" s="10"/>
      <c r="K364" s="10"/>
      <c r="L364" s="3"/>
      <c r="M364" s="3"/>
      <c r="N364" s="3"/>
      <c r="O364" s="3"/>
      <c r="P364" s="3"/>
      <c r="Q364" s="3"/>
      <c r="R364" s="56"/>
      <c r="S364" s="56"/>
    </row>
    <row r="365" spans="1:1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</row>
    <row r="366" spans="1:1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</row>
    <row r="367" spans="1:1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56"/>
      <c r="S367" s="56"/>
    </row>
    <row r="368" spans="1:19">
      <c r="A368" s="3"/>
      <c r="B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</row>
    <row r="369" spans="1:19">
      <c r="A369" s="3"/>
      <c r="B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</row>
    <row r="370" spans="1:19">
      <c r="A370" s="3"/>
      <c r="B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</row>
    <row r="371" spans="1:19">
      <c r="A371" s="3"/>
      <c r="B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</row>
    <row r="372" spans="1:19">
      <c r="A372" s="3"/>
      <c r="B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</row>
    <row r="373" spans="1:19">
      <c r="A373" s="3"/>
      <c r="B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</row>
    <row r="374" spans="1:19">
      <c r="A374" s="3"/>
      <c r="B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</row>
    <row r="375" spans="1:19">
      <c r="A375" s="3"/>
      <c r="B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</row>
    <row r="376" spans="1:19">
      <c r="A376" s="3"/>
      <c r="B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</row>
    <row r="377" spans="1:19">
      <c r="A377" s="3"/>
      <c r="B377" s="3"/>
      <c r="C377" s="3"/>
      <c r="D377" s="3"/>
      <c r="E377" s="3"/>
      <c r="F377" s="3"/>
      <c r="G377" s="3"/>
      <c r="H377" s="3"/>
      <c r="I377" s="3"/>
      <c r="J377" s="4"/>
      <c r="K377" s="3"/>
      <c r="L377" s="3"/>
      <c r="M377" s="3"/>
      <c r="N377" s="3"/>
      <c r="O377" s="3"/>
      <c r="P377" s="3"/>
      <c r="Q377" s="3"/>
      <c r="R377" s="56"/>
      <c r="S377" s="56"/>
    </row>
    <row r="378" spans="1:19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56"/>
      <c r="S378" s="56"/>
    </row>
    <row r="379" spans="1:19">
      <c r="A379" s="3"/>
      <c r="B379" s="3"/>
      <c r="C379" s="3"/>
      <c r="D379" s="3"/>
      <c r="E379" s="3"/>
      <c r="F379" s="3"/>
      <c r="G379" s="3"/>
      <c r="H379" s="3"/>
      <c r="I379" s="3"/>
      <c r="J379" s="4"/>
      <c r="K379" s="3"/>
      <c r="L379" s="3"/>
      <c r="M379" s="3"/>
      <c r="N379" s="3"/>
      <c r="O379" s="3"/>
      <c r="P379" s="3"/>
      <c r="Q379" s="3"/>
      <c r="R379" s="56"/>
      <c r="S379" s="56"/>
    </row>
    <row r="380" spans="1:19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56"/>
      <c r="S380" s="56"/>
    </row>
    <row r="381" spans="1:19">
      <c r="A381" s="3"/>
      <c r="B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</row>
    <row r="382" spans="1:19">
      <c r="A382" s="3"/>
      <c r="B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</row>
    <row r="383" spans="1:19">
      <c r="A383" s="3"/>
      <c r="B383" s="3"/>
      <c r="C383" s="3"/>
      <c r="D383" s="3"/>
      <c r="E383" s="3"/>
      <c r="F383" s="3"/>
      <c r="G383" s="3"/>
      <c r="H383" s="3"/>
      <c r="I383" s="3"/>
      <c r="J383" s="4"/>
      <c r="K383" s="3"/>
      <c r="L383" s="3"/>
      <c r="M383" s="3"/>
      <c r="N383" s="3"/>
      <c r="O383" s="3"/>
      <c r="P383" s="3"/>
      <c r="Q383" s="3"/>
      <c r="R383" s="56"/>
      <c r="S383" s="56"/>
    </row>
    <row r="384" spans="1:19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</row>
    <row r="385" spans="1:19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56"/>
      <c r="S385" s="56"/>
    </row>
    <row r="386" spans="1:19">
      <c r="A386" s="3"/>
      <c r="B386" s="3"/>
      <c r="C386" s="3"/>
      <c r="D386" s="3"/>
      <c r="E386" s="3"/>
      <c r="F386" s="3"/>
      <c r="G386" s="3"/>
      <c r="H386" s="3"/>
      <c r="I386" s="3"/>
      <c r="J386" s="4"/>
      <c r="K386" s="3"/>
      <c r="L386" s="3"/>
      <c r="M386" s="3"/>
      <c r="N386" s="3"/>
      <c r="O386" s="3"/>
      <c r="P386" s="3"/>
      <c r="Q386" s="3"/>
      <c r="R386" s="56"/>
      <c r="S386" s="56"/>
    </row>
    <row r="387" spans="1:19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</row>
    <row r="388" spans="1:19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</row>
    <row r="389" spans="1:1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</row>
    <row r="390" spans="1:19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</row>
    <row r="391" spans="1:19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56"/>
      <c r="S391" s="56"/>
    </row>
    <row r="392" spans="1:19">
      <c r="A392" s="3"/>
      <c r="B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</row>
    <row r="393" spans="1:19">
      <c r="A393" s="3"/>
      <c r="B393" s="3"/>
      <c r="C393" s="3"/>
      <c r="D393" s="3"/>
      <c r="E393" s="3"/>
      <c r="F393" s="3"/>
      <c r="G393" s="3"/>
      <c r="H393" s="3"/>
      <c r="I393" s="3"/>
      <c r="J393" s="4"/>
      <c r="K393" s="3"/>
      <c r="L393" s="3"/>
      <c r="M393" s="3"/>
      <c r="N393" s="3"/>
      <c r="O393" s="3"/>
      <c r="P393" s="3"/>
      <c r="Q393" s="3"/>
      <c r="R393" s="56"/>
      <c r="S393" s="56"/>
    </row>
    <row r="394" spans="1:19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</row>
    <row r="395" spans="1:19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</row>
    <row r="396" spans="1:19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</row>
    <row r="397" spans="1:19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56"/>
      <c r="S397" s="56"/>
    </row>
    <row r="398" spans="1:19">
      <c r="A398" s="3"/>
      <c r="B398" s="3"/>
      <c r="C398" s="3"/>
      <c r="D398" s="3"/>
      <c r="E398" s="3"/>
      <c r="F398" s="5"/>
      <c r="G398" s="8"/>
      <c r="H398" s="5"/>
      <c r="I398" s="8"/>
      <c r="J398" s="5"/>
      <c r="K398" s="8"/>
      <c r="L398" s="11"/>
      <c r="M398" s="12"/>
      <c r="N398" s="11"/>
      <c r="O398" s="3"/>
      <c r="P398" s="11"/>
      <c r="Q398" s="3"/>
      <c r="R398" s="63"/>
      <c r="S398" s="56"/>
    </row>
    <row r="399" spans="1:19" ht="18">
      <c r="A399" s="3"/>
      <c r="B399" s="13"/>
      <c r="C399" s="7"/>
      <c r="D399" s="6"/>
      <c r="E399" s="6"/>
      <c r="F399" s="9"/>
      <c r="G399" s="3"/>
      <c r="H399" s="9"/>
      <c r="I399" s="9"/>
      <c r="J399" s="10"/>
      <c r="K399" s="10"/>
      <c r="L399" s="3"/>
      <c r="M399" s="3"/>
      <c r="N399" s="3"/>
      <c r="O399" s="3"/>
      <c r="P399" s="3"/>
      <c r="Q399" s="3"/>
      <c r="R399" s="56"/>
      <c r="S399" s="56"/>
    </row>
    <row r="400" spans="1:19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56"/>
      <c r="S400" s="56"/>
    </row>
    <row r="401" spans="1:19">
      <c r="A401" s="3"/>
      <c r="B401" s="3"/>
      <c r="C401" s="3"/>
      <c r="D401" s="3"/>
      <c r="E401" s="3"/>
      <c r="F401" s="3"/>
      <c r="G401" s="3"/>
      <c r="H401" s="3"/>
      <c r="I401" s="3"/>
      <c r="J401" s="4"/>
      <c r="K401" s="3"/>
      <c r="L401" s="3"/>
      <c r="M401" s="3"/>
      <c r="N401" s="3"/>
      <c r="O401" s="3"/>
      <c r="P401" s="3"/>
      <c r="Q401" s="3"/>
      <c r="R401" s="56"/>
      <c r="S401" s="56"/>
    </row>
    <row r="402" spans="1:19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</row>
    <row r="403" spans="1:19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56"/>
      <c r="S403" s="56"/>
    </row>
    <row r="404" spans="1:19">
      <c r="A404" s="3"/>
      <c r="B404" s="3"/>
      <c r="C404" s="3"/>
      <c r="D404" s="3"/>
      <c r="E404" s="3"/>
      <c r="F404" s="3"/>
      <c r="G404" s="3"/>
      <c r="H404" s="3"/>
      <c r="I404" s="3"/>
      <c r="J404" s="4"/>
      <c r="K404" s="3"/>
      <c r="L404" s="3"/>
      <c r="M404" s="3"/>
      <c r="N404" s="3"/>
      <c r="O404" s="3"/>
      <c r="P404" s="3"/>
      <c r="Q404" s="3"/>
      <c r="R404" s="56"/>
      <c r="S404" s="56"/>
    </row>
    <row r="405" spans="1:19">
      <c r="A405" s="3"/>
      <c r="B405" s="3"/>
      <c r="C405" s="3"/>
      <c r="D405" s="3"/>
      <c r="E405" s="3"/>
      <c r="F405" s="3"/>
      <c r="G405" s="3"/>
      <c r="H405" s="3"/>
      <c r="I405" s="3"/>
      <c r="J405" s="4"/>
      <c r="K405" s="3"/>
      <c r="L405" s="3"/>
      <c r="M405" s="3"/>
      <c r="N405" s="3"/>
      <c r="O405" s="3"/>
      <c r="P405" s="3"/>
      <c r="Q405" s="3"/>
      <c r="R405" s="56"/>
      <c r="S405" s="56"/>
    </row>
    <row r="406" spans="1:19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</row>
    <row r="407" spans="1:19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</row>
    <row r="408" spans="1:19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</row>
    <row r="409" spans="1:1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</row>
    <row r="410" spans="1:19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</row>
    <row r="411" spans="1:19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</row>
    <row r="412" spans="1:19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</row>
    <row r="413" spans="1:19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</row>
    <row r="414" spans="1:19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</row>
    <row r="415" spans="1:19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</row>
    <row r="416" spans="1:19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</row>
    <row r="417" spans="1:19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</row>
    <row r="418" spans="1:19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</row>
    <row r="419" spans="1: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56"/>
      <c r="S419" s="56"/>
    </row>
    <row r="420" spans="1:19">
      <c r="A420" s="3"/>
      <c r="B420" s="3"/>
      <c r="C420" s="3"/>
      <c r="D420" s="3"/>
      <c r="E420" s="3"/>
      <c r="F420" s="5"/>
      <c r="G420" s="8"/>
      <c r="H420" s="5"/>
      <c r="I420" s="8"/>
      <c r="J420" s="5"/>
      <c r="K420" s="8"/>
      <c r="L420" s="11"/>
      <c r="M420" s="12"/>
      <c r="N420" s="11"/>
      <c r="O420" s="3"/>
      <c r="P420" s="11"/>
      <c r="Q420" s="3"/>
      <c r="R420" s="63"/>
      <c r="S420" s="56"/>
    </row>
    <row r="421" spans="1:19" ht="18">
      <c r="A421" s="3"/>
      <c r="B421" s="13"/>
      <c r="C421" s="7"/>
      <c r="D421" s="6"/>
      <c r="E421" s="6"/>
      <c r="F421" s="9"/>
      <c r="G421" s="3"/>
      <c r="H421" s="9"/>
      <c r="I421" s="9"/>
      <c r="J421" s="10"/>
      <c r="K421" s="10"/>
      <c r="L421" s="3"/>
      <c r="M421" s="3"/>
      <c r="N421" s="3"/>
      <c r="O421" s="3"/>
      <c r="P421" s="3"/>
      <c r="Q421" s="3"/>
      <c r="R421" s="56"/>
      <c r="S421" s="56"/>
    </row>
    <row r="422" spans="1:19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</row>
    <row r="423" spans="1:19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56"/>
      <c r="S423" s="56"/>
    </row>
    <row r="424" spans="1:19">
      <c r="A424" s="3"/>
      <c r="B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</row>
    <row r="425" spans="1:19">
      <c r="A425" s="3"/>
      <c r="B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</row>
    <row r="426" spans="1:19">
      <c r="A426" s="3"/>
      <c r="B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</row>
    <row r="427" spans="1:19">
      <c r="A427" s="3"/>
      <c r="B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</row>
    <row r="428" spans="1:19">
      <c r="A428" s="3"/>
      <c r="B428" s="3"/>
      <c r="C428" s="3"/>
      <c r="D428" s="3"/>
      <c r="E428" s="3"/>
      <c r="F428" s="3"/>
      <c r="G428" s="3"/>
      <c r="H428" s="3"/>
      <c r="I428" s="3"/>
      <c r="J428" s="4"/>
      <c r="K428" s="3"/>
      <c r="L428" s="3"/>
      <c r="M428" s="3"/>
      <c r="N428" s="3"/>
      <c r="O428" s="3"/>
      <c r="P428" s="3"/>
      <c r="Q428" s="3"/>
      <c r="R428" s="56"/>
      <c r="S428" s="56"/>
    </row>
    <row r="429" spans="1:1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56"/>
      <c r="S429" s="56"/>
    </row>
    <row r="430" spans="1:19">
      <c r="A430" s="3"/>
      <c r="B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</row>
    <row r="431" spans="1:19">
      <c r="A431" s="3"/>
      <c r="B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</row>
    <row r="432" spans="1:19">
      <c r="A432" s="3"/>
      <c r="B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</row>
    <row r="433" spans="1:19">
      <c r="A433" s="3"/>
      <c r="B433" s="3"/>
      <c r="C433" s="3"/>
      <c r="D433" s="3"/>
      <c r="E433" s="3"/>
      <c r="F433" s="3"/>
      <c r="G433" s="3"/>
      <c r="H433" s="3"/>
      <c r="I433" s="3"/>
      <c r="J433" s="4"/>
      <c r="K433" s="3"/>
      <c r="L433" s="3"/>
      <c r="M433" s="3"/>
      <c r="N433" s="3"/>
      <c r="O433" s="3"/>
      <c r="P433" s="3"/>
      <c r="Q433" s="3"/>
      <c r="R433" s="56"/>
      <c r="S433" s="56"/>
    </row>
    <row r="434" spans="1:19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</row>
    <row r="435" spans="1:19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56"/>
      <c r="S435" s="56"/>
    </row>
    <row r="436" spans="1:19">
      <c r="A436" s="3"/>
      <c r="B436" s="3"/>
      <c r="C436" s="3"/>
      <c r="D436" s="3"/>
      <c r="E436" s="3"/>
      <c r="F436" s="3"/>
      <c r="G436" s="3"/>
      <c r="H436" s="3"/>
      <c r="I436" s="3"/>
      <c r="J436" s="4"/>
      <c r="K436" s="3"/>
      <c r="L436" s="3"/>
      <c r="M436" s="3"/>
      <c r="N436" s="3"/>
      <c r="O436" s="3"/>
      <c r="P436" s="3"/>
      <c r="Q436" s="3"/>
      <c r="R436" s="56"/>
      <c r="S436" s="56"/>
    </row>
    <row r="437" spans="1:19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</row>
    <row r="438" spans="1:19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</row>
    <row r="439" spans="1:1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</row>
    <row r="440" spans="1:19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</row>
    <row r="441" spans="1:19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</row>
    <row r="442" spans="1:19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</row>
    <row r="443" spans="1:19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</row>
    <row r="444" spans="1:19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</row>
    <row r="445" spans="1:19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</row>
    <row r="446" spans="1:19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</row>
    <row r="447" spans="1:19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</row>
    <row r="448" spans="1:19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56"/>
      <c r="S448" s="56"/>
    </row>
    <row r="449" spans="1:19">
      <c r="A449" s="3"/>
      <c r="B449" s="3"/>
      <c r="C449" s="3"/>
      <c r="D449" s="3"/>
      <c r="E449" s="3"/>
      <c r="F449" s="5"/>
      <c r="G449" s="8"/>
      <c r="H449" s="5"/>
      <c r="I449" s="8"/>
      <c r="J449" s="5"/>
      <c r="K449" s="8"/>
      <c r="L449" s="11"/>
      <c r="M449" s="12"/>
      <c r="N449" s="11"/>
      <c r="O449" s="3"/>
      <c r="P449" s="11"/>
      <c r="Q449" s="3"/>
      <c r="R449" s="63"/>
      <c r="S449" s="56"/>
    </row>
    <row r="450" spans="1:19" ht="18">
      <c r="A450" s="3"/>
      <c r="B450" s="13"/>
      <c r="C450" s="7"/>
      <c r="D450" s="6"/>
      <c r="E450" s="6"/>
      <c r="F450" s="9"/>
      <c r="G450" s="3"/>
      <c r="H450" s="9"/>
      <c r="I450" s="9"/>
      <c r="J450" s="10"/>
      <c r="K450" s="10"/>
      <c r="L450" s="3"/>
      <c r="M450" s="3"/>
      <c r="N450" s="3"/>
      <c r="O450" s="3"/>
      <c r="P450" s="3"/>
      <c r="Q450" s="3"/>
      <c r="R450" s="56"/>
      <c r="S450" s="56"/>
    </row>
    <row r="451" spans="1:19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</row>
    <row r="452" spans="1:19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</row>
    <row r="453" spans="1:19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56"/>
      <c r="S453" s="56"/>
    </row>
    <row r="454" spans="1:19">
      <c r="A454" s="3"/>
      <c r="B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</row>
    <row r="455" spans="1:19">
      <c r="A455" s="3"/>
      <c r="B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</row>
    <row r="456" spans="1:19">
      <c r="A456" s="3"/>
      <c r="B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</row>
    <row r="457" spans="1:19">
      <c r="A457" s="3"/>
      <c r="B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</row>
    <row r="458" spans="1:19">
      <c r="A458" s="3"/>
      <c r="B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</row>
    <row r="459" spans="1:19">
      <c r="A459" s="3"/>
      <c r="B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</row>
    <row r="460" spans="1:19">
      <c r="A460" s="3"/>
      <c r="B460" s="3"/>
      <c r="C460" s="3"/>
      <c r="D460" s="3"/>
      <c r="E460" s="3"/>
      <c r="F460" s="3"/>
      <c r="G460" s="3"/>
      <c r="H460" s="3"/>
      <c r="I460" s="3"/>
      <c r="J460" s="4"/>
      <c r="K460" s="3"/>
      <c r="L460" s="3"/>
      <c r="M460" s="3"/>
      <c r="N460" s="3"/>
      <c r="O460" s="3"/>
      <c r="P460" s="3"/>
      <c r="Q460" s="3"/>
      <c r="R460" s="56"/>
      <c r="S460" s="56"/>
    </row>
    <row r="461" spans="1:19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56"/>
      <c r="S461" s="56"/>
    </row>
    <row r="462" spans="1:19">
      <c r="A462" s="3"/>
      <c r="B462" s="3"/>
      <c r="C462" s="3"/>
      <c r="D462" s="3"/>
      <c r="E462" s="3"/>
      <c r="F462" s="3"/>
      <c r="G462" s="3"/>
      <c r="H462" s="3"/>
      <c r="I462" s="3"/>
      <c r="J462" s="4"/>
      <c r="K462" s="3"/>
      <c r="L462" s="3"/>
      <c r="M462" s="3"/>
      <c r="N462" s="3"/>
      <c r="O462" s="3"/>
      <c r="P462" s="3"/>
      <c r="Q462" s="3"/>
      <c r="R462" s="56"/>
      <c r="S462" s="56"/>
    </row>
    <row r="463" spans="1:19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56"/>
      <c r="S463" s="56"/>
    </row>
    <row r="464" spans="1:19">
      <c r="A464" s="3"/>
      <c r="B464" s="3"/>
      <c r="C464" s="3"/>
      <c r="D464" s="3"/>
      <c r="E464" s="3"/>
      <c r="F464" s="3"/>
      <c r="G464" s="3"/>
      <c r="H464" s="3"/>
      <c r="I464" s="3"/>
      <c r="J464" s="4"/>
      <c r="K464" s="3"/>
      <c r="L464" s="3"/>
      <c r="M464" s="3"/>
      <c r="N464" s="3"/>
      <c r="O464" s="3"/>
      <c r="P464" s="3"/>
      <c r="Q464" s="3"/>
      <c r="R464" s="56"/>
      <c r="S464" s="56"/>
    </row>
    <row r="465" spans="1:19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</row>
    <row r="466" spans="1:19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</row>
    <row r="467" spans="1:19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</row>
    <row r="468" spans="1:19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</row>
    <row r="469" spans="1:1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</row>
    <row r="470" spans="1:19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</row>
    <row r="471" spans="1:19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</row>
    <row r="472" spans="1:19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</row>
    <row r="473" spans="1:19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</row>
    <row r="474" spans="1:19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</row>
    <row r="475" spans="1:19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</row>
    <row r="476" spans="1:19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</row>
    <row r="477" spans="1:19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</row>
    <row r="478" spans="1:19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56"/>
      <c r="S478" s="56"/>
    </row>
    <row r="479" spans="1:1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56"/>
      <c r="S479" s="56"/>
    </row>
    <row r="480" spans="1:19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</row>
    <row r="481" spans="1:19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56"/>
      <c r="S481" s="56"/>
    </row>
    <row r="482" spans="1:19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56"/>
      <c r="S482" s="56"/>
    </row>
    <row r="483" spans="1:19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56"/>
      <c r="S483" s="56"/>
    </row>
    <row r="484" spans="1:19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56"/>
      <c r="S484" s="56"/>
    </row>
    <row r="485" spans="1:19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56"/>
      <c r="S485" s="56"/>
    </row>
    <row r="486" spans="1:19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</row>
    <row r="487" spans="1:19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56"/>
      <c r="S487" s="56"/>
    </row>
    <row r="488" spans="1:19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56"/>
      <c r="S488" s="56"/>
    </row>
    <row r="489" spans="1:1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56"/>
      <c r="S489" s="56"/>
    </row>
    <row r="490" spans="1:19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</row>
    <row r="491" spans="1:19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</row>
    <row r="492" spans="1:19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56"/>
      <c r="S492" s="56"/>
    </row>
    <row r="493" spans="1:19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56"/>
      <c r="S493" s="56"/>
    </row>
    <row r="494" spans="1:19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</row>
    <row r="495" spans="1:19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</row>
    <row r="496" spans="1:19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56"/>
      <c r="S496" s="56"/>
    </row>
    <row r="497" spans="1:19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56"/>
      <c r="S497" s="56"/>
    </row>
    <row r="498" spans="1:19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56"/>
      <c r="S498" s="56"/>
    </row>
    <row r="499" spans="1:1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</row>
    <row r="500" spans="1:19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</row>
    <row r="501" spans="1:19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</row>
    <row r="502" spans="1:19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</row>
    <row r="503" spans="1:19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</row>
    <row r="504" spans="1:19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</row>
    <row r="505" spans="1:19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56"/>
      <c r="S505" s="56"/>
    </row>
    <row r="506" spans="1:19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</row>
    <row r="507" spans="1:19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56"/>
      <c r="S507" s="56"/>
    </row>
    <row r="508" spans="1:19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</row>
    <row r="509" spans="1:1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56"/>
      <c r="S509" s="56"/>
    </row>
    <row r="510" spans="1:19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56"/>
      <c r="S510" s="56"/>
    </row>
    <row r="511" spans="1:19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56"/>
      <c r="S511" s="56"/>
    </row>
    <row r="512" spans="1:19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56"/>
      <c r="S512" s="56"/>
    </row>
    <row r="513" spans="1:19">
      <c r="A513" s="3"/>
      <c r="B513" s="3"/>
      <c r="C513" s="4"/>
      <c r="D513" s="3"/>
      <c r="E513" s="3"/>
      <c r="F513" s="3"/>
      <c r="G513" s="3"/>
      <c r="H513" s="3"/>
      <c r="I513" s="3"/>
      <c r="J513" s="4"/>
      <c r="K513" s="3"/>
      <c r="L513" s="3"/>
      <c r="M513" s="3"/>
      <c r="N513" s="3"/>
      <c r="O513" s="3"/>
      <c r="P513" s="3"/>
      <c r="Q513" s="3"/>
      <c r="R513" s="56"/>
      <c r="S513" s="56"/>
    </row>
    <row r="514" spans="1:19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56"/>
      <c r="S514" s="56"/>
    </row>
    <row r="515" spans="1:19">
      <c r="A515" s="3"/>
      <c r="B515" s="3"/>
      <c r="C515" s="3"/>
      <c r="D515" s="3"/>
      <c r="E515" s="3"/>
      <c r="F515" s="5"/>
      <c r="G515" s="8"/>
      <c r="H515" s="5"/>
      <c r="I515" s="8"/>
      <c r="J515" s="5"/>
      <c r="K515" s="8"/>
      <c r="L515" s="11"/>
      <c r="M515" s="12"/>
      <c r="N515" s="11"/>
      <c r="O515" s="3"/>
      <c r="P515" s="11"/>
      <c r="Q515" s="3"/>
      <c r="R515" s="63"/>
      <c r="S515" s="56"/>
    </row>
    <row r="516" spans="1:19" ht="18">
      <c r="A516" s="3"/>
      <c r="B516" s="13"/>
      <c r="C516" s="7"/>
      <c r="D516" s="6"/>
      <c r="E516" s="6"/>
      <c r="F516" s="9"/>
      <c r="G516" s="3"/>
      <c r="H516" s="9"/>
      <c r="I516" s="9"/>
      <c r="J516" s="10"/>
      <c r="K516" s="10"/>
      <c r="L516" s="3"/>
      <c r="M516" s="3"/>
      <c r="N516" s="3"/>
      <c r="O516" s="3"/>
      <c r="P516" s="3"/>
      <c r="Q516" s="3"/>
      <c r="R516" s="56"/>
      <c r="S516" s="56"/>
    </row>
    <row r="517" spans="1:19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</row>
    <row r="518" spans="1:19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56"/>
      <c r="S518" s="56"/>
    </row>
    <row r="519" spans="1:19">
      <c r="A519" s="3"/>
      <c r="B519" s="3"/>
      <c r="C519" s="3"/>
      <c r="D519" s="3"/>
      <c r="E519" s="3"/>
      <c r="F519" s="3"/>
      <c r="G519" s="3"/>
      <c r="H519" s="3"/>
      <c r="I519" s="3"/>
      <c r="J519" s="4"/>
      <c r="K519" s="3"/>
      <c r="L519" s="3"/>
      <c r="M519" s="3"/>
      <c r="N519" s="3"/>
      <c r="O519" s="3"/>
      <c r="P519" s="3"/>
      <c r="Q519" s="3"/>
      <c r="R519" s="56"/>
      <c r="S519" s="56"/>
    </row>
    <row r="520" spans="1:19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56"/>
      <c r="S520" s="56"/>
    </row>
    <row r="521" spans="1:19" ht="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13"/>
      <c r="O521" s="3"/>
      <c r="P521" s="3"/>
      <c r="Q521" s="3"/>
      <c r="R521" s="56"/>
      <c r="S521" s="56"/>
    </row>
    <row r="522" spans="1:19">
      <c r="A522" s="3"/>
      <c r="B522" s="3"/>
      <c r="C522" s="3"/>
      <c r="D522" s="3"/>
      <c r="E522" s="3"/>
      <c r="F522" s="3"/>
      <c r="G522" s="3"/>
      <c r="H522" s="3"/>
      <c r="I522" s="3"/>
      <c r="J522" s="4"/>
      <c r="K522" s="3"/>
      <c r="L522" s="3"/>
      <c r="M522" s="3"/>
      <c r="N522" s="3"/>
      <c r="O522" s="3"/>
      <c r="P522" s="3"/>
      <c r="Q522" s="3"/>
      <c r="R522" s="56"/>
      <c r="S522" s="56"/>
    </row>
    <row r="523" spans="1:19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</row>
    <row r="524" spans="1:19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</row>
    <row r="525" spans="1:19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56"/>
      <c r="S525" s="56"/>
    </row>
    <row r="526" spans="1:19">
      <c r="A526" s="3"/>
      <c r="B526" s="3"/>
      <c r="C526" s="3"/>
      <c r="D526" s="3"/>
      <c r="E526" s="3"/>
      <c r="F526" s="3"/>
      <c r="G526" s="3"/>
      <c r="H526" s="3"/>
      <c r="I526" s="3"/>
      <c r="J526" s="4"/>
      <c r="K526" s="3"/>
      <c r="L526" s="3"/>
      <c r="M526" s="3"/>
      <c r="N526" s="3"/>
      <c r="O526" s="3"/>
      <c r="P526" s="3"/>
      <c r="Q526" s="3"/>
      <c r="R526" s="56"/>
      <c r="S526" s="56"/>
    </row>
    <row r="527" spans="1:19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</row>
    <row r="528" spans="1:19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</row>
    <row r="529" spans="1:1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56"/>
      <c r="S529" s="56"/>
    </row>
    <row r="530" spans="1:19">
      <c r="A530" s="3"/>
      <c r="B530" s="3"/>
      <c r="C530" s="3"/>
      <c r="D530" s="3"/>
      <c r="E530" s="3"/>
      <c r="F530" s="3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56"/>
      <c r="S530" s="56"/>
    </row>
    <row r="531" spans="1:19">
      <c r="A531" s="3"/>
      <c r="B531" s="3"/>
      <c r="C531" s="3"/>
      <c r="D531" s="3"/>
      <c r="E531" s="3"/>
      <c r="F531" s="3"/>
      <c r="G531" s="3"/>
      <c r="H531" s="3"/>
      <c r="I531" s="3"/>
      <c r="J531" s="4"/>
      <c r="K531" s="3"/>
      <c r="L531" s="3"/>
      <c r="M531" s="3"/>
      <c r="N531" s="3"/>
      <c r="O531" s="3"/>
      <c r="P531" s="3"/>
      <c r="Q531" s="3"/>
      <c r="R531" s="56"/>
      <c r="S531" s="56"/>
    </row>
    <row r="532" spans="1:19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56"/>
      <c r="S532" s="56"/>
    </row>
    <row r="533" spans="1:19">
      <c r="A533" s="3"/>
      <c r="B533" s="3"/>
      <c r="C533" s="3"/>
      <c r="D533" s="3"/>
      <c r="E533" s="3"/>
      <c r="F533" s="3"/>
      <c r="G533" s="3"/>
      <c r="H533" s="3"/>
      <c r="I533" s="3"/>
      <c r="J533" s="4"/>
      <c r="K533" s="3"/>
      <c r="L533" s="3"/>
      <c r="M533" s="3"/>
      <c r="N533" s="3"/>
      <c r="O533" s="3"/>
      <c r="P533" s="3"/>
      <c r="Q533" s="3"/>
      <c r="R533" s="56"/>
      <c r="S533" s="56"/>
    </row>
    <row r="534" spans="1:19">
      <c r="A534" s="3"/>
      <c r="B534" s="3"/>
      <c r="C534" s="3"/>
      <c r="D534" s="3"/>
      <c r="E534" s="3"/>
      <c r="F534" s="3"/>
      <c r="G534" s="3"/>
      <c r="H534" s="3"/>
      <c r="I534" s="3"/>
      <c r="J534" s="4"/>
      <c r="K534" s="3"/>
      <c r="L534" s="3"/>
      <c r="M534" s="3"/>
      <c r="N534" s="3"/>
      <c r="O534" s="3"/>
      <c r="P534" s="3"/>
      <c r="Q534" s="3"/>
      <c r="R534" s="56"/>
      <c r="S534" s="56"/>
    </row>
    <row r="535" spans="1:19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</row>
    <row r="536" spans="1:19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</row>
    <row r="537" spans="1:19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</row>
    <row r="538" spans="1:19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</row>
    <row r="539" spans="1:1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</row>
    <row r="540" spans="1:19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</row>
    <row r="541" spans="1:19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</row>
    <row r="542" spans="1:19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56"/>
      <c r="S542" s="56"/>
    </row>
    <row r="543" spans="1:19">
      <c r="A543" s="3"/>
      <c r="B543" s="3"/>
      <c r="C543" s="3"/>
      <c r="D543" s="3"/>
      <c r="E543" s="3"/>
      <c r="F543" s="5"/>
      <c r="G543" s="8"/>
      <c r="H543" s="5"/>
      <c r="I543" s="8"/>
      <c r="J543" s="5"/>
      <c r="K543" s="8"/>
      <c r="L543" s="11"/>
      <c r="M543" s="12"/>
      <c r="N543" s="11"/>
      <c r="O543" s="3"/>
      <c r="P543" s="11"/>
      <c r="Q543" s="3"/>
      <c r="R543" s="63"/>
      <c r="S543" s="56"/>
    </row>
    <row r="544" spans="1:19" ht="18">
      <c r="A544" s="3"/>
      <c r="B544" s="13"/>
      <c r="C544" s="7"/>
      <c r="D544" s="6"/>
      <c r="E544" s="6"/>
      <c r="F544" s="9"/>
      <c r="G544" s="3"/>
      <c r="H544" s="9"/>
      <c r="I544" s="9"/>
      <c r="J544" s="10"/>
      <c r="K544" s="10"/>
      <c r="L544" s="3"/>
      <c r="M544" s="3"/>
      <c r="N544" s="3"/>
      <c r="O544" s="3"/>
      <c r="P544" s="3"/>
      <c r="Q544" s="3"/>
      <c r="R544" s="56"/>
      <c r="S544" s="56"/>
    </row>
    <row r="545" spans="1:19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</row>
    <row r="546" spans="1:19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</row>
    <row r="547" spans="1:19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</row>
    <row r="548" spans="1:19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56"/>
      <c r="S548" s="56"/>
    </row>
    <row r="549" spans="1:19">
      <c r="A549" s="3"/>
      <c r="B549" s="3"/>
      <c r="C549" s="3"/>
      <c r="D549" s="3"/>
      <c r="E549" s="3"/>
      <c r="F549" s="3"/>
      <c r="G549" s="3"/>
      <c r="H549" s="3"/>
      <c r="I549" s="3"/>
      <c r="J549" s="4"/>
      <c r="K549" s="3"/>
      <c r="L549" s="3"/>
      <c r="M549" s="3"/>
      <c r="N549" s="3"/>
      <c r="O549" s="3"/>
      <c r="P549" s="3"/>
      <c r="Q549" s="3"/>
      <c r="R549" s="56"/>
      <c r="S549" s="56"/>
    </row>
    <row r="550" spans="1:19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56"/>
      <c r="S550" s="56"/>
    </row>
    <row r="551" spans="1:19">
      <c r="A551" s="3"/>
      <c r="B551" s="3"/>
      <c r="C551" s="3"/>
      <c r="D551" s="3"/>
      <c r="E551" s="3"/>
      <c r="F551" s="3"/>
      <c r="G551" s="3"/>
      <c r="H551" s="3"/>
      <c r="I551" s="3"/>
      <c r="J551" s="4"/>
      <c r="K551" s="3"/>
      <c r="L551" s="3"/>
      <c r="M551" s="3"/>
      <c r="N551" s="3"/>
      <c r="O551" s="3"/>
      <c r="P551" s="3"/>
      <c r="Q551" s="3"/>
      <c r="R551" s="56"/>
      <c r="S551" s="56"/>
    </row>
    <row r="552" spans="1:19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</row>
    <row r="553" spans="1:19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</row>
    <row r="554" spans="1:19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</row>
    <row r="555" spans="1:19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</row>
    <row r="556" spans="1:19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</row>
    <row r="557" spans="1:19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</row>
    <row r="558" spans="1:19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</row>
    <row r="559" spans="1:1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</row>
    <row r="560" spans="1:19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</row>
    <row r="561" spans="1:19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</row>
    <row r="562" spans="1:19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56"/>
      <c r="S562" s="56"/>
    </row>
    <row r="563" spans="1:19">
      <c r="A563" s="3"/>
      <c r="B563" s="3"/>
      <c r="C563" s="4"/>
      <c r="D563" s="4"/>
      <c r="E563" s="4"/>
      <c r="F563" s="3"/>
      <c r="G563" s="3"/>
      <c r="H563" s="3"/>
      <c r="I563" s="3"/>
      <c r="J563" s="4"/>
      <c r="K563" s="3"/>
      <c r="L563" s="3"/>
      <c r="M563" s="3"/>
      <c r="N563" s="3"/>
      <c r="O563" s="3"/>
      <c r="P563" s="3"/>
      <c r="Q563" s="3"/>
      <c r="R563" s="56"/>
      <c r="S563" s="56"/>
    </row>
    <row r="564" spans="1:19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</row>
    <row r="565" spans="1:19">
      <c r="A565" s="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56"/>
      <c r="S565" s="56"/>
    </row>
    <row r="566" spans="1:19">
      <c r="A566" s="4"/>
      <c r="B566" s="3"/>
      <c r="C566" s="4"/>
      <c r="D566" s="4"/>
      <c r="E566" s="4"/>
      <c r="F566" s="3"/>
      <c r="G566" s="3"/>
      <c r="H566" s="3"/>
      <c r="I566" s="3"/>
      <c r="J566" s="4"/>
      <c r="K566" s="3"/>
      <c r="L566" s="3"/>
      <c r="M566" s="3"/>
      <c r="N566" s="3"/>
      <c r="O566" s="3"/>
      <c r="P566" s="3"/>
      <c r="Q566" s="3"/>
      <c r="R566" s="56"/>
      <c r="S566" s="56"/>
    </row>
    <row r="567" spans="1:19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</row>
    <row r="568" spans="1:19">
      <c r="A568" s="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56"/>
      <c r="S568" s="56"/>
    </row>
    <row r="569" spans="1:19">
      <c r="A569" s="4"/>
      <c r="B569" s="3"/>
      <c r="C569" s="4"/>
      <c r="D569" s="3"/>
      <c r="E569" s="3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</row>
    <row r="570" spans="1:19">
      <c r="A570" s="4"/>
      <c r="B570" s="3"/>
      <c r="C570" s="4"/>
      <c r="D570" s="4"/>
      <c r="E570" s="4"/>
      <c r="F570" s="3"/>
      <c r="G570" s="3"/>
      <c r="H570" s="3"/>
      <c r="I570" s="3"/>
      <c r="J570" s="4"/>
      <c r="K570" s="3"/>
      <c r="L570" s="3"/>
      <c r="M570" s="3"/>
      <c r="N570" s="3"/>
      <c r="O570" s="3"/>
      <c r="P570" s="3"/>
      <c r="Q570" s="3"/>
      <c r="R570" s="56"/>
      <c r="S570" s="56"/>
    </row>
    <row r="571" spans="1:19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</row>
    <row r="572" spans="1:19">
      <c r="A572" s="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</row>
    <row r="573" spans="1:19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</row>
    <row r="574" spans="1:19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</row>
    <row r="575" spans="1:19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</row>
    <row r="576" spans="1:19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</row>
    <row r="577" spans="1:19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</row>
    <row r="578" spans="1:19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</row>
    <row r="579" spans="1:1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</row>
    <row r="580" spans="1:19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</row>
    <row r="581" spans="1:19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</row>
    <row r="582" spans="1:19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</row>
    <row r="583" spans="1:19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</row>
    <row r="584" spans="1:19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</row>
    <row r="585" spans="1:19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</row>
    <row r="586" spans="1:19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</row>
    <row r="587" spans="1:19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</row>
    <row r="588" spans="1:19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56"/>
      <c r="S588" s="56"/>
    </row>
    <row r="589" spans="1:19">
      <c r="A589" s="3"/>
      <c r="B589" s="3"/>
      <c r="C589" s="3"/>
      <c r="D589" s="3"/>
      <c r="E589" s="3"/>
      <c r="F589" s="5"/>
      <c r="G589" s="8"/>
      <c r="H589" s="5"/>
      <c r="I589" s="8"/>
      <c r="J589" s="5"/>
      <c r="K589" s="8"/>
      <c r="L589" s="11"/>
      <c r="M589" s="12"/>
      <c r="N589" s="11"/>
      <c r="O589" s="3"/>
      <c r="P589" s="11"/>
      <c r="Q589" s="3"/>
      <c r="R589" s="63"/>
      <c r="S589" s="56"/>
    </row>
    <row r="590" spans="1:19" ht="18">
      <c r="A590" s="3"/>
      <c r="B590" s="13"/>
      <c r="C590" s="7"/>
      <c r="D590" s="6"/>
      <c r="E590" s="6"/>
      <c r="F590" s="9"/>
      <c r="G590" s="3"/>
      <c r="H590" s="9"/>
      <c r="I590" s="9"/>
      <c r="J590" s="10"/>
      <c r="K590" s="10"/>
      <c r="L590" s="3"/>
      <c r="M590" s="3"/>
      <c r="N590" s="3"/>
      <c r="O590" s="3"/>
      <c r="P590" s="3"/>
      <c r="Q590" s="3"/>
      <c r="R590" s="56"/>
      <c r="S590" s="56"/>
    </row>
    <row r="591" spans="1:19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</row>
    <row r="592" spans="1:19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</row>
    <row r="593" spans="1:19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</row>
    <row r="594" spans="1:19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</row>
    <row r="595" spans="1:19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</row>
    <row r="596" spans="1:19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</row>
    <row r="597" spans="1:19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</row>
    <row r="598" spans="1:19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</row>
    <row r="599" spans="1:1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</row>
    <row r="600" spans="1:19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</row>
    <row r="601" spans="1:19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</row>
    <row r="602" spans="1:19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</row>
    <row r="603" spans="1:19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</row>
    <row r="604" spans="1:19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</row>
    <row r="605" spans="1:19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</row>
    <row r="606" spans="1:19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</row>
    <row r="607" spans="1:19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</row>
    <row r="608" spans="1:19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</row>
    <row r="609" spans="1:1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</row>
    <row r="610" spans="1:19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</row>
    <row r="611" spans="1:19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</row>
    <row r="612" spans="1:19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</row>
    <row r="613" spans="1:19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</row>
    <row r="614" spans="1:19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</row>
    <row r="615" spans="1:19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</row>
    <row r="616" spans="1:19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</row>
    <row r="617" spans="1:19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</row>
    <row r="618" spans="1:19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</row>
    <row r="619" spans="1: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</row>
    <row r="620" spans="1:19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</row>
    <row r="621" spans="1:19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</row>
    <row r="622" spans="1:19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</row>
    <row r="623" spans="1:19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</row>
    <row r="624" spans="1:19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</row>
    <row r="625" spans="1:19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</row>
    <row r="626" spans="1:19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</row>
    <row r="627" spans="1:19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</row>
    <row r="628" spans="1:19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</row>
    <row r="629" spans="1:1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</row>
    <row r="630" spans="1:19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</row>
    <row r="631" spans="1:19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</row>
    <row r="632" spans="1:19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</row>
    <row r="633" spans="1:19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</row>
    <row r="634" spans="1:19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</row>
    <row r="635" spans="1:19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</row>
    <row r="636" spans="1:19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</row>
    <row r="637" spans="1:19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</row>
    <row r="638" spans="1:19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</row>
    <row r="639" spans="1:1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</row>
    <row r="640" spans="1:19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</row>
    <row r="641" spans="1:19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</row>
    <row r="642" spans="1:19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</row>
    <row r="643" spans="1:19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</row>
    <row r="644" spans="1:19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</row>
    <row r="645" spans="1:19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</row>
    <row r="646" spans="1:19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</row>
    <row r="647" spans="1:19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</row>
    <row r="648" spans="1:19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</row>
    <row r="649" spans="1:1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</row>
    <row r="650" spans="1:19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</row>
    <row r="651" spans="1:19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</row>
    <row r="652" spans="1:19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56"/>
      <c r="S652" s="56"/>
    </row>
    <row r="653" spans="1:19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56"/>
      <c r="S653" s="56"/>
    </row>
    <row r="654" spans="1:19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56"/>
      <c r="S654" s="56"/>
    </row>
    <row r="655" spans="1:19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56"/>
      <c r="S655" s="56"/>
    </row>
    <row r="656" spans="1:19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56"/>
      <c r="S656" s="56"/>
    </row>
    <row r="657" spans="1:19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56"/>
      <c r="S657" s="56"/>
    </row>
    <row r="658" spans="1:19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56"/>
      <c r="S658" s="56"/>
    </row>
    <row r="659" spans="1:1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56"/>
      <c r="S659" s="56"/>
    </row>
    <row r="660" spans="1:19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56"/>
      <c r="S660" s="56"/>
    </row>
    <row r="661" spans="1:19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56"/>
      <c r="S661" s="56"/>
    </row>
    <row r="662" spans="1:19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56"/>
      <c r="S662" s="56"/>
    </row>
    <row r="663" spans="1:19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56"/>
      <c r="S663" s="56"/>
    </row>
    <row r="664" spans="1:19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56"/>
      <c r="S664" s="56"/>
    </row>
    <row r="665" spans="1:19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56"/>
      <c r="S665" s="56"/>
    </row>
    <row r="666" spans="1:19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56"/>
      <c r="S666" s="56"/>
    </row>
    <row r="667" spans="1:19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56"/>
      <c r="S667" s="56"/>
    </row>
    <row r="668" spans="1:19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56"/>
      <c r="S668" s="56"/>
    </row>
    <row r="669" spans="1:1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56"/>
      <c r="S669" s="56"/>
    </row>
    <row r="670" spans="1:19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56"/>
      <c r="S670" s="56"/>
    </row>
    <row r="671" spans="1:19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56"/>
      <c r="S671" s="56"/>
    </row>
    <row r="672" spans="1:19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56"/>
      <c r="S672" s="56"/>
    </row>
    <row r="673" spans="1:19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56"/>
      <c r="S673" s="56"/>
    </row>
    <row r="674" spans="1:19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56"/>
      <c r="S674" s="56"/>
    </row>
    <row r="675" spans="1:19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56"/>
      <c r="S675" s="56"/>
    </row>
    <row r="676" spans="1:19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56"/>
      <c r="S676" s="56"/>
    </row>
    <row r="677" spans="1:19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56"/>
      <c r="S677" s="56"/>
    </row>
    <row r="678" spans="1:19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56"/>
      <c r="S678" s="56"/>
    </row>
    <row r="679" spans="1:1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56"/>
      <c r="S679" s="56"/>
    </row>
    <row r="680" spans="1:19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56"/>
      <c r="S680" s="56"/>
    </row>
    <row r="681" spans="1:19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56"/>
      <c r="S681" s="56"/>
    </row>
    <row r="682" spans="1:19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56"/>
      <c r="S682" s="56"/>
    </row>
    <row r="683" spans="1:19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56"/>
      <c r="S683" s="56"/>
    </row>
    <row r="684" spans="1:19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56"/>
      <c r="S684" s="56"/>
    </row>
    <row r="685" spans="1:19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56"/>
      <c r="S685" s="56"/>
    </row>
    <row r="686" spans="1:19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56"/>
      <c r="S686" s="56"/>
    </row>
    <row r="687" spans="1:19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56"/>
      <c r="S687" s="56"/>
    </row>
    <row r="688" spans="1:19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56"/>
      <c r="S688" s="56"/>
    </row>
    <row r="689" spans="1:1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56"/>
      <c r="S689" s="56"/>
    </row>
    <row r="690" spans="1:19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56"/>
      <c r="S690" s="56"/>
    </row>
    <row r="691" spans="1:19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56"/>
      <c r="S691" s="56"/>
    </row>
    <row r="692" spans="1:19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56"/>
      <c r="S692" s="56"/>
    </row>
    <row r="693" spans="1:19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56"/>
      <c r="S693" s="56"/>
    </row>
    <row r="694" spans="1:19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56"/>
      <c r="S694" s="56"/>
    </row>
    <row r="695" spans="1:19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56"/>
      <c r="S695" s="56"/>
    </row>
    <row r="696" spans="1:19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56"/>
      <c r="S696" s="56"/>
    </row>
    <row r="697" spans="1:19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56"/>
      <c r="S697" s="56"/>
    </row>
    <row r="698" spans="1:19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56"/>
      <c r="S698" s="56"/>
    </row>
    <row r="699" spans="1:1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56"/>
      <c r="S699" s="56"/>
    </row>
    <row r="700" spans="1:19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56"/>
      <c r="S700" s="56"/>
    </row>
    <row r="701" spans="1:19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56"/>
      <c r="S701" s="56"/>
    </row>
    <row r="702" spans="1:19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56"/>
      <c r="S702" s="56"/>
    </row>
    <row r="703" spans="1:19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56"/>
      <c r="S703" s="56"/>
    </row>
    <row r="704" spans="1:19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56"/>
      <c r="S704" s="56"/>
    </row>
    <row r="705" spans="1:19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56"/>
      <c r="S705" s="56"/>
    </row>
    <row r="706" spans="1:19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56"/>
      <c r="S706" s="56"/>
    </row>
    <row r="707" spans="1:19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56"/>
      <c r="S707" s="56"/>
    </row>
    <row r="708" spans="1:19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56"/>
      <c r="S708" s="56"/>
    </row>
    <row r="709" spans="1:1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56"/>
      <c r="S709" s="56"/>
    </row>
    <row r="710" spans="1:19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56"/>
      <c r="S710" s="56"/>
    </row>
    <row r="711" spans="1:19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56"/>
      <c r="S711" s="56"/>
    </row>
    <row r="712" spans="1:19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56"/>
      <c r="S712" s="56"/>
    </row>
    <row r="713" spans="1:19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56"/>
      <c r="S713" s="56"/>
    </row>
    <row r="714" spans="1:19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56"/>
      <c r="S714" s="56"/>
    </row>
    <row r="715" spans="1:19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56"/>
      <c r="S715" s="56"/>
    </row>
    <row r="716" spans="1:19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56"/>
      <c r="S716" s="56"/>
    </row>
    <row r="717" spans="1:19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56"/>
      <c r="S717" s="56"/>
    </row>
    <row r="718" spans="1:19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56"/>
      <c r="S718" s="56"/>
    </row>
    <row r="719" spans="1: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56"/>
      <c r="S719" s="56"/>
    </row>
    <row r="720" spans="1:19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56"/>
      <c r="S720" s="56"/>
    </row>
    <row r="721" spans="1:19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56"/>
      <c r="S721" s="56"/>
    </row>
    <row r="722" spans="1:19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56"/>
      <c r="S722" s="56"/>
    </row>
    <row r="723" spans="1:19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56"/>
      <c r="S723" s="56"/>
    </row>
    <row r="724" spans="1:19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56"/>
      <c r="S724" s="56"/>
    </row>
    <row r="725" spans="1:19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56"/>
      <c r="S725" s="56"/>
    </row>
    <row r="726" spans="1:19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56"/>
      <c r="S726" s="56"/>
    </row>
    <row r="727" spans="1:19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56"/>
      <c r="S727" s="56"/>
    </row>
    <row r="728" spans="1:19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56"/>
      <c r="S728" s="56"/>
    </row>
    <row r="729" spans="1:1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56"/>
      <c r="S729" s="56"/>
    </row>
    <row r="730" spans="1:19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56"/>
      <c r="S730" s="56"/>
    </row>
    <row r="731" spans="1:19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56"/>
      <c r="S731" s="56"/>
    </row>
    <row r="732" spans="1:19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56"/>
      <c r="S732" s="56"/>
    </row>
    <row r="733" spans="1:19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56"/>
      <c r="S733" s="56"/>
    </row>
    <row r="734" spans="1:19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56"/>
      <c r="S734" s="56"/>
    </row>
    <row r="735" spans="1:19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56"/>
      <c r="S735" s="56"/>
    </row>
    <row r="736" spans="1:19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56"/>
      <c r="S736" s="56"/>
    </row>
    <row r="737" spans="1:19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56"/>
      <c r="S737" s="56"/>
    </row>
    <row r="738" spans="1:19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56"/>
      <c r="S738" s="56"/>
    </row>
    <row r="739" spans="1:1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56"/>
      <c r="S739" s="56"/>
    </row>
    <row r="740" spans="1:19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56"/>
      <c r="S740" s="56"/>
    </row>
    <row r="741" spans="1:19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56"/>
      <c r="S741" s="56"/>
    </row>
    <row r="742" spans="1:19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56"/>
      <c r="S742" s="56"/>
    </row>
    <row r="743" spans="1:19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56"/>
      <c r="S743" s="56"/>
    </row>
    <row r="744" spans="1:19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56"/>
      <c r="S744" s="56"/>
    </row>
    <row r="745" spans="1:19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56"/>
      <c r="S745" s="56"/>
    </row>
    <row r="746" spans="1:19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56"/>
      <c r="S746" s="56"/>
    </row>
    <row r="747" spans="1:19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56"/>
      <c r="S747" s="56"/>
    </row>
    <row r="748" spans="1:19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56"/>
      <c r="S748" s="56"/>
    </row>
    <row r="749" spans="1:1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56"/>
      <c r="S749" s="56"/>
    </row>
    <row r="750" spans="1:19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56"/>
      <c r="S750" s="56"/>
    </row>
    <row r="751" spans="1:19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56"/>
      <c r="S751" s="56"/>
    </row>
    <row r="752" spans="1:19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56"/>
      <c r="S752" s="56"/>
    </row>
    <row r="753" spans="1:19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56"/>
      <c r="S753" s="56"/>
    </row>
    <row r="754" spans="1:19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56"/>
      <c r="S754" s="56"/>
    </row>
    <row r="755" spans="1:19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56"/>
      <c r="S755" s="56"/>
    </row>
    <row r="756" spans="1:19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56"/>
      <c r="S756" s="56"/>
    </row>
    <row r="757" spans="1:19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56"/>
      <c r="S757" s="56"/>
    </row>
    <row r="758" spans="1:19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56"/>
      <c r="S758" s="56"/>
    </row>
    <row r="759" spans="1:1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56"/>
      <c r="S759" s="56"/>
    </row>
    <row r="760" spans="1:19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56"/>
      <c r="S760" s="56"/>
    </row>
    <row r="761" spans="1:19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56"/>
      <c r="S761" s="56"/>
    </row>
    <row r="762" spans="1:19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56"/>
      <c r="S762" s="56"/>
    </row>
    <row r="763" spans="1:19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56"/>
      <c r="S763" s="56"/>
    </row>
    <row r="764" spans="1:19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56"/>
      <c r="S764" s="56"/>
    </row>
    <row r="765" spans="1:19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56"/>
      <c r="S765" s="56"/>
    </row>
    <row r="766" spans="1:19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56"/>
      <c r="S766" s="56"/>
    </row>
    <row r="767" spans="1:19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56"/>
      <c r="S767" s="56"/>
    </row>
    <row r="768" spans="1:19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56"/>
      <c r="S768" s="56"/>
    </row>
    <row r="769" spans="1:1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56"/>
      <c r="S769" s="56"/>
    </row>
    <row r="770" spans="1:19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56"/>
      <c r="S770" s="56"/>
    </row>
    <row r="771" spans="1:19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56"/>
      <c r="S771" s="56"/>
    </row>
    <row r="772" spans="1:19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56"/>
      <c r="S772" s="56"/>
    </row>
    <row r="773" spans="1:19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56"/>
      <c r="S773" s="56"/>
    </row>
    <row r="774" spans="1:19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56"/>
      <c r="S774" s="56"/>
    </row>
    <row r="775" spans="1:19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56"/>
      <c r="S775" s="56"/>
    </row>
    <row r="776" spans="1:19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56"/>
      <c r="S776" s="56"/>
    </row>
    <row r="777" spans="1:19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56"/>
      <c r="S777" s="56"/>
    </row>
    <row r="778" spans="1:19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56"/>
      <c r="S778" s="56"/>
    </row>
    <row r="779" spans="1:1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56"/>
      <c r="S779" s="56"/>
    </row>
    <row r="780" spans="1:19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56"/>
      <c r="S780" s="56"/>
    </row>
    <row r="781" spans="1:19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56"/>
      <c r="S781" s="56"/>
    </row>
    <row r="782" spans="1:19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56"/>
      <c r="S782" s="56"/>
    </row>
    <row r="783" spans="1:19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56"/>
      <c r="S783" s="56"/>
    </row>
    <row r="784" spans="1:19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56"/>
      <c r="S784" s="56"/>
    </row>
    <row r="785" spans="1:19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56"/>
      <c r="S785" s="56"/>
    </row>
    <row r="786" spans="1:19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56"/>
      <c r="S786" s="56"/>
    </row>
    <row r="787" spans="1:19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56"/>
      <c r="S787" s="56"/>
    </row>
    <row r="788" spans="1:19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56"/>
      <c r="S788" s="56"/>
    </row>
    <row r="789" spans="1:1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56"/>
      <c r="S789" s="56"/>
    </row>
    <row r="790" spans="1:19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56"/>
      <c r="S790" s="56"/>
    </row>
    <row r="791" spans="1:19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56"/>
      <c r="S791" s="56"/>
    </row>
    <row r="792" spans="1:19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56"/>
      <c r="S792" s="56"/>
    </row>
    <row r="793" spans="1:19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56"/>
      <c r="S793" s="56"/>
    </row>
    <row r="794" spans="1:19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56"/>
      <c r="S794" s="56"/>
    </row>
    <row r="795" spans="1:19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56"/>
      <c r="S795" s="56"/>
    </row>
    <row r="796" spans="1:19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56"/>
      <c r="S796" s="56"/>
    </row>
    <row r="797" spans="1:19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56"/>
      <c r="S797" s="56"/>
    </row>
    <row r="798" spans="1:19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56"/>
      <c r="S798" s="56"/>
    </row>
    <row r="799" spans="1:1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56"/>
      <c r="S799" s="56"/>
    </row>
    <row r="800" spans="1:19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56"/>
      <c r="S800" s="56"/>
    </row>
    <row r="801" spans="1:19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56"/>
      <c r="S801" s="56"/>
    </row>
    <row r="802" spans="1:19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56"/>
      <c r="S802" s="56"/>
    </row>
    <row r="803" spans="1:19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56"/>
      <c r="S803" s="56"/>
    </row>
    <row r="804" spans="1:19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56"/>
      <c r="S804" s="56"/>
    </row>
    <row r="805" spans="1:19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56"/>
      <c r="S805" s="56"/>
    </row>
    <row r="806" spans="1:19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56"/>
      <c r="S806" s="56"/>
    </row>
    <row r="807" spans="1:19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56"/>
      <c r="S807" s="56"/>
    </row>
    <row r="808" spans="1:19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56"/>
      <c r="S808" s="56"/>
    </row>
    <row r="809" spans="1:1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56"/>
      <c r="S809" s="56"/>
    </row>
    <row r="810" spans="1:19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56"/>
      <c r="S810" s="56"/>
    </row>
    <row r="811" spans="1:19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56"/>
      <c r="S811" s="56"/>
    </row>
    <row r="812" spans="1:19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56"/>
      <c r="S812" s="56"/>
    </row>
    <row r="813" spans="1:19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56"/>
      <c r="S813" s="56"/>
    </row>
    <row r="814" spans="1:19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56"/>
      <c r="S814" s="56"/>
    </row>
    <row r="815" spans="1:19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56"/>
      <c r="S815" s="56"/>
    </row>
    <row r="816" spans="1:19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56"/>
      <c r="S816" s="56"/>
    </row>
    <row r="817" spans="1:19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56"/>
      <c r="S817" s="56"/>
    </row>
    <row r="818" spans="1:19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56"/>
      <c r="S818" s="56"/>
    </row>
    <row r="819" spans="1: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56"/>
      <c r="S819" s="56"/>
    </row>
    <row r="820" spans="1:19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56"/>
      <c r="S820" s="56"/>
    </row>
    <row r="821" spans="1:19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56"/>
      <c r="S821" s="56"/>
    </row>
    <row r="822" spans="1:19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56"/>
      <c r="S822" s="56"/>
    </row>
    <row r="823" spans="1:19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56"/>
      <c r="S823" s="56"/>
    </row>
    <row r="824" spans="1:19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56"/>
      <c r="S824" s="56"/>
    </row>
    <row r="825" spans="1:19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56"/>
      <c r="S825" s="56"/>
    </row>
    <row r="826" spans="1:19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56"/>
      <c r="S826" s="56"/>
    </row>
    <row r="827" spans="1:19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56"/>
      <c r="S827" s="56"/>
    </row>
    <row r="828" spans="1:19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56"/>
      <c r="S828" s="56"/>
    </row>
    <row r="829" spans="1:1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56"/>
      <c r="S829" s="56"/>
    </row>
    <row r="830" spans="1:19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56"/>
      <c r="S830" s="56"/>
    </row>
    <row r="831" spans="1:19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56"/>
      <c r="S831" s="56"/>
    </row>
    <row r="832" spans="1:19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56"/>
      <c r="S832" s="56"/>
    </row>
    <row r="833" spans="1:19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56"/>
      <c r="S833" s="56"/>
    </row>
    <row r="834" spans="1:19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56"/>
      <c r="S834" s="56"/>
    </row>
    <row r="835" spans="1:19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56"/>
      <c r="S835" s="56"/>
    </row>
    <row r="836" spans="1:19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56"/>
      <c r="S836" s="56"/>
    </row>
    <row r="837" spans="1:19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56"/>
      <c r="S837" s="56"/>
    </row>
    <row r="838" spans="1:19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56"/>
      <c r="S838" s="56"/>
    </row>
    <row r="839" spans="1:1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56"/>
      <c r="S839" s="56"/>
    </row>
    <row r="840" spans="1:19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56"/>
      <c r="S840" s="56"/>
    </row>
    <row r="841" spans="1:19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56"/>
      <c r="S841" s="56"/>
    </row>
    <row r="842" spans="1:19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56"/>
      <c r="S842" s="56"/>
    </row>
    <row r="843" spans="1:19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56"/>
      <c r="S843" s="56"/>
    </row>
    <row r="844" spans="1:19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56"/>
      <c r="S844" s="56"/>
    </row>
    <row r="845" spans="1:19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56"/>
      <c r="S845" s="56"/>
    </row>
    <row r="846" spans="1:19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56"/>
      <c r="S846" s="56"/>
    </row>
    <row r="847" spans="1:19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56"/>
      <c r="S847" s="56"/>
    </row>
    <row r="848" spans="1:19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56"/>
      <c r="S848" s="56"/>
    </row>
    <row r="849" spans="1:1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56"/>
      <c r="S849" s="56"/>
    </row>
    <row r="850" spans="1:19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56"/>
      <c r="S850" s="56"/>
    </row>
    <row r="851" spans="1:19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56"/>
      <c r="S851" s="56"/>
    </row>
    <row r="852" spans="1:19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56"/>
      <c r="S852" s="56"/>
    </row>
    <row r="853" spans="1:19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56"/>
      <c r="S853" s="56"/>
    </row>
    <row r="854" spans="1:19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56"/>
      <c r="S854" s="56"/>
    </row>
    <row r="855" spans="1:19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56"/>
      <c r="S855" s="56"/>
    </row>
    <row r="856" spans="1:19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56"/>
      <c r="S856" s="56"/>
    </row>
    <row r="857" spans="1:19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56"/>
      <c r="S857" s="56"/>
    </row>
    <row r="858" spans="1:19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56"/>
      <c r="S858" s="56"/>
    </row>
    <row r="859" spans="1:1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56"/>
      <c r="S859" s="56"/>
    </row>
    <row r="860" spans="1:19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56"/>
      <c r="S860" s="56"/>
    </row>
    <row r="861" spans="1:19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56"/>
      <c r="S861" s="56"/>
    </row>
    <row r="862" spans="1:19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56"/>
      <c r="S862" s="56"/>
    </row>
    <row r="863" spans="1:19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56"/>
      <c r="S863" s="56"/>
    </row>
    <row r="864" spans="1:19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56"/>
      <c r="S864" s="56"/>
    </row>
    <row r="865" spans="1:19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56"/>
      <c r="S865" s="56"/>
    </row>
    <row r="866" spans="1:19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56"/>
      <c r="S866" s="56"/>
    </row>
    <row r="867" spans="1:19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56"/>
      <c r="S867" s="56"/>
    </row>
    <row r="868" spans="1:19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56"/>
      <c r="S868" s="56"/>
    </row>
    <row r="869" spans="1:1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56"/>
      <c r="S869" s="56"/>
    </row>
    <row r="870" spans="1:19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56"/>
      <c r="S870" s="56"/>
    </row>
    <row r="871" spans="1:19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56"/>
      <c r="S871" s="56"/>
    </row>
    <row r="872" spans="1:19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56"/>
      <c r="S872" s="56"/>
    </row>
    <row r="873" spans="1:19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56"/>
      <c r="S873" s="56"/>
    </row>
    <row r="874" spans="1:19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56"/>
      <c r="S874" s="56"/>
    </row>
    <row r="875" spans="1:19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56"/>
      <c r="S875" s="56"/>
    </row>
    <row r="876" spans="1:19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56"/>
      <c r="S876" s="56"/>
    </row>
    <row r="877" spans="1:19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56"/>
      <c r="S877" s="56"/>
    </row>
    <row r="878" spans="1:19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56"/>
      <c r="S878" s="56"/>
    </row>
    <row r="879" spans="1:1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56"/>
      <c r="S879" s="56"/>
    </row>
    <row r="880" spans="1:19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56"/>
      <c r="S880" s="56"/>
    </row>
    <row r="881" spans="1:19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56"/>
      <c r="S881" s="56"/>
    </row>
    <row r="882" spans="1:19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56"/>
      <c r="S882" s="56"/>
    </row>
    <row r="883" spans="1:19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56"/>
      <c r="S883" s="56"/>
    </row>
    <row r="884" spans="1:19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56"/>
      <c r="S884" s="56"/>
    </row>
    <row r="885" spans="1:19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56"/>
      <c r="S885" s="56"/>
    </row>
    <row r="886" spans="1:19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56"/>
      <c r="S886" s="56"/>
    </row>
    <row r="887" spans="1:19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56"/>
      <c r="S887" s="56"/>
    </row>
    <row r="888" spans="1:19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56"/>
      <c r="S888" s="56"/>
    </row>
    <row r="889" spans="1:1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56"/>
      <c r="S889" s="56"/>
    </row>
    <row r="890" spans="1:19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56"/>
      <c r="S890" s="56"/>
    </row>
    <row r="891" spans="1:19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56"/>
      <c r="S891" s="56"/>
    </row>
    <row r="892" spans="1:19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56"/>
      <c r="S892" s="56"/>
    </row>
    <row r="893" spans="1:19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56"/>
      <c r="S893" s="56"/>
    </row>
    <row r="894" spans="1:19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56"/>
      <c r="S894" s="56"/>
    </row>
    <row r="895" spans="1:19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56"/>
      <c r="S895" s="56"/>
    </row>
    <row r="896" spans="1:19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56"/>
      <c r="S896" s="56"/>
    </row>
    <row r="897" spans="1:19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56"/>
      <c r="S897" s="56"/>
    </row>
    <row r="898" spans="1:19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56"/>
      <c r="S898" s="56"/>
    </row>
    <row r="899" spans="1:1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56"/>
      <c r="S899" s="56"/>
    </row>
    <row r="900" spans="1:19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56"/>
      <c r="S900" s="56"/>
    </row>
    <row r="901" spans="1:19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56"/>
      <c r="S901" s="56"/>
    </row>
    <row r="902" spans="1:19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56"/>
      <c r="S902" s="56"/>
    </row>
    <row r="903" spans="1:19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56"/>
      <c r="S903" s="56"/>
    </row>
    <row r="904" spans="1:19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56"/>
      <c r="S904" s="56"/>
    </row>
    <row r="905" spans="1:19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56"/>
      <c r="S905" s="56"/>
    </row>
    <row r="906" spans="1:19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56"/>
      <c r="S906" s="56"/>
    </row>
    <row r="907" spans="1:19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56"/>
      <c r="S907" s="56"/>
    </row>
    <row r="908" spans="1:19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56"/>
      <c r="S908" s="56"/>
    </row>
    <row r="909" spans="1:1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56"/>
      <c r="S909" s="56"/>
    </row>
    <row r="910" spans="1:19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56"/>
      <c r="S910" s="56"/>
    </row>
    <row r="911" spans="1:19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56"/>
      <c r="S911" s="56"/>
    </row>
    <row r="912" spans="1:19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56"/>
      <c r="S912" s="56"/>
    </row>
    <row r="913" spans="1:19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56"/>
      <c r="S913" s="56"/>
    </row>
    <row r="914" spans="1:19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56"/>
      <c r="S914" s="56"/>
    </row>
    <row r="915" spans="1:19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56"/>
      <c r="S915" s="56"/>
    </row>
    <row r="916" spans="1:19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56"/>
      <c r="S916" s="56"/>
    </row>
    <row r="917" spans="1:19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56"/>
      <c r="S917" s="56"/>
    </row>
    <row r="918" spans="1:19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56"/>
      <c r="S918" s="56"/>
    </row>
    <row r="919" spans="1: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56"/>
      <c r="S919" s="56"/>
    </row>
    <row r="920" spans="1:19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56"/>
      <c r="S920" s="56"/>
    </row>
    <row r="921" spans="1:19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56"/>
      <c r="S921" s="56"/>
    </row>
    <row r="922" spans="1:19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56"/>
      <c r="S922" s="56"/>
    </row>
    <row r="923" spans="1:19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56"/>
      <c r="S923" s="56"/>
    </row>
    <row r="924" spans="1:19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56"/>
      <c r="S924" s="56"/>
    </row>
    <row r="925" spans="1:19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56"/>
      <c r="S925" s="56"/>
    </row>
    <row r="926" spans="1:19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56"/>
      <c r="S926" s="56"/>
    </row>
    <row r="927" spans="1:19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56"/>
      <c r="S927" s="56"/>
    </row>
    <row r="928" spans="1:19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56"/>
      <c r="S928" s="56"/>
    </row>
    <row r="929" spans="1:1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56"/>
      <c r="S929" s="56"/>
    </row>
    <row r="930" spans="1:19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56"/>
      <c r="S930" s="56"/>
    </row>
    <row r="931" spans="1:19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56"/>
      <c r="S931" s="56"/>
    </row>
    <row r="932" spans="1:19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56"/>
      <c r="S932" s="56"/>
    </row>
    <row r="933" spans="1:19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56"/>
      <c r="S933" s="56"/>
    </row>
    <row r="934" spans="1:19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56"/>
      <c r="S934" s="56"/>
    </row>
    <row r="935" spans="1:19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56"/>
      <c r="S935" s="56"/>
    </row>
    <row r="936" spans="1:19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56"/>
      <c r="S936" s="56"/>
    </row>
    <row r="937" spans="1:19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56"/>
      <c r="S937" s="56"/>
    </row>
    <row r="938" spans="1:19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56"/>
      <c r="S938" s="56"/>
    </row>
    <row r="939" spans="1:1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56"/>
      <c r="S939" s="56"/>
    </row>
    <row r="940" spans="1:19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56"/>
      <c r="S940" s="56"/>
    </row>
    <row r="941" spans="1:19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56"/>
      <c r="S941" s="56"/>
    </row>
    <row r="942" spans="1:19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56"/>
      <c r="S942" s="56"/>
    </row>
    <row r="943" spans="1:19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56"/>
      <c r="S943" s="56"/>
    </row>
    <row r="944" spans="1:19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56"/>
      <c r="S944" s="56"/>
    </row>
    <row r="945" spans="1:19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56"/>
      <c r="S945" s="56"/>
    </row>
    <row r="946" spans="1:19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56"/>
      <c r="S946" s="56"/>
    </row>
    <row r="947" spans="1:19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56"/>
      <c r="S947" s="56"/>
    </row>
    <row r="948" spans="1:19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56"/>
      <c r="S948" s="56"/>
    </row>
    <row r="949" spans="1:1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56"/>
      <c r="S949" s="56"/>
    </row>
    <row r="950" spans="1:19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56"/>
      <c r="S950" s="56"/>
    </row>
    <row r="951" spans="1:19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56"/>
      <c r="S951" s="56"/>
    </row>
    <row r="952" spans="1:19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56"/>
      <c r="S952" s="56"/>
    </row>
    <row r="953" spans="1:19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56"/>
      <c r="S953" s="56"/>
    </row>
    <row r="954" spans="1:19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56"/>
      <c r="S954" s="56"/>
    </row>
    <row r="955" spans="1:19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56"/>
      <c r="S955" s="56"/>
    </row>
    <row r="956" spans="1:19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56"/>
      <c r="S956" s="56"/>
    </row>
    <row r="957" spans="1:19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56"/>
      <c r="S957" s="56"/>
    </row>
    <row r="958" spans="1:19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56"/>
      <c r="S958" s="56"/>
    </row>
  </sheetData>
  <sortState ref="A5:AF34">
    <sortCondition ref="A5:A34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87"/>
  <sheetViews>
    <sheetView workbookViewId="0">
      <selection activeCell="J17" sqref="J17"/>
    </sheetView>
  </sheetViews>
  <sheetFormatPr baseColWidth="10" defaultRowHeight="12.75"/>
  <cols>
    <col min="1" max="1" width="4.28515625" customWidth="1"/>
    <col min="2" max="2" width="23.5703125" customWidth="1"/>
    <col min="3" max="3" width="17.4257812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3.140625" style="62" hidden="1" customWidth="1"/>
    <col min="30" max="30" width="10.85546875" style="62" hidden="1" customWidth="1"/>
    <col min="31" max="31" width="3.7109375" hidden="1" customWidth="1"/>
  </cols>
  <sheetData>
    <row r="1" spans="1:32" ht="23.25">
      <c r="A1" s="18" t="s">
        <v>49</v>
      </c>
      <c r="B1" s="3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 customHeight="1">
      <c r="A5" s="32">
        <f t="shared" ref="A5:A13" si="17">AE5</f>
        <v>1</v>
      </c>
      <c r="B5" s="94" t="s">
        <v>375</v>
      </c>
      <c r="C5" s="12" t="s">
        <v>448</v>
      </c>
      <c r="D5" s="33">
        <f t="shared" ref="D5:D13" si="18">IF(B5&lt;&gt;"",AB5,"")</f>
        <v>400</v>
      </c>
      <c r="E5" s="19" t="str">
        <f t="shared" ref="E5:E13" si="19">IF(AC5&lt;4," ","F")</f>
        <v>F</v>
      </c>
      <c r="F5" s="3">
        <v>1</v>
      </c>
      <c r="G5" s="16">
        <f>IF(F5&gt;0,INDEX(Poeng!$A$1:$B$100,F5,2),"")</f>
        <v>100</v>
      </c>
      <c r="H5" s="3"/>
      <c r="I5" s="16" t="str">
        <f>IF(H5&gt;0,INDEX(Poeng!$A$1:$B$100,H5,2),"")</f>
        <v/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1</v>
      </c>
      <c r="O5" s="16">
        <f>IF(N5&gt;0,INDEX(Poeng!$A$1:$B$100,N5,2),"")</f>
        <v>100</v>
      </c>
      <c r="P5" s="3">
        <v>1</v>
      </c>
      <c r="Q5" s="16">
        <f>IF(P5&gt;0,INDEX(Poeng!$A$1:$B$100,P5,2),"")</f>
        <v>100</v>
      </c>
      <c r="R5" s="55">
        <f t="shared" ref="R5:R13" si="20">IF(F5&gt;0,G5,0)</f>
        <v>100</v>
      </c>
      <c r="S5" s="55">
        <f t="shared" ref="S5:S13" si="21">IF(H5&gt;0,I5,0)</f>
        <v>0</v>
      </c>
      <c r="T5" s="55">
        <f t="shared" ref="T5:T13" si="22">IF(J5&gt;0,K5,0)</f>
        <v>100</v>
      </c>
      <c r="U5" s="55">
        <f t="shared" ref="U5:U13" si="23">IF(L5&gt;0,M5,0)</f>
        <v>100</v>
      </c>
      <c r="V5" s="55">
        <f t="shared" ref="V5:V13" si="24">IF(N5&gt;0,O5,0)</f>
        <v>100</v>
      </c>
      <c r="W5" s="55">
        <f t="shared" ref="W5:W13" si="25">IF(P5&gt;0,Q5,0)</f>
        <v>100</v>
      </c>
      <c r="X5" s="55">
        <f t="shared" ref="X5:X13" si="26">LARGE(R5:W5,1)</f>
        <v>100</v>
      </c>
      <c r="Y5" s="55">
        <f t="shared" ref="Y5:Y13" si="27">LARGE(R5:W5,2)</f>
        <v>100</v>
      </c>
      <c r="Z5" s="55">
        <f t="shared" ref="Z5:Z13" si="28">LARGE(R5:W5,3)</f>
        <v>100</v>
      </c>
      <c r="AA5" s="55">
        <f t="shared" ref="AA5:AA13" si="29">LARGE(R5:W5,4)</f>
        <v>100</v>
      </c>
      <c r="AB5" s="55">
        <f t="shared" ref="AB5:AB13" si="30">SUM(X5:AA5)</f>
        <v>400</v>
      </c>
      <c r="AC5" s="56">
        <f t="shared" ref="AC5:AC13" si="31">COUNT(F5:Q5)/2</f>
        <v>5</v>
      </c>
      <c r="AD5" s="57">
        <f t="shared" ref="AD5:AD13" si="32">AB5*10^8+X5*10^6/2+Y5*10^4/2+Z5*10^2/2+AA5/2</f>
        <v>40050505050</v>
      </c>
      <c r="AE5" s="66">
        <f t="shared" ref="AE5:AE13" si="33">IF(B5&lt;&gt;"",RANK(AD5,AD$5:AD$104,0),"")</f>
        <v>1</v>
      </c>
      <c r="AF5"/>
    </row>
    <row r="6" spans="1:32" s="33" customFormat="1" ht="15.75" customHeight="1">
      <c r="A6" s="32">
        <f t="shared" si="17"/>
        <v>2</v>
      </c>
      <c r="B6" s="94" t="s">
        <v>434</v>
      </c>
      <c r="C6" t="s">
        <v>204</v>
      </c>
      <c r="D6" s="33">
        <f t="shared" si="18"/>
        <v>290</v>
      </c>
      <c r="E6" s="19" t="str">
        <f t="shared" si="19"/>
        <v>F</v>
      </c>
      <c r="F6" s="3"/>
      <c r="G6" s="16" t="str">
        <f>IF(F6&gt;0,INDEX(Poeng!$A$1:$B$100,F6,2),"")</f>
        <v/>
      </c>
      <c r="H6" s="3">
        <v>1</v>
      </c>
      <c r="I6" s="16">
        <f>IF(H6&gt;0,INDEX(Poeng!$A$1:$B$100,H6,2),"")</f>
        <v>100</v>
      </c>
      <c r="J6" s="3">
        <v>4</v>
      </c>
      <c r="K6" s="16">
        <f>IF(J6&gt;0,INDEX(Poeng!$A$1:$B$100,J6,2),"")</f>
        <v>50</v>
      </c>
      <c r="L6" s="3">
        <v>3</v>
      </c>
      <c r="M6" s="16">
        <f>IF(L6&gt;0,INDEX(Poeng!$A$1:$B$100,L6,2),"")</f>
        <v>60</v>
      </c>
      <c r="N6" s="3">
        <v>5</v>
      </c>
      <c r="O6" s="16">
        <f>IF(N6&gt;0,INDEX(Poeng!$A$1:$B$100,N6,2),"")</f>
        <v>45</v>
      </c>
      <c r="P6" s="3">
        <v>2</v>
      </c>
      <c r="Q6" s="16">
        <f>IF(P6&gt;0,INDEX(Poeng!$A$1:$B$100,P6,2),"")</f>
        <v>80</v>
      </c>
      <c r="R6" s="55">
        <f t="shared" si="20"/>
        <v>0</v>
      </c>
      <c r="S6" s="55">
        <f t="shared" si="21"/>
        <v>100</v>
      </c>
      <c r="T6" s="55">
        <f t="shared" si="22"/>
        <v>50</v>
      </c>
      <c r="U6" s="55">
        <f t="shared" si="23"/>
        <v>60</v>
      </c>
      <c r="V6" s="55">
        <f t="shared" si="24"/>
        <v>45</v>
      </c>
      <c r="W6" s="55">
        <f t="shared" si="25"/>
        <v>80</v>
      </c>
      <c r="X6" s="55">
        <f t="shared" si="26"/>
        <v>100</v>
      </c>
      <c r="Y6" s="55">
        <f t="shared" si="27"/>
        <v>80</v>
      </c>
      <c r="Z6" s="55">
        <f t="shared" si="28"/>
        <v>60</v>
      </c>
      <c r="AA6" s="55">
        <f t="shared" si="29"/>
        <v>50</v>
      </c>
      <c r="AB6" s="55">
        <f t="shared" si="30"/>
        <v>290</v>
      </c>
      <c r="AC6" s="56">
        <f t="shared" si="31"/>
        <v>5</v>
      </c>
      <c r="AD6" s="57">
        <f t="shared" si="32"/>
        <v>29050403025</v>
      </c>
      <c r="AE6" s="66">
        <f t="shared" si="33"/>
        <v>2</v>
      </c>
      <c r="AF6"/>
    </row>
    <row r="7" spans="1:32" s="33" customFormat="1" ht="15.75" customHeight="1">
      <c r="A7" s="32">
        <f t="shared" si="17"/>
        <v>3</v>
      </c>
      <c r="B7" s="94" t="s">
        <v>639</v>
      </c>
      <c r="C7" t="s">
        <v>204</v>
      </c>
      <c r="D7" s="33">
        <f t="shared" si="18"/>
        <v>250</v>
      </c>
      <c r="E7" s="19" t="str">
        <f t="shared" si="19"/>
        <v>F</v>
      </c>
      <c r="F7" s="3">
        <v>4</v>
      </c>
      <c r="G7" s="16">
        <f>IF(F7&gt;0,INDEX(Poeng!$A$1:$B$100,F7,2),"")</f>
        <v>50</v>
      </c>
      <c r="H7" s="3">
        <v>2</v>
      </c>
      <c r="I7" s="16">
        <f>IF(H7&gt;0,INDEX(Poeng!$A$1:$B$100,H7,2),"")</f>
        <v>80</v>
      </c>
      <c r="J7" s="3">
        <v>3</v>
      </c>
      <c r="K7" s="16">
        <f>IF(J7&gt;0,INDEX(Poeng!$A$1:$B$100,J7,2),"")</f>
        <v>60</v>
      </c>
      <c r="L7" s="3">
        <v>4</v>
      </c>
      <c r="M7" s="16">
        <f>IF(L7&gt;0,INDEX(Poeng!$A$1:$B$100,L7,2),"")</f>
        <v>50</v>
      </c>
      <c r="N7" s="3">
        <v>3</v>
      </c>
      <c r="O7" s="16">
        <f>IF(N7&gt;0,INDEX(Poeng!$A$1:$B$100,N7,2),"")</f>
        <v>60</v>
      </c>
      <c r="P7" s="3"/>
      <c r="Q7" s="16" t="str">
        <f>IF(P7&gt;0,INDEX(Poeng!$A$1:$B$100,P7,2),"")</f>
        <v/>
      </c>
      <c r="R7" s="55">
        <f t="shared" si="20"/>
        <v>50</v>
      </c>
      <c r="S7" s="55">
        <f t="shared" si="21"/>
        <v>80</v>
      </c>
      <c r="T7" s="55">
        <f t="shared" si="22"/>
        <v>60</v>
      </c>
      <c r="U7" s="55">
        <f t="shared" si="23"/>
        <v>50</v>
      </c>
      <c r="V7" s="55">
        <f t="shared" si="24"/>
        <v>60</v>
      </c>
      <c r="W7" s="55">
        <f t="shared" si="25"/>
        <v>0</v>
      </c>
      <c r="X7" s="55">
        <f t="shared" si="26"/>
        <v>80</v>
      </c>
      <c r="Y7" s="55">
        <f t="shared" si="27"/>
        <v>60</v>
      </c>
      <c r="Z7" s="55">
        <f t="shared" si="28"/>
        <v>60</v>
      </c>
      <c r="AA7" s="55">
        <f t="shared" si="29"/>
        <v>50</v>
      </c>
      <c r="AB7" s="55">
        <f t="shared" si="30"/>
        <v>250</v>
      </c>
      <c r="AC7" s="56">
        <f t="shared" si="31"/>
        <v>5</v>
      </c>
      <c r="AD7" s="57">
        <f t="shared" si="32"/>
        <v>25040303025</v>
      </c>
      <c r="AE7" s="66">
        <f t="shared" si="33"/>
        <v>3</v>
      </c>
      <c r="AF7"/>
    </row>
    <row r="8" spans="1:32" s="33" customFormat="1" ht="15.75" customHeight="1">
      <c r="A8" s="32">
        <f t="shared" si="17"/>
        <v>4</v>
      </c>
      <c r="B8" s="94" t="s">
        <v>449</v>
      </c>
      <c r="C8" t="s">
        <v>479</v>
      </c>
      <c r="D8" s="33">
        <f t="shared" si="18"/>
        <v>220</v>
      </c>
      <c r="E8" s="19" t="str">
        <f t="shared" si="19"/>
        <v xml:space="preserve"> </v>
      </c>
      <c r="F8" s="3"/>
      <c r="G8" s="16" t="str">
        <f>IF(F8&gt;0,INDEX(Poeng!$A$1:$B$100,F8,2),"")</f>
        <v/>
      </c>
      <c r="H8" s="3">
        <v>3</v>
      </c>
      <c r="I8" s="16">
        <f>IF(H8&gt;0,INDEX(Poeng!$A$1:$B$100,H8,2),"")</f>
        <v>60</v>
      </c>
      <c r="J8" s="3">
        <v>2</v>
      </c>
      <c r="K8" s="16">
        <f>IF(J8&gt;0,INDEX(Poeng!$A$1:$B$100,J8,2),"")</f>
        <v>80</v>
      </c>
      <c r="L8" s="3"/>
      <c r="M8" s="16" t="str">
        <f>IF(L8&gt;0,INDEX(Poeng!$A$1:$B$100,L8,2),"")</f>
        <v/>
      </c>
      <c r="N8" s="3">
        <v>2</v>
      </c>
      <c r="O8" s="16">
        <f>IF(N8&gt;0,INDEX(Poeng!$A$1:$B$100,N8,2),"")</f>
        <v>80</v>
      </c>
      <c r="P8" s="3"/>
      <c r="Q8" s="16" t="str">
        <f>IF(P8&gt;0,INDEX(Poeng!$A$1:$B$100,P8,2),"")</f>
        <v/>
      </c>
      <c r="R8" s="55">
        <f t="shared" si="20"/>
        <v>0</v>
      </c>
      <c r="S8" s="55">
        <f t="shared" si="21"/>
        <v>60</v>
      </c>
      <c r="T8" s="55">
        <f t="shared" si="22"/>
        <v>80</v>
      </c>
      <c r="U8" s="55">
        <f t="shared" si="23"/>
        <v>0</v>
      </c>
      <c r="V8" s="55">
        <f t="shared" si="24"/>
        <v>80</v>
      </c>
      <c r="W8" s="55">
        <f t="shared" si="25"/>
        <v>0</v>
      </c>
      <c r="X8" s="55">
        <f t="shared" si="26"/>
        <v>80</v>
      </c>
      <c r="Y8" s="55">
        <f t="shared" si="27"/>
        <v>80</v>
      </c>
      <c r="Z8" s="55">
        <f t="shared" si="28"/>
        <v>60</v>
      </c>
      <c r="AA8" s="55">
        <f t="shared" si="29"/>
        <v>0</v>
      </c>
      <c r="AB8" s="55">
        <f t="shared" si="30"/>
        <v>220</v>
      </c>
      <c r="AC8" s="56">
        <f t="shared" si="31"/>
        <v>3</v>
      </c>
      <c r="AD8" s="57">
        <f t="shared" si="32"/>
        <v>22040403000</v>
      </c>
      <c r="AE8" s="66">
        <f t="shared" si="33"/>
        <v>4</v>
      </c>
      <c r="AF8"/>
    </row>
    <row r="9" spans="1:32" s="33" customFormat="1" ht="15.75" customHeight="1">
      <c r="A9" s="32">
        <f t="shared" si="17"/>
        <v>5</v>
      </c>
      <c r="B9" s="94" t="s">
        <v>454</v>
      </c>
      <c r="C9" s="82" t="s">
        <v>163</v>
      </c>
      <c r="D9" s="33">
        <f t="shared" si="18"/>
        <v>210</v>
      </c>
      <c r="E9" s="19" t="str">
        <f t="shared" si="19"/>
        <v xml:space="preserve"> </v>
      </c>
      <c r="F9" s="3">
        <v>2</v>
      </c>
      <c r="G9" s="16">
        <f>IF(F9&gt;0,INDEX(Poeng!$A$1:$B$100,F9,2),"")</f>
        <v>80</v>
      </c>
      <c r="H9" s="3"/>
      <c r="I9" s="16" t="str">
        <f>IF(H9&gt;0,INDEX(Poeng!$A$1:$B$100,H9,2),"")</f>
        <v/>
      </c>
      <c r="J9" s="3"/>
      <c r="K9" s="16" t="str">
        <f>IF(J9&gt;0,INDEX(Poeng!$A$1:$B$100,J9,2),"")</f>
        <v/>
      </c>
      <c r="L9" s="3">
        <v>2</v>
      </c>
      <c r="M9" s="16">
        <f>IF(L9&gt;0,INDEX(Poeng!$A$1:$B$100,L9,2),"")</f>
        <v>80</v>
      </c>
      <c r="N9" s="3">
        <v>4</v>
      </c>
      <c r="O9" s="16">
        <f>IF(N9&gt;0,INDEX(Poeng!$A$1:$B$100,N9,2),"")</f>
        <v>50</v>
      </c>
      <c r="P9" s="3"/>
      <c r="Q9" s="16" t="str">
        <f>IF(P9&gt;0,INDEX(Poeng!$A$1:$B$100,P9,2),"")</f>
        <v/>
      </c>
      <c r="R9" s="55">
        <f t="shared" si="20"/>
        <v>80</v>
      </c>
      <c r="S9" s="55">
        <f t="shared" si="21"/>
        <v>0</v>
      </c>
      <c r="T9" s="55">
        <f t="shared" si="22"/>
        <v>0</v>
      </c>
      <c r="U9" s="55">
        <f t="shared" si="23"/>
        <v>80</v>
      </c>
      <c r="V9" s="55">
        <f t="shared" si="24"/>
        <v>50</v>
      </c>
      <c r="W9" s="55">
        <f t="shared" si="25"/>
        <v>0</v>
      </c>
      <c r="X9" s="55">
        <f t="shared" si="26"/>
        <v>80</v>
      </c>
      <c r="Y9" s="55">
        <f t="shared" si="27"/>
        <v>80</v>
      </c>
      <c r="Z9" s="55">
        <f t="shared" si="28"/>
        <v>50</v>
      </c>
      <c r="AA9" s="55">
        <f t="shared" si="29"/>
        <v>0</v>
      </c>
      <c r="AB9" s="55">
        <f t="shared" si="30"/>
        <v>210</v>
      </c>
      <c r="AC9" s="56">
        <f t="shared" si="31"/>
        <v>3</v>
      </c>
      <c r="AD9" s="57">
        <f t="shared" si="32"/>
        <v>21040402500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94" t="s">
        <v>371</v>
      </c>
      <c r="C10" s="82" t="s">
        <v>640</v>
      </c>
      <c r="D10" s="33">
        <f t="shared" si="18"/>
        <v>120</v>
      </c>
      <c r="E10" s="19" t="str">
        <f t="shared" si="19"/>
        <v xml:space="preserve"> </v>
      </c>
      <c r="F10" s="3">
        <v>3</v>
      </c>
      <c r="G10" s="16">
        <f>IF(F10&gt;0,INDEX(Poeng!$A$1:$B$100,F10,2),"")</f>
        <v>60</v>
      </c>
      <c r="H10" s="3"/>
      <c r="I10" s="16" t="str">
        <f>IF(H10&gt;0,INDEX(Poeng!$A$1:$B$100,H10,2),"")</f>
        <v/>
      </c>
      <c r="J10" s="3"/>
      <c r="K10" s="16" t="str">
        <f>IF(J10&gt;0,INDEX(Poeng!$A$1:$B$100,J10,2),"")</f>
        <v/>
      </c>
      <c r="L10" s="3"/>
      <c r="M10" s="16" t="str">
        <f>IF(L10&gt;0,INDEX(Poeng!$A$1:$B$100,L10,2),"")</f>
        <v/>
      </c>
      <c r="N10" s="3"/>
      <c r="O10" s="16" t="str">
        <f>IF(N10&gt;0,INDEX(Poeng!$A$1:$B$100,N10,2),"")</f>
        <v/>
      </c>
      <c r="P10" s="3">
        <v>3</v>
      </c>
      <c r="Q10" s="16">
        <f>IF(P10&gt;0,INDEX(Poeng!$A$1:$B$100,P10,2),"")</f>
        <v>60</v>
      </c>
      <c r="R10" s="55">
        <f t="shared" si="20"/>
        <v>60</v>
      </c>
      <c r="S10" s="55">
        <f t="shared" si="21"/>
        <v>0</v>
      </c>
      <c r="T10" s="55">
        <f t="shared" si="22"/>
        <v>0</v>
      </c>
      <c r="U10" s="55">
        <f t="shared" si="23"/>
        <v>0</v>
      </c>
      <c r="V10" s="55">
        <f t="shared" si="24"/>
        <v>0</v>
      </c>
      <c r="W10" s="55">
        <f t="shared" si="25"/>
        <v>60</v>
      </c>
      <c r="X10" s="55">
        <f t="shared" si="26"/>
        <v>60</v>
      </c>
      <c r="Y10" s="55">
        <f t="shared" si="27"/>
        <v>60</v>
      </c>
      <c r="Z10" s="55">
        <f t="shared" si="28"/>
        <v>0</v>
      </c>
      <c r="AA10" s="55">
        <f t="shared" si="29"/>
        <v>0</v>
      </c>
      <c r="AB10" s="55">
        <f t="shared" si="30"/>
        <v>120</v>
      </c>
      <c r="AC10" s="56">
        <f t="shared" si="31"/>
        <v>2</v>
      </c>
      <c r="AD10" s="57">
        <f t="shared" si="32"/>
        <v>12030300000</v>
      </c>
      <c r="AE10" s="66">
        <f t="shared" si="33"/>
        <v>6</v>
      </c>
      <c r="AF10"/>
    </row>
    <row r="11" spans="1:32" s="33" customFormat="1" ht="16.5" customHeight="1">
      <c r="A11" s="32">
        <f t="shared" si="17"/>
        <v>7</v>
      </c>
      <c r="B11" s="94" t="s">
        <v>372</v>
      </c>
      <c r="C11" t="s">
        <v>150</v>
      </c>
      <c r="D11" s="33">
        <f t="shared" si="18"/>
        <v>95</v>
      </c>
      <c r="E11" s="19" t="str">
        <f t="shared" si="19"/>
        <v xml:space="preserve"> </v>
      </c>
      <c r="F11" s="3"/>
      <c r="G11" s="16" t="str">
        <f>IF(F11&gt;0,INDEX(Poeng!$A$1:$B$100,F11,2),"")</f>
        <v/>
      </c>
      <c r="H11" s="4">
        <v>4</v>
      </c>
      <c r="I11" s="16">
        <f>IF(H11&gt;0,INDEX(Poeng!$A$1:$B$100,H11,2),"")</f>
        <v>50</v>
      </c>
      <c r="J11" s="3"/>
      <c r="K11" s="16" t="str">
        <f>IF(J11&gt;0,INDEX(Poeng!$A$1:$B$100,J11,2),"")</f>
        <v/>
      </c>
      <c r="L11" s="4">
        <v>5</v>
      </c>
      <c r="M11" s="16">
        <f>IF(L11&gt;0,INDEX(Poeng!$A$1:$B$100,L11,2),"")</f>
        <v>45</v>
      </c>
      <c r="N11" s="3"/>
      <c r="O11" s="16" t="str">
        <f>IF(N11&gt;0,INDEX(Poeng!$A$1:$B$100,N11,2),"")</f>
        <v/>
      </c>
      <c r="P11" s="3"/>
      <c r="Q11" s="16" t="str">
        <f>IF(P11&gt;0,INDEX(Poeng!$A$1:$B$100,P11,2),"")</f>
        <v/>
      </c>
      <c r="R11" s="55">
        <f t="shared" si="20"/>
        <v>0</v>
      </c>
      <c r="S11" s="55">
        <f t="shared" si="21"/>
        <v>50</v>
      </c>
      <c r="T11" s="55">
        <f t="shared" si="22"/>
        <v>0</v>
      </c>
      <c r="U11" s="55">
        <f t="shared" si="23"/>
        <v>45</v>
      </c>
      <c r="V11" s="55">
        <f t="shared" si="24"/>
        <v>0</v>
      </c>
      <c r="W11" s="55">
        <f t="shared" si="25"/>
        <v>0</v>
      </c>
      <c r="X11" s="55">
        <f t="shared" si="26"/>
        <v>50</v>
      </c>
      <c r="Y11" s="55">
        <f t="shared" si="27"/>
        <v>45</v>
      </c>
      <c r="Z11" s="55">
        <f t="shared" si="28"/>
        <v>0</v>
      </c>
      <c r="AA11" s="55">
        <f t="shared" si="29"/>
        <v>0</v>
      </c>
      <c r="AB11" s="55">
        <f t="shared" si="30"/>
        <v>95</v>
      </c>
      <c r="AC11" s="56">
        <f t="shared" si="31"/>
        <v>2</v>
      </c>
      <c r="AD11" s="57">
        <f t="shared" si="32"/>
        <v>9525225000</v>
      </c>
      <c r="AE11" s="66">
        <f t="shared" si="33"/>
        <v>7</v>
      </c>
      <c r="AF11"/>
    </row>
    <row r="12" spans="1:32" s="33" customFormat="1" ht="15.75">
      <c r="A12" s="32">
        <f t="shared" si="17"/>
        <v>8</v>
      </c>
      <c r="B12" s="94" t="s">
        <v>678</v>
      </c>
      <c r="C12" s="12" t="s">
        <v>479</v>
      </c>
      <c r="D12" s="33">
        <f t="shared" si="18"/>
        <v>85</v>
      </c>
      <c r="E12" s="19" t="str">
        <f t="shared" si="19"/>
        <v xml:space="preserve"> </v>
      </c>
      <c r="F12" s="3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3">
        <v>5</v>
      </c>
      <c r="K12" s="16">
        <f>IF(J12&gt;0,INDEX(Poeng!$A$1:$B$100,J12,2),"")</f>
        <v>45</v>
      </c>
      <c r="L12" s="4">
        <v>6</v>
      </c>
      <c r="M12" s="16">
        <f>IF(L12&gt;0,INDEX(Poeng!$A$1:$B$100,L12,2),"")</f>
        <v>40</v>
      </c>
      <c r="N12" s="3"/>
      <c r="O12" s="16" t="str">
        <f>IF(N12&gt;0,INDEX(Poeng!$A$1:$B$100,N12,2),"")</f>
        <v/>
      </c>
      <c r="P12" s="3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45</v>
      </c>
      <c r="U12" s="55">
        <f t="shared" si="23"/>
        <v>40</v>
      </c>
      <c r="V12" s="55">
        <f t="shared" si="24"/>
        <v>0</v>
      </c>
      <c r="W12" s="55">
        <f t="shared" si="25"/>
        <v>0</v>
      </c>
      <c r="X12" s="55">
        <f t="shared" si="26"/>
        <v>45</v>
      </c>
      <c r="Y12" s="55">
        <f t="shared" si="27"/>
        <v>40</v>
      </c>
      <c r="Z12" s="55">
        <f t="shared" si="28"/>
        <v>0</v>
      </c>
      <c r="AA12" s="55">
        <f t="shared" si="29"/>
        <v>0</v>
      </c>
      <c r="AB12" s="55">
        <f t="shared" si="30"/>
        <v>85</v>
      </c>
      <c r="AC12" s="56">
        <f t="shared" si="31"/>
        <v>2</v>
      </c>
      <c r="AD12" s="57">
        <f t="shared" si="32"/>
        <v>8522700000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94" t="s">
        <v>679</v>
      </c>
      <c r="C13" s="82" t="s">
        <v>680</v>
      </c>
      <c r="D13" s="33">
        <f t="shared" si="18"/>
        <v>80</v>
      </c>
      <c r="E13" s="19" t="str">
        <f t="shared" si="19"/>
        <v xml:space="preserve"> </v>
      </c>
      <c r="F13" s="3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3">
        <v>6</v>
      </c>
      <c r="K13" s="16">
        <f>IF(J13&gt;0,INDEX(Poeng!$A$1:$B$100,J13,2),"")</f>
        <v>40</v>
      </c>
      <c r="L13" s="3"/>
      <c r="M13" s="16" t="str">
        <f>IF(L13&gt;0,INDEX(Poeng!$A$1:$B$100,L13,2),"")</f>
        <v/>
      </c>
      <c r="N13" s="3">
        <v>6</v>
      </c>
      <c r="O13" s="16">
        <f>IF(N13&gt;0,INDEX(Poeng!$A$1:$B$100,N13,2),"")</f>
        <v>40</v>
      </c>
      <c r="P13" s="3"/>
      <c r="Q13" s="16" t="str">
        <f>IF(P13&gt;0,INDEX(Poeng!$A$1:$B$100,P13,2),"")</f>
        <v/>
      </c>
      <c r="R13" s="55">
        <f t="shared" si="20"/>
        <v>0</v>
      </c>
      <c r="S13" s="55">
        <f t="shared" si="21"/>
        <v>0</v>
      </c>
      <c r="T13" s="55">
        <f t="shared" si="22"/>
        <v>40</v>
      </c>
      <c r="U13" s="55">
        <f t="shared" si="23"/>
        <v>0</v>
      </c>
      <c r="V13" s="55">
        <f t="shared" si="24"/>
        <v>40</v>
      </c>
      <c r="W13" s="55">
        <f t="shared" si="25"/>
        <v>0</v>
      </c>
      <c r="X13" s="55">
        <f t="shared" si="26"/>
        <v>40</v>
      </c>
      <c r="Y13" s="55">
        <f t="shared" si="27"/>
        <v>40</v>
      </c>
      <c r="Z13" s="55">
        <f t="shared" si="28"/>
        <v>0</v>
      </c>
      <c r="AA13" s="55">
        <f t="shared" si="29"/>
        <v>0</v>
      </c>
      <c r="AB13" s="55">
        <f t="shared" si="30"/>
        <v>80</v>
      </c>
      <c r="AC13" s="56">
        <f t="shared" si="31"/>
        <v>2</v>
      </c>
      <c r="AD13" s="57">
        <f t="shared" si="32"/>
        <v>8020200000</v>
      </c>
      <c r="AE13" s="66">
        <f t="shared" si="33"/>
        <v>9</v>
      </c>
      <c r="AF13"/>
    </row>
    <row r="14" spans="1:32" s="33" customFormat="1" ht="15.75">
      <c r="A14" s="32" t="str">
        <f t="shared" ref="A14:A34" si="34">AE14</f>
        <v/>
      </c>
      <c r="B14"/>
      <c r="C14" s="3"/>
      <c r="D14" s="33" t="str">
        <f t="shared" ref="D14:D34" si="35">IF(B14&lt;&gt;"",AB14,"")</f>
        <v/>
      </c>
      <c r="E14" s="19" t="str">
        <f t="shared" ref="E14:E34" si="36">IF(AC14&lt;4," ","F")</f>
        <v xml:space="preserve"> </v>
      </c>
      <c r="F14" s="3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3"/>
      <c r="K14" s="16" t="str">
        <f>IF(J14&gt;0,INDEX(Poeng!$A$1:$B$100,J14,2),"")</f>
        <v/>
      </c>
      <c r="L14" s="3"/>
      <c r="M14" s="16" t="str">
        <f>IF(L14&gt;0,INDEX(Poeng!$A$1:$B$100,L14,2),"")</f>
        <v/>
      </c>
      <c r="N14" s="3"/>
      <c r="O14" s="16" t="str">
        <f>IF(N14&gt;0,INDEX(Poeng!$A$1:$B$100,N14,2),"")</f>
        <v/>
      </c>
      <c r="P14" s="3"/>
      <c r="Q14" s="16" t="str">
        <f>IF(P14&gt;0,INDEX(Poeng!$A$1:$B$100,P14,2),"")</f>
        <v/>
      </c>
      <c r="R14" s="55">
        <f t="shared" ref="R14:R34" si="37">IF(F14&gt;0,G14,0)</f>
        <v>0</v>
      </c>
      <c r="S14" s="55">
        <f t="shared" ref="S14:S34" si="38">IF(H14&gt;0,I14,0)</f>
        <v>0</v>
      </c>
      <c r="T14" s="55">
        <f t="shared" ref="T14:T34" si="39">IF(J14&gt;0,K14,0)</f>
        <v>0</v>
      </c>
      <c r="U14" s="55">
        <f t="shared" ref="U14:U34" si="40">IF(L14&gt;0,M14,0)</f>
        <v>0</v>
      </c>
      <c r="V14" s="55">
        <f t="shared" ref="V14:V34" si="41">IF(N14&gt;0,O14,0)</f>
        <v>0</v>
      </c>
      <c r="W14" s="55">
        <f t="shared" ref="W14:W34" si="42">IF(P14&gt;0,Q14,0)</f>
        <v>0</v>
      </c>
      <c r="X14" s="55">
        <f t="shared" ref="X14:X34" si="43">LARGE(R14:W14,1)</f>
        <v>0</v>
      </c>
      <c r="Y14" s="55">
        <f t="shared" ref="Y14:Y34" si="44">LARGE(R14:W14,2)</f>
        <v>0</v>
      </c>
      <c r="Z14" s="55">
        <f t="shared" ref="Z14:Z34" si="45">LARGE(R14:W14,3)</f>
        <v>0</v>
      </c>
      <c r="AA14" s="55">
        <f t="shared" ref="AA14:AA34" si="46">LARGE(R14:W14,4)</f>
        <v>0</v>
      </c>
      <c r="AB14" s="55">
        <f t="shared" ref="AB14:AB34" si="47">SUM(X14:AA14)</f>
        <v>0</v>
      </c>
      <c r="AC14" s="56">
        <f t="shared" ref="AC14:AC34" si="48">COUNT(F14:Q14)/2</f>
        <v>0</v>
      </c>
      <c r="AD14" s="57">
        <f t="shared" ref="AD14:AD34" si="49">AB14*10^8+X14*10^6/2+Y14*10^4/2+Z14*10^2/2+AA14/2</f>
        <v>0</v>
      </c>
      <c r="AE14" s="66" t="str">
        <f t="shared" ref="AE14:AE34" si="50">IF(B14&lt;&gt;"",RANK(AD14,AD$5:AD$104,0),"")</f>
        <v/>
      </c>
      <c r="AF14"/>
    </row>
    <row r="15" spans="1:32" s="33" customFormat="1" ht="15.75">
      <c r="A15" s="32" t="str">
        <f t="shared" si="34"/>
        <v/>
      </c>
      <c r="B15"/>
      <c r="C15" s="3"/>
      <c r="D15" s="33" t="str">
        <f t="shared" si="35"/>
        <v/>
      </c>
      <c r="E15" s="19" t="str">
        <f t="shared" si="36"/>
        <v xml:space="preserve"> </v>
      </c>
      <c r="F15" s="3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3"/>
      <c r="K15" s="16" t="str">
        <f>IF(J15&gt;0,INDEX(Poeng!$A$1:$B$100,J15,2),"")</f>
        <v/>
      </c>
      <c r="L15" s="3"/>
      <c r="M15" s="16" t="str">
        <f>IF(L15&gt;0,INDEX(Poeng!$A$1:$B$100,L15,2),"")</f>
        <v/>
      </c>
      <c r="N15" s="3"/>
      <c r="O15" s="16" t="str">
        <f>IF(N15&gt;0,INDEX(Poeng!$A$1:$B$100,N15,2),"")</f>
        <v/>
      </c>
      <c r="P15" s="3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3" customFormat="1" ht="15.75">
      <c r="A16" s="32" t="str">
        <f t="shared" si="34"/>
        <v/>
      </c>
      <c r="B16"/>
      <c r="C16" s="3"/>
      <c r="D16" s="33" t="str">
        <f t="shared" si="35"/>
        <v/>
      </c>
      <c r="E16" s="19" t="str">
        <f t="shared" si="36"/>
        <v xml:space="preserve"> </v>
      </c>
      <c r="F16" s="3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3"/>
      <c r="K16" s="16" t="str">
        <f>IF(J16&gt;0,INDEX(Poeng!$A$1:$B$100,J16,2),"")</f>
        <v/>
      </c>
      <c r="L16" s="3"/>
      <c r="M16" s="16" t="str">
        <f>IF(L16&gt;0,INDEX(Poeng!$A$1:$B$100,L16,2),"")</f>
        <v/>
      </c>
      <c r="N16" s="3"/>
      <c r="O16" s="16" t="str">
        <f>IF(N16&gt;0,INDEX(Poeng!$A$1:$B$100,N16,2),"")</f>
        <v/>
      </c>
      <c r="P16" s="3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3" customFormat="1" ht="15.75">
      <c r="A17" s="32" t="str">
        <f t="shared" si="34"/>
        <v/>
      </c>
      <c r="B17"/>
      <c r="C17" s="3"/>
      <c r="D17" s="33" t="str">
        <f t="shared" si="35"/>
        <v/>
      </c>
      <c r="E17" s="19" t="str">
        <f t="shared" si="36"/>
        <v xml:space="preserve"> </v>
      </c>
      <c r="F17" s="3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3"/>
      <c r="K17" s="16" t="str">
        <f>IF(J17&gt;0,INDEX(Poeng!$A$1:$B$100,J17,2),"")</f>
        <v/>
      </c>
      <c r="L17" s="3"/>
      <c r="M17" s="16" t="str">
        <f>IF(L17&gt;0,INDEX(Poeng!$A$1:$B$100,L17,2),"")</f>
        <v/>
      </c>
      <c r="N17" s="3"/>
      <c r="O17" s="16" t="str">
        <f>IF(N17&gt;0,INDEX(Poeng!$A$1:$B$100,N17,2),"")</f>
        <v/>
      </c>
      <c r="P17" s="3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3" customFormat="1" ht="15.75">
      <c r="A18" s="32" t="str">
        <f t="shared" si="34"/>
        <v/>
      </c>
      <c r="B18"/>
      <c r="C18" s="3"/>
      <c r="D18" s="33" t="str">
        <f t="shared" si="35"/>
        <v/>
      </c>
      <c r="E18" s="19" t="str">
        <f t="shared" si="36"/>
        <v xml:space="preserve"> </v>
      </c>
      <c r="F18" s="3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3"/>
      <c r="K18" s="16" t="str">
        <f>IF(J18&gt;0,INDEX(Poeng!$A$1:$B$100,J18,2),"")</f>
        <v/>
      </c>
      <c r="L18" s="3"/>
      <c r="M18" s="16" t="str">
        <f>IF(L18&gt;0,INDEX(Poeng!$A$1:$B$100,L18,2),"")</f>
        <v/>
      </c>
      <c r="N18" s="3"/>
      <c r="O18" s="16" t="str">
        <f>IF(N18&gt;0,INDEX(Poeng!$A$1:$B$100,N18,2),"")</f>
        <v/>
      </c>
      <c r="P18" s="3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3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3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3"/>
      <c r="K19" s="16" t="str">
        <f>IF(J19&gt;0,INDEX(Poeng!$A$1:$B$100,J19,2),"")</f>
        <v/>
      </c>
      <c r="L19" s="3"/>
      <c r="M19" s="16" t="str">
        <f>IF(L19&gt;0,INDEX(Poeng!$A$1:$B$100,L19,2),"")</f>
        <v/>
      </c>
      <c r="N19" s="3"/>
      <c r="O19" s="16" t="str">
        <f>IF(N19&gt;0,INDEX(Poeng!$A$1:$B$100,N19,2),"")</f>
        <v/>
      </c>
      <c r="P19" s="3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3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3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3"/>
      <c r="K20" s="16" t="str">
        <f>IF(J20&gt;0,INDEX(Poeng!$A$1:$B$100,J20,2),"")</f>
        <v/>
      </c>
      <c r="L20" s="3"/>
      <c r="M20" s="16" t="str">
        <f>IF(L20&gt;0,INDEX(Poeng!$A$1:$B$100,L20,2),"")</f>
        <v/>
      </c>
      <c r="N20" s="3"/>
      <c r="O20" s="16" t="str">
        <f>IF(N20&gt;0,INDEX(Poeng!$A$1:$B$100,N20,2),"")</f>
        <v/>
      </c>
      <c r="P20" s="3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s="33" customFormat="1" ht="15.75">
      <c r="A21" s="32" t="str">
        <f t="shared" si="34"/>
        <v/>
      </c>
      <c r="B21"/>
      <c r="C21" s="3"/>
      <c r="D21" s="33" t="str">
        <f t="shared" si="35"/>
        <v/>
      </c>
      <c r="E21" s="19" t="str">
        <f t="shared" si="36"/>
        <v xml:space="preserve"> </v>
      </c>
      <c r="F21" s="3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3"/>
      <c r="K21" s="16" t="str">
        <f>IF(J21&gt;0,INDEX(Poeng!$A$1:$B$100,J21,2),"")</f>
        <v/>
      </c>
      <c r="L21" s="3"/>
      <c r="M21" s="16" t="str">
        <f>IF(L21&gt;0,INDEX(Poeng!$A$1:$B$100,L21,2),"")</f>
        <v/>
      </c>
      <c r="N21" s="3"/>
      <c r="O21" s="16" t="str">
        <f>IF(N21&gt;0,INDEX(Poeng!$A$1:$B$100,N21,2),"")</f>
        <v/>
      </c>
      <c r="P21" s="3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  <c r="AF21"/>
    </row>
    <row r="22" spans="1:32" s="35" customFormat="1" ht="15.75">
      <c r="A22" s="32" t="str">
        <f t="shared" si="34"/>
        <v/>
      </c>
      <c r="B22"/>
      <c r="C22" s="3"/>
      <c r="D22" s="33" t="str">
        <f t="shared" si="35"/>
        <v/>
      </c>
      <c r="E22" s="19" t="str">
        <f t="shared" si="36"/>
        <v xml:space="preserve"> </v>
      </c>
      <c r="F22" s="3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3"/>
      <c r="K22" s="16" t="str">
        <f>IF(J22&gt;0,INDEX(Poeng!$A$1:$B$100,J22,2),"")</f>
        <v/>
      </c>
      <c r="L22" s="3"/>
      <c r="M22" s="16" t="str">
        <f>IF(L22&gt;0,INDEX(Poeng!$A$1:$B$100,L22,2),"")</f>
        <v/>
      </c>
      <c r="N22" s="3"/>
      <c r="O22" s="16" t="str">
        <f>IF(N22&gt;0,INDEX(Poeng!$A$1:$B$100,N22,2),"")</f>
        <v/>
      </c>
      <c r="P22" s="3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  <c r="AF22"/>
    </row>
    <row r="23" spans="1:32" s="35" customFormat="1" ht="15.75">
      <c r="A23" s="32" t="str">
        <f t="shared" si="34"/>
        <v/>
      </c>
      <c r="B23"/>
      <c r="C23" s="3"/>
      <c r="D23" s="33" t="str">
        <f t="shared" si="35"/>
        <v/>
      </c>
      <c r="E23" s="19" t="str">
        <f t="shared" si="36"/>
        <v xml:space="preserve"> </v>
      </c>
      <c r="F23" s="3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3"/>
      <c r="K23" s="16" t="str">
        <f>IF(J23&gt;0,INDEX(Poeng!$A$1:$B$100,J23,2),"")</f>
        <v/>
      </c>
      <c r="L23" s="3"/>
      <c r="M23" s="16" t="str">
        <f>IF(L23&gt;0,INDEX(Poeng!$A$1:$B$100,L23,2),"")</f>
        <v/>
      </c>
      <c r="N23" s="3"/>
      <c r="O23" s="16" t="str">
        <f>IF(N23&gt;0,INDEX(Poeng!$A$1:$B$100,N23,2),"")</f>
        <v/>
      </c>
      <c r="P23" s="3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  <c r="AF23"/>
    </row>
    <row r="24" spans="1:32" s="35" customFormat="1" ht="15.75">
      <c r="A24" s="32" t="str">
        <f t="shared" si="34"/>
        <v/>
      </c>
      <c r="B24"/>
      <c r="C24" s="3"/>
      <c r="D24" s="33" t="str">
        <f t="shared" si="35"/>
        <v/>
      </c>
      <c r="E24" s="19" t="str">
        <f t="shared" si="36"/>
        <v xml:space="preserve"> </v>
      </c>
      <c r="F24" s="3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3"/>
      <c r="K24" s="16" t="str">
        <f>IF(J24&gt;0,INDEX(Poeng!$A$1:$B$100,J24,2),"")</f>
        <v/>
      </c>
      <c r="L24" s="3"/>
      <c r="M24" s="16" t="str">
        <f>IF(L24&gt;0,INDEX(Poeng!$A$1:$B$100,L24,2),"")</f>
        <v/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  <c r="AF24"/>
    </row>
    <row r="25" spans="1:32" s="35" customFormat="1" ht="15.75">
      <c r="A25" s="32" t="str">
        <f t="shared" si="34"/>
        <v/>
      </c>
      <c r="B25"/>
      <c r="C25" s="3"/>
      <c r="D25" s="33" t="str">
        <f t="shared" si="35"/>
        <v/>
      </c>
      <c r="E25" s="19" t="str">
        <f t="shared" si="36"/>
        <v xml:space="preserve"> </v>
      </c>
      <c r="F25" s="3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3"/>
      <c r="K25" s="16" t="str">
        <f>IF(J25&gt;0,INDEX(Poeng!$A$1:$B$100,J25,2),"")</f>
        <v/>
      </c>
      <c r="L25" s="3"/>
      <c r="M25" s="16" t="str">
        <f>IF(L25&gt;0,INDEX(Poeng!$A$1:$B$100,L25,2),"")</f>
        <v/>
      </c>
      <c r="N25" s="3"/>
      <c r="O25" s="16" t="str">
        <f>IF(N25&gt;0,INDEX(Poeng!$A$1:$B$100,N25,2),"")</f>
        <v/>
      </c>
      <c r="P25" s="3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  <c r="AF25"/>
    </row>
    <row r="26" spans="1:32" ht="15.75">
      <c r="A26" s="32" t="str">
        <f t="shared" si="34"/>
        <v/>
      </c>
      <c r="C26" s="3"/>
      <c r="D26" s="33" t="str">
        <f t="shared" si="35"/>
        <v/>
      </c>
      <c r="E26" s="19" t="str">
        <f t="shared" si="36"/>
        <v xml:space="preserve"> </v>
      </c>
      <c r="F26" s="3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3"/>
      <c r="K26" s="16" t="str">
        <f>IF(J26&gt;0,INDEX(Poeng!$A$1:$B$100,J26,2),"")</f>
        <v/>
      </c>
      <c r="L26" s="3"/>
      <c r="M26" s="16" t="str">
        <f>IF(L26&gt;0,INDEX(Poeng!$A$1:$B$100,L26,2),"")</f>
        <v/>
      </c>
      <c r="N26" s="3"/>
      <c r="O26" s="16" t="str">
        <f>IF(N26&gt;0,INDEX(Poeng!$A$1:$B$100,N26,2),"")</f>
        <v/>
      </c>
      <c r="P26" s="3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3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3"/>
      <c r="K27" s="16" t="str">
        <f>IF(J27&gt;0,INDEX(Poeng!$A$1:$B$100,J27,2),"")</f>
        <v/>
      </c>
      <c r="L27" s="3"/>
      <c r="M27" s="16" t="str">
        <f>IF(L27&gt;0,INDEX(Poeng!$A$1:$B$100,L27,2),"")</f>
        <v/>
      </c>
      <c r="N27" s="3"/>
      <c r="O27" s="16" t="str">
        <f>IF(N27&gt;0,INDEX(Poeng!$A$1:$B$100,N27,2),"")</f>
        <v/>
      </c>
      <c r="P27" s="3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3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3"/>
      <c r="K28" s="16" t="str">
        <f>IF(J28&gt;0,INDEX(Poeng!$A$1:$B$100,J28,2),"")</f>
        <v/>
      </c>
      <c r="L28" s="3"/>
      <c r="M28" s="16" t="str">
        <f>IF(L28&gt;0,INDEX(Poeng!$A$1:$B$100,L28,2),"")</f>
        <v/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3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3"/>
      <c r="K29" s="16" t="str">
        <f>IF(J29&gt;0,INDEX(Poeng!$A$1:$B$100,J29,2),"")</f>
        <v/>
      </c>
      <c r="L29" s="3"/>
      <c r="M29" s="16" t="str">
        <f>IF(L29&gt;0,INDEX(Poeng!$A$1:$B$100,L29,2),"")</f>
        <v/>
      </c>
      <c r="N29" s="3"/>
      <c r="O29" s="16" t="str">
        <f>IF(N29&gt;0,INDEX(Poeng!$A$1:$B$100,N29,2),"")</f>
        <v/>
      </c>
      <c r="P29" s="3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/>
      <c r="O30" s="16" t="str">
        <f>IF(N30&gt;0,INDEX(Poeng!$A$1:$B$100,N30,2),"")</f>
        <v/>
      </c>
      <c r="P30" s="3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3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3"/>
      <c r="K31" s="16" t="str">
        <f>IF(J31&gt;0,INDEX(Poeng!$A$1:$B$100,J31,2),"")</f>
        <v/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3"/>
      <c r="K32" s="16" t="str">
        <f>IF(J32&gt;0,INDEX(Poeng!$A$1:$B$100,J32,2),"")</f>
        <v/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3"/>
      <c r="K33" s="16" t="str">
        <f>IF(J33&gt;0,INDEX(Poeng!$A$1:$B$100,J33,2),"")</f>
        <v/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3"/>
      <c r="K34" s="16" t="str">
        <f>IF(J34&gt;0,INDEX(Poeng!$A$1:$B$100,J34,2),"")</f>
        <v/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>
      <c r="A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56"/>
      <c r="S35" s="56"/>
    </row>
    <row r="36" spans="1:31">
      <c r="A36" s="3"/>
      <c r="C36" s="3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  <c r="O36" s="3"/>
      <c r="P36" s="3"/>
      <c r="Q36" s="3"/>
      <c r="R36" s="56"/>
      <c r="S36" s="56"/>
    </row>
    <row r="37" spans="1:31">
      <c r="A37" s="3"/>
      <c r="C37" s="3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  <c r="O37" s="3"/>
      <c r="P37" s="3"/>
      <c r="Q37" s="3"/>
      <c r="R37" s="56"/>
      <c r="S37" s="56"/>
    </row>
    <row r="38" spans="1:31">
      <c r="A38" s="3"/>
      <c r="C38" s="3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  <c r="O38" s="3"/>
      <c r="P38" s="3"/>
      <c r="Q38" s="3"/>
      <c r="R38" s="56"/>
      <c r="S38" s="56"/>
    </row>
    <row r="39" spans="1:31">
      <c r="A39" s="3"/>
      <c r="C39" s="3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  <c r="O39" s="3"/>
      <c r="P39" s="3"/>
      <c r="Q39" s="3"/>
      <c r="R39" s="56"/>
      <c r="S39" s="56"/>
    </row>
    <row r="40" spans="1:31">
      <c r="A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56"/>
      <c r="S40" s="56"/>
    </row>
    <row r="41" spans="1:31">
      <c r="A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56"/>
      <c r="S41" s="56"/>
    </row>
    <row r="42" spans="1:31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56"/>
      <c r="S42" s="56"/>
    </row>
    <row r="43" spans="1:31">
      <c r="A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56"/>
      <c r="S43" s="56"/>
    </row>
    <row r="44" spans="1:31">
      <c r="A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56"/>
      <c r="S44" s="56"/>
    </row>
    <row r="45" spans="1:31">
      <c r="A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56"/>
      <c r="S45" s="56"/>
    </row>
    <row r="46" spans="1:31">
      <c r="A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56"/>
      <c r="S46" s="56"/>
    </row>
    <row r="47" spans="1:31">
      <c r="A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56"/>
      <c r="S47" s="56"/>
    </row>
    <row r="48" spans="1:31">
      <c r="A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56"/>
      <c r="S48" s="56"/>
    </row>
    <row r="49" spans="1:19">
      <c r="A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56"/>
      <c r="S49" s="56"/>
    </row>
    <row r="50" spans="1:19">
      <c r="A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56"/>
      <c r="S50" s="56"/>
    </row>
    <row r="51" spans="1:19">
      <c r="A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56"/>
      <c r="S51" s="56"/>
    </row>
    <row r="52" spans="1:19">
      <c r="A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56"/>
      <c r="S52" s="56"/>
    </row>
    <row r="53" spans="1:19">
      <c r="A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56"/>
      <c r="S53" s="56"/>
    </row>
    <row r="54" spans="1:19">
      <c r="A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56"/>
      <c r="S54" s="56"/>
    </row>
    <row r="55" spans="1:19">
      <c r="A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</row>
    <row r="56" spans="1:19">
      <c r="A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</row>
    <row r="57" spans="1:19">
      <c r="A57" s="3"/>
      <c r="C57" s="3"/>
      <c r="D57" s="3"/>
      <c r="E57" s="3"/>
      <c r="F57" s="5"/>
      <c r="G57" s="8"/>
      <c r="H57" s="5"/>
      <c r="I57" s="8"/>
      <c r="J57" s="5"/>
      <c r="K57" s="8"/>
      <c r="L57" s="11"/>
      <c r="M57" s="12"/>
      <c r="N57" s="11"/>
      <c r="O57" s="3"/>
      <c r="P57" s="11"/>
      <c r="Q57" s="3"/>
      <c r="R57" s="63"/>
      <c r="S57" s="56"/>
    </row>
    <row r="58" spans="1:19" ht="20.25">
      <c r="A58" s="3"/>
      <c r="B58" s="1"/>
      <c r="C58" s="7"/>
      <c r="D58" s="6"/>
      <c r="E58" s="6"/>
      <c r="F58" s="9"/>
      <c r="G58" s="3"/>
      <c r="H58" s="9"/>
      <c r="I58" s="9"/>
      <c r="J58" s="10"/>
      <c r="K58" s="10"/>
      <c r="L58" s="3"/>
      <c r="M58" s="3"/>
      <c r="N58" s="3"/>
      <c r="O58" s="3"/>
      <c r="P58" s="3"/>
      <c r="Q58" s="3"/>
      <c r="R58" s="56"/>
      <c r="S58" s="56"/>
    </row>
    <row r="59" spans="1:19">
      <c r="A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56"/>
      <c r="S59" s="56"/>
    </row>
    <row r="60" spans="1:19">
      <c r="A60" s="3"/>
      <c r="C60" s="3"/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3"/>
      <c r="P60" s="3"/>
      <c r="Q60" s="3"/>
      <c r="R60" s="56"/>
      <c r="S60" s="56"/>
    </row>
    <row r="61" spans="1:19">
      <c r="A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</row>
    <row r="62" spans="1:19">
      <c r="A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</row>
    <row r="63" spans="1:19">
      <c r="A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</row>
    <row r="64" spans="1:19">
      <c r="A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</row>
    <row r="65" spans="1:19">
      <c r="A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</row>
    <row r="66" spans="1:19">
      <c r="A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</row>
    <row r="67" spans="1:19">
      <c r="A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</row>
    <row r="68" spans="1:19">
      <c r="A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56"/>
      <c r="S68" s="56"/>
    </row>
    <row r="69" spans="1:19">
      <c r="A69" s="3"/>
      <c r="C69" s="3"/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3"/>
      <c r="P69" s="3"/>
      <c r="Q69" s="3"/>
      <c r="R69" s="56"/>
      <c r="S69" s="56"/>
    </row>
    <row r="70" spans="1:19">
      <c r="A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</row>
    <row r="71" spans="1:19">
      <c r="A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</row>
    <row r="72" spans="1:19">
      <c r="A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</row>
    <row r="73" spans="1:19">
      <c r="A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</row>
    <row r="74" spans="1:19">
      <c r="A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</row>
    <row r="75" spans="1:19">
      <c r="A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</row>
    <row r="76" spans="1:19">
      <c r="A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56"/>
      <c r="S76" s="56"/>
    </row>
    <row r="77" spans="1:19">
      <c r="A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</row>
    <row r="78" spans="1:19">
      <c r="A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</row>
    <row r="79" spans="1:19">
      <c r="A79" s="3"/>
      <c r="C79" s="3"/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3"/>
      <c r="P79" s="3"/>
      <c r="Q79" s="3"/>
      <c r="R79" s="56"/>
      <c r="S79" s="56"/>
    </row>
    <row r="80" spans="1:19">
      <c r="A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</row>
    <row r="81" spans="1:19">
      <c r="A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</row>
    <row r="82" spans="1:19">
      <c r="A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56"/>
      <c r="S82" s="56"/>
    </row>
    <row r="83" spans="1:19">
      <c r="A83" s="3"/>
      <c r="C83" s="3"/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3"/>
      <c r="P83" s="3"/>
      <c r="Q83" s="3"/>
      <c r="R83" s="56"/>
      <c r="S83" s="56"/>
    </row>
    <row r="84" spans="1:19">
      <c r="A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</row>
    <row r="85" spans="1:19">
      <c r="A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56"/>
      <c r="S85" s="56"/>
    </row>
    <row r="86" spans="1:19">
      <c r="A86" s="3"/>
      <c r="C86" s="3"/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3"/>
      <c r="P86" s="3"/>
      <c r="Q86" s="3"/>
      <c r="R86" s="56"/>
      <c r="S86" s="56"/>
    </row>
    <row r="87" spans="1:19">
      <c r="A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56"/>
      <c r="S87" s="56"/>
    </row>
    <row r="88" spans="1:19">
      <c r="A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</row>
    <row r="89" spans="1:19">
      <c r="A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</row>
    <row r="90" spans="1:19">
      <c r="A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</row>
    <row r="91" spans="1:19">
      <c r="A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</row>
    <row r="92" spans="1:19">
      <c r="A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</row>
    <row r="93" spans="1:19">
      <c r="A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</row>
    <row r="94" spans="1:19">
      <c r="A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</row>
    <row r="95" spans="1:19">
      <c r="A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</row>
    <row r="96" spans="1:19">
      <c r="A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</row>
    <row r="97" spans="1:19">
      <c r="A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</row>
    <row r="98" spans="1:19">
      <c r="A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</row>
    <row r="99" spans="1:19">
      <c r="A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</row>
    <row r="100" spans="1:19">
      <c r="A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</row>
    <row r="101" spans="1:19">
      <c r="A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</row>
    <row r="102" spans="1:19">
      <c r="A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</row>
    <row r="103" spans="1:19">
      <c r="A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</row>
    <row r="104" spans="1:19">
      <c r="A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</row>
    <row r="105" spans="1:19">
      <c r="A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</row>
    <row r="106" spans="1:19">
      <c r="A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</row>
    <row r="107" spans="1:19">
      <c r="A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</row>
    <row r="108" spans="1:19">
      <c r="A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</row>
    <row r="109" spans="1:19">
      <c r="A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</row>
    <row r="110" spans="1:19">
      <c r="A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</row>
    <row r="111" spans="1:19">
      <c r="A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</row>
    <row r="112" spans="1:19">
      <c r="A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</row>
    <row r="113" spans="1:19">
      <c r="A113" s="3"/>
      <c r="C113" s="3"/>
      <c r="D113" s="3"/>
      <c r="E113" s="3"/>
      <c r="F113" s="5"/>
      <c r="G113" s="8"/>
      <c r="H113" s="5"/>
      <c r="I113" s="8"/>
      <c r="J113" s="5"/>
      <c r="K113" s="8"/>
      <c r="L113" s="11"/>
      <c r="M113" s="12"/>
      <c r="N113" s="11"/>
      <c r="O113" s="3"/>
      <c r="P113" s="11"/>
      <c r="Q113" s="3"/>
      <c r="R113" s="63"/>
      <c r="S113" s="56"/>
    </row>
    <row r="114" spans="1:19" ht="18">
      <c r="A114" s="3"/>
      <c r="B114" s="2"/>
      <c r="C114" s="7"/>
      <c r="D114" s="6"/>
      <c r="E114" s="6"/>
      <c r="F114" s="9"/>
      <c r="G114" s="3"/>
      <c r="H114" s="9"/>
      <c r="I114" s="9"/>
      <c r="J114" s="10"/>
      <c r="K114" s="10"/>
      <c r="L114" s="3"/>
      <c r="M114" s="3"/>
      <c r="N114" s="3"/>
      <c r="O114" s="3"/>
      <c r="P114" s="3"/>
      <c r="Q114" s="3"/>
      <c r="R114" s="56"/>
      <c r="S114" s="56"/>
    </row>
    <row r="115" spans="1:19">
      <c r="A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56"/>
      <c r="S115" s="56"/>
    </row>
    <row r="116" spans="1:19">
      <c r="A116" s="3"/>
      <c r="C116" s="3"/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56"/>
      <c r="S116" s="56"/>
    </row>
    <row r="117" spans="1:19">
      <c r="A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</row>
    <row r="118" spans="1:19">
      <c r="A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</row>
    <row r="119" spans="1:19">
      <c r="A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</row>
    <row r="120" spans="1:19">
      <c r="A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</row>
    <row r="121" spans="1:19">
      <c r="A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</row>
    <row r="122" spans="1:19">
      <c r="A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</row>
    <row r="123" spans="1:19">
      <c r="A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</row>
    <row r="124" spans="1:19">
      <c r="A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56"/>
      <c r="S124" s="56"/>
    </row>
    <row r="125" spans="1:19">
      <c r="A125" s="3"/>
      <c r="C125" s="3"/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56"/>
      <c r="S125" s="56"/>
    </row>
    <row r="126" spans="1:19">
      <c r="A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</row>
    <row r="127" spans="1:19">
      <c r="A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</row>
    <row r="128" spans="1:19">
      <c r="A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56"/>
      <c r="S128" s="56"/>
    </row>
    <row r="129" spans="1:19">
      <c r="A129" s="3"/>
      <c r="C129" s="3"/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3"/>
      <c r="P129" s="3"/>
      <c r="Q129" s="3"/>
      <c r="R129" s="56"/>
      <c r="S129" s="56"/>
    </row>
    <row r="130" spans="1:19">
      <c r="A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56"/>
      <c r="S130" s="56"/>
    </row>
    <row r="131" spans="1:19">
      <c r="A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</row>
    <row r="132" spans="1:19">
      <c r="A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</row>
    <row r="133" spans="1:19">
      <c r="A133" s="3"/>
      <c r="C133" s="3"/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56"/>
      <c r="S133" s="56"/>
    </row>
    <row r="134" spans="1:19">
      <c r="A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</row>
    <row r="135" spans="1:19">
      <c r="A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</row>
    <row r="136" spans="1:19">
      <c r="A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</row>
    <row r="137" spans="1:19">
      <c r="A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</row>
    <row r="138" spans="1:19">
      <c r="A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56"/>
      <c r="S138" s="56"/>
    </row>
    <row r="139" spans="1:19">
      <c r="A139" s="3"/>
      <c r="C139" s="3"/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56"/>
      <c r="S139" s="56"/>
    </row>
    <row r="140" spans="1:19">
      <c r="A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</row>
    <row r="141" spans="1:19">
      <c r="A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</row>
    <row r="142" spans="1:19">
      <c r="A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56"/>
      <c r="S142" s="56"/>
    </row>
    <row r="143" spans="1:19">
      <c r="A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</row>
    <row r="144" spans="1:19">
      <c r="A144" s="3"/>
      <c r="C144" s="3"/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3"/>
      <c r="P144" s="3"/>
      <c r="Q144" s="3"/>
      <c r="R144" s="56"/>
      <c r="S144" s="56"/>
    </row>
    <row r="145" spans="1:19">
      <c r="A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56"/>
      <c r="S145" s="56"/>
    </row>
    <row r="146" spans="1:19">
      <c r="A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</row>
    <row r="147" spans="1:19">
      <c r="A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</row>
    <row r="148" spans="1:19">
      <c r="A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</row>
    <row r="149" spans="1:19">
      <c r="A149" s="3"/>
      <c r="C149" s="3"/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3"/>
      <c r="P149" s="3"/>
      <c r="Q149" s="3"/>
      <c r="R149" s="56"/>
      <c r="S149" s="56"/>
    </row>
    <row r="150" spans="1:19">
      <c r="A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56"/>
      <c r="S150" s="56"/>
    </row>
    <row r="151" spans="1:19">
      <c r="A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</row>
    <row r="152" spans="1:19">
      <c r="A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</row>
    <row r="153" spans="1:19">
      <c r="A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</row>
    <row r="154" spans="1:19">
      <c r="A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</row>
    <row r="155" spans="1:19">
      <c r="A155" s="3"/>
      <c r="C155" s="3"/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56"/>
      <c r="S155" s="56"/>
    </row>
    <row r="156" spans="1:19">
      <c r="A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</row>
    <row r="157" spans="1:19">
      <c r="A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</row>
    <row r="158" spans="1:19">
      <c r="A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</row>
    <row r="159" spans="1:19">
      <c r="A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</row>
    <row r="160" spans="1:19">
      <c r="A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</row>
    <row r="161" spans="1:19">
      <c r="A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56"/>
      <c r="S161" s="56"/>
    </row>
    <row r="162" spans="1:19">
      <c r="A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</row>
    <row r="163" spans="1:19">
      <c r="A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</row>
    <row r="164" spans="1:19">
      <c r="A164" s="3"/>
      <c r="C164" s="3"/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3"/>
      <c r="P164" s="3"/>
      <c r="Q164" s="3"/>
      <c r="R164" s="56"/>
      <c r="S164" s="56"/>
    </row>
    <row r="165" spans="1:19">
      <c r="A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56"/>
      <c r="S165" s="56"/>
    </row>
    <row r="166" spans="1:19">
      <c r="A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</row>
    <row r="167" spans="1:19">
      <c r="A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</row>
    <row r="168" spans="1:19">
      <c r="A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</row>
    <row r="169" spans="1:19">
      <c r="A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</row>
    <row r="170" spans="1:19">
      <c r="A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</row>
    <row r="171" spans="1:19">
      <c r="A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</row>
    <row r="172" spans="1:19">
      <c r="A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</row>
    <row r="173" spans="1:19">
      <c r="A173" s="3"/>
      <c r="C173" s="3"/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3"/>
      <c r="P173" s="3"/>
      <c r="Q173" s="3"/>
      <c r="R173" s="56"/>
      <c r="S173" s="56"/>
    </row>
    <row r="174" spans="1:19">
      <c r="A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</row>
    <row r="175" spans="1:19">
      <c r="A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56"/>
      <c r="S175" s="56"/>
    </row>
    <row r="176" spans="1:19">
      <c r="A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</row>
    <row r="177" spans="1:19">
      <c r="A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</row>
    <row r="178" spans="1:19">
      <c r="A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</row>
    <row r="179" spans="1:19">
      <c r="A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</row>
    <row r="180" spans="1:19">
      <c r="A180" s="3"/>
      <c r="C180" s="3"/>
      <c r="D180" s="3"/>
      <c r="E180" s="3"/>
      <c r="F180" s="5"/>
      <c r="G180" s="8"/>
      <c r="H180" s="5"/>
      <c r="I180" s="8"/>
      <c r="J180" s="5"/>
      <c r="K180" s="8"/>
      <c r="L180" s="11"/>
      <c r="M180" s="12"/>
      <c r="N180" s="11"/>
      <c r="O180" s="3"/>
      <c r="P180" s="11"/>
      <c r="Q180" s="3"/>
      <c r="R180" s="63"/>
      <c r="S180" s="56"/>
    </row>
    <row r="181" spans="1:19" ht="18">
      <c r="A181" s="3"/>
      <c r="B181" s="2"/>
      <c r="C181" s="7"/>
      <c r="D181" s="6"/>
      <c r="E181" s="6"/>
      <c r="F181" s="9"/>
      <c r="G181" s="3"/>
      <c r="H181" s="9"/>
      <c r="I181" s="9"/>
      <c r="J181" s="10"/>
      <c r="K181" s="10"/>
      <c r="L181" s="3"/>
      <c r="M181" s="3"/>
      <c r="N181" s="3"/>
      <c r="O181" s="3"/>
      <c r="P181" s="3"/>
      <c r="Q181" s="3"/>
      <c r="R181" s="56"/>
      <c r="S181" s="56"/>
    </row>
    <row r="182" spans="1:19">
      <c r="A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56"/>
      <c r="S182" s="56"/>
    </row>
    <row r="183" spans="1:19">
      <c r="A183" s="3"/>
      <c r="C183" s="3"/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56"/>
      <c r="S183" s="56"/>
    </row>
    <row r="184" spans="1:19">
      <c r="A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</row>
    <row r="185" spans="1:19">
      <c r="A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</row>
    <row r="186" spans="1:19">
      <c r="A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</row>
    <row r="187" spans="1:19">
      <c r="A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56"/>
      <c r="S187" s="56"/>
    </row>
    <row r="188" spans="1:19">
      <c r="A188" s="3"/>
      <c r="C188" s="3"/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56"/>
      <c r="S188" s="56"/>
    </row>
    <row r="189" spans="1:19">
      <c r="A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</row>
    <row r="190" spans="1:19">
      <c r="A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</row>
    <row r="191" spans="1:19">
      <c r="A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56"/>
      <c r="S191" s="56"/>
    </row>
    <row r="192" spans="1:19">
      <c r="A192" s="3"/>
      <c r="C192" s="3"/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3"/>
      <c r="P192" s="3"/>
      <c r="Q192" s="3"/>
      <c r="R192" s="56"/>
      <c r="S192" s="56"/>
    </row>
    <row r="193" spans="1:19">
      <c r="A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</row>
    <row r="194" spans="1:19">
      <c r="A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56"/>
      <c r="S194" s="56"/>
    </row>
    <row r="195" spans="1:19">
      <c r="A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</row>
    <row r="196" spans="1:19">
      <c r="A196" s="3"/>
      <c r="C196" s="3"/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3"/>
      <c r="P196" s="3"/>
      <c r="Q196" s="3"/>
      <c r="R196" s="56"/>
      <c r="S196" s="56"/>
    </row>
    <row r="197" spans="1:19">
      <c r="A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</row>
    <row r="198" spans="1:19">
      <c r="A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56"/>
      <c r="S198" s="56"/>
    </row>
    <row r="199" spans="1:19">
      <c r="A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</row>
    <row r="200" spans="1:19">
      <c r="A200" s="3"/>
      <c r="C200" s="3"/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56"/>
      <c r="S200" s="56"/>
    </row>
    <row r="201" spans="1:19">
      <c r="A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</row>
    <row r="202" spans="1:19">
      <c r="A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</row>
    <row r="203" spans="1:19">
      <c r="A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</row>
    <row r="204" spans="1:19">
      <c r="A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56"/>
      <c r="S204" s="56"/>
    </row>
    <row r="205" spans="1:19">
      <c r="A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</row>
    <row r="206" spans="1:19">
      <c r="A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</row>
    <row r="207" spans="1:19">
      <c r="A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</row>
    <row r="208" spans="1:19">
      <c r="A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</row>
    <row r="209" spans="1:19">
      <c r="A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</row>
    <row r="210" spans="1:19">
      <c r="A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</row>
    <row r="211" spans="1:19">
      <c r="A211" s="3"/>
      <c r="C211" s="3"/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3"/>
      <c r="P211" s="3"/>
      <c r="Q211" s="3"/>
      <c r="R211" s="56"/>
      <c r="S211" s="56"/>
    </row>
    <row r="212" spans="1:19">
      <c r="A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56"/>
      <c r="S212" s="56"/>
    </row>
    <row r="213" spans="1:19">
      <c r="A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</row>
    <row r="214" spans="1:19">
      <c r="A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</row>
    <row r="215" spans="1:19">
      <c r="A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</row>
    <row r="216" spans="1:19">
      <c r="A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</row>
    <row r="217" spans="1:19">
      <c r="A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</row>
    <row r="218" spans="1:19">
      <c r="A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</row>
    <row r="219" spans="1:19">
      <c r="A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</row>
    <row r="220" spans="1:19">
      <c r="A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</row>
    <row r="221" spans="1:19">
      <c r="A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</row>
    <row r="222" spans="1:19">
      <c r="A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</row>
    <row r="223" spans="1:19">
      <c r="A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</row>
    <row r="224" spans="1:19">
      <c r="A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</row>
    <row r="225" spans="1:19">
      <c r="A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</row>
    <row r="226" spans="1:19">
      <c r="A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</row>
    <row r="227" spans="1:19">
      <c r="A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</row>
    <row r="228" spans="1:19">
      <c r="A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</row>
    <row r="229" spans="1:19">
      <c r="A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</row>
    <row r="230" spans="1:19">
      <c r="A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</row>
    <row r="231" spans="1:19">
      <c r="A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</row>
    <row r="232" spans="1:19">
      <c r="A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</row>
    <row r="233" spans="1:19">
      <c r="A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</row>
    <row r="234" spans="1:19">
      <c r="A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</row>
    <row r="235" spans="1:19">
      <c r="A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</row>
    <row r="236" spans="1:19">
      <c r="A236" s="3"/>
      <c r="C236" s="3"/>
      <c r="D236" s="3"/>
      <c r="E236" s="3"/>
      <c r="F236" s="5"/>
      <c r="G236" s="8"/>
      <c r="H236" s="5"/>
      <c r="I236" s="8"/>
      <c r="J236" s="5"/>
      <c r="K236" s="8"/>
      <c r="L236" s="11"/>
      <c r="M236" s="12"/>
      <c r="N236" s="11"/>
      <c r="O236" s="3"/>
      <c r="P236" s="11"/>
      <c r="Q236" s="3"/>
      <c r="R236" s="63"/>
      <c r="S236" s="56"/>
    </row>
    <row r="237" spans="1:19" ht="18">
      <c r="A237" s="3"/>
      <c r="B237" s="2"/>
      <c r="C237" s="7"/>
      <c r="D237" s="6"/>
      <c r="E237" s="6"/>
      <c r="F237" s="9"/>
      <c r="G237" s="3"/>
      <c r="H237" s="9"/>
      <c r="I237" s="9"/>
      <c r="J237" s="10"/>
      <c r="K237" s="10"/>
      <c r="L237" s="3"/>
      <c r="M237" s="3"/>
      <c r="N237" s="3"/>
      <c r="O237" s="3"/>
      <c r="P237" s="3"/>
      <c r="Q237" s="3"/>
      <c r="R237" s="56"/>
      <c r="S237" s="56"/>
    </row>
    <row r="238" spans="1:19">
      <c r="A238" s="3"/>
      <c r="C238" s="3"/>
      <c r="D238" s="3"/>
      <c r="E238" s="3"/>
      <c r="F238" s="3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56"/>
      <c r="S238" s="56"/>
    </row>
    <row r="239" spans="1:19">
      <c r="A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56"/>
      <c r="S239" s="56"/>
    </row>
    <row r="240" spans="1:19">
      <c r="A240" s="3"/>
      <c r="C240" s="3"/>
      <c r="D240" s="3"/>
      <c r="E240" s="3"/>
      <c r="F240" s="3"/>
      <c r="G240" s="3"/>
      <c r="H240" s="3"/>
      <c r="I240" s="3"/>
      <c r="J240" s="4"/>
      <c r="K240" s="3"/>
      <c r="L240" s="3"/>
      <c r="M240" s="3"/>
      <c r="N240" s="3"/>
      <c r="O240" s="3"/>
      <c r="P240" s="3"/>
      <c r="Q240" s="3"/>
      <c r="R240" s="56"/>
      <c r="S240" s="56"/>
    </row>
    <row r="241" spans="1:19">
      <c r="A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</row>
    <row r="242" spans="1:19">
      <c r="A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56"/>
      <c r="S242" s="56"/>
    </row>
    <row r="243" spans="1:19">
      <c r="A243" s="3"/>
      <c r="C243" s="3"/>
      <c r="D243" s="3"/>
      <c r="E243" s="3"/>
      <c r="F243" s="3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56"/>
      <c r="S243" s="56"/>
    </row>
    <row r="244" spans="1:19">
      <c r="A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</row>
    <row r="245" spans="1:19">
      <c r="A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</row>
    <row r="246" spans="1:19">
      <c r="A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56"/>
      <c r="S246" s="56"/>
    </row>
    <row r="247" spans="1:19">
      <c r="A247" s="3"/>
      <c r="C247" s="3"/>
      <c r="D247" s="3"/>
      <c r="E247" s="3"/>
      <c r="F247" s="3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56"/>
      <c r="S247" s="56"/>
    </row>
    <row r="248" spans="1:19">
      <c r="A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</row>
    <row r="249" spans="1:19">
      <c r="A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</row>
    <row r="250" spans="1:19">
      <c r="A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</row>
    <row r="251" spans="1:19">
      <c r="A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</row>
    <row r="252" spans="1:19">
      <c r="A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</row>
    <row r="253" spans="1:19">
      <c r="A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</row>
    <row r="254" spans="1:19">
      <c r="A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</row>
    <row r="255" spans="1:19">
      <c r="A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</row>
    <row r="256" spans="1:19">
      <c r="A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</row>
    <row r="257" spans="1:19">
      <c r="A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</row>
    <row r="258" spans="1:19">
      <c r="A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</row>
    <row r="259" spans="1:19">
      <c r="A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56"/>
      <c r="S259" s="56"/>
    </row>
    <row r="260" spans="1:19">
      <c r="A260" s="3"/>
      <c r="C260" s="3"/>
      <c r="D260" s="3"/>
      <c r="E260" s="3"/>
      <c r="F260" s="3"/>
      <c r="G260" s="3"/>
      <c r="H260" s="3"/>
      <c r="I260" s="3"/>
      <c r="J260" s="4"/>
      <c r="K260" s="3"/>
      <c r="L260" s="3"/>
      <c r="M260" s="3"/>
      <c r="N260" s="3"/>
      <c r="O260" s="3"/>
      <c r="P260" s="3"/>
      <c r="Q260" s="3"/>
      <c r="R260" s="56"/>
      <c r="S260" s="56"/>
    </row>
    <row r="261" spans="1:19">
      <c r="A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</row>
    <row r="262" spans="1:19">
      <c r="A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56"/>
      <c r="S262" s="56"/>
    </row>
    <row r="263" spans="1:19">
      <c r="A263" s="3"/>
      <c r="C263" s="3"/>
      <c r="D263" s="3"/>
      <c r="E263" s="3"/>
      <c r="F263" s="3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56"/>
      <c r="S263" s="56"/>
    </row>
    <row r="264" spans="1:19">
      <c r="A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</row>
    <row r="265" spans="1:19">
      <c r="A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</row>
    <row r="266" spans="1:19">
      <c r="A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56"/>
      <c r="S266" s="56"/>
    </row>
    <row r="267" spans="1:19">
      <c r="A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</row>
    <row r="268" spans="1:19">
      <c r="A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</row>
    <row r="269" spans="1:19">
      <c r="A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</row>
    <row r="270" spans="1:19">
      <c r="A270" s="3"/>
      <c r="C270" s="3"/>
      <c r="D270" s="3"/>
      <c r="E270" s="3"/>
      <c r="F270" s="3"/>
      <c r="G270" s="3"/>
      <c r="H270" s="3"/>
      <c r="I270" s="3"/>
      <c r="J270" s="4"/>
      <c r="K270" s="3"/>
      <c r="L270" s="3"/>
      <c r="M270" s="3"/>
      <c r="N270" s="3"/>
      <c r="O270" s="3"/>
      <c r="P270" s="3"/>
      <c r="Q270" s="3"/>
      <c r="R270" s="56"/>
      <c r="S270" s="56"/>
    </row>
    <row r="271" spans="1:19">
      <c r="A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56"/>
      <c r="S271" s="56"/>
    </row>
    <row r="272" spans="1:19">
      <c r="A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</row>
    <row r="273" spans="1:19">
      <c r="A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</row>
    <row r="274" spans="1:19">
      <c r="A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</row>
    <row r="275" spans="1:19">
      <c r="A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</row>
    <row r="276" spans="1:19">
      <c r="A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</row>
    <row r="277" spans="1:19">
      <c r="A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</row>
    <row r="278" spans="1:19">
      <c r="A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</row>
    <row r="279" spans="1:19">
      <c r="A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</row>
    <row r="280" spans="1:19">
      <c r="A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</row>
    <row r="281" spans="1:19">
      <c r="A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</row>
    <row r="282" spans="1:19">
      <c r="A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</row>
    <row r="283" spans="1:19">
      <c r="A283" s="3"/>
      <c r="C283" s="3"/>
      <c r="D283" s="3"/>
      <c r="E283" s="3"/>
      <c r="F283" s="5"/>
      <c r="G283" s="8"/>
      <c r="H283" s="5"/>
      <c r="I283" s="8"/>
      <c r="J283" s="5"/>
      <c r="K283" s="8"/>
      <c r="L283" s="11"/>
      <c r="M283" s="12"/>
      <c r="N283" s="11"/>
      <c r="O283" s="3"/>
      <c r="P283" s="11"/>
      <c r="Q283" s="3"/>
      <c r="R283" s="63"/>
      <c r="S283" s="56"/>
    </row>
    <row r="284" spans="1:19" ht="18">
      <c r="A284" s="3"/>
      <c r="B284" s="2"/>
      <c r="C284" s="7"/>
      <c r="D284" s="6"/>
      <c r="E284" s="6"/>
      <c r="F284" s="9"/>
      <c r="G284" s="3"/>
      <c r="H284" s="9"/>
      <c r="I284" s="9"/>
      <c r="J284" s="10"/>
      <c r="K284" s="10"/>
      <c r="L284" s="3"/>
      <c r="M284" s="3"/>
      <c r="N284" s="3"/>
      <c r="O284" s="3"/>
      <c r="P284" s="3"/>
      <c r="Q284" s="3"/>
      <c r="R284" s="56"/>
      <c r="S284" s="56"/>
    </row>
    <row r="285" spans="1:19">
      <c r="A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56"/>
      <c r="S285" s="56"/>
    </row>
    <row r="286" spans="1:19">
      <c r="A286" s="3"/>
      <c r="C286" s="3"/>
      <c r="D286" s="3"/>
      <c r="E286" s="3"/>
      <c r="F286" s="3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56"/>
      <c r="S286" s="56"/>
    </row>
    <row r="287" spans="1:19">
      <c r="A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</row>
    <row r="288" spans="1:19">
      <c r="A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</row>
    <row r="289" spans="1:19">
      <c r="A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56"/>
      <c r="S289" s="56"/>
    </row>
    <row r="290" spans="1:19">
      <c r="A290" s="3"/>
      <c r="C290" s="3"/>
      <c r="D290" s="3"/>
      <c r="E290" s="3"/>
      <c r="F290" s="3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56"/>
      <c r="S290" s="56"/>
    </row>
    <row r="291" spans="1:19">
      <c r="A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</row>
    <row r="292" spans="1:19">
      <c r="A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</row>
    <row r="293" spans="1:19">
      <c r="A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56"/>
      <c r="S293" s="56"/>
    </row>
    <row r="294" spans="1:19">
      <c r="A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</row>
    <row r="295" spans="1:19">
      <c r="A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</row>
    <row r="296" spans="1:19">
      <c r="A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</row>
    <row r="297" spans="1:19">
      <c r="A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</row>
    <row r="298" spans="1:19">
      <c r="A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</row>
    <row r="299" spans="1:19">
      <c r="A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</row>
    <row r="300" spans="1:19">
      <c r="A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</row>
    <row r="301" spans="1:19">
      <c r="A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</row>
    <row r="302" spans="1:19">
      <c r="A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</row>
    <row r="303" spans="1:19">
      <c r="A303" s="3"/>
      <c r="C303" s="3"/>
      <c r="D303" s="3"/>
      <c r="E303" s="3"/>
      <c r="F303" s="5"/>
      <c r="G303" s="8"/>
      <c r="H303" s="5"/>
      <c r="I303" s="8"/>
      <c r="J303" s="5"/>
      <c r="K303" s="8"/>
      <c r="L303" s="11"/>
      <c r="M303" s="12"/>
      <c r="N303" s="11"/>
      <c r="O303" s="3"/>
      <c r="P303" s="11"/>
      <c r="Q303" s="3"/>
      <c r="R303" s="63"/>
      <c r="S303" s="56"/>
    </row>
    <row r="304" spans="1:19" ht="18">
      <c r="A304" s="3"/>
      <c r="B304" s="2"/>
      <c r="C304" s="7"/>
      <c r="D304" s="6"/>
      <c r="E304" s="6"/>
      <c r="F304" s="9"/>
      <c r="G304" s="3"/>
      <c r="H304" s="9"/>
      <c r="I304" s="9"/>
      <c r="J304" s="10"/>
      <c r="K304" s="10"/>
      <c r="L304" s="3"/>
      <c r="M304" s="3"/>
      <c r="N304" s="3"/>
      <c r="O304" s="3"/>
      <c r="P304" s="3"/>
      <c r="Q304" s="3"/>
      <c r="R304" s="56"/>
      <c r="S304" s="56"/>
    </row>
    <row r="305" spans="1:19">
      <c r="A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56"/>
      <c r="S305" s="56"/>
    </row>
    <row r="306" spans="1:19">
      <c r="A306" s="3"/>
      <c r="C306" s="3"/>
      <c r="D306" s="3"/>
      <c r="E306" s="3"/>
      <c r="F306" s="3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56"/>
      <c r="S306" s="56"/>
    </row>
    <row r="307" spans="1:19">
      <c r="A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</row>
    <row r="308" spans="1:19">
      <c r="A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</row>
    <row r="309" spans="1:19">
      <c r="A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56"/>
      <c r="S309" s="56"/>
    </row>
    <row r="310" spans="1:19">
      <c r="A310" s="3"/>
      <c r="C310" s="3"/>
      <c r="D310" s="3"/>
      <c r="E310" s="3"/>
      <c r="F310" s="3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56"/>
      <c r="S310" s="56"/>
    </row>
    <row r="311" spans="1:19">
      <c r="A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</row>
    <row r="312" spans="1:19">
      <c r="A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</row>
    <row r="313" spans="1:19">
      <c r="A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</row>
    <row r="314" spans="1:19">
      <c r="A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</row>
    <row r="315" spans="1:19">
      <c r="A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</row>
    <row r="316" spans="1:19">
      <c r="A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56"/>
      <c r="S316" s="56"/>
    </row>
    <row r="317" spans="1:19">
      <c r="A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</row>
    <row r="318" spans="1:19">
      <c r="A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</row>
    <row r="319" spans="1:19">
      <c r="A319" s="3"/>
      <c r="C319" s="3"/>
      <c r="D319" s="3"/>
      <c r="E319" s="3"/>
      <c r="F319" s="3"/>
      <c r="G319" s="3"/>
      <c r="H319" s="3"/>
      <c r="I319" s="3"/>
      <c r="J319" s="4"/>
      <c r="K319" s="3"/>
      <c r="L319" s="3"/>
      <c r="M319" s="3"/>
      <c r="N319" s="3"/>
      <c r="O319" s="3"/>
      <c r="P319" s="3"/>
      <c r="Q319" s="3"/>
      <c r="R319" s="56"/>
      <c r="S319" s="56"/>
    </row>
    <row r="320" spans="1:19">
      <c r="A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56"/>
      <c r="S320" s="56"/>
    </row>
    <row r="321" spans="1:19">
      <c r="A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</row>
    <row r="322" spans="1:19">
      <c r="A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</row>
    <row r="323" spans="1:19">
      <c r="A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</row>
    <row r="324" spans="1:19">
      <c r="A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</row>
    <row r="325" spans="1:19">
      <c r="A325" s="3"/>
      <c r="C325" s="3"/>
      <c r="D325" s="3"/>
      <c r="E325" s="3"/>
      <c r="F325" s="3"/>
      <c r="G325" s="3"/>
      <c r="H325" s="3"/>
      <c r="I325" s="3"/>
      <c r="J325" s="4"/>
      <c r="K325" s="3"/>
      <c r="L325" s="3"/>
      <c r="M325" s="3"/>
      <c r="N325" s="3"/>
      <c r="O325" s="3"/>
      <c r="P325" s="3"/>
      <c r="Q325" s="3"/>
      <c r="R325" s="56"/>
      <c r="S325" s="56"/>
    </row>
    <row r="326" spans="1:19">
      <c r="A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</row>
    <row r="327" spans="1:19">
      <c r="A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56"/>
      <c r="S327" s="56"/>
    </row>
    <row r="328" spans="1:19">
      <c r="A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</row>
    <row r="329" spans="1:19">
      <c r="A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</row>
    <row r="330" spans="1:19">
      <c r="A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</row>
    <row r="331" spans="1:19">
      <c r="A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</row>
    <row r="332" spans="1:19">
      <c r="A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</row>
    <row r="333" spans="1:19">
      <c r="A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</row>
    <row r="334" spans="1:19">
      <c r="A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</row>
    <row r="335" spans="1:19">
      <c r="A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</row>
    <row r="336" spans="1:19">
      <c r="A336" s="3"/>
      <c r="C336" s="3"/>
      <c r="D336" s="3"/>
      <c r="E336" s="3"/>
      <c r="F336" s="5"/>
      <c r="G336" s="8"/>
      <c r="H336" s="5"/>
      <c r="I336" s="8"/>
      <c r="J336" s="5"/>
      <c r="K336" s="8"/>
      <c r="L336" s="11"/>
      <c r="M336" s="12"/>
      <c r="N336" s="11"/>
      <c r="O336" s="3"/>
      <c r="P336" s="11"/>
      <c r="Q336" s="3"/>
      <c r="R336" s="63"/>
      <c r="S336" s="56"/>
    </row>
    <row r="337" spans="1:19" ht="18">
      <c r="A337" s="3"/>
      <c r="B337" s="2"/>
      <c r="C337" s="7"/>
      <c r="D337" s="6"/>
      <c r="E337" s="6"/>
      <c r="F337" s="9"/>
      <c r="G337" s="3"/>
      <c r="H337" s="9"/>
      <c r="I337" s="9"/>
      <c r="J337" s="10"/>
      <c r="K337" s="10"/>
      <c r="L337" s="3"/>
      <c r="M337" s="3"/>
      <c r="N337" s="3"/>
      <c r="O337" s="3"/>
      <c r="P337" s="3"/>
      <c r="Q337" s="3"/>
      <c r="R337" s="56"/>
      <c r="S337" s="56"/>
    </row>
    <row r="338" spans="1:19">
      <c r="A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56"/>
      <c r="S338" s="56"/>
    </row>
    <row r="339" spans="1:19">
      <c r="A339" s="3"/>
      <c r="C339" s="3"/>
      <c r="D339" s="3"/>
      <c r="E339" s="3"/>
      <c r="F339" s="3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56"/>
      <c r="S339" s="56"/>
    </row>
    <row r="340" spans="1:19">
      <c r="A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</row>
    <row r="341" spans="1:19">
      <c r="A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</row>
    <row r="342" spans="1:19">
      <c r="A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</row>
    <row r="343" spans="1:19">
      <c r="A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</row>
    <row r="344" spans="1:19">
      <c r="A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</row>
    <row r="345" spans="1:19">
      <c r="A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</row>
    <row r="346" spans="1:19">
      <c r="A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</row>
    <row r="347" spans="1:19">
      <c r="A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</row>
    <row r="348" spans="1:19">
      <c r="A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</row>
    <row r="349" spans="1:19">
      <c r="A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</row>
    <row r="350" spans="1:19">
      <c r="A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56"/>
      <c r="S350" s="56"/>
    </row>
    <row r="351" spans="1:19">
      <c r="A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</row>
    <row r="352" spans="1:19">
      <c r="A352" s="3"/>
      <c r="C352" s="3"/>
      <c r="D352" s="3"/>
      <c r="E352" s="3"/>
      <c r="F352" s="3"/>
      <c r="G352" s="3"/>
      <c r="H352" s="3"/>
      <c r="I352" s="3"/>
      <c r="J352" s="4"/>
      <c r="K352" s="3"/>
      <c r="L352" s="3"/>
      <c r="M352" s="3"/>
      <c r="N352" s="3"/>
      <c r="O352" s="3"/>
      <c r="P352" s="3"/>
      <c r="Q352" s="3"/>
      <c r="R352" s="56"/>
      <c r="S352" s="56"/>
    </row>
    <row r="353" spans="1:19">
      <c r="A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</row>
    <row r="354" spans="1:19">
      <c r="A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56"/>
      <c r="S354" s="56"/>
    </row>
    <row r="355" spans="1:19">
      <c r="A355" s="3"/>
      <c r="C355" s="3"/>
      <c r="D355" s="3"/>
      <c r="E355" s="3"/>
      <c r="F355" s="3"/>
      <c r="G355" s="3"/>
      <c r="H355" s="3"/>
      <c r="I355" s="3"/>
      <c r="J355" s="4"/>
      <c r="K355" s="3"/>
      <c r="L355" s="3"/>
      <c r="M355" s="3"/>
      <c r="N355" s="3"/>
      <c r="O355" s="3"/>
      <c r="P355" s="3"/>
      <c r="Q355" s="3"/>
      <c r="R355" s="56"/>
      <c r="S355" s="56"/>
    </row>
    <row r="356" spans="1:19">
      <c r="A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56"/>
      <c r="S356" s="56"/>
    </row>
    <row r="357" spans="1:19">
      <c r="A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</row>
    <row r="358" spans="1:19">
      <c r="A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</row>
    <row r="359" spans="1:19">
      <c r="A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</row>
    <row r="360" spans="1:19">
      <c r="A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</row>
    <row r="361" spans="1:19">
      <c r="A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</row>
    <row r="362" spans="1:19">
      <c r="A362" s="3"/>
      <c r="C362" s="3"/>
      <c r="D362" s="3"/>
      <c r="E362" s="3"/>
      <c r="F362" s="5"/>
      <c r="G362" s="8"/>
      <c r="H362" s="5"/>
      <c r="I362" s="8"/>
      <c r="J362" s="5"/>
      <c r="K362" s="8"/>
      <c r="L362" s="11"/>
      <c r="M362" s="12"/>
      <c r="N362" s="11"/>
      <c r="O362" s="3"/>
      <c r="P362" s="11"/>
      <c r="Q362" s="3"/>
      <c r="R362" s="63"/>
      <c r="S362" s="56"/>
    </row>
    <row r="363" spans="1:19" ht="18">
      <c r="A363" s="3"/>
      <c r="B363" s="2"/>
      <c r="C363" s="7"/>
      <c r="D363" s="6"/>
      <c r="E363" s="6"/>
      <c r="F363" s="9"/>
      <c r="G363" s="3"/>
      <c r="H363" s="9"/>
      <c r="I363" s="9"/>
      <c r="J363" s="10"/>
      <c r="K363" s="10"/>
      <c r="L363" s="3"/>
      <c r="M363" s="3"/>
      <c r="N363" s="3"/>
      <c r="O363" s="3"/>
      <c r="P363" s="3"/>
      <c r="Q363" s="3"/>
      <c r="R363" s="56"/>
      <c r="S363" s="56"/>
    </row>
    <row r="364" spans="1:19">
      <c r="A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56"/>
      <c r="S364" s="56"/>
    </row>
    <row r="365" spans="1:19">
      <c r="A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</row>
    <row r="366" spans="1:19">
      <c r="A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</row>
    <row r="367" spans="1:19">
      <c r="A367" s="3"/>
      <c r="C367" s="3"/>
      <c r="D367" s="3"/>
      <c r="E367" s="3"/>
      <c r="F367" s="3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56"/>
      <c r="S367" s="56"/>
    </row>
    <row r="368" spans="1:19">
      <c r="A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</row>
    <row r="369" spans="1:19">
      <c r="A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</row>
    <row r="370" spans="1:19">
      <c r="A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</row>
    <row r="371" spans="1:19">
      <c r="A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</row>
    <row r="372" spans="1:19">
      <c r="A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</row>
    <row r="373" spans="1:19">
      <c r="A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</row>
    <row r="374" spans="1:19">
      <c r="A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</row>
    <row r="375" spans="1:19">
      <c r="A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</row>
    <row r="376" spans="1:19">
      <c r="A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</row>
    <row r="377" spans="1:19">
      <c r="A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56"/>
      <c r="S377" s="56"/>
    </row>
    <row r="378" spans="1:19">
      <c r="A378" s="3"/>
      <c r="C378" s="3"/>
      <c r="D378" s="3"/>
      <c r="E378" s="3"/>
      <c r="F378" s="3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56"/>
      <c r="S378" s="56"/>
    </row>
    <row r="379" spans="1:19">
      <c r="A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56"/>
      <c r="S379" s="56"/>
    </row>
    <row r="380" spans="1:19">
      <c r="A380" s="3"/>
      <c r="C380" s="3"/>
      <c r="D380" s="3"/>
      <c r="E380" s="3"/>
      <c r="F380" s="3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56"/>
      <c r="S380" s="56"/>
    </row>
    <row r="381" spans="1:19">
      <c r="A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</row>
    <row r="382" spans="1:19">
      <c r="A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</row>
    <row r="383" spans="1:19">
      <c r="A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56"/>
      <c r="S383" s="56"/>
    </row>
    <row r="384" spans="1:19">
      <c r="A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</row>
    <row r="385" spans="1:19">
      <c r="A385" s="3"/>
      <c r="C385" s="3"/>
      <c r="D385" s="3"/>
      <c r="E385" s="3"/>
      <c r="F385" s="3"/>
      <c r="G385" s="3"/>
      <c r="H385" s="3"/>
      <c r="I385" s="3"/>
      <c r="J385" s="4"/>
      <c r="K385" s="3"/>
      <c r="L385" s="3"/>
      <c r="M385" s="3"/>
      <c r="N385" s="3"/>
      <c r="O385" s="3"/>
      <c r="P385" s="3"/>
      <c r="Q385" s="3"/>
      <c r="R385" s="56"/>
      <c r="S385" s="56"/>
    </row>
    <row r="386" spans="1:19">
      <c r="A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56"/>
      <c r="S386" s="56"/>
    </row>
    <row r="387" spans="1:19">
      <c r="A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</row>
    <row r="388" spans="1:19">
      <c r="A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</row>
    <row r="389" spans="1:19">
      <c r="A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</row>
    <row r="390" spans="1:19">
      <c r="A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</row>
    <row r="391" spans="1:19">
      <c r="A391" s="3"/>
      <c r="C391" s="3"/>
      <c r="D391" s="3"/>
      <c r="E391" s="3"/>
      <c r="F391" s="3"/>
      <c r="G391" s="3"/>
      <c r="H391" s="3"/>
      <c r="I391" s="3"/>
      <c r="J391" s="4"/>
      <c r="K391" s="3"/>
      <c r="L391" s="3"/>
      <c r="M391" s="3"/>
      <c r="N391" s="3"/>
      <c r="O391" s="3"/>
      <c r="P391" s="3"/>
      <c r="Q391" s="3"/>
      <c r="R391" s="56"/>
      <c r="S391" s="56"/>
    </row>
    <row r="392" spans="1:19">
      <c r="A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</row>
    <row r="393" spans="1:19">
      <c r="A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56"/>
      <c r="S393" s="56"/>
    </row>
    <row r="394" spans="1:19">
      <c r="A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</row>
    <row r="395" spans="1:19">
      <c r="A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</row>
    <row r="396" spans="1:19">
      <c r="A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</row>
    <row r="397" spans="1:19">
      <c r="A397" s="3"/>
      <c r="C397" s="3"/>
      <c r="D397" s="3"/>
      <c r="E397" s="3"/>
      <c r="F397" s="5"/>
      <c r="G397" s="8"/>
      <c r="H397" s="5"/>
      <c r="I397" s="8"/>
      <c r="J397" s="5"/>
      <c r="K397" s="8"/>
      <c r="L397" s="11"/>
      <c r="M397" s="12"/>
      <c r="N397" s="11"/>
      <c r="O397" s="3"/>
      <c r="P397" s="11"/>
      <c r="Q397" s="3"/>
      <c r="R397" s="63"/>
      <c r="S397" s="56"/>
    </row>
    <row r="398" spans="1:19" ht="18">
      <c r="A398" s="3"/>
      <c r="B398" s="2"/>
      <c r="C398" s="7"/>
      <c r="D398" s="6"/>
      <c r="E398" s="6"/>
      <c r="F398" s="9"/>
      <c r="G398" s="3"/>
      <c r="H398" s="9"/>
      <c r="I398" s="9"/>
      <c r="J398" s="10"/>
      <c r="K398" s="10"/>
      <c r="L398" s="3"/>
      <c r="M398" s="3"/>
      <c r="N398" s="3"/>
      <c r="O398" s="3"/>
      <c r="P398" s="3"/>
      <c r="Q398" s="3"/>
      <c r="R398" s="56"/>
      <c r="S398" s="56"/>
    </row>
    <row r="399" spans="1:19">
      <c r="A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56"/>
      <c r="S399" s="56"/>
    </row>
    <row r="400" spans="1:19">
      <c r="A400" s="3"/>
      <c r="C400" s="3"/>
      <c r="D400" s="3"/>
      <c r="E400" s="3"/>
      <c r="F400" s="3"/>
      <c r="G400" s="3"/>
      <c r="H400" s="3"/>
      <c r="I400" s="3"/>
      <c r="J400" s="4"/>
      <c r="K400" s="3"/>
      <c r="L400" s="3"/>
      <c r="M400" s="3"/>
      <c r="N400" s="3"/>
      <c r="O400" s="3"/>
      <c r="P400" s="3"/>
      <c r="Q400" s="3"/>
      <c r="R400" s="56"/>
      <c r="S400" s="56"/>
    </row>
    <row r="401" spans="1:19">
      <c r="A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56"/>
      <c r="S401" s="56"/>
    </row>
    <row r="402" spans="1:19">
      <c r="A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</row>
    <row r="403" spans="1:19">
      <c r="A403" s="3"/>
      <c r="C403" s="3"/>
      <c r="D403" s="3"/>
      <c r="E403" s="3"/>
      <c r="F403" s="3"/>
      <c r="G403" s="3"/>
      <c r="H403" s="3"/>
      <c r="I403" s="3"/>
      <c r="J403" s="4"/>
      <c r="K403" s="3"/>
      <c r="L403" s="3"/>
      <c r="M403" s="3"/>
      <c r="N403" s="3"/>
      <c r="O403" s="3"/>
      <c r="P403" s="3"/>
      <c r="Q403" s="3"/>
      <c r="R403" s="56"/>
      <c r="S403" s="56"/>
    </row>
    <row r="404" spans="1:19">
      <c r="A404" s="3"/>
      <c r="C404" s="3"/>
      <c r="D404" s="3"/>
      <c r="E404" s="3"/>
      <c r="F404" s="3"/>
      <c r="G404" s="3"/>
      <c r="H404" s="3"/>
      <c r="I404" s="3"/>
      <c r="J404" s="4"/>
      <c r="K404" s="3"/>
      <c r="L404" s="3"/>
      <c r="M404" s="3"/>
      <c r="N404" s="3"/>
      <c r="O404" s="3"/>
      <c r="P404" s="3"/>
      <c r="Q404" s="3"/>
      <c r="R404" s="56"/>
      <c r="S404" s="56"/>
    </row>
    <row r="405" spans="1:19">
      <c r="A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56"/>
      <c r="S405" s="56"/>
    </row>
    <row r="406" spans="1:19">
      <c r="A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</row>
    <row r="407" spans="1:19">
      <c r="A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</row>
    <row r="408" spans="1:19">
      <c r="A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</row>
    <row r="409" spans="1:19">
      <c r="A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</row>
    <row r="410" spans="1:19">
      <c r="A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</row>
    <row r="411" spans="1:19">
      <c r="A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</row>
    <row r="412" spans="1:19">
      <c r="A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</row>
    <row r="413" spans="1:19">
      <c r="A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</row>
    <row r="414" spans="1:19">
      <c r="A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</row>
    <row r="415" spans="1:19">
      <c r="A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</row>
    <row r="416" spans="1:19">
      <c r="A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</row>
    <row r="417" spans="1:19">
      <c r="A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</row>
    <row r="418" spans="1:19">
      <c r="A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</row>
    <row r="419" spans="1:19">
      <c r="A419" s="3"/>
      <c r="C419" s="3"/>
      <c r="D419" s="3"/>
      <c r="E419" s="3"/>
      <c r="F419" s="5"/>
      <c r="G419" s="8"/>
      <c r="H419" s="5"/>
      <c r="I419" s="8"/>
      <c r="J419" s="5"/>
      <c r="K419" s="8"/>
      <c r="L419" s="11"/>
      <c r="M419" s="12"/>
      <c r="N419" s="11"/>
      <c r="O419" s="3"/>
      <c r="P419" s="11"/>
      <c r="Q419" s="3"/>
      <c r="R419" s="63"/>
      <c r="S419" s="56"/>
    </row>
    <row r="420" spans="1:19" ht="18">
      <c r="A420" s="3"/>
      <c r="B420" s="2"/>
      <c r="C420" s="7"/>
      <c r="D420" s="6"/>
      <c r="E420" s="6"/>
      <c r="F420" s="9"/>
      <c r="G420" s="3"/>
      <c r="H420" s="9"/>
      <c r="I420" s="9"/>
      <c r="J420" s="10"/>
      <c r="K420" s="10"/>
      <c r="L420" s="3"/>
      <c r="M420" s="3"/>
      <c r="N420" s="3"/>
      <c r="O420" s="3"/>
      <c r="P420" s="3"/>
      <c r="Q420" s="3"/>
      <c r="R420" s="56"/>
      <c r="S420" s="56"/>
    </row>
    <row r="421" spans="1:19">
      <c r="A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56"/>
      <c r="S421" s="56"/>
    </row>
    <row r="422" spans="1:19">
      <c r="A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</row>
    <row r="423" spans="1:19">
      <c r="A423" s="3"/>
      <c r="C423" s="3"/>
      <c r="D423" s="3"/>
      <c r="E423" s="3"/>
      <c r="F423" s="3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56"/>
      <c r="S423" s="56"/>
    </row>
    <row r="424" spans="1:19">
      <c r="A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</row>
    <row r="425" spans="1:19">
      <c r="A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</row>
    <row r="426" spans="1:19">
      <c r="A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</row>
    <row r="427" spans="1:19">
      <c r="A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</row>
    <row r="428" spans="1:19">
      <c r="A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56"/>
      <c r="S428" s="56"/>
    </row>
    <row r="429" spans="1:19">
      <c r="A429" s="3"/>
      <c r="C429" s="3"/>
      <c r="D429" s="3"/>
      <c r="E429" s="3"/>
      <c r="F429" s="3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56"/>
      <c r="S429" s="56"/>
    </row>
    <row r="430" spans="1:19">
      <c r="A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</row>
    <row r="431" spans="1:19">
      <c r="A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</row>
    <row r="432" spans="1:19">
      <c r="A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</row>
    <row r="433" spans="1:19">
      <c r="A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56"/>
      <c r="S433" s="56"/>
    </row>
    <row r="434" spans="1:19">
      <c r="A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</row>
    <row r="435" spans="1:19">
      <c r="A435" s="3"/>
      <c r="C435" s="3"/>
      <c r="D435" s="3"/>
      <c r="E435" s="3"/>
      <c r="F435" s="3"/>
      <c r="G435" s="3"/>
      <c r="H435" s="3"/>
      <c r="I435" s="3"/>
      <c r="J435" s="4"/>
      <c r="K435" s="3"/>
      <c r="L435" s="3"/>
      <c r="M435" s="3"/>
      <c r="N435" s="3"/>
      <c r="O435" s="3"/>
      <c r="P435" s="3"/>
      <c r="Q435" s="3"/>
      <c r="R435" s="56"/>
      <c r="S435" s="56"/>
    </row>
    <row r="436" spans="1:19">
      <c r="A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56"/>
      <c r="S436" s="56"/>
    </row>
    <row r="437" spans="1:19">
      <c r="A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</row>
    <row r="438" spans="1:19">
      <c r="A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</row>
    <row r="439" spans="1:19">
      <c r="A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</row>
    <row r="440" spans="1:19">
      <c r="A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</row>
    <row r="441" spans="1:19">
      <c r="A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</row>
    <row r="442" spans="1:19">
      <c r="A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</row>
    <row r="443" spans="1:19">
      <c r="A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</row>
    <row r="444" spans="1:19">
      <c r="A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</row>
    <row r="445" spans="1:19">
      <c r="A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</row>
    <row r="446" spans="1:19">
      <c r="A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</row>
    <row r="447" spans="1:19">
      <c r="A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</row>
    <row r="448" spans="1:19">
      <c r="A448" s="3"/>
      <c r="C448" s="3"/>
      <c r="D448" s="3"/>
      <c r="E448" s="3"/>
      <c r="F448" s="5"/>
      <c r="G448" s="8"/>
      <c r="H448" s="5"/>
      <c r="I448" s="8"/>
      <c r="J448" s="5"/>
      <c r="K448" s="8"/>
      <c r="L448" s="11"/>
      <c r="M448" s="12"/>
      <c r="N448" s="11"/>
      <c r="O448" s="3"/>
      <c r="P448" s="11"/>
      <c r="Q448" s="3"/>
      <c r="R448" s="63"/>
      <c r="S448" s="56"/>
    </row>
    <row r="449" spans="1:19" ht="18">
      <c r="A449" s="3"/>
      <c r="B449" s="2"/>
      <c r="C449" s="7"/>
      <c r="D449" s="6"/>
      <c r="E449" s="6"/>
      <c r="F449" s="9"/>
      <c r="G449" s="3"/>
      <c r="H449" s="9"/>
      <c r="I449" s="9"/>
      <c r="J449" s="10"/>
      <c r="K449" s="10"/>
      <c r="L449" s="3"/>
      <c r="M449" s="3"/>
      <c r="N449" s="3"/>
      <c r="O449" s="3"/>
      <c r="P449" s="3"/>
      <c r="Q449" s="3"/>
      <c r="R449" s="56"/>
      <c r="S449" s="56"/>
    </row>
    <row r="450" spans="1:19">
      <c r="A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56"/>
      <c r="S450" s="56"/>
    </row>
    <row r="451" spans="1:19">
      <c r="A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</row>
    <row r="452" spans="1:19">
      <c r="A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</row>
    <row r="453" spans="1:19">
      <c r="A453" s="3"/>
      <c r="C453" s="3"/>
      <c r="D453" s="3"/>
      <c r="E453" s="3"/>
      <c r="F453" s="3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56"/>
      <c r="S453" s="56"/>
    </row>
    <row r="454" spans="1:19">
      <c r="A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</row>
    <row r="455" spans="1:19">
      <c r="A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</row>
    <row r="456" spans="1:19">
      <c r="A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</row>
    <row r="457" spans="1:19">
      <c r="A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</row>
    <row r="458" spans="1:19">
      <c r="A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</row>
    <row r="459" spans="1:19">
      <c r="A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</row>
    <row r="460" spans="1:19">
      <c r="A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56"/>
      <c r="S460" s="56"/>
    </row>
    <row r="461" spans="1:19">
      <c r="A461" s="3"/>
      <c r="C461" s="3"/>
      <c r="D461" s="3"/>
      <c r="E461" s="3"/>
      <c r="F461" s="3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56"/>
      <c r="S461" s="56"/>
    </row>
    <row r="462" spans="1:19">
      <c r="A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56"/>
      <c r="S462" s="56"/>
    </row>
    <row r="463" spans="1:19">
      <c r="A463" s="3"/>
      <c r="C463" s="3"/>
      <c r="D463" s="3"/>
      <c r="E463" s="3"/>
      <c r="F463" s="3"/>
      <c r="G463" s="3"/>
      <c r="H463" s="3"/>
      <c r="I463" s="3"/>
      <c r="J463" s="4"/>
      <c r="K463" s="3"/>
      <c r="L463" s="3"/>
      <c r="M463" s="3"/>
      <c r="N463" s="3"/>
      <c r="O463" s="3"/>
      <c r="P463" s="3"/>
      <c r="Q463" s="3"/>
      <c r="R463" s="56"/>
      <c r="S463" s="56"/>
    </row>
    <row r="464" spans="1:19">
      <c r="A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56"/>
      <c r="S464" s="56"/>
    </row>
    <row r="465" spans="1:19">
      <c r="A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</row>
    <row r="466" spans="1:19">
      <c r="A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</row>
    <row r="467" spans="1:19">
      <c r="A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</row>
    <row r="468" spans="1:19">
      <c r="A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</row>
    <row r="469" spans="1:19">
      <c r="A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</row>
    <row r="470" spans="1:19">
      <c r="A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</row>
    <row r="471" spans="1:19">
      <c r="A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</row>
    <row r="472" spans="1:19">
      <c r="A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</row>
    <row r="473" spans="1:19">
      <c r="A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</row>
    <row r="474" spans="1:19">
      <c r="A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</row>
    <row r="475" spans="1:19">
      <c r="A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</row>
    <row r="476" spans="1:19">
      <c r="A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</row>
    <row r="477" spans="1:19">
      <c r="A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</row>
    <row r="478" spans="1:19">
      <c r="A478" s="3"/>
      <c r="C478" s="3"/>
      <c r="D478" s="3"/>
      <c r="E478" s="3"/>
      <c r="F478" s="5"/>
      <c r="G478" s="8"/>
      <c r="H478" s="5"/>
      <c r="I478" s="8"/>
      <c r="J478" s="5"/>
      <c r="K478" s="8"/>
      <c r="L478" s="11"/>
      <c r="M478" s="12"/>
      <c r="N478" s="11"/>
      <c r="O478" s="3"/>
      <c r="P478" s="11"/>
      <c r="Q478" s="3"/>
      <c r="R478" s="63"/>
      <c r="S478" s="56"/>
    </row>
    <row r="479" spans="1:19" ht="18">
      <c r="A479" s="3"/>
      <c r="B479" s="2"/>
      <c r="C479" s="7"/>
      <c r="D479" s="6"/>
      <c r="E479" s="6"/>
      <c r="F479" s="9"/>
      <c r="G479" s="3"/>
      <c r="H479" s="9"/>
      <c r="I479" s="9"/>
      <c r="J479" s="10"/>
      <c r="K479" s="10"/>
      <c r="L479" s="3"/>
      <c r="M479" s="3"/>
      <c r="N479" s="3"/>
      <c r="O479" s="3"/>
      <c r="P479" s="3"/>
      <c r="Q479" s="3"/>
      <c r="R479" s="56"/>
      <c r="S479" s="56"/>
    </row>
    <row r="480" spans="1:19">
      <c r="A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</row>
    <row r="481" spans="1:19">
      <c r="A481" s="3"/>
      <c r="C481" s="3"/>
      <c r="D481" s="3"/>
      <c r="E481" s="3"/>
      <c r="F481" s="3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56"/>
      <c r="S481" s="56"/>
    </row>
    <row r="482" spans="1:19">
      <c r="A482" s="3"/>
      <c r="C482" s="3"/>
      <c r="D482" s="3"/>
      <c r="E482" s="3"/>
      <c r="F482" s="3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56"/>
      <c r="S482" s="56"/>
    </row>
    <row r="483" spans="1:19">
      <c r="A483" s="3"/>
      <c r="C483" s="3"/>
      <c r="D483" s="3"/>
      <c r="E483" s="3"/>
      <c r="F483" s="3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56"/>
      <c r="S483" s="56"/>
    </row>
    <row r="484" spans="1:19">
      <c r="A484" s="3"/>
      <c r="C484" s="3"/>
      <c r="D484" s="3"/>
      <c r="E484" s="3"/>
      <c r="F484" s="3"/>
      <c r="G484" s="3"/>
      <c r="H484" s="3"/>
      <c r="I484" s="3"/>
      <c r="J484" s="4"/>
      <c r="K484" s="3"/>
      <c r="L484" s="3"/>
      <c r="M484" s="3"/>
      <c r="N484" s="3"/>
      <c r="O484" s="3"/>
      <c r="P484" s="3"/>
      <c r="Q484" s="3"/>
      <c r="R484" s="56"/>
      <c r="S484" s="56"/>
    </row>
    <row r="485" spans="1:19">
      <c r="A485" s="3"/>
      <c r="C485" s="3"/>
      <c r="D485" s="3"/>
      <c r="E485" s="3"/>
      <c r="F485" s="3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56"/>
      <c r="S485" s="56"/>
    </row>
    <row r="486" spans="1:19">
      <c r="A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</row>
    <row r="487" spans="1:19">
      <c r="A487" s="3"/>
      <c r="C487" s="3"/>
      <c r="D487" s="3"/>
      <c r="E487" s="3"/>
      <c r="F487" s="3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56"/>
      <c r="S487" s="56"/>
    </row>
    <row r="488" spans="1:19">
      <c r="A488" s="3"/>
      <c r="C488" s="3"/>
      <c r="D488" s="3"/>
      <c r="E488" s="3"/>
      <c r="F488" s="3"/>
      <c r="G488" s="3"/>
      <c r="H488" s="3"/>
      <c r="I488" s="3"/>
      <c r="J488" s="4"/>
      <c r="K488" s="3"/>
      <c r="L488" s="3"/>
      <c r="M488" s="3"/>
      <c r="N488" s="3"/>
      <c r="O488" s="3"/>
      <c r="P488" s="3"/>
      <c r="Q488" s="3"/>
      <c r="R488" s="56"/>
      <c r="S488" s="56"/>
    </row>
    <row r="489" spans="1:19">
      <c r="A489" s="3"/>
      <c r="C489" s="3"/>
      <c r="D489" s="3"/>
      <c r="E489" s="3"/>
      <c r="F489" s="3"/>
      <c r="G489" s="3"/>
      <c r="H489" s="3"/>
      <c r="I489" s="3"/>
      <c r="J489" s="4"/>
      <c r="K489" s="3"/>
      <c r="L489" s="3"/>
      <c r="M489" s="3"/>
      <c r="N489" s="3"/>
      <c r="O489" s="3"/>
      <c r="P489" s="3"/>
      <c r="Q489" s="3"/>
      <c r="R489" s="56"/>
      <c r="S489" s="56"/>
    </row>
    <row r="490" spans="1:19">
      <c r="A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</row>
    <row r="491" spans="1:19">
      <c r="A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</row>
    <row r="492" spans="1:19">
      <c r="A492" s="3"/>
      <c r="C492" s="3"/>
      <c r="D492" s="3"/>
      <c r="E492" s="3"/>
      <c r="F492" s="3"/>
      <c r="G492" s="3"/>
      <c r="H492" s="3"/>
      <c r="I492" s="3"/>
      <c r="J492" s="4"/>
      <c r="K492" s="3"/>
      <c r="L492" s="3"/>
      <c r="M492" s="3"/>
      <c r="N492" s="3"/>
      <c r="O492" s="3"/>
      <c r="P492" s="3"/>
      <c r="Q492" s="3"/>
      <c r="R492" s="56"/>
      <c r="S492" s="56"/>
    </row>
    <row r="493" spans="1:19">
      <c r="A493" s="3"/>
      <c r="C493" s="3"/>
      <c r="D493" s="3"/>
      <c r="E493" s="3"/>
      <c r="F493" s="3"/>
      <c r="G493" s="3"/>
      <c r="H493" s="3"/>
      <c r="I493" s="3"/>
      <c r="J493" s="4"/>
      <c r="K493" s="3"/>
      <c r="L493" s="3"/>
      <c r="M493" s="3"/>
      <c r="N493" s="3"/>
      <c r="O493" s="3"/>
      <c r="P493" s="3"/>
      <c r="Q493" s="3"/>
      <c r="R493" s="56"/>
      <c r="S493" s="56"/>
    </row>
    <row r="494" spans="1:19">
      <c r="A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</row>
    <row r="495" spans="1:19">
      <c r="A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</row>
    <row r="496" spans="1:19">
      <c r="A496" s="3"/>
      <c r="C496" s="3"/>
      <c r="D496" s="3"/>
      <c r="E496" s="3"/>
      <c r="F496" s="3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56"/>
      <c r="S496" s="56"/>
    </row>
    <row r="497" spans="1:19">
      <c r="A497" s="3"/>
      <c r="C497" s="3"/>
      <c r="D497" s="3"/>
      <c r="E497" s="3"/>
      <c r="F497" s="3"/>
      <c r="G497" s="3"/>
      <c r="H497" s="3"/>
      <c r="I497" s="3"/>
      <c r="J497" s="4"/>
      <c r="K497" s="3"/>
      <c r="L497" s="3"/>
      <c r="M497" s="3"/>
      <c r="N497" s="3"/>
      <c r="O497" s="3"/>
      <c r="P497" s="3"/>
      <c r="Q497" s="3"/>
      <c r="R497" s="56"/>
      <c r="S497" s="56"/>
    </row>
    <row r="498" spans="1:19">
      <c r="A498" s="3"/>
      <c r="C498" s="3"/>
      <c r="D498" s="3"/>
      <c r="E498" s="3"/>
      <c r="F498" s="3"/>
      <c r="G498" s="3"/>
      <c r="H498" s="3"/>
      <c r="I498" s="3"/>
      <c r="J498" s="4"/>
      <c r="K498" s="3"/>
      <c r="L498" s="3"/>
      <c r="M498" s="3"/>
      <c r="N498" s="3"/>
      <c r="O498" s="3"/>
      <c r="P498" s="3"/>
      <c r="Q498" s="3"/>
      <c r="R498" s="56"/>
      <c r="S498" s="56"/>
    </row>
    <row r="499" spans="1:19">
      <c r="A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</row>
    <row r="500" spans="1:19">
      <c r="A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</row>
    <row r="501" spans="1:19">
      <c r="A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</row>
    <row r="502" spans="1:19">
      <c r="A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</row>
    <row r="503" spans="1:19">
      <c r="A503" s="3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</row>
    <row r="504" spans="1:19">
      <c r="A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</row>
    <row r="505" spans="1:19">
      <c r="A505" s="3"/>
      <c r="C505" s="4"/>
      <c r="D505" s="3"/>
      <c r="E505" s="3"/>
      <c r="F505" s="3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56"/>
      <c r="S505" s="56"/>
    </row>
    <row r="506" spans="1:19">
      <c r="A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</row>
    <row r="507" spans="1:19">
      <c r="A507" s="3"/>
      <c r="C507" s="4"/>
      <c r="D507" s="3"/>
      <c r="E507" s="3"/>
      <c r="F507" s="3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56"/>
      <c r="S507" s="56"/>
    </row>
    <row r="508" spans="1:19">
      <c r="A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</row>
    <row r="509" spans="1:19">
      <c r="A509" s="3"/>
      <c r="C509" s="4"/>
      <c r="D509" s="3"/>
      <c r="E509" s="3"/>
      <c r="F509" s="3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56"/>
      <c r="S509" s="56"/>
    </row>
    <row r="510" spans="1:19">
      <c r="A510" s="3"/>
      <c r="C510" s="4"/>
      <c r="D510" s="3"/>
      <c r="E510" s="3"/>
      <c r="F510" s="3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56"/>
      <c r="S510" s="56"/>
    </row>
    <row r="511" spans="1:19">
      <c r="A511" s="3"/>
      <c r="C511" s="4"/>
      <c r="D511" s="3"/>
      <c r="E511" s="3"/>
      <c r="F511" s="3"/>
      <c r="G511" s="3"/>
      <c r="H511" s="3"/>
      <c r="I511" s="3"/>
      <c r="J511" s="4"/>
      <c r="K511" s="3"/>
      <c r="L511" s="3"/>
      <c r="M511" s="3"/>
      <c r="N511" s="3"/>
      <c r="O511" s="3"/>
      <c r="P511" s="3"/>
      <c r="Q511" s="3"/>
      <c r="R511" s="56"/>
      <c r="S511" s="56"/>
    </row>
    <row r="512" spans="1:19">
      <c r="A512" s="3"/>
      <c r="C512" s="4"/>
      <c r="D512" s="3"/>
      <c r="E512" s="3"/>
      <c r="F512" s="3"/>
      <c r="G512" s="3"/>
      <c r="H512" s="3"/>
      <c r="I512" s="3"/>
      <c r="J512" s="4"/>
      <c r="K512" s="3"/>
      <c r="L512" s="3"/>
      <c r="M512" s="3"/>
      <c r="N512" s="3"/>
      <c r="O512" s="3"/>
      <c r="P512" s="3"/>
      <c r="Q512" s="3"/>
      <c r="R512" s="56"/>
      <c r="S512" s="56"/>
    </row>
    <row r="513" spans="1:19">
      <c r="A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56"/>
      <c r="S513" s="56"/>
    </row>
    <row r="514" spans="1:19">
      <c r="A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56"/>
      <c r="S514" s="56"/>
    </row>
    <row r="515" spans="1:19">
      <c r="A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56"/>
      <c r="S515" s="56"/>
    </row>
    <row r="516" spans="1:19">
      <c r="A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56"/>
      <c r="S516" s="56"/>
    </row>
    <row r="517" spans="1:19">
      <c r="A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</row>
    <row r="518" spans="1:19">
      <c r="A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56"/>
      <c r="S518" s="56"/>
    </row>
    <row r="519" spans="1:19">
      <c r="A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56"/>
      <c r="S519" s="56"/>
    </row>
    <row r="520" spans="1:19">
      <c r="A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56"/>
      <c r="S520" s="56"/>
    </row>
    <row r="521" spans="1:19">
      <c r="A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56"/>
      <c r="S521" s="56"/>
    </row>
    <row r="522" spans="1:19">
      <c r="A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56"/>
      <c r="S522" s="56"/>
    </row>
    <row r="523" spans="1:19">
      <c r="A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</row>
    <row r="524" spans="1:19">
      <c r="A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</row>
    <row r="525" spans="1:19">
      <c r="A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56"/>
      <c r="S525" s="56"/>
    </row>
    <row r="526" spans="1:19">
      <c r="A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56"/>
      <c r="S526" s="56"/>
    </row>
    <row r="527" spans="1:19">
      <c r="A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</row>
    <row r="528" spans="1:19">
      <c r="A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</row>
    <row r="529" spans="1:19">
      <c r="A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56"/>
      <c r="S529" s="56"/>
    </row>
    <row r="530" spans="1:19">
      <c r="A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56"/>
      <c r="S530" s="56"/>
    </row>
    <row r="531" spans="1:19">
      <c r="A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56"/>
      <c r="S531" s="56"/>
    </row>
    <row r="532" spans="1:19">
      <c r="A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56"/>
      <c r="S532" s="56"/>
    </row>
    <row r="533" spans="1:19">
      <c r="A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56"/>
      <c r="S533" s="56"/>
    </row>
    <row r="534" spans="1:19">
      <c r="A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56"/>
      <c r="S534" s="56"/>
    </row>
    <row r="535" spans="1:19">
      <c r="A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</row>
    <row r="536" spans="1:19">
      <c r="A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</row>
    <row r="537" spans="1:19">
      <c r="A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</row>
    <row r="538" spans="1:19">
      <c r="A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</row>
    <row r="539" spans="1:19">
      <c r="A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</row>
    <row r="540" spans="1:19">
      <c r="A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</row>
    <row r="541" spans="1:19">
      <c r="A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</row>
    <row r="542" spans="1:19">
      <c r="A542" s="3"/>
      <c r="C542" s="3"/>
      <c r="D542" s="3"/>
      <c r="E542" s="3"/>
      <c r="F542" s="5"/>
      <c r="G542" s="8"/>
      <c r="H542" s="5"/>
      <c r="I542" s="8"/>
      <c r="J542" s="5"/>
      <c r="K542" s="8"/>
      <c r="L542" s="11"/>
      <c r="M542" s="12"/>
      <c r="N542" s="11"/>
      <c r="O542" s="3"/>
      <c r="P542" s="11"/>
      <c r="Q542" s="3"/>
      <c r="R542" s="63"/>
      <c r="S542" s="56"/>
    </row>
    <row r="543" spans="1:19" ht="18">
      <c r="A543" s="3"/>
      <c r="B543" s="2"/>
      <c r="C543" s="7"/>
      <c r="D543" s="6"/>
      <c r="E543" s="6"/>
      <c r="F543" s="9"/>
      <c r="G543" s="3"/>
      <c r="H543" s="9"/>
      <c r="I543" s="9"/>
      <c r="J543" s="10"/>
      <c r="K543" s="10"/>
      <c r="L543" s="3"/>
      <c r="M543" s="3"/>
      <c r="N543" s="3"/>
      <c r="O543" s="3"/>
      <c r="P543" s="3"/>
      <c r="Q543" s="3"/>
      <c r="R543" s="56"/>
      <c r="S543" s="56"/>
    </row>
    <row r="544" spans="1:19">
      <c r="A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56"/>
      <c r="S544" s="56"/>
    </row>
    <row r="545" spans="1:19">
      <c r="A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</row>
    <row r="546" spans="1:19">
      <c r="A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</row>
    <row r="547" spans="1:19">
      <c r="A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</row>
    <row r="548" spans="1:19">
      <c r="A548" s="3"/>
      <c r="C548" s="3"/>
      <c r="D548" s="3"/>
      <c r="E548" s="3"/>
      <c r="F548" s="3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56"/>
      <c r="S548" s="56"/>
    </row>
    <row r="549" spans="1:19">
      <c r="A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56"/>
      <c r="S549" s="56"/>
    </row>
    <row r="550" spans="1:19">
      <c r="A550" s="3"/>
      <c r="C550" s="3"/>
      <c r="D550" s="3"/>
      <c r="E550" s="3"/>
      <c r="F550" s="3"/>
      <c r="G550" s="3"/>
      <c r="H550" s="3"/>
      <c r="I550" s="3"/>
      <c r="J550" s="4"/>
      <c r="K550" s="3"/>
      <c r="L550" s="3"/>
      <c r="M550" s="3"/>
      <c r="N550" s="3"/>
      <c r="O550" s="3"/>
      <c r="P550" s="3"/>
      <c r="Q550" s="3"/>
      <c r="R550" s="56"/>
      <c r="S550" s="56"/>
    </row>
    <row r="551" spans="1:19">
      <c r="A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56"/>
      <c r="S551" s="56"/>
    </row>
    <row r="552" spans="1:19">
      <c r="A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</row>
    <row r="553" spans="1:19">
      <c r="A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</row>
    <row r="554" spans="1:19">
      <c r="A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</row>
    <row r="555" spans="1:19">
      <c r="A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</row>
    <row r="556" spans="1:19">
      <c r="A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</row>
    <row r="557" spans="1:19">
      <c r="A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</row>
    <row r="558" spans="1:19">
      <c r="A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</row>
    <row r="559" spans="1:19">
      <c r="A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</row>
    <row r="560" spans="1:19">
      <c r="A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</row>
    <row r="561" spans="1:19">
      <c r="A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</row>
    <row r="562" spans="1:19">
      <c r="A562" s="3"/>
      <c r="C562" s="4"/>
      <c r="D562" s="4"/>
      <c r="E562" s="4"/>
      <c r="F562" s="3"/>
      <c r="G562" s="3"/>
      <c r="H562" s="3"/>
      <c r="I562" s="3"/>
      <c r="J562" s="4"/>
      <c r="K562" s="3"/>
      <c r="L562" s="3"/>
      <c r="M562" s="3"/>
      <c r="N562" s="3"/>
      <c r="O562" s="3"/>
      <c r="P562" s="3"/>
      <c r="Q562" s="3"/>
      <c r="R562" s="56"/>
      <c r="S562" s="56"/>
    </row>
    <row r="563" spans="1:19">
      <c r="A563" s="4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56"/>
      <c r="S563" s="56"/>
    </row>
    <row r="564" spans="1:19">
      <c r="A564" s="4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</row>
    <row r="565" spans="1:19">
      <c r="A565" s="4"/>
      <c r="C565" s="4"/>
      <c r="D565" s="4"/>
      <c r="E565" s="4"/>
      <c r="F565" s="3"/>
      <c r="G565" s="3"/>
      <c r="H565" s="3"/>
      <c r="I565" s="3"/>
      <c r="J565" s="4"/>
      <c r="K565" s="3"/>
      <c r="L565" s="3"/>
      <c r="M565" s="3"/>
      <c r="N565" s="3"/>
      <c r="O565" s="3"/>
      <c r="P565" s="3"/>
      <c r="Q565" s="3"/>
      <c r="R565" s="56"/>
      <c r="S565" s="56"/>
    </row>
    <row r="566" spans="1:19">
      <c r="A566" s="4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56"/>
      <c r="S566" s="56"/>
    </row>
    <row r="567" spans="1:19">
      <c r="A567" s="4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</row>
    <row r="568" spans="1:19">
      <c r="A568" s="4"/>
      <c r="C568" s="4"/>
      <c r="D568" s="3"/>
      <c r="E568" s="3"/>
      <c r="F568" s="3"/>
      <c r="G568" s="3"/>
      <c r="H568" s="3"/>
      <c r="I568" s="3"/>
      <c r="J568" s="4"/>
      <c r="K568" s="3"/>
      <c r="L568" s="3"/>
      <c r="M568" s="3"/>
      <c r="N568" s="3"/>
      <c r="O568" s="3"/>
      <c r="P568" s="3"/>
      <c r="Q568" s="3"/>
      <c r="R568" s="56"/>
      <c r="S568" s="56"/>
    </row>
    <row r="569" spans="1:19">
      <c r="A569" s="4"/>
      <c r="C569" s="4"/>
      <c r="D569" s="4"/>
      <c r="E569" s="4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</row>
    <row r="570" spans="1:19">
      <c r="A570" s="4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56"/>
      <c r="S570" s="56"/>
    </row>
    <row r="571" spans="1:19">
      <c r="A571" s="4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</row>
    <row r="572" spans="1:19">
      <c r="A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</row>
    <row r="573" spans="1:19">
      <c r="A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</row>
    <row r="574" spans="1:19">
      <c r="A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</row>
    <row r="575" spans="1:19">
      <c r="A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</row>
    <row r="576" spans="1:19">
      <c r="A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</row>
    <row r="577" spans="1:19">
      <c r="A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</row>
    <row r="578" spans="1:19">
      <c r="A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</row>
    <row r="579" spans="1:19">
      <c r="A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</row>
    <row r="580" spans="1:19">
      <c r="A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</row>
    <row r="581" spans="1:19">
      <c r="A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</row>
    <row r="582" spans="1:19">
      <c r="A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</row>
    <row r="583" spans="1:19">
      <c r="A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</row>
    <row r="584" spans="1:19">
      <c r="A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</row>
    <row r="585" spans="1:19">
      <c r="A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</row>
    <row r="586" spans="1:19">
      <c r="A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</row>
    <row r="587" spans="1:19">
      <c r="A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</row>
    <row r="588" spans="1:19">
      <c r="A588" s="3"/>
      <c r="C588" s="3"/>
      <c r="D588" s="3"/>
      <c r="E588" s="3"/>
      <c r="F588" s="5"/>
      <c r="G588" s="8"/>
      <c r="H588" s="5"/>
      <c r="I588" s="8"/>
      <c r="J588" s="5"/>
      <c r="K588" s="8"/>
      <c r="L588" s="11"/>
      <c r="M588" s="12"/>
      <c r="N588" s="11"/>
      <c r="O588" s="3"/>
      <c r="P588" s="11"/>
      <c r="Q588" s="3"/>
      <c r="R588" s="63"/>
      <c r="S588" s="56"/>
    </row>
    <row r="589" spans="1:19" ht="18">
      <c r="A589" s="3"/>
      <c r="B589" s="2"/>
      <c r="C589" s="7"/>
      <c r="D589" s="6"/>
      <c r="E589" s="6"/>
      <c r="F589" s="9"/>
      <c r="G589" s="3"/>
      <c r="H589" s="9"/>
      <c r="I589" s="9"/>
      <c r="J589" s="10"/>
      <c r="K589" s="10"/>
      <c r="L589" s="3"/>
      <c r="M589" s="3"/>
      <c r="N589" s="3"/>
      <c r="O589" s="3"/>
      <c r="P589" s="3"/>
      <c r="Q589" s="3"/>
      <c r="R589" s="56"/>
      <c r="S589" s="56"/>
    </row>
    <row r="590" spans="1:19">
      <c r="A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56"/>
      <c r="S590" s="56"/>
    </row>
    <row r="591" spans="1:19">
      <c r="A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</row>
    <row r="592" spans="1:19">
      <c r="A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</row>
    <row r="593" spans="1:19">
      <c r="A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</row>
    <row r="594" spans="1:19">
      <c r="A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</row>
    <row r="595" spans="1:19">
      <c r="A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</row>
    <row r="596" spans="1:19">
      <c r="A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</row>
    <row r="597" spans="1:19">
      <c r="A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</row>
    <row r="598" spans="1:19">
      <c r="A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</row>
    <row r="599" spans="1:19">
      <c r="A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</row>
    <row r="600" spans="1:19">
      <c r="A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</row>
    <row r="601" spans="1:19">
      <c r="A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</row>
    <row r="602" spans="1:19">
      <c r="A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</row>
    <row r="603" spans="1:19">
      <c r="A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</row>
    <row r="604" spans="1:19">
      <c r="A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</row>
    <row r="605" spans="1:19">
      <c r="A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</row>
    <row r="606" spans="1:19">
      <c r="A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</row>
    <row r="607" spans="1:19">
      <c r="A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</row>
    <row r="608" spans="1:19">
      <c r="A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</row>
    <row r="609" spans="1:19">
      <c r="A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</row>
    <row r="610" spans="1:19">
      <c r="A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</row>
    <row r="611" spans="1:19">
      <c r="A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</row>
    <row r="612" spans="1:19">
      <c r="A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</row>
    <row r="613" spans="1:19">
      <c r="A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</row>
    <row r="614" spans="1:19">
      <c r="A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</row>
    <row r="615" spans="1:19">
      <c r="A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</row>
    <row r="616" spans="1:19">
      <c r="A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</row>
    <row r="617" spans="1:19">
      <c r="A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</row>
    <row r="618" spans="1:19">
      <c r="A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</row>
    <row r="619" spans="1:19">
      <c r="A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</row>
    <row r="620" spans="1:19">
      <c r="A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</row>
    <row r="621" spans="1:19">
      <c r="A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</row>
    <row r="622" spans="1:19">
      <c r="A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</row>
    <row r="623" spans="1:19">
      <c r="A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</row>
    <row r="624" spans="1:19">
      <c r="A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</row>
    <row r="625" spans="1:19">
      <c r="A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</row>
    <row r="626" spans="1:19">
      <c r="A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</row>
    <row r="627" spans="1:19">
      <c r="A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</row>
    <row r="628" spans="1:19">
      <c r="A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</row>
    <row r="629" spans="1:19">
      <c r="A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</row>
    <row r="630" spans="1:19">
      <c r="A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</row>
    <row r="631" spans="1:19">
      <c r="A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</row>
    <row r="632" spans="1:19">
      <c r="A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</row>
    <row r="633" spans="1:19">
      <c r="A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</row>
    <row r="634" spans="1:19">
      <c r="A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</row>
    <row r="635" spans="1:19">
      <c r="A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</row>
    <row r="636" spans="1:19">
      <c r="A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</row>
    <row r="637" spans="1:19">
      <c r="A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</row>
    <row r="638" spans="1:19">
      <c r="A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</row>
    <row r="639" spans="1:19">
      <c r="A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</row>
    <row r="640" spans="1:19">
      <c r="A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</row>
    <row r="641" spans="1:19">
      <c r="A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</row>
    <row r="642" spans="1:19">
      <c r="A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</row>
    <row r="643" spans="1:19">
      <c r="A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</row>
    <row r="644" spans="1:19">
      <c r="A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</row>
    <row r="645" spans="1:19">
      <c r="A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</row>
    <row r="646" spans="1:19">
      <c r="A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</row>
    <row r="647" spans="1:19">
      <c r="A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</row>
    <row r="648" spans="1:19">
      <c r="A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</row>
    <row r="649" spans="1:19">
      <c r="A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</row>
    <row r="650" spans="1:19">
      <c r="A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</row>
    <row r="651" spans="1:19">
      <c r="A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</row>
    <row r="652" spans="1:19">
      <c r="A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56"/>
      <c r="S652" s="56"/>
    </row>
    <row r="653" spans="1:19">
      <c r="A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56"/>
      <c r="S653" s="56"/>
    </row>
    <row r="654" spans="1:19">
      <c r="A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56"/>
      <c r="S654" s="56"/>
    </row>
    <row r="655" spans="1:19">
      <c r="A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56"/>
      <c r="S655" s="56"/>
    </row>
    <row r="656" spans="1:19">
      <c r="A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56"/>
      <c r="S656" s="56"/>
    </row>
    <row r="657" spans="1:19">
      <c r="A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56"/>
      <c r="S657" s="56"/>
    </row>
    <row r="658" spans="1:19">
      <c r="A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56"/>
      <c r="S658" s="56"/>
    </row>
    <row r="659" spans="1:19">
      <c r="A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56"/>
      <c r="S659" s="56"/>
    </row>
    <row r="660" spans="1:19">
      <c r="A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56"/>
      <c r="S660" s="56"/>
    </row>
    <row r="661" spans="1:19">
      <c r="A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56"/>
      <c r="S661" s="56"/>
    </row>
    <row r="662" spans="1:19">
      <c r="A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56"/>
      <c r="S662" s="56"/>
    </row>
    <row r="663" spans="1:19">
      <c r="A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56"/>
      <c r="S663" s="56"/>
    </row>
    <row r="664" spans="1:19">
      <c r="A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56"/>
      <c r="S664" s="56"/>
    </row>
    <row r="665" spans="1:19">
      <c r="A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56"/>
      <c r="S665" s="56"/>
    </row>
    <row r="666" spans="1:19">
      <c r="A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56"/>
      <c r="S666" s="56"/>
    </row>
    <row r="667" spans="1:19">
      <c r="A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56"/>
      <c r="S667" s="56"/>
    </row>
    <row r="668" spans="1:19">
      <c r="A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56"/>
      <c r="S668" s="56"/>
    </row>
    <row r="669" spans="1:19">
      <c r="A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56"/>
      <c r="S669" s="56"/>
    </row>
    <row r="670" spans="1:19">
      <c r="A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56"/>
      <c r="S670" s="56"/>
    </row>
    <row r="671" spans="1:19">
      <c r="A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56"/>
      <c r="S671" s="56"/>
    </row>
    <row r="672" spans="1:19">
      <c r="A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56"/>
      <c r="S672" s="56"/>
    </row>
    <row r="673" spans="1:19">
      <c r="A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56"/>
      <c r="S673" s="56"/>
    </row>
    <row r="674" spans="1:19">
      <c r="A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56"/>
      <c r="S674" s="56"/>
    </row>
    <row r="675" spans="1:19">
      <c r="A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56"/>
      <c r="S675" s="56"/>
    </row>
    <row r="676" spans="1:19">
      <c r="A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56"/>
      <c r="S676" s="56"/>
    </row>
    <row r="677" spans="1:19">
      <c r="A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56"/>
      <c r="S677" s="56"/>
    </row>
    <row r="678" spans="1:19">
      <c r="A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56"/>
      <c r="S678" s="56"/>
    </row>
    <row r="679" spans="1:19">
      <c r="A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56"/>
      <c r="S679" s="56"/>
    </row>
    <row r="680" spans="1:19">
      <c r="A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56"/>
      <c r="S680" s="56"/>
    </row>
    <row r="681" spans="1:19">
      <c r="A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56"/>
      <c r="S681" s="56"/>
    </row>
    <row r="682" spans="1:19">
      <c r="A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56"/>
      <c r="S682" s="56"/>
    </row>
    <row r="683" spans="1:19">
      <c r="A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56"/>
      <c r="S683" s="56"/>
    </row>
    <row r="684" spans="1:19">
      <c r="A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56"/>
      <c r="S684" s="56"/>
    </row>
    <row r="685" spans="1:19">
      <c r="A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56"/>
      <c r="S685" s="56"/>
    </row>
    <row r="686" spans="1:19">
      <c r="A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56"/>
      <c r="S686" s="56"/>
    </row>
    <row r="687" spans="1:19">
      <c r="A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56"/>
      <c r="S687" s="56"/>
    </row>
    <row r="688" spans="1:19">
      <c r="A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56"/>
      <c r="S688" s="56"/>
    </row>
    <row r="689" spans="1:19">
      <c r="A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56"/>
      <c r="S689" s="56"/>
    </row>
    <row r="690" spans="1:19">
      <c r="A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56"/>
      <c r="S690" s="56"/>
    </row>
    <row r="691" spans="1:19">
      <c r="A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56"/>
      <c r="S691" s="56"/>
    </row>
    <row r="692" spans="1:19">
      <c r="A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56"/>
      <c r="S692" s="56"/>
    </row>
    <row r="693" spans="1:19">
      <c r="A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56"/>
      <c r="S693" s="56"/>
    </row>
    <row r="694" spans="1:19">
      <c r="A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56"/>
      <c r="S694" s="56"/>
    </row>
    <row r="695" spans="1:19">
      <c r="A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56"/>
      <c r="S695" s="56"/>
    </row>
    <row r="696" spans="1:19">
      <c r="A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56"/>
      <c r="S696" s="56"/>
    </row>
    <row r="697" spans="1:19">
      <c r="A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56"/>
      <c r="S697" s="56"/>
    </row>
    <row r="698" spans="1:19">
      <c r="A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56"/>
      <c r="S698" s="56"/>
    </row>
    <row r="699" spans="1:19">
      <c r="A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56"/>
      <c r="S699" s="56"/>
    </row>
    <row r="700" spans="1:19">
      <c r="A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56"/>
      <c r="S700" s="56"/>
    </row>
    <row r="701" spans="1:19">
      <c r="A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56"/>
      <c r="S701" s="56"/>
    </row>
    <row r="702" spans="1:19">
      <c r="A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56"/>
      <c r="S702" s="56"/>
    </row>
    <row r="703" spans="1:19">
      <c r="A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56"/>
      <c r="S703" s="56"/>
    </row>
    <row r="704" spans="1:19">
      <c r="A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56"/>
      <c r="S704" s="56"/>
    </row>
    <row r="705" spans="1:19">
      <c r="A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56"/>
      <c r="S705" s="56"/>
    </row>
    <row r="706" spans="1:19">
      <c r="A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56"/>
      <c r="S706" s="56"/>
    </row>
    <row r="707" spans="1:19">
      <c r="A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56"/>
      <c r="S707" s="56"/>
    </row>
    <row r="708" spans="1:19">
      <c r="A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56"/>
      <c r="S708" s="56"/>
    </row>
    <row r="709" spans="1:19">
      <c r="A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56"/>
      <c r="S709" s="56"/>
    </row>
    <row r="710" spans="1:19">
      <c r="A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56"/>
      <c r="S710" s="56"/>
    </row>
    <row r="711" spans="1:19">
      <c r="A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56"/>
      <c r="S711" s="56"/>
    </row>
    <row r="712" spans="1:19">
      <c r="A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56"/>
      <c r="S712" s="56"/>
    </row>
    <row r="713" spans="1:19">
      <c r="A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56"/>
      <c r="S713" s="56"/>
    </row>
    <row r="714" spans="1:19">
      <c r="A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56"/>
      <c r="S714" s="56"/>
    </row>
    <row r="715" spans="1:19">
      <c r="A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56"/>
      <c r="S715" s="56"/>
    </row>
    <row r="716" spans="1:19">
      <c r="A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56"/>
      <c r="S716" s="56"/>
    </row>
    <row r="717" spans="1:19">
      <c r="A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56"/>
      <c r="S717" s="56"/>
    </row>
    <row r="718" spans="1:19">
      <c r="A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56"/>
      <c r="S718" s="56"/>
    </row>
    <row r="719" spans="1:19">
      <c r="A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56"/>
      <c r="S719" s="56"/>
    </row>
    <row r="720" spans="1:19">
      <c r="A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56"/>
      <c r="S720" s="56"/>
    </row>
    <row r="721" spans="1:19">
      <c r="A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56"/>
      <c r="S721" s="56"/>
    </row>
    <row r="722" spans="1:19">
      <c r="A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56"/>
      <c r="S722" s="56"/>
    </row>
    <row r="723" spans="1:19">
      <c r="A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56"/>
      <c r="S723" s="56"/>
    </row>
    <row r="724" spans="1:19">
      <c r="A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56"/>
      <c r="S724" s="56"/>
    </row>
    <row r="725" spans="1:19">
      <c r="A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56"/>
      <c r="S725" s="56"/>
    </row>
    <row r="726" spans="1:19">
      <c r="A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56"/>
      <c r="S726" s="56"/>
    </row>
    <row r="727" spans="1:19">
      <c r="A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56"/>
      <c r="S727" s="56"/>
    </row>
    <row r="728" spans="1:19">
      <c r="A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56"/>
      <c r="S728" s="56"/>
    </row>
    <row r="729" spans="1:19">
      <c r="A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56"/>
      <c r="S729" s="56"/>
    </row>
    <row r="730" spans="1:19">
      <c r="A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56"/>
      <c r="S730" s="56"/>
    </row>
    <row r="731" spans="1:19">
      <c r="A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56"/>
      <c r="S731" s="56"/>
    </row>
    <row r="732" spans="1:19">
      <c r="A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56"/>
      <c r="S732" s="56"/>
    </row>
    <row r="733" spans="1:19">
      <c r="A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56"/>
      <c r="S733" s="56"/>
    </row>
    <row r="734" spans="1:19">
      <c r="A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56"/>
      <c r="S734" s="56"/>
    </row>
    <row r="735" spans="1:19">
      <c r="A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56"/>
      <c r="S735" s="56"/>
    </row>
    <row r="736" spans="1:19">
      <c r="A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56"/>
      <c r="S736" s="56"/>
    </row>
    <row r="737" spans="1:19">
      <c r="A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56"/>
      <c r="S737" s="56"/>
    </row>
    <row r="738" spans="1:19">
      <c r="A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56"/>
      <c r="S738" s="56"/>
    </row>
    <row r="739" spans="1:19">
      <c r="A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56"/>
      <c r="S739" s="56"/>
    </row>
    <row r="740" spans="1:19">
      <c r="A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56"/>
      <c r="S740" s="56"/>
    </row>
    <row r="741" spans="1:19">
      <c r="A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56"/>
      <c r="S741" s="56"/>
    </row>
    <row r="742" spans="1:19">
      <c r="A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56"/>
      <c r="S742" s="56"/>
    </row>
    <row r="743" spans="1:19">
      <c r="A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56"/>
      <c r="S743" s="56"/>
    </row>
    <row r="744" spans="1:19">
      <c r="A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56"/>
      <c r="S744" s="56"/>
    </row>
    <row r="745" spans="1:19">
      <c r="A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56"/>
      <c r="S745" s="56"/>
    </row>
    <row r="746" spans="1:19">
      <c r="A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56"/>
      <c r="S746" s="56"/>
    </row>
    <row r="747" spans="1:19">
      <c r="A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56"/>
      <c r="S747" s="56"/>
    </row>
    <row r="748" spans="1:19">
      <c r="A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56"/>
      <c r="S748" s="56"/>
    </row>
    <row r="749" spans="1:19">
      <c r="A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56"/>
      <c r="S749" s="56"/>
    </row>
    <row r="750" spans="1:19">
      <c r="A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56"/>
      <c r="S750" s="56"/>
    </row>
    <row r="751" spans="1:19">
      <c r="A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56"/>
      <c r="S751" s="56"/>
    </row>
    <row r="752" spans="1:19">
      <c r="A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56"/>
      <c r="S752" s="56"/>
    </row>
    <row r="753" spans="1:19">
      <c r="A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56"/>
      <c r="S753" s="56"/>
    </row>
    <row r="754" spans="1:19">
      <c r="A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56"/>
      <c r="S754" s="56"/>
    </row>
    <row r="755" spans="1:19">
      <c r="A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56"/>
      <c r="S755" s="56"/>
    </row>
    <row r="756" spans="1:19">
      <c r="A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56"/>
      <c r="S756" s="56"/>
    </row>
    <row r="757" spans="1:19">
      <c r="A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56"/>
      <c r="S757" s="56"/>
    </row>
    <row r="758" spans="1:19">
      <c r="A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56"/>
      <c r="S758" s="56"/>
    </row>
    <row r="759" spans="1:19">
      <c r="A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56"/>
      <c r="S759" s="56"/>
    </row>
    <row r="760" spans="1:19">
      <c r="A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56"/>
      <c r="S760" s="56"/>
    </row>
    <row r="761" spans="1:19">
      <c r="A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56"/>
      <c r="S761" s="56"/>
    </row>
    <row r="762" spans="1:19">
      <c r="A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56"/>
      <c r="S762" s="56"/>
    </row>
    <row r="763" spans="1:19">
      <c r="A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56"/>
      <c r="S763" s="56"/>
    </row>
    <row r="764" spans="1:19">
      <c r="A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56"/>
      <c r="S764" s="56"/>
    </row>
    <row r="765" spans="1:19">
      <c r="A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56"/>
      <c r="S765" s="56"/>
    </row>
    <row r="766" spans="1:19">
      <c r="A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56"/>
      <c r="S766" s="56"/>
    </row>
    <row r="767" spans="1:19">
      <c r="A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56"/>
      <c r="S767" s="56"/>
    </row>
    <row r="768" spans="1:19">
      <c r="A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56"/>
      <c r="S768" s="56"/>
    </row>
    <row r="769" spans="1:19">
      <c r="A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56"/>
      <c r="S769" s="56"/>
    </row>
    <row r="770" spans="1:19">
      <c r="A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56"/>
      <c r="S770" s="56"/>
    </row>
    <row r="771" spans="1:19">
      <c r="A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56"/>
      <c r="S771" s="56"/>
    </row>
    <row r="772" spans="1:19">
      <c r="A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56"/>
      <c r="S772" s="56"/>
    </row>
    <row r="773" spans="1:19">
      <c r="A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56"/>
      <c r="S773" s="56"/>
    </row>
    <row r="774" spans="1:19">
      <c r="A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56"/>
      <c r="S774" s="56"/>
    </row>
    <row r="775" spans="1:19">
      <c r="A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56"/>
      <c r="S775" s="56"/>
    </row>
    <row r="776" spans="1:19">
      <c r="A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56"/>
      <c r="S776" s="56"/>
    </row>
    <row r="777" spans="1:19">
      <c r="A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56"/>
      <c r="S777" s="56"/>
    </row>
    <row r="778" spans="1:19">
      <c r="A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56"/>
      <c r="S778" s="56"/>
    </row>
    <row r="779" spans="1:19">
      <c r="A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56"/>
      <c r="S779" s="56"/>
    </row>
    <row r="780" spans="1:19">
      <c r="A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56"/>
      <c r="S780" s="56"/>
    </row>
    <row r="781" spans="1:19">
      <c r="A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56"/>
      <c r="S781" s="56"/>
    </row>
    <row r="782" spans="1:19">
      <c r="A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56"/>
      <c r="S782" s="56"/>
    </row>
    <row r="783" spans="1:19">
      <c r="A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56"/>
      <c r="S783" s="56"/>
    </row>
    <row r="784" spans="1:19">
      <c r="A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56"/>
      <c r="S784" s="56"/>
    </row>
    <row r="785" spans="1:19">
      <c r="A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56"/>
      <c r="S785" s="56"/>
    </row>
    <row r="786" spans="1:19">
      <c r="A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56"/>
      <c r="S786" s="56"/>
    </row>
    <row r="787" spans="1:19">
      <c r="A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56"/>
      <c r="S787" s="56"/>
    </row>
    <row r="788" spans="1:19">
      <c r="A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56"/>
      <c r="S788" s="56"/>
    </row>
    <row r="789" spans="1:19">
      <c r="A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56"/>
      <c r="S789" s="56"/>
    </row>
    <row r="790" spans="1:19">
      <c r="A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56"/>
      <c r="S790" s="56"/>
    </row>
    <row r="791" spans="1:19">
      <c r="A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56"/>
      <c r="S791" s="56"/>
    </row>
    <row r="792" spans="1:19">
      <c r="A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56"/>
      <c r="S792" s="56"/>
    </row>
    <row r="793" spans="1:19">
      <c r="A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56"/>
      <c r="S793" s="56"/>
    </row>
    <row r="794" spans="1:19">
      <c r="A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56"/>
      <c r="S794" s="56"/>
    </row>
    <row r="795" spans="1:19">
      <c r="A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56"/>
      <c r="S795" s="56"/>
    </row>
    <row r="796" spans="1:19">
      <c r="A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56"/>
      <c r="S796" s="56"/>
    </row>
    <row r="797" spans="1:19">
      <c r="A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56"/>
      <c r="S797" s="56"/>
    </row>
    <row r="798" spans="1:19">
      <c r="A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56"/>
      <c r="S798" s="56"/>
    </row>
    <row r="799" spans="1:19">
      <c r="A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56"/>
      <c r="S799" s="56"/>
    </row>
    <row r="800" spans="1:19">
      <c r="A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56"/>
      <c r="S800" s="56"/>
    </row>
    <row r="801" spans="1:19">
      <c r="A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56"/>
      <c r="S801" s="56"/>
    </row>
    <row r="802" spans="1:19">
      <c r="A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56"/>
      <c r="S802" s="56"/>
    </row>
    <row r="803" spans="1:19">
      <c r="A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56"/>
      <c r="S803" s="56"/>
    </row>
    <row r="804" spans="1:19">
      <c r="A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56"/>
      <c r="S804" s="56"/>
    </row>
    <row r="805" spans="1:19">
      <c r="A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56"/>
      <c r="S805" s="56"/>
    </row>
    <row r="806" spans="1:19">
      <c r="A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56"/>
      <c r="S806" s="56"/>
    </row>
    <row r="807" spans="1:19">
      <c r="A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56"/>
      <c r="S807" s="56"/>
    </row>
    <row r="808" spans="1:19">
      <c r="A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56"/>
      <c r="S808" s="56"/>
    </row>
    <row r="809" spans="1:19">
      <c r="A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56"/>
      <c r="S809" s="56"/>
    </row>
    <row r="810" spans="1:19">
      <c r="A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56"/>
      <c r="S810" s="56"/>
    </row>
    <row r="811" spans="1:19">
      <c r="A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56"/>
      <c r="S811" s="56"/>
    </row>
    <row r="812" spans="1:19">
      <c r="A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56"/>
      <c r="S812" s="56"/>
    </row>
    <row r="813" spans="1:19">
      <c r="A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56"/>
      <c r="S813" s="56"/>
    </row>
    <row r="814" spans="1:19">
      <c r="A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56"/>
      <c r="S814" s="56"/>
    </row>
    <row r="815" spans="1:19">
      <c r="A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56"/>
      <c r="S815" s="56"/>
    </row>
    <row r="816" spans="1:19">
      <c r="A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56"/>
      <c r="S816" s="56"/>
    </row>
    <row r="817" spans="1:19">
      <c r="A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56"/>
      <c r="S817" s="56"/>
    </row>
    <row r="818" spans="1:19">
      <c r="A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56"/>
      <c r="S818" s="56"/>
    </row>
    <row r="819" spans="1:19">
      <c r="A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56"/>
      <c r="S819" s="56"/>
    </row>
    <row r="820" spans="1:19">
      <c r="A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56"/>
      <c r="S820" s="56"/>
    </row>
    <row r="821" spans="1:19">
      <c r="A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56"/>
      <c r="S821" s="56"/>
    </row>
    <row r="822" spans="1:19">
      <c r="A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56"/>
      <c r="S822" s="56"/>
    </row>
    <row r="823" spans="1:19">
      <c r="A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56"/>
      <c r="S823" s="56"/>
    </row>
    <row r="824" spans="1:19">
      <c r="A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56"/>
      <c r="S824" s="56"/>
    </row>
    <row r="825" spans="1:19">
      <c r="A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56"/>
      <c r="S825" s="56"/>
    </row>
    <row r="826" spans="1:19">
      <c r="A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56"/>
      <c r="S826" s="56"/>
    </row>
    <row r="827" spans="1:19">
      <c r="A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56"/>
      <c r="S827" s="56"/>
    </row>
    <row r="828" spans="1:19">
      <c r="A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56"/>
      <c r="S828" s="56"/>
    </row>
    <row r="829" spans="1:19">
      <c r="A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56"/>
      <c r="S829" s="56"/>
    </row>
    <row r="830" spans="1:19">
      <c r="A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56"/>
      <c r="S830" s="56"/>
    </row>
    <row r="831" spans="1:19">
      <c r="A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56"/>
      <c r="S831" s="56"/>
    </row>
    <row r="832" spans="1:19">
      <c r="A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56"/>
      <c r="S832" s="56"/>
    </row>
    <row r="833" spans="1:19">
      <c r="A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56"/>
      <c r="S833" s="56"/>
    </row>
    <row r="834" spans="1:19">
      <c r="A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56"/>
      <c r="S834" s="56"/>
    </row>
    <row r="835" spans="1:19">
      <c r="A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56"/>
      <c r="S835" s="56"/>
    </row>
    <row r="836" spans="1:19">
      <c r="A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56"/>
      <c r="S836" s="56"/>
    </row>
    <row r="837" spans="1:19">
      <c r="A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56"/>
      <c r="S837" s="56"/>
    </row>
    <row r="838" spans="1:19">
      <c r="A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56"/>
      <c r="S838" s="56"/>
    </row>
    <row r="839" spans="1:19">
      <c r="A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56"/>
      <c r="S839" s="56"/>
    </row>
    <row r="840" spans="1:19">
      <c r="A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56"/>
      <c r="S840" s="56"/>
    </row>
    <row r="841" spans="1:19">
      <c r="A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56"/>
      <c r="S841" s="56"/>
    </row>
    <row r="842" spans="1:19">
      <c r="A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56"/>
      <c r="S842" s="56"/>
    </row>
    <row r="843" spans="1:19">
      <c r="A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56"/>
      <c r="S843" s="56"/>
    </row>
    <row r="844" spans="1:19">
      <c r="A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56"/>
      <c r="S844" s="56"/>
    </row>
    <row r="845" spans="1:19">
      <c r="A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56"/>
      <c r="S845" s="56"/>
    </row>
    <row r="846" spans="1:19">
      <c r="A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56"/>
      <c r="S846" s="56"/>
    </row>
    <row r="847" spans="1:19">
      <c r="A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56"/>
      <c r="S847" s="56"/>
    </row>
    <row r="848" spans="1:19">
      <c r="A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56"/>
      <c r="S848" s="56"/>
    </row>
    <row r="849" spans="1:19">
      <c r="A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56"/>
      <c r="S849" s="56"/>
    </row>
    <row r="850" spans="1:19">
      <c r="A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56"/>
      <c r="S850" s="56"/>
    </row>
    <row r="851" spans="1:19">
      <c r="A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56"/>
      <c r="S851" s="56"/>
    </row>
    <row r="852" spans="1:19">
      <c r="A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56"/>
      <c r="S852" s="56"/>
    </row>
    <row r="853" spans="1:19">
      <c r="A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56"/>
      <c r="S853" s="56"/>
    </row>
    <row r="854" spans="1:19">
      <c r="A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56"/>
      <c r="S854" s="56"/>
    </row>
    <row r="855" spans="1:19">
      <c r="A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56"/>
      <c r="S855" s="56"/>
    </row>
    <row r="856" spans="1:19">
      <c r="A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56"/>
      <c r="S856" s="56"/>
    </row>
    <row r="857" spans="1:19">
      <c r="A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56"/>
      <c r="S857" s="56"/>
    </row>
    <row r="858" spans="1:19">
      <c r="A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56"/>
      <c r="S858" s="56"/>
    </row>
    <row r="859" spans="1:19">
      <c r="A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56"/>
      <c r="S859" s="56"/>
    </row>
    <row r="860" spans="1:19">
      <c r="A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56"/>
      <c r="S860" s="56"/>
    </row>
    <row r="861" spans="1:19">
      <c r="A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56"/>
      <c r="S861" s="56"/>
    </row>
    <row r="862" spans="1:19">
      <c r="A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56"/>
      <c r="S862" s="56"/>
    </row>
    <row r="863" spans="1:19">
      <c r="A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56"/>
      <c r="S863" s="56"/>
    </row>
    <row r="864" spans="1:19">
      <c r="A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56"/>
      <c r="S864" s="56"/>
    </row>
    <row r="865" spans="1:19">
      <c r="A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56"/>
      <c r="S865" s="56"/>
    </row>
    <row r="866" spans="1:19">
      <c r="A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56"/>
      <c r="S866" s="56"/>
    </row>
    <row r="867" spans="1:19">
      <c r="A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56"/>
      <c r="S867" s="56"/>
    </row>
    <row r="868" spans="1:19">
      <c r="A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56"/>
      <c r="S868" s="56"/>
    </row>
    <row r="869" spans="1:19">
      <c r="A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56"/>
      <c r="S869" s="56"/>
    </row>
    <row r="870" spans="1:19">
      <c r="A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56"/>
      <c r="S870" s="56"/>
    </row>
    <row r="871" spans="1:19">
      <c r="A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56"/>
      <c r="S871" s="56"/>
    </row>
    <row r="872" spans="1:19">
      <c r="A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56"/>
      <c r="S872" s="56"/>
    </row>
    <row r="873" spans="1:19">
      <c r="A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56"/>
      <c r="S873" s="56"/>
    </row>
    <row r="874" spans="1:19">
      <c r="A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56"/>
      <c r="S874" s="56"/>
    </row>
    <row r="875" spans="1:19">
      <c r="A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56"/>
      <c r="S875" s="56"/>
    </row>
    <row r="876" spans="1:19">
      <c r="A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56"/>
      <c r="S876" s="56"/>
    </row>
    <row r="877" spans="1:19">
      <c r="A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56"/>
      <c r="S877" s="56"/>
    </row>
    <row r="878" spans="1:19">
      <c r="A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56"/>
      <c r="S878" s="56"/>
    </row>
    <row r="879" spans="1:19">
      <c r="A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56"/>
      <c r="S879" s="56"/>
    </row>
    <row r="880" spans="1:19">
      <c r="A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56"/>
      <c r="S880" s="56"/>
    </row>
    <row r="881" spans="1:19">
      <c r="A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56"/>
      <c r="S881" s="56"/>
    </row>
    <row r="882" spans="1:19">
      <c r="A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56"/>
      <c r="S882" s="56"/>
    </row>
    <row r="883" spans="1:19">
      <c r="A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56"/>
      <c r="S883" s="56"/>
    </row>
    <row r="884" spans="1:19">
      <c r="A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56"/>
      <c r="S884" s="56"/>
    </row>
    <row r="885" spans="1:19">
      <c r="A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56"/>
      <c r="S885" s="56"/>
    </row>
    <row r="886" spans="1:19">
      <c r="A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56"/>
      <c r="S886" s="56"/>
    </row>
    <row r="887" spans="1:19">
      <c r="A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56"/>
      <c r="S887" s="56"/>
    </row>
    <row r="888" spans="1:19">
      <c r="A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56"/>
      <c r="S888" s="56"/>
    </row>
    <row r="889" spans="1:19">
      <c r="A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56"/>
      <c r="S889" s="56"/>
    </row>
    <row r="890" spans="1:19">
      <c r="A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56"/>
      <c r="S890" s="56"/>
    </row>
    <row r="891" spans="1:19">
      <c r="A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56"/>
      <c r="S891" s="56"/>
    </row>
    <row r="892" spans="1:19">
      <c r="A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56"/>
      <c r="S892" s="56"/>
    </row>
    <row r="893" spans="1:19">
      <c r="A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56"/>
      <c r="S893" s="56"/>
    </row>
    <row r="894" spans="1:19">
      <c r="A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56"/>
      <c r="S894" s="56"/>
    </row>
    <row r="895" spans="1:19">
      <c r="A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56"/>
      <c r="S895" s="56"/>
    </row>
    <row r="896" spans="1:19">
      <c r="A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56"/>
      <c r="S896" s="56"/>
    </row>
    <row r="897" spans="1:19">
      <c r="A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56"/>
      <c r="S897" s="56"/>
    </row>
    <row r="898" spans="1:19">
      <c r="A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56"/>
      <c r="S898" s="56"/>
    </row>
    <row r="899" spans="1:19">
      <c r="A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56"/>
      <c r="S899" s="56"/>
    </row>
    <row r="900" spans="1:19">
      <c r="A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56"/>
      <c r="S900" s="56"/>
    </row>
    <row r="901" spans="1:19">
      <c r="A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56"/>
      <c r="S901" s="56"/>
    </row>
    <row r="902" spans="1:19">
      <c r="A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56"/>
      <c r="S902" s="56"/>
    </row>
    <row r="903" spans="1:19">
      <c r="A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56"/>
      <c r="S903" s="56"/>
    </row>
    <row r="904" spans="1:19">
      <c r="A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56"/>
      <c r="S904" s="56"/>
    </row>
    <row r="905" spans="1:19">
      <c r="A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56"/>
      <c r="S905" s="56"/>
    </row>
    <row r="906" spans="1:19">
      <c r="A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56"/>
      <c r="S906" s="56"/>
    </row>
    <row r="907" spans="1:19">
      <c r="A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56"/>
      <c r="S907" s="56"/>
    </row>
    <row r="908" spans="1:19">
      <c r="A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56"/>
      <c r="S908" s="56"/>
    </row>
    <row r="909" spans="1:19">
      <c r="A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56"/>
      <c r="S909" s="56"/>
    </row>
    <row r="910" spans="1:19">
      <c r="A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56"/>
      <c r="S910" s="56"/>
    </row>
    <row r="911" spans="1:19">
      <c r="A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56"/>
      <c r="S911" s="56"/>
    </row>
    <row r="912" spans="1:19">
      <c r="A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56"/>
      <c r="S912" s="56"/>
    </row>
    <row r="913" spans="1:19">
      <c r="A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56"/>
      <c r="S913" s="56"/>
    </row>
    <row r="914" spans="1:19">
      <c r="A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56"/>
      <c r="S914" s="56"/>
    </row>
    <row r="915" spans="1:19">
      <c r="A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56"/>
      <c r="S915" s="56"/>
    </row>
    <row r="916" spans="1:19">
      <c r="A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56"/>
      <c r="S916" s="56"/>
    </row>
    <row r="917" spans="1:19">
      <c r="A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56"/>
      <c r="S917" s="56"/>
    </row>
    <row r="918" spans="1:19">
      <c r="A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56"/>
      <c r="S918" s="56"/>
    </row>
    <row r="919" spans="1:19">
      <c r="A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56"/>
      <c r="S919" s="56"/>
    </row>
    <row r="920" spans="1:19">
      <c r="A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56"/>
      <c r="S920" s="56"/>
    </row>
    <row r="921" spans="1:19">
      <c r="A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56"/>
      <c r="S921" s="56"/>
    </row>
    <row r="922" spans="1:19">
      <c r="A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56"/>
      <c r="S922" s="56"/>
    </row>
    <row r="923" spans="1:19">
      <c r="A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56"/>
      <c r="S923" s="56"/>
    </row>
    <row r="924" spans="1:19">
      <c r="A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56"/>
      <c r="S924" s="56"/>
    </row>
    <row r="925" spans="1:19">
      <c r="A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56"/>
      <c r="S925" s="56"/>
    </row>
    <row r="926" spans="1:19">
      <c r="A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56"/>
      <c r="S926" s="56"/>
    </row>
    <row r="927" spans="1:19">
      <c r="A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56"/>
      <c r="S927" s="56"/>
    </row>
    <row r="928" spans="1:19">
      <c r="A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56"/>
      <c r="S928" s="56"/>
    </row>
    <row r="929" spans="1:19">
      <c r="A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56"/>
      <c r="S929" s="56"/>
    </row>
    <row r="930" spans="1:19">
      <c r="A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56"/>
      <c r="S930" s="56"/>
    </row>
    <row r="931" spans="1:19">
      <c r="A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56"/>
      <c r="S931" s="56"/>
    </row>
    <row r="932" spans="1:19">
      <c r="A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56"/>
      <c r="S932" s="56"/>
    </row>
    <row r="933" spans="1:19">
      <c r="A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56"/>
      <c r="S933" s="56"/>
    </row>
    <row r="934" spans="1:19">
      <c r="A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56"/>
      <c r="S934" s="56"/>
    </row>
    <row r="935" spans="1:19">
      <c r="A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56"/>
      <c r="S935" s="56"/>
    </row>
    <row r="936" spans="1:19">
      <c r="A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56"/>
      <c r="S936" s="56"/>
    </row>
    <row r="937" spans="1:19">
      <c r="A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56"/>
      <c r="S937" s="56"/>
    </row>
    <row r="938" spans="1:19">
      <c r="A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56"/>
      <c r="S938" s="56"/>
    </row>
    <row r="939" spans="1:19">
      <c r="A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56"/>
      <c r="S939" s="56"/>
    </row>
    <row r="940" spans="1:19">
      <c r="A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56"/>
      <c r="S940" s="56"/>
    </row>
    <row r="941" spans="1:19">
      <c r="A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56"/>
      <c r="S941" s="56"/>
    </row>
    <row r="942" spans="1:19">
      <c r="A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56"/>
      <c r="S942" s="56"/>
    </row>
    <row r="943" spans="1:19">
      <c r="A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56"/>
      <c r="S943" s="56"/>
    </row>
    <row r="944" spans="1:19">
      <c r="A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56"/>
      <c r="S944" s="56"/>
    </row>
    <row r="945" spans="1:19">
      <c r="A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56"/>
      <c r="S945" s="56"/>
    </row>
    <row r="946" spans="1:19">
      <c r="A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56"/>
      <c r="S946" s="56"/>
    </row>
    <row r="947" spans="1:19">
      <c r="A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56"/>
      <c r="S947" s="56"/>
    </row>
    <row r="948" spans="1:19">
      <c r="A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56"/>
      <c r="S948" s="56"/>
    </row>
    <row r="949" spans="1:19">
      <c r="A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56"/>
      <c r="S949" s="56"/>
    </row>
    <row r="950" spans="1:19">
      <c r="A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56"/>
      <c r="S950" s="56"/>
    </row>
    <row r="951" spans="1:19">
      <c r="A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56"/>
      <c r="S951" s="56"/>
    </row>
    <row r="952" spans="1:19">
      <c r="A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56"/>
      <c r="S952" s="56"/>
    </row>
    <row r="953" spans="1:19">
      <c r="A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56"/>
      <c r="S953" s="56"/>
    </row>
    <row r="954" spans="1:19">
      <c r="A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56"/>
      <c r="S954" s="56"/>
    </row>
    <row r="955" spans="1:19">
      <c r="A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56"/>
      <c r="S955" s="56"/>
    </row>
    <row r="956" spans="1:19">
      <c r="A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56"/>
      <c r="S956" s="56"/>
    </row>
    <row r="957" spans="1:19">
      <c r="A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56"/>
      <c r="S957" s="56"/>
    </row>
    <row r="958" spans="1:19">
      <c r="A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56"/>
      <c r="S958" s="56"/>
    </row>
    <row r="959" spans="1:19">
      <c r="A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56"/>
      <c r="S959" s="56"/>
    </row>
    <row r="960" spans="1:19">
      <c r="A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56"/>
      <c r="S960" s="56"/>
    </row>
    <row r="961" spans="1:19">
      <c r="A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56"/>
      <c r="S961" s="56"/>
    </row>
    <row r="962" spans="1:19">
      <c r="A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56"/>
      <c r="S962" s="56"/>
    </row>
    <row r="963" spans="1:19">
      <c r="A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56"/>
      <c r="S963" s="56"/>
    </row>
    <row r="964" spans="1:19">
      <c r="A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56"/>
      <c r="S964" s="56"/>
    </row>
    <row r="965" spans="1:19">
      <c r="A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56"/>
      <c r="S965" s="56"/>
    </row>
    <row r="966" spans="1:19">
      <c r="A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56"/>
      <c r="S966" s="56"/>
    </row>
    <row r="967" spans="1:19">
      <c r="A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56"/>
      <c r="S967" s="56"/>
    </row>
    <row r="968" spans="1:19">
      <c r="A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56"/>
      <c r="S968" s="56"/>
    </row>
    <row r="969" spans="1:19">
      <c r="A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56"/>
      <c r="S969" s="56"/>
    </row>
    <row r="970" spans="1:19">
      <c r="A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56"/>
      <c r="S970" s="56"/>
    </row>
    <row r="971" spans="1:19">
      <c r="A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56"/>
      <c r="S971" s="56"/>
    </row>
    <row r="972" spans="1:19">
      <c r="A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56"/>
      <c r="S972" s="56"/>
    </row>
    <row r="973" spans="1:19">
      <c r="A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56"/>
      <c r="S973" s="56"/>
    </row>
    <row r="974" spans="1:19">
      <c r="A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56"/>
      <c r="S974" s="56"/>
    </row>
    <row r="975" spans="1:19">
      <c r="A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56"/>
      <c r="S975" s="56"/>
    </row>
    <row r="976" spans="1:19">
      <c r="A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56"/>
      <c r="S976" s="56"/>
    </row>
    <row r="977" spans="1:19">
      <c r="A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56"/>
      <c r="S977" s="56"/>
    </row>
    <row r="978" spans="1:19">
      <c r="A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56"/>
      <c r="S978" s="56"/>
    </row>
    <row r="979" spans="1:19">
      <c r="A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56"/>
      <c r="S979" s="56"/>
    </row>
    <row r="980" spans="1:19">
      <c r="A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56"/>
      <c r="S980" s="56"/>
    </row>
    <row r="981" spans="1:19">
      <c r="A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56"/>
      <c r="S981" s="56"/>
    </row>
    <row r="982" spans="1:19">
      <c r="A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56"/>
      <c r="S982" s="56"/>
    </row>
    <row r="983" spans="1:19">
      <c r="A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56"/>
      <c r="S983" s="56"/>
    </row>
    <row r="984" spans="1:19">
      <c r="A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56"/>
      <c r="S984" s="56"/>
    </row>
    <row r="985" spans="1:19">
      <c r="A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56"/>
      <c r="S985" s="56"/>
    </row>
    <row r="986" spans="1:19">
      <c r="A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56"/>
      <c r="S986" s="56"/>
    </row>
    <row r="987" spans="1:19">
      <c r="A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56"/>
      <c r="S987" s="56"/>
    </row>
    <row r="988" spans="1:19">
      <c r="A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56"/>
      <c r="S988" s="56"/>
    </row>
    <row r="989" spans="1:19">
      <c r="A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56"/>
      <c r="S989" s="56"/>
    </row>
    <row r="990" spans="1:19">
      <c r="A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56"/>
      <c r="S990" s="56"/>
    </row>
    <row r="991" spans="1:19">
      <c r="A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56"/>
      <c r="S991" s="56"/>
    </row>
    <row r="992" spans="1:19">
      <c r="A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56"/>
      <c r="S992" s="56"/>
    </row>
    <row r="993" spans="1:19">
      <c r="A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56"/>
      <c r="S993" s="56"/>
    </row>
    <row r="994" spans="1:19">
      <c r="A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56"/>
      <c r="S994" s="56"/>
    </row>
    <row r="995" spans="1:19">
      <c r="A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56"/>
      <c r="S995" s="56"/>
    </row>
    <row r="996" spans="1:19">
      <c r="A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56"/>
      <c r="S996" s="56"/>
    </row>
    <row r="997" spans="1:19">
      <c r="A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56"/>
      <c r="S997" s="56"/>
    </row>
    <row r="998" spans="1:19">
      <c r="A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56"/>
      <c r="S998" s="56"/>
    </row>
    <row r="999" spans="1:19">
      <c r="A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56"/>
      <c r="S999" s="56"/>
    </row>
    <row r="1000" spans="1:19">
      <c r="A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56"/>
      <c r="S1000" s="56"/>
    </row>
    <row r="1001" spans="1:19">
      <c r="A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56"/>
      <c r="S1001" s="56"/>
    </row>
    <row r="1002" spans="1:19">
      <c r="A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56"/>
      <c r="S1002" s="56"/>
    </row>
    <row r="1003" spans="1:19">
      <c r="A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56"/>
      <c r="S1003" s="56"/>
    </row>
    <row r="1004" spans="1:19">
      <c r="A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56"/>
      <c r="S1004" s="56"/>
    </row>
    <row r="1005" spans="1:19">
      <c r="A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56"/>
      <c r="S1005" s="56"/>
    </row>
    <row r="1006" spans="1:19">
      <c r="A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56"/>
      <c r="S1006" s="56"/>
    </row>
    <row r="1007" spans="1:19">
      <c r="A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56"/>
      <c r="S1007" s="56"/>
    </row>
    <row r="1008" spans="1:19">
      <c r="A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56"/>
      <c r="S1008" s="56"/>
    </row>
    <row r="1009" spans="1:19">
      <c r="A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56"/>
      <c r="S1009" s="56"/>
    </row>
    <row r="1010" spans="1:19">
      <c r="A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56"/>
      <c r="S1010" s="56"/>
    </row>
    <row r="1011" spans="1:19">
      <c r="A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56"/>
      <c r="S1011" s="56"/>
    </row>
    <row r="1012" spans="1:19">
      <c r="A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56"/>
      <c r="S1012" s="56"/>
    </row>
    <row r="1013" spans="1:19">
      <c r="A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56"/>
      <c r="S1013" s="56"/>
    </row>
    <row r="1014" spans="1:19">
      <c r="A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56"/>
      <c r="S1014" s="56"/>
    </row>
    <row r="1015" spans="1:19">
      <c r="A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56"/>
      <c r="S1015" s="56"/>
    </row>
    <row r="1016" spans="1:19">
      <c r="A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56"/>
      <c r="S1016" s="56"/>
    </row>
    <row r="1017" spans="1:19">
      <c r="A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56"/>
      <c r="S1017" s="56"/>
    </row>
    <row r="1018" spans="1:19">
      <c r="A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56"/>
      <c r="S1018" s="56"/>
    </row>
    <row r="1019" spans="1:19">
      <c r="A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56"/>
      <c r="S1019" s="56"/>
    </row>
    <row r="1020" spans="1:19">
      <c r="A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56"/>
      <c r="S1020" s="56"/>
    </row>
    <row r="1021" spans="1:19">
      <c r="A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56"/>
      <c r="S1021" s="56"/>
    </row>
    <row r="1022" spans="1:19">
      <c r="A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56"/>
      <c r="S1022" s="56"/>
    </row>
    <row r="1023" spans="1:19">
      <c r="A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56"/>
      <c r="S1023" s="56"/>
    </row>
    <row r="1024" spans="1:19">
      <c r="A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56"/>
      <c r="S1024" s="56"/>
    </row>
    <row r="1025" spans="1:19">
      <c r="A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56"/>
      <c r="S1025" s="56"/>
    </row>
    <row r="1026" spans="1:19">
      <c r="A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56"/>
      <c r="S1026" s="56"/>
    </row>
    <row r="1027" spans="1:19">
      <c r="A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56"/>
      <c r="S1027" s="56"/>
    </row>
    <row r="1028" spans="1:19">
      <c r="A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56"/>
      <c r="S1028" s="56"/>
    </row>
    <row r="1029" spans="1:19">
      <c r="A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56"/>
      <c r="S1029" s="56"/>
    </row>
    <row r="1030" spans="1:19">
      <c r="A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56"/>
      <c r="S1030" s="56"/>
    </row>
    <row r="1031" spans="1:19">
      <c r="A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56"/>
      <c r="S1031" s="56"/>
    </row>
    <row r="1032" spans="1:19">
      <c r="A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56"/>
      <c r="S1032" s="56"/>
    </row>
    <row r="1033" spans="1:19">
      <c r="A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56"/>
      <c r="S1033" s="56"/>
    </row>
    <row r="1034" spans="1:19">
      <c r="A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56"/>
      <c r="S1034" s="56"/>
    </row>
    <row r="1035" spans="1:19">
      <c r="A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56"/>
      <c r="S1035" s="56"/>
    </row>
    <row r="1036" spans="1:19">
      <c r="A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56"/>
      <c r="S1036" s="56"/>
    </row>
    <row r="1037" spans="1:19">
      <c r="A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56"/>
      <c r="S1037" s="56"/>
    </row>
    <row r="1038" spans="1:19">
      <c r="A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56"/>
      <c r="S1038" s="56"/>
    </row>
    <row r="1039" spans="1:19">
      <c r="A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56"/>
      <c r="S1039" s="56"/>
    </row>
    <row r="1040" spans="1:19">
      <c r="A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56"/>
      <c r="S1040" s="56"/>
    </row>
    <row r="1041" spans="1:19">
      <c r="A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56"/>
      <c r="S1041" s="56"/>
    </row>
    <row r="1042" spans="1:19">
      <c r="A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56"/>
      <c r="S1042" s="56"/>
    </row>
    <row r="1043" spans="1:19">
      <c r="A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56"/>
      <c r="S1043" s="56"/>
    </row>
    <row r="1044" spans="1:19">
      <c r="A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56"/>
      <c r="S1044" s="56"/>
    </row>
    <row r="1045" spans="1:19">
      <c r="A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56"/>
      <c r="S1045" s="56"/>
    </row>
    <row r="1046" spans="1:19">
      <c r="A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56"/>
      <c r="S1046" s="56"/>
    </row>
    <row r="1047" spans="1:19">
      <c r="A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56"/>
      <c r="S1047" s="56"/>
    </row>
    <row r="1048" spans="1:19">
      <c r="A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56"/>
      <c r="S1048" s="56"/>
    </row>
    <row r="1049" spans="1:19">
      <c r="A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56"/>
      <c r="S1049" s="56"/>
    </row>
    <row r="1050" spans="1:19">
      <c r="A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56"/>
      <c r="S1050" s="56"/>
    </row>
    <row r="1051" spans="1:19">
      <c r="A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56"/>
      <c r="S1051" s="56"/>
    </row>
    <row r="1052" spans="1:19">
      <c r="A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56"/>
      <c r="S1052" s="56"/>
    </row>
    <row r="1053" spans="1:19">
      <c r="A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56"/>
      <c r="S1053" s="56"/>
    </row>
    <row r="1054" spans="1:19">
      <c r="A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56"/>
      <c r="S1054" s="56"/>
    </row>
    <row r="1055" spans="1:19">
      <c r="A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56"/>
      <c r="S1055" s="56"/>
    </row>
    <row r="1056" spans="1:19">
      <c r="A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56"/>
      <c r="S1056" s="56"/>
    </row>
    <row r="1057" spans="1:19">
      <c r="A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56"/>
      <c r="S1057" s="56"/>
    </row>
    <row r="1058" spans="1:19">
      <c r="A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56"/>
      <c r="S1058" s="56"/>
    </row>
    <row r="1059" spans="1:19">
      <c r="A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56"/>
      <c r="S1059" s="56"/>
    </row>
    <row r="1060" spans="1:19">
      <c r="A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56"/>
      <c r="S1060" s="56"/>
    </row>
    <row r="1061" spans="1:19">
      <c r="A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56"/>
      <c r="S1061" s="56"/>
    </row>
    <row r="1062" spans="1:19">
      <c r="A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56"/>
      <c r="S1062" s="56"/>
    </row>
    <row r="1063" spans="1:19">
      <c r="A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56"/>
      <c r="S1063" s="56"/>
    </row>
    <row r="1064" spans="1:19">
      <c r="A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56"/>
      <c r="S1064" s="56"/>
    </row>
    <row r="1065" spans="1:19">
      <c r="A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56"/>
      <c r="S1065" s="56"/>
    </row>
    <row r="1066" spans="1:19">
      <c r="A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56"/>
      <c r="S1066" s="56"/>
    </row>
    <row r="1067" spans="1:19">
      <c r="A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56"/>
      <c r="S1067" s="56"/>
    </row>
    <row r="1068" spans="1:19">
      <c r="A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56"/>
      <c r="S1068" s="56"/>
    </row>
    <row r="1069" spans="1:19">
      <c r="A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56"/>
      <c r="S1069" s="56"/>
    </row>
    <row r="1070" spans="1:19">
      <c r="A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56"/>
      <c r="S1070" s="56"/>
    </row>
    <row r="1071" spans="1:19">
      <c r="A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56"/>
      <c r="S1071" s="56"/>
    </row>
    <row r="1072" spans="1:19">
      <c r="A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56"/>
      <c r="S1072" s="56"/>
    </row>
    <row r="1073" spans="1:19">
      <c r="A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56"/>
      <c r="S1073" s="56"/>
    </row>
    <row r="1074" spans="1:19">
      <c r="A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56"/>
      <c r="S1074" s="56"/>
    </row>
    <row r="1075" spans="1:19">
      <c r="A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56"/>
      <c r="S1075" s="56"/>
    </row>
    <row r="1076" spans="1:19">
      <c r="A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56"/>
      <c r="S1076" s="56"/>
    </row>
    <row r="1077" spans="1:19">
      <c r="A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56"/>
      <c r="S1077" s="56"/>
    </row>
    <row r="1078" spans="1:19">
      <c r="A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56"/>
      <c r="S1078" s="56"/>
    </row>
    <row r="1079" spans="1:19">
      <c r="A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56"/>
      <c r="S1079" s="56"/>
    </row>
    <row r="1080" spans="1:19">
      <c r="A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56"/>
      <c r="S1080" s="56"/>
    </row>
    <row r="1081" spans="1:19">
      <c r="A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56"/>
      <c r="S1081" s="56"/>
    </row>
    <row r="1082" spans="1:19">
      <c r="A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56"/>
      <c r="S1082" s="56"/>
    </row>
    <row r="1083" spans="1:19">
      <c r="A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56"/>
      <c r="S1083" s="56"/>
    </row>
    <row r="1084" spans="1:19">
      <c r="A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56"/>
      <c r="S1084" s="56"/>
    </row>
    <row r="1085" spans="1:19">
      <c r="A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56"/>
      <c r="S1085" s="56"/>
    </row>
    <row r="1086" spans="1:19">
      <c r="A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56"/>
      <c r="S1086" s="56"/>
    </row>
    <row r="1087" spans="1:19">
      <c r="A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56"/>
      <c r="S1087" s="56"/>
    </row>
  </sheetData>
  <sortState ref="A5:AF13">
    <sortCondition ref="A5:A13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0"/>
  <sheetViews>
    <sheetView workbookViewId="0">
      <selection activeCell="I23" sqref="I23"/>
    </sheetView>
  </sheetViews>
  <sheetFormatPr baseColWidth="10" defaultRowHeight="12.75"/>
  <cols>
    <col min="1" max="1" width="4.28515625" customWidth="1"/>
    <col min="2" max="2" width="22.28515625" customWidth="1"/>
    <col min="3" max="3" width="19.42578125" customWidth="1"/>
    <col min="4" max="5" width="6" customWidth="1"/>
    <col min="6" max="6" width="6" style="20" customWidth="1"/>
    <col min="7" max="7" width="6.140625" customWidth="1"/>
    <col min="8" max="9" width="6" customWidth="1"/>
    <col min="10" max="10" width="6" style="20" customWidth="1"/>
    <col min="11" max="11" width="6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8" width="3.7109375" style="62" hidden="1" customWidth="1"/>
    <col min="29" max="29" width="4.7109375" style="62" hidden="1" customWidth="1"/>
    <col min="30" max="30" width="0" style="62" hidden="1" customWidth="1"/>
    <col min="31" max="31" width="4.5703125" style="62" hidden="1" customWidth="1"/>
  </cols>
  <sheetData>
    <row r="1" spans="1:32" ht="23.25">
      <c r="A1" s="18" t="s">
        <v>59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25" si="17">AE5</f>
        <v>1</v>
      </c>
      <c r="B5" s="94" t="s">
        <v>438</v>
      </c>
      <c r="C5" t="s">
        <v>206</v>
      </c>
      <c r="D5" s="33">
        <f t="shared" ref="D5:D25" si="18">IF(B5&lt;&gt;"",AB5,"")</f>
        <v>118</v>
      </c>
      <c r="E5" s="19" t="str">
        <f t="shared" ref="E5:E25" si="19">IF(AC5&lt;4," ","F")</f>
        <v xml:space="preserve"> </v>
      </c>
      <c r="F5" s="19"/>
      <c r="G5" s="16" t="str">
        <f>IF(F5&gt;0,INDEX(Poeng!$A$1:$B$100,F5,2),"")</f>
        <v/>
      </c>
      <c r="H5" s="3">
        <v>14</v>
      </c>
      <c r="I5" s="16">
        <f>IF(H5&gt;0,INDEX(Poeng!$A$1:$B$100,H5,2),"")</f>
        <v>18</v>
      </c>
      <c r="J5" s="19">
        <v>1</v>
      </c>
      <c r="K5" s="16">
        <f>IF(J5&gt;0,INDEX(Poeng!$A$1:$B$100,J5,2),"")</f>
        <v>100</v>
      </c>
      <c r="L5" s="19"/>
      <c r="M5" s="16" t="str">
        <f>IF(L5&gt;0,INDEX(Poeng!$A$1:$B$100,L5,2),"")</f>
        <v/>
      </c>
      <c r="N5" s="19"/>
      <c r="O5" s="16" t="str">
        <f>IF(N5&gt;0,INDEX(Poeng!$A$1:$B$100,N5,2),"")</f>
        <v/>
      </c>
      <c r="P5" s="19"/>
      <c r="Q5" s="16" t="str">
        <f>IF(P5&gt;0,INDEX(Poeng!$A$1:$B$100,P5,2),"")</f>
        <v/>
      </c>
      <c r="R5" s="55">
        <f t="shared" ref="R5:R25" si="20">IF(F5&gt;0,G5,0)</f>
        <v>0</v>
      </c>
      <c r="S5" s="55">
        <f t="shared" ref="S5:S25" si="21">IF(H5&gt;0,I5,0)</f>
        <v>18</v>
      </c>
      <c r="T5" s="55">
        <f t="shared" ref="T5:T25" si="22">IF(J5&gt;0,K5,0)</f>
        <v>100</v>
      </c>
      <c r="U5" s="55">
        <f t="shared" ref="U5:U25" si="23">IF(L5&gt;0,M5,0)</f>
        <v>0</v>
      </c>
      <c r="V5" s="55">
        <f t="shared" ref="V5:V25" si="24">IF(N5&gt;0,O5,0)</f>
        <v>0</v>
      </c>
      <c r="W5" s="55">
        <f t="shared" ref="W5:W25" si="25">IF(P5&gt;0,Q5,0)</f>
        <v>0</v>
      </c>
      <c r="X5" s="55">
        <f t="shared" ref="X5:X25" si="26">LARGE(R5:W5,1)</f>
        <v>100</v>
      </c>
      <c r="Y5" s="55">
        <f t="shared" ref="Y5:Y25" si="27">LARGE(R5:W5,2)</f>
        <v>18</v>
      </c>
      <c r="Z5" s="55">
        <f t="shared" ref="Z5:Z25" si="28">LARGE(R5:W5,3)</f>
        <v>0</v>
      </c>
      <c r="AA5" s="55">
        <f t="shared" ref="AA5:AA25" si="29">LARGE(R5:W5,4)</f>
        <v>0</v>
      </c>
      <c r="AB5" s="55">
        <f t="shared" ref="AB5:AB25" si="30">SUM(X5:AA5)</f>
        <v>118</v>
      </c>
      <c r="AC5" s="56">
        <f t="shared" ref="AC5:AC25" si="31">COUNT(F5:Q5)/2</f>
        <v>2</v>
      </c>
      <c r="AD5" s="57">
        <f t="shared" ref="AD5:AD25" si="32">AB5*10^8+X5*10^6/2+Y5*10^4/2+Z5*10^2/2+AA5/2</f>
        <v>11850090000</v>
      </c>
      <c r="AE5" s="66">
        <f t="shared" ref="AE5:AE25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94" t="s">
        <v>487</v>
      </c>
      <c r="C6" t="s">
        <v>143</v>
      </c>
      <c r="D6" s="33">
        <f t="shared" si="18"/>
        <v>116</v>
      </c>
      <c r="E6" s="19" t="str">
        <f t="shared" si="19"/>
        <v xml:space="preserve"> </v>
      </c>
      <c r="F6" s="19"/>
      <c r="G6" s="16" t="str">
        <f>IF(F6&gt;0,INDEX(Poeng!$A$1:$B$100,F6,2),"")</f>
        <v/>
      </c>
      <c r="H6" s="3">
        <v>7</v>
      </c>
      <c r="I6" s="16">
        <f>IF(H6&gt;0,INDEX(Poeng!$A$1:$B$100,H6,2),"")</f>
        <v>36</v>
      </c>
      <c r="J6" s="19"/>
      <c r="K6" s="16" t="str">
        <f>IF(J6&gt;0,INDEX(Poeng!$A$1:$B$100,J6,2),"")</f>
        <v/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55">
        <f t="shared" si="20"/>
        <v>0</v>
      </c>
      <c r="S6" s="55">
        <f t="shared" si="21"/>
        <v>36</v>
      </c>
      <c r="T6" s="55">
        <f t="shared" si="22"/>
        <v>0</v>
      </c>
      <c r="U6" s="55">
        <f t="shared" si="23"/>
        <v>80</v>
      </c>
      <c r="V6" s="55">
        <f t="shared" si="24"/>
        <v>0</v>
      </c>
      <c r="W6" s="55">
        <f t="shared" si="25"/>
        <v>0</v>
      </c>
      <c r="X6" s="55">
        <f t="shared" si="26"/>
        <v>80</v>
      </c>
      <c r="Y6" s="55">
        <f t="shared" si="27"/>
        <v>36</v>
      </c>
      <c r="Z6" s="55">
        <f t="shared" si="28"/>
        <v>0</v>
      </c>
      <c r="AA6" s="55">
        <f t="shared" si="29"/>
        <v>0</v>
      </c>
      <c r="AB6" s="55">
        <f t="shared" si="30"/>
        <v>116</v>
      </c>
      <c r="AC6" s="56">
        <f t="shared" si="31"/>
        <v>2</v>
      </c>
      <c r="AD6" s="57">
        <f t="shared" si="32"/>
        <v>11640180000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94" t="s">
        <v>391</v>
      </c>
      <c r="C7" s="12" t="s">
        <v>641</v>
      </c>
      <c r="D7" s="33">
        <f t="shared" si="18"/>
        <v>100</v>
      </c>
      <c r="E7" s="19" t="str">
        <f t="shared" si="19"/>
        <v xml:space="preserve"> </v>
      </c>
      <c r="F7" s="19">
        <v>1</v>
      </c>
      <c r="G7" s="16">
        <f>IF(F7&gt;0,INDEX(Poeng!$A$1:$B$100,F7,2),"")</f>
        <v>100</v>
      </c>
      <c r="H7" s="3"/>
      <c r="I7" s="16" t="str">
        <f>IF(H7&gt;0,INDEX(Poeng!$A$1:$B$100,H7,2),"")</f>
        <v/>
      </c>
      <c r="J7" s="19"/>
      <c r="K7" s="16" t="str">
        <f>IF(J7&gt;0,INDEX(Poeng!$A$1:$B$100,J7,2),"")</f>
        <v/>
      </c>
      <c r="L7" s="19"/>
      <c r="M7" s="16" t="str">
        <f>IF(L7&gt;0,INDEX(Poeng!$A$1:$B$100,L7,2),"")</f>
        <v/>
      </c>
      <c r="N7" s="19"/>
      <c r="O7" s="16" t="str">
        <f>IF(N7&gt;0,INDEX(Poeng!$A$1:$B$100,N7,2),"")</f>
        <v/>
      </c>
      <c r="P7" s="19"/>
      <c r="Q7" s="16" t="str">
        <f>IF(P7&gt;0,INDEX(Poeng!$A$1:$B$100,P7,2),"")</f>
        <v/>
      </c>
      <c r="R7" s="55">
        <f t="shared" si="20"/>
        <v>100</v>
      </c>
      <c r="S7" s="55">
        <f t="shared" si="21"/>
        <v>0</v>
      </c>
      <c r="T7" s="55">
        <f t="shared" si="22"/>
        <v>0</v>
      </c>
      <c r="U7" s="55">
        <f t="shared" si="23"/>
        <v>0</v>
      </c>
      <c r="V7" s="55">
        <f t="shared" si="24"/>
        <v>0</v>
      </c>
      <c r="W7" s="55">
        <f t="shared" si="25"/>
        <v>0</v>
      </c>
      <c r="X7" s="55">
        <f t="shared" si="26"/>
        <v>100</v>
      </c>
      <c r="Y7" s="55">
        <f t="shared" si="27"/>
        <v>0</v>
      </c>
      <c r="Z7" s="55">
        <f t="shared" si="28"/>
        <v>0</v>
      </c>
      <c r="AA7" s="55">
        <f t="shared" si="29"/>
        <v>0</v>
      </c>
      <c r="AB7" s="55">
        <f t="shared" si="30"/>
        <v>100</v>
      </c>
      <c r="AC7" s="56">
        <f t="shared" si="31"/>
        <v>1</v>
      </c>
      <c r="AD7" s="57">
        <f t="shared" si="32"/>
        <v>10050000000</v>
      </c>
      <c r="AE7" s="66">
        <f t="shared" si="33"/>
        <v>3</v>
      </c>
      <c r="AF7"/>
    </row>
    <row r="8" spans="1:32" s="33" customFormat="1" ht="15.6" customHeight="1">
      <c r="A8" s="32">
        <f t="shared" si="17"/>
        <v>3</v>
      </c>
      <c r="B8" s="94" t="s">
        <v>458</v>
      </c>
      <c r="C8" t="s">
        <v>163</v>
      </c>
      <c r="D8" s="33">
        <f t="shared" si="18"/>
        <v>100</v>
      </c>
      <c r="E8" s="19" t="str">
        <f t="shared" si="19"/>
        <v xml:space="preserve"> </v>
      </c>
      <c r="F8" s="19"/>
      <c r="G8" s="16" t="str">
        <f>IF(F8&gt;0,INDEX(Poeng!$A$1:$B$100,F8,2),"")</f>
        <v/>
      </c>
      <c r="H8" s="3">
        <v>1</v>
      </c>
      <c r="I8" s="16">
        <f>IF(H8&gt;0,INDEX(Poeng!$A$1:$B$100,H8,2),"")</f>
        <v>100</v>
      </c>
      <c r="J8" s="19"/>
      <c r="K8" s="16" t="str">
        <f>IF(J8&gt;0,INDEX(Poeng!$A$1:$B$100,J8,2),"")</f>
        <v/>
      </c>
      <c r="L8" s="19"/>
      <c r="M8" s="16" t="str">
        <f>IF(L8&gt;0,INDEX(Poeng!$A$1:$B$100,L8,2),"")</f>
        <v/>
      </c>
      <c r="N8" s="19"/>
      <c r="O8" s="16" t="str">
        <f>IF(N8&gt;0,INDEX(Poeng!$A$1:$B$100,N8,2),"")</f>
        <v/>
      </c>
      <c r="P8" s="19"/>
      <c r="Q8" s="16" t="str">
        <f>IF(P8&gt;0,INDEX(Poeng!$A$1:$B$100,P8,2),"")</f>
        <v/>
      </c>
      <c r="R8" s="55">
        <f t="shared" si="20"/>
        <v>0</v>
      </c>
      <c r="S8" s="55">
        <f t="shared" si="21"/>
        <v>100</v>
      </c>
      <c r="T8" s="55">
        <f t="shared" si="22"/>
        <v>0</v>
      </c>
      <c r="U8" s="55">
        <f t="shared" si="23"/>
        <v>0</v>
      </c>
      <c r="V8" s="55">
        <f t="shared" si="24"/>
        <v>0</v>
      </c>
      <c r="W8" s="55">
        <f t="shared" si="25"/>
        <v>0</v>
      </c>
      <c r="X8" s="55">
        <f t="shared" si="26"/>
        <v>100</v>
      </c>
      <c r="Y8" s="55">
        <f t="shared" si="27"/>
        <v>0</v>
      </c>
      <c r="Z8" s="55">
        <f t="shared" si="28"/>
        <v>0</v>
      </c>
      <c r="AA8" s="55">
        <f t="shared" si="29"/>
        <v>0</v>
      </c>
      <c r="AB8" s="55">
        <f t="shared" si="30"/>
        <v>100</v>
      </c>
      <c r="AC8" s="56">
        <f t="shared" si="31"/>
        <v>1</v>
      </c>
      <c r="AD8" s="57">
        <f t="shared" si="32"/>
        <v>10050000000</v>
      </c>
      <c r="AE8" s="66">
        <f t="shared" si="33"/>
        <v>3</v>
      </c>
      <c r="AF8"/>
    </row>
    <row r="9" spans="1:32" s="33" customFormat="1" ht="15.6" customHeight="1">
      <c r="A9" s="32">
        <f t="shared" si="17"/>
        <v>3</v>
      </c>
      <c r="B9" s="94" t="s">
        <v>713</v>
      </c>
      <c r="C9" s="12" t="s">
        <v>143</v>
      </c>
      <c r="D9" s="33">
        <f t="shared" si="18"/>
        <v>100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/>
      <c r="I9" s="16" t="str">
        <f>IF(H9&gt;0,INDEX(Poeng!$A$1:$B$100,H9,2),"")</f>
        <v/>
      </c>
      <c r="J9" s="19"/>
      <c r="K9" s="16" t="str">
        <f>IF(J9&gt;0,INDEX(Poeng!$A$1:$B$100,J9,2),"")</f>
        <v/>
      </c>
      <c r="L9" s="19">
        <v>1</v>
      </c>
      <c r="M9" s="16">
        <f>IF(L9&gt;0,INDEX(Poeng!$A$1:$B$100,L9,2),"")</f>
        <v>100</v>
      </c>
      <c r="N9" s="19"/>
      <c r="O9" s="16" t="str">
        <f>IF(N9&gt;0,INDEX(Poeng!$A$1:$B$100,N9,2),"")</f>
        <v/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0</v>
      </c>
      <c r="T9" s="55">
        <f t="shared" si="22"/>
        <v>0</v>
      </c>
      <c r="U9" s="55">
        <f t="shared" si="23"/>
        <v>100</v>
      </c>
      <c r="V9" s="55">
        <f t="shared" si="24"/>
        <v>0</v>
      </c>
      <c r="W9" s="55">
        <f t="shared" si="25"/>
        <v>0</v>
      </c>
      <c r="X9" s="55">
        <f t="shared" si="26"/>
        <v>100</v>
      </c>
      <c r="Y9" s="55">
        <f t="shared" si="27"/>
        <v>0</v>
      </c>
      <c r="Z9" s="55">
        <f t="shared" si="28"/>
        <v>0</v>
      </c>
      <c r="AA9" s="55">
        <f t="shared" si="29"/>
        <v>0</v>
      </c>
      <c r="AB9" s="55">
        <f t="shared" si="30"/>
        <v>100</v>
      </c>
      <c r="AC9" s="56">
        <f t="shared" si="31"/>
        <v>1</v>
      </c>
      <c r="AD9" s="57">
        <f t="shared" si="32"/>
        <v>10050000000</v>
      </c>
      <c r="AE9" s="66">
        <f t="shared" si="33"/>
        <v>3</v>
      </c>
      <c r="AF9"/>
    </row>
    <row r="10" spans="1:32" s="33" customFormat="1" ht="15.75">
      <c r="A10" s="32">
        <f t="shared" si="17"/>
        <v>6</v>
      </c>
      <c r="B10" s="94" t="s">
        <v>376</v>
      </c>
      <c r="C10" t="s">
        <v>158</v>
      </c>
      <c r="D10" s="33">
        <f t="shared" si="18"/>
        <v>84</v>
      </c>
      <c r="E10" s="19" t="str">
        <f t="shared" si="19"/>
        <v xml:space="preserve"> </v>
      </c>
      <c r="F10" s="19"/>
      <c r="G10" s="16" t="str">
        <f>IF(F10&gt;0,INDEX(Poeng!$A$1:$B$100,F10,2),"")</f>
        <v/>
      </c>
      <c r="H10" s="3">
        <v>11</v>
      </c>
      <c r="I10" s="16">
        <f>IF(H10&gt;0,INDEX(Poeng!$A$1:$B$100,H10,2),"")</f>
        <v>24</v>
      </c>
      <c r="J10" s="19"/>
      <c r="K10" s="16" t="str">
        <f>IF(J10&gt;0,INDEX(Poeng!$A$1:$B$100,J10,2),"")</f>
        <v/>
      </c>
      <c r="L10" s="19">
        <v>3</v>
      </c>
      <c r="M10" s="16">
        <f>IF(L10&gt;0,INDEX(Poeng!$A$1:$B$100,L10,2),"")</f>
        <v>60</v>
      </c>
      <c r="N10" s="19"/>
      <c r="O10" s="16" t="str">
        <f>IF(N10&gt;0,INDEX(Poeng!$A$1:$B$100,N10,2),"")</f>
        <v/>
      </c>
      <c r="P10" s="19"/>
      <c r="Q10" s="16" t="str">
        <f>IF(P10&gt;0,INDEX(Poeng!$A$1:$B$100,P10,2),"")</f>
        <v/>
      </c>
      <c r="R10" s="55">
        <f t="shared" si="20"/>
        <v>0</v>
      </c>
      <c r="S10" s="55">
        <f t="shared" si="21"/>
        <v>24</v>
      </c>
      <c r="T10" s="55">
        <f t="shared" si="22"/>
        <v>0</v>
      </c>
      <c r="U10" s="55">
        <f t="shared" si="23"/>
        <v>60</v>
      </c>
      <c r="V10" s="55">
        <f t="shared" si="24"/>
        <v>0</v>
      </c>
      <c r="W10" s="55">
        <f t="shared" si="25"/>
        <v>0</v>
      </c>
      <c r="X10" s="55">
        <f t="shared" si="26"/>
        <v>60</v>
      </c>
      <c r="Y10" s="55">
        <f t="shared" si="27"/>
        <v>24</v>
      </c>
      <c r="Z10" s="55">
        <f t="shared" si="28"/>
        <v>0</v>
      </c>
      <c r="AA10" s="55">
        <f t="shared" si="29"/>
        <v>0</v>
      </c>
      <c r="AB10" s="55">
        <f t="shared" si="30"/>
        <v>84</v>
      </c>
      <c r="AC10" s="56">
        <f t="shared" si="31"/>
        <v>2</v>
      </c>
      <c r="AD10" s="57">
        <f t="shared" si="32"/>
        <v>8430120000</v>
      </c>
      <c r="AE10" s="66">
        <f t="shared" si="33"/>
        <v>6</v>
      </c>
      <c r="AF10"/>
    </row>
    <row r="11" spans="1:32" s="33" customFormat="1" ht="15.75">
      <c r="A11" s="32">
        <f t="shared" si="17"/>
        <v>7</v>
      </c>
      <c r="B11" s="94" t="s">
        <v>488</v>
      </c>
      <c r="C11" t="s">
        <v>143</v>
      </c>
      <c r="D11" s="33">
        <f t="shared" si="18"/>
        <v>82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>
        <v>8</v>
      </c>
      <c r="I11" s="16">
        <f>IF(H11&gt;0,INDEX(Poeng!$A$1:$B$100,H11,2),"")</f>
        <v>32</v>
      </c>
      <c r="J11" s="19"/>
      <c r="K11" s="16" t="str">
        <f>IF(J11&gt;0,INDEX(Poeng!$A$1:$B$100,J11,2),"")</f>
        <v/>
      </c>
      <c r="L11" s="19">
        <v>4</v>
      </c>
      <c r="M11" s="16">
        <f>IF(L11&gt;0,INDEX(Poeng!$A$1:$B$100,L11,2),"")</f>
        <v>50</v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32</v>
      </c>
      <c r="T11" s="55">
        <f t="shared" si="22"/>
        <v>0</v>
      </c>
      <c r="U11" s="55">
        <f t="shared" si="23"/>
        <v>50</v>
      </c>
      <c r="V11" s="55">
        <f t="shared" si="24"/>
        <v>0</v>
      </c>
      <c r="W11" s="55">
        <f t="shared" si="25"/>
        <v>0</v>
      </c>
      <c r="X11" s="55">
        <f t="shared" si="26"/>
        <v>50</v>
      </c>
      <c r="Y11" s="55">
        <f t="shared" si="27"/>
        <v>32</v>
      </c>
      <c r="Z11" s="55">
        <f t="shared" si="28"/>
        <v>0</v>
      </c>
      <c r="AA11" s="55">
        <f t="shared" si="29"/>
        <v>0</v>
      </c>
      <c r="AB11" s="55">
        <f t="shared" si="30"/>
        <v>82</v>
      </c>
      <c r="AC11" s="56">
        <f t="shared" si="31"/>
        <v>2</v>
      </c>
      <c r="AD11" s="57">
        <f t="shared" si="32"/>
        <v>8225160000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94" t="s">
        <v>483</v>
      </c>
      <c r="C12" t="s">
        <v>480</v>
      </c>
      <c r="D12" s="33">
        <f t="shared" si="18"/>
        <v>80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>
        <v>2</v>
      </c>
      <c r="I12" s="16">
        <f>IF(H12&gt;0,INDEX(Poeng!$A$1:$B$100,H12,2),"")</f>
        <v>80</v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80</v>
      </c>
      <c r="T12" s="55">
        <f t="shared" si="22"/>
        <v>0</v>
      </c>
      <c r="U12" s="55">
        <f t="shared" si="23"/>
        <v>0</v>
      </c>
      <c r="V12" s="55">
        <f t="shared" si="24"/>
        <v>0</v>
      </c>
      <c r="W12" s="55">
        <f t="shared" si="25"/>
        <v>0</v>
      </c>
      <c r="X12" s="55">
        <f t="shared" si="26"/>
        <v>80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80</v>
      </c>
      <c r="AC12" s="56">
        <f t="shared" si="31"/>
        <v>1</v>
      </c>
      <c r="AD12" s="57">
        <f t="shared" si="32"/>
        <v>8040000000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94" t="s">
        <v>492</v>
      </c>
      <c r="C13" t="s">
        <v>464</v>
      </c>
      <c r="D13" s="33">
        <f t="shared" si="18"/>
        <v>61</v>
      </c>
      <c r="E13" s="19" t="str">
        <f t="shared" si="19"/>
        <v xml:space="preserve"> </v>
      </c>
      <c r="F13" s="19"/>
      <c r="G13" s="16" t="str">
        <f>IF(F13&gt;0,INDEX(Poeng!$A$1:$B$100,F13,2),"")</f>
        <v/>
      </c>
      <c r="H13" s="3">
        <v>15</v>
      </c>
      <c r="I13" s="16">
        <f>IF(H13&gt;0,INDEX(Poeng!$A$1:$B$100,H13,2),"")</f>
        <v>16</v>
      </c>
      <c r="J13" s="19"/>
      <c r="K13" s="16" t="str">
        <f>IF(J13&gt;0,INDEX(Poeng!$A$1:$B$100,J13,2),"")</f>
        <v/>
      </c>
      <c r="L13" s="19">
        <v>5</v>
      </c>
      <c r="M13" s="16">
        <f>IF(L13&gt;0,INDEX(Poeng!$A$1:$B$100,L13,2),"")</f>
        <v>45</v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si="20"/>
        <v>0</v>
      </c>
      <c r="S13" s="55">
        <f t="shared" si="21"/>
        <v>16</v>
      </c>
      <c r="T13" s="55">
        <f t="shared" si="22"/>
        <v>0</v>
      </c>
      <c r="U13" s="55">
        <f t="shared" si="23"/>
        <v>45</v>
      </c>
      <c r="V13" s="55">
        <f t="shared" si="24"/>
        <v>0</v>
      </c>
      <c r="W13" s="55">
        <f t="shared" si="25"/>
        <v>0</v>
      </c>
      <c r="X13" s="55">
        <f t="shared" si="26"/>
        <v>45</v>
      </c>
      <c r="Y13" s="55">
        <f t="shared" si="27"/>
        <v>16</v>
      </c>
      <c r="Z13" s="55">
        <f t="shared" si="28"/>
        <v>0</v>
      </c>
      <c r="AA13" s="55">
        <f t="shared" si="29"/>
        <v>0</v>
      </c>
      <c r="AB13" s="55">
        <f t="shared" si="30"/>
        <v>61</v>
      </c>
      <c r="AC13" s="56">
        <f t="shared" si="31"/>
        <v>2</v>
      </c>
      <c r="AD13" s="57">
        <f t="shared" si="32"/>
        <v>6122580000</v>
      </c>
      <c r="AE13" s="66">
        <f t="shared" si="33"/>
        <v>9</v>
      </c>
      <c r="AF13"/>
    </row>
    <row r="14" spans="1:32" s="33" customFormat="1" ht="15.75">
      <c r="A14" s="32">
        <f t="shared" si="17"/>
        <v>10</v>
      </c>
      <c r="B14" s="94" t="s">
        <v>484</v>
      </c>
      <c r="C14" t="s">
        <v>140</v>
      </c>
      <c r="D14" s="33">
        <f t="shared" si="18"/>
        <v>60</v>
      </c>
      <c r="E14" s="19" t="str">
        <f t="shared" si="19"/>
        <v xml:space="preserve"> </v>
      </c>
      <c r="F14" s="19"/>
      <c r="G14" s="16" t="str">
        <f>IF(F14&gt;0,INDEX(Poeng!$A$1:$B$100,F14,2),"")</f>
        <v/>
      </c>
      <c r="H14" s="3">
        <v>3</v>
      </c>
      <c r="I14" s="16">
        <f>IF(H14&gt;0,INDEX(Poeng!$A$1:$B$100,H14,2),"")</f>
        <v>60</v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20"/>
        <v>0</v>
      </c>
      <c r="S14" s="55">
        <f t="shared" si="21"/>
        <v>60</v>
      </c>
      <c r="T14" s="55">
        <f t="shared" si="22"/>
        <v>0</v>
      </c>
      <c r="U14" s="55">
        <f t="shared" si="23"/>
        <v>0</v>
      </c>
      <c r="V14" s="55">
        <f t="shared" si="24"/>
        <v>0</v>
      </c>
      <c r="W14" s="55">
        <f t="shared" si="25"/>
        <v>0</v>
      </c>
      <c r="X14" s="55">
        <f t="shared" si="26"/>
        <v>60</v>
      </c>
      <c r="Y14" s="55">
        <f t="shared" si="27"/>
        <v>0</v>
      </c>
      <c r="Z14" s="55">
        <f t="shared" si="28"/>
        <v>0</v>
      </c>
      <c r="AA14" s="55">
        <f t="shared" si="29"/>
        <v>0</v>
      </c>
      <c r="AB14" s="55">
        <f t="shared" si="30"/>
        <v>60</v>
      </c>
      <c r="AC14" s="56">
        <f t="shared" si="31"/>
        <v>1</v>
      </c>
      <c r="AD14" s="57">
        <f t="shared" si="32"/>
        <v>6030000000</v>
      </c>
      <c r="AE14" s="66">
        <f t="shared" si="33"/>
        <v>10</v>
      </c>
      <c r="AF14"/>
    </row>
    <row r="15" spans="1:32" s="33" customFormat="1" ht="15.75">
      <c r="A15" s="32">
        <f t="shared" si="17"/>
        <v>11</v>
      </c>
      <c r="B15" s="94" t="s">
        <v>485</v>
      </c>
      <c r="C15" t="s">
        <v>481</v>
      </c>
      <c r="D15" s="33">
        <f t="shared" si="18"/>
        <v>50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>
        <v>4</v>
      </c>
      <c r="I15" s="16">
        <f>IF(H15&gt;0,INDEX(Poeng!$A$1:$B$100,H15,2),"")</f>
        <v>50</v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20"/>
        <v>0</v>
      </c>
      <c r="S15" s="55">
        <f t="shared" si="21"/>
        <v>50</v>
      </c>
      <c r="T15" s="55">
        <f t="shared" si="22"/>
        <v>0</v>
      </c>
      <c r="U15" s="55">
        <f t="shared" si="23"/>
        <v>0</v>
      </c>
      <c r="V15" s="55">
        <f t="shared" si="24"/>
        <v>0</v>
      </c>
      <c r="W15" s="55">
        <f t="shared" si="25"/>
        <v>0</v>
      </c>
      <c r="X15" s="55">
        <f t="shared" si="26"/>
        <v>50</v>
      </c>
      <c r="Y15" s="55">
        <f t="shared" si="27"/>
        <v>0</v>
      </c>
      <c r="Z15" s="55">
        <f t="shared" si="28"/>
        <v>0</v>
      </c>
      <c r="AA15" s="55">
        <f t="shared" si="29"/>
        <v>0</v>
      </c>
      <c r="AB15" s="55">
        <f t="shared" si="30"/>
        <v>50</v>
      </c>
      <c r="AC15" s="56">
        <f t="shared" si="31"/>
        <v>1</v>
      </c>
      <c r="AD15" s="57">
        <f t="shared" si="32"/>
        <v>5025000000</v>
      </c>
      <c r="AE15" s="66">
        <f t="shared" si="33"/>
        <v>11</v>
      </c>
      <c r="AF15"/>
    </row>
    <row r="16" spans="1:32" s="33" customFormat="1" ht="15.75">
      <c r="A16" s="32">
        <f t="shared" si="17"/>
        <v>12</v>
      </c>
      <c r="B16" s="94" t="s">
        <v>377</v>
      </c>
      <c r="C16" t="s">
        <v>464</v>
      </c>
      <c r="D16" s="33">
        <f t="shared" si="18"/>
        <v>45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>
        <v>5</v>
      </c>
      <c r="I16" s="16">
        <f>IF(H16&gt;0,INDEX(Poeng!$A$1:$B$100,H16,2),"")</f>
        <v>45</v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20"/>
        <v>0</v>
      </c>
      <c r="S16" s="55">
        <f t="shared" si="21"/>
        <v>45</v>
      </c>
      <c r="T16" s="55">
        <f t="shared" si="22"/>
        <v>0</v>
      </c>
      <c r="U16" s="55">
        <f t="shared" si="23"/>
        <v>0</v>
      </c>
      <c r="V16" s="55">
        <f t="shared" si="24"/>
        <v>0</v>
      </c>
      <c r="W16" s="55">
        <f t="shared" si="25"/>
        <v>0</v>
      </c>
      <c r="X16" s="55">
        <f t="shared" si="26"/>
        <v>45</v>
      </c>
      <c r="Y16" s="55">
        <f t="shared" si="27"/>
        <v>0</v>
      </c>
      <c r="Z16" s="55">
        <f t="shared" si="28"/>
        <v>0</v>
      </c>
      <c r="AA16" s="55">
        <f t="shared" si="29"/>
        <v>0</v>
      </c>
      <c r="AB16" s="55">
        <f t="shared" si="30"/>
        <v>45</v>
      </c>
      <c r="AC16" s="56">
        <f t="shared" si="31"/>
        <v>1</v>
      </c>
      <c r="AD16" s="57">
        <f t="shared" si="32"/>
        <v>4522500000</v>
      </c>
      <c r="AE16" s="66">
        <f t="shared" si="33"/>
        <v>12</v>
      </c>
      <c r="AF16"/>
    </row>
    <row r="17" spans="1:32" s="33" customFormat="1" ht="15.75">
      <c r="A17" s="32">
        <f t="shared" si="17"/>
        <v>13</v>
      </c>
      <c r="B17" s="94" t="s">
        <v>486</v>
      </c>
      <c r="C17" t="s">
        <v>204</v>
      </c>
      <c r="D17" s="33">
        <f t="shared" si="18"/>
        <v>40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>
        <v>6</v>
      </c>
      <c r="I17" s="16">
        <f>IF(H17&gt;0,INDEX(Poeng!$A$1:$B$100,H17,2),"")</f>
        <v>40</v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40</v>
      </c>
      <c r="T17" s="55">
        <f t="shared" si="22"/>
        <v>0</v>
      </c>
      <c r="U17" s="55">
        <f t="shared" si="23"/>
        <v>0</v>
      </c>
      <c r="V17" s="55">
        <f t="shared" si="24"/>
        <v>0</v>
      </c>
      <c r="W17" s="55">
        <f t="shared" si="25"/>
        <v>0</v>
      </c>
      <c r="X17" s="55">
        <f t="shared" si="26"/>
        <v>40</v>
      </c>
      <c r="Y17" s="55">
        <f t="shared" si="27"/>
        <v>0</v>
      </c>
      <c r="Z17" s="55">
        <f t="shared" si="28"/>
        <v>0</v>
      </c>
      <c r="AA17" s="55">
        <f t="shared" si="29"/>
        <v>0</v>
      </c>
      <c r="AB17" s="55">
        <f t="shared" si="30"/>
        <v>40</v>
      </c>
      <c r="AC17" s="56">
        <f t="shared" si="31"/>
        <v>1</v>
      </c>
      <c r="AD17" s="57">
        <f t="shared" si="32"/>
        <v>4020000000</v>
      </c>
      <c r="AE17" s="66">
        <f t="shared" si="33"/>
        <v>13</v>
      </c>
      <c r="AF17"/>
    </row>
    <row r="18" spans="1:32" s="33" customFormat="1" ht="15.75">
      <c r="A18" s="32">
        <f t="shared" si="17"/>
        <v>13</v>
      </c>
      <c r="B18" s="94" t="s">
        <v>714</v>
      </c>
      <c r="C18" s="82" t="s">
        <v>446</v>
      </c>
      <c r="D18" s="33">
        <f t="shared" si="18"/>
        <v>40</v>
      </c>
      <c r="E18" s="19" t="str">
        <f t="shared" si="19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>
        <v>6</v>
      </c>
      <c r="M18" s="16">
        <f>IF(L18&gt;0,INDEX(Poeng!$A$1:$B$100,L18,2),"")</f>
        <v>40</v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20"/>
        <v>0</v>
      </c>
      <c r="S18" s="55">
        <f t="shared" si="21"/>
        <v>0</v>
      </c>
      <c r="T18" s="55">
        <f t="shared" si="22"/>
        <v>0</v>
      </c>
      <c r="U18" s="55">
        <f t="shared" si="23"/>
        <v>40</v>
      </c>
      <c r="V18" s="55">
        <f t="shared" si="24"/>
        <v>0</v>
      </c>
      <c r="W18" s="55">
        <f t="shared" si="25"/>
        <v>0</v>
      </c>
      <c r="X18" s="55">
        <f t="shared" si="26"/>
        <v>40</v>
      </c>
      <c r="Y18" s="55">
        <f t="shared" si="27"/>
        <v>0</v>
      </c>
      <c r="Z18" s="55">
        <f t="shared" si="28"/>
        <v>0</v>
      </c>
      <c r="AA18" s="55">
        <f t="shared" si="29"/>
        <v>0</v>
      </c>
      <c r="AB18" s="55">
        <f t="shared" si="30"/>
        <v>40</v>
      </c>
      <c r="AC18" s="56">
        <f t="shared" si="31"/>
        <v>1</v>
      </c>
      <c r="AD18" s="57">
        <f t="shared" si="32"/>
        <v>4020000000</v>
      </c>
      <c r="AE18" s="66">
        <f t="shared" si="33"/>
        <v>13</v>
      </c>
      <c r="AF18"/>
    </row>
    <row r="19" spans="1:32" s="33" customFormat="1" ht="15.75">
      <c r="A19" s="32">
        <f t="shared" si="17"/>
        <v>15</v>
      </c>
      <c r="B19" s="94" t="s">
        <v>715</v>
      </c>
      <c r="C19" s="82" t="s">
        <v>143</v>
      </c>
      <c r="D19" s="33">
        <f t="shared" si="18"/>
        <v>36</v>
      </c>
      <c r="E19" s="19" t="str">
        <f t="shared" si="19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>
        <v>7</v>
      </c>
      <c r="M19" s="16">
        <f>IF(L19&gt;0,INDEX(Poeng!$A$1:$B$100,L19,2),"")</f>
        <v>36</v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20"/>
        <v>0</v>
      </c>
      <c r="S19" s="55">
        <f t="shared" si="21"/>
        <v>0</v>
      </c>
      <c r="T19" s="55">
        <f t="shared" si="22"/>
        <v>0</v>
      </c>
      <c r="U19" s="55">
        <f t="shared" si="23"/>
        <v>36</v>
      </c>
      <c r="V19" s="55">
        <f t="shared" si="24"/>
        <v>0</v>
      </c>
      <c r="W19" s="55">
        <f t="shared" si="25"/>
        <v>0</v>
      </c>
      <c r="X19" s="55">
        <f t="shared" si="26"/>
        <v>36</v>
      </c>
      <c r="Y19" s="55">
        <f t="shared" si="27"/>
        <v>0</v>
      </c>
      <c r="Z19" s="55">
        <f t="shared" si="28"/>
        <v>0</v>
      </c>
      <c r="AA19" s="55">
        <f t="shared" si="29"/>
        <v>0</v>
      </c>
      <c r="AB19" s="55">
        <f t="shared" si="30"/>
        <v>36</v>
      </c>
      <c r="AC19" s="56">
        <f t="shared" si="31"/>
        <v>1</v>
      </c>
      <c r="AD19" s="57">
        <f t="shared" si="32"/>
        <v>3618000000</v>
      </c>
      <c r="AE19" s="66">
        <f t="shared" si="33"/>
        <v>15</v>
      </c>
      <c r="AF19"/>
    </row>
    <row r="20" spans="1:32" s="33" customFormat="1" ht="15.75">
      <c r="A20" s="32">
        <f t="shared" si="17"/>
        <v>16</v>
      </c>
      <c r="B20" s="94" t="s">
        <v>489</v>
      </c>
      <c r="C20" t="s">
        <v>446</v>
      </c>
      <c r="D20" s="33">
        <f t="shared" si="18"/>
        <v>29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>
        <v>9</v>
      </c>
      <c r="I20" s="16">
        <f>IF(H20&gt;0,INDEX(Poeng!$A$1:$B$100,H20,2),"")</f>
        <v>29</v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29</v>
      </c>
      <c r="T20" s="55">
        <f t="shared" si="22"/>
        <v>0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29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29</v>
      </c>
      <c r="AC20" s="56">
        <f t="shared" si="31"/>
        <v>1</v>
      </c>
      <c r="AD20" s="57">
        <f t="shared" si="32"/>
        <v>2914500000</v>
      </c>
      <c r="AE20" s="66">
        <f t="shared" si="33"/>
        <v>16</v>
      </c>
      <c r="AF20"/>
    </row>
    <row r="21" spans="1:32" s="33" customFormat="1" ht="15.75">
      <c r="A21" s="32">
        <f t="shared" si="17"/>
        <v>17</v>
      </c>
      <c r="B21" s="94" t="s">
        <v>392</v>
      </c>
      <c r="C21" t="s">
        <v>148</v>
      </c>
      <c r="D21" s="33">
        <f t="shared" si="18"/>
        <v>26</v>
      </c>
      <c r="E21" s="19" t="str">
        <f t="shared" si="19"/>
        <v xml:space="preserve"> </v>
      </c>
      <c r="F21" s="19"/>
      <c r="G21" s="16" t="str">
        <f>IF(F21&gt;0,INDEX(Poeng!$A$1:$B$100,F21,2),"")</f>
        <v/>
      </c>
      <c r="H21" s="3">
        <v>10</v>
      </c>
      <c r="I21" s="16">
        <f>IF(H21&gt;0,INDEX(Poeng!$A$1:$B$100,H21,2),"")</f>
        <v>26</v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20"/>
        <v>0</v>
      </c>
      <c r="S21" s="55">
        <f t="shared" si="21"/>
        <v>26</v>
      </c>
      <c r="T21" s="55">
        <f t="shared" si="22"/>
        <v>0</v>
      </c>
      <c r="U21" s="55">
        <f t="shared" si="23"/>
        <v>0</v>
      </c>
      <c r="V21" s="55">
        <f t="shared" si="24"/>
        <v>0</v>
      </c>
      <c r="W21" s="55">
        <f t="shared" si="25"/>
        <v>0</v>
      </c>
      <c r="X21" s="55">
        <f t="shared" si="26"/>
        <v>26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26</v>
      </c>
      <c r="AC21" s="56">
        <f t="shared" si="31"/>
        <v>1</v>
      </c>
      <c r="AD21" s="57">
        <f t="shared" si="32"/>
        <v>2613000000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94" t="s">
        <v>490</v>
      </c>
      <c r="C22" t="s">
        <v>204</v>
      </c>
      <c r="D22" s="33">
        <f t="shared" si="18"/>
        <v>22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>
        <v>12</v>
      </c>
      <c r="I22" s="16">
        <f>IF(H22&gt;0,INDEX(Poeng!$A$1:$B$100,H22,2),"")</f>
        <v>22</v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22</v>
      </c>
      <c r="T22" s="55">
        <f t="shared" si="22"/>
        <v>0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22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22</v>
      </c>
      <c r="AC22" s="56">
        <f t="shared" si="31"/>
        <v>1</v>
      </c>
      <c r="AD22" s="57">
        <f t="shared" si="32"/>
        <v>2211000000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94" t="s">
        <v>491</v>
      </c>
      <c r="C23" t="s">
        <v>482</v>
      </c>
      <c r="D23" s="33">
        <f t="shared" si="18"/>
        <v>20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>
        <v>13</v>
      </c>
      <c r="I23" s="16">
        <f>IF(H23&gt;0,INDEX(Poeng!$A$1:$B$100,H23,2),"")</f>
        <v>20</v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20</v>
      </c>
      <c r="T23" s="55">
        <f t="shared" si="22"/>
        <v>0</v>
      </c>
      <c r="U23" s="55">
        <f t="shared" si="23"/>
        <v>0</v>
      </c>
      <c r="V23" s="55">
        <f t="shared" si="24"/>
        <v>0</v>
      </c>
      <c r="W23" s="55">
        <f t="shared" si="25"/>
        <v>0</v>
      </c>
      <c r="X23" s="55">
        <f t="shared" si="26"/>
        <v>20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20</v>
      </c>
      <c r="AC23" s="56">
        <f t="shared" si="31"/>
        <v>1</v>
      </c>
      <c r="AD23" s="57">
        <f t="shared" si="32"/>
        <v>2010000000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94" t="s">
        <v>493</v>
      </c>
      <c r="C24" t="s">
        <v>481</v>
      </c>
      <c r="D24" s="33">
        <f t="shared" si="18"/>
        <v>15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>
        <v>16</v>
      </c>
      <c r="I24" s="16">
        <f>IF(H24&gt;0,INDEX(Poeng!$A$1:$B$100,H24,2),"")</f>
        <v>15</v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15</v>
      </c>
      <c r="T24" s="55">
        <f t="shared" si="22"/>
        <v>0</v>
      </c>
      <c r="U24" s="55">
        <f t="shared" si="23"/>
        <v>0</v>
      </c>
      <c r="V24" s="55">
        <f t="shared" si="24"/>
        <v>0</v>
      </c>
      <c r="W24" s="55">
        <f t="shared" si="25"/>
        <v>0</v>
      </c>
      <c r="X24" s="55">
        <f t="shared" si="26"/>
        <v>15</v>
      </c>
      <c r="Y24" s="55">
        <f t="shared" si="27"/>
        <v>0</v>
      </c>
      <c r="Z24" s="55">
        <f t="shared" si="28"/>
        <v>0</v>
      </c>
      <c r="AA24" s="55">
        <f t="shared" si="29"/>
        <v>0</v>
      </c>
      <c r="AB24" s="55">
        <f t="shared" si="30"/>
        <v>15</v>
      </c>
      <c r="AC24" s="56">
        <f t="shared" si="31"/>
        <v>1</v>
      </c>
      <c r="AD24" s="57">
        <f t="shared" si="32"/>
        <v>1507500000</v>
      </c>
      <c r="AE24" s="66">
        <f t="shared" si="33"/>
        <v>20</v>
      </c>
      <c r="AF24"/>
    </row>
    <row r="25" spans="1:32" s="33" customFormat="1" ht="15.75">
      <c r="A25" s="32">
        <f t="shared" si="17"/>
        <v>21</v>
      </c>
      <c r="B25" s="94" t="s">
        <v>494</v>
      </c>
      <c r="C25" t="s">
        <v>481</v>
      </c>
      <c r="D25" s="33">
        <f t="shared" si="18"/>
        <v>14</v>
      </c>
      <c r="E25" s="19" t="str">
        <f t="shared" si="19"/>
        <v xml:space="preserve"> </v>
      </c>
      <c r="F25" s="19"/>
      <c r="G25" s="16" t="str">
        <f>IF(F25&gt;0,INDEX(Poeng!$A$1:$B$100,F25,2),"")</f>
        <v/>
      </c>
      <c r="H25" s="3">
        <v>17</v>
      </c>
      <c r="I25" s="16">
        <f>IF(H25&gt;0,INDEX(Poeng!$A$1:$B$100,H25,2),"")</f>
        <v>14</v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20"/>
        <v>0</v>
      </c>
      <c r="S25" s="55">
        <f t="shared" si="21"/>
        <v>14</v>
      </c>
      <c r="T25" s="55">
        <f t="shared" si="22"/>
        <v>0</v>
      </c>
      <c r="U25" s="55">
        <f t="shared" si="23"/>
        <v>0</v>
      </c>
      <c r="V25" s="55">
        <f t="shared" si="24"/>
        <v>0</v>
      </c>
      <c r="W25" s="55">
        <f t="shared" si="25"/>
        <v>0</v>
      </c>
      <c r="X25" s="55">
        <f t="shared" si="26"/>
        <v>14</v>
      </c>
      <c r="Y25" s="55">
        <f t="shared" si="27"/>
        <v>0</v>
      </c>
      <c r="Z25" s="55">
        <f t="shared" si="28"/>
        <v>0</v>
      </c>
      <c r="AA25" s="55">
        <f t="shared" si="29"/>
        <v>0</v>
      </c>
      <c r="AB25" s="55">
        <f t="shared" si="30"/>
        <v>14</v>
      </c>
      <c r="AC25" s="56">
        <f t="shared" si="31"/>
        <v>1</v>
      </c>
      <c r="AD25" s="57">
        <f t="shared" si="32"/>
        <v>1407000000</v>
      </c>
      <c r="AE25" s="66">
        <f t="shared" si="33"/>
        <v>21</v>
      </c>
      <c r="AF25"/>
    </row>
    <row r="26" spans="1:32" s="33" customFormat="1" ht="15.75">
      <c r="A26" s="32" t="str">
        <f t="shared" ref="A26:A54" si="34">AE26</f>
        <v/>
      </c>
      <c r="B26"/>
      <c r="C26" s="3"/>
      <c r="D26" s="33" t="str">
        <f t="shared" ref="D26:D54" si="35">IF(B26&lt;&gt;"",AB26,"")</f>
        <v/>
      </c>
      <c r="E26" s="19" t="str">
        <f t="shared" ref="E26:E54" si="36">IF(AC26&lt;4," ","F")</f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ref="R26:R54" si="37">IF(F26&gt;0,G26,0)</f>
        <v>0</v>
      </c>
      <c r="S26" s="55">
        <f t="shared" ref="S26:S54" si="38">IF(H26&gt;0,I26,0)</f>
        <v>0</v>
      </c>
      <c r="T26" s="55">
        <f t="shared" ref="T26:T54" si="39">IF(J26&gt;0,K26,0)</f>
        <v>0</v>
      </c>
      <c r="U26" s="55">
        <f t="shared" ref="U26:U54" si="40">IF(L26&gt;0,M26,0)</f>
        <v>0</v>
      </c>
      <c r="V26" s="55">
        <f t="shared" ref="V26:V54" si="41">IF(N26&gt;0,O26,0)</f>
        <v>0</v>
      </c>
      <c r="W26" s="55">
        <f t="shared" ref="W26:W54" si="42">IF(P26&gt;0,Q26,0)</f>
        <v>0</v>
      </c>
      <c r="X26" s="55">
        <f t="shared" ref="X26:X54" si="43">LARGE(R26:W26,1)</f>
        <v>0</v>
      </c>
      <c r="Y26" s="55">
        <f t="shared" ref="Y26:Y54" si="44">LARGE(R26:W26,2)</f>
        <v>0</v>
      </c>
      <c r="Z26" s="55">
        <f t="shared" ref="Z26:Z54" si="45">LARGE(R26:W26,3)</f>
        <v>0</v>
      </c>
      <c r="AA26" s="55">
        <f t="shared" ref="AA26:AA54" si="46">LARGE(R26:W26,4)</f>
        <v>0</v>
      </c>
      <c r="AB26" s="55">
        <f t="shared" ref="AB26:AB54" si="47">SUM(X26:AA26)</f>
        <v>0</v>
      </c>
      <c r="AC26" s="56">
        <f t="shared" ref="AC26:AC54" si="48">COUNT(F26:Q26)/2</f>
        <v>0</v>
      </c>
      <c r="AD26" s="57">
        <f t="shared" ref="AD26:AD54" si="49">AB26*10^8+X26*10^6/2+Y26*10^4/2+Z26*10^2/2+AA26/2</f>
        <v>0</v>
      </c>
      <c r="AE26" s="66" t="str">
        <f t="shared" ref="AE26:AE54" si="50">IF(B26&lt;&gt;"",RANK(AD26,AD$5:AD$104,0),"")</f>
        <v/>
      </c>
      <c r="AF26"/>
    </row>
    <row r="27" spans="1:32" s="33" customFormat="1" ht="15.75">
      <c r="A27" s="32" t="str">
        <f t="shared" si="34"/>
        <v/>
      </c>
      <c r="B27"/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  <c r="AF27"/>
    </row>
    <row r="28" spans="1:32" s="33" customFormat="1" ht="15.75">
      <c r="A28" s="32" t="str">
        <f t="shared" si="34"/>
        <v/>
      </c>
      <c r="B28"/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  <c r="AF28"/>
    </row>
    <row r="29" spans="1:32" s="33" customFormat="1" ht="15.75">
      <c r="A29" s="32" t="str">
        <f t="shared" si="34"/>
        <v/>
      </c>
      <c r="B29"/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  <c r="AF29"/>
    </row>
    <row r="30" spans="1:32" s="33" customFormat="1" ht="15.75">
      <c r="A30" s="32" t="str">
        <f t="shared" si="34"/>
        <v/>
      </c>
      <c r="B30"/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  <c r="AF30"/>
    </row>
    <row r="31" spans="1:32" s="33" customFormat="1" ht="15.75">
      <c r="A31" s="32" t="str">
        <f t="shared" si="34"/>
        <v/>
      </c>
      <c r="B31"/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  <c r="AF31"/>
    </row>
    <row r="32" spans="1:32" s="33" customFormat="1" ht="15.75">
      <c r="A32" s="32" t="str">
        <f t="shared" si="34"/>
        <v/>
      </c>
      <c r="B32"/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  <c r="AF32"/>
    </row>
    <row r="33" spans="1:32" s="35" customFormat="1" ht="15.75">
      <c r="A33" s="32" t="str">
        <f t="shared" si="34"/>
        <v/>
      </c>
      <c r="B33"/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  <c r="AF33"/>
    </row>
    <row r="34" spans="1:32" s="35" customFormat="1" ht="15.75">
      <c r="A34" s="32" t="str">
        <f t="shared" si="34"/>
        <v/>
      </c>
      <c r="B34"/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  <c r="AF34"/>
    </row>
    <row r="35" spans="1:32" s="35" customFormat="1" ht="15.75">
      <c r="A35" s="32" t="str">
        <f t="shared" si="34"/>
        <v/>
      </c>
      <c r="B35"/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5" customFormat="1" ht="15.75">
      <c r="A36" s="32" t="str">
        <f t="shared" si="34"/>
        <v/>
      </c>
      <c r="B36"/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s="35" customFormat="1" ht="15.75">
      <c r="A37" s="32" t="str">
        <f t="shared" si="34"/>
        <v/>
      </c>
      <c r="B37"/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  <c r="AF37"/>
    </row>
    <row r="38" spans="1:32" s="35" customFormat="1" ht="15.75">
      <c r="A38" s="32" t="str">
        <f t="shared" si="34"/>
        <v/>
      </c>
      <c r="B38"/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  <c r="AF38"/>
    </row>
    <row r="39" spans="1:32" s="35" customFormat="1" ht="15.75">
      <c r="A39" s="32" t="str">
        <f t="shared" si="34"/>
        <v/>
      </c>
      <c r="B39"/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s="35" customFormat="1" ht="15.75">
      <c r="A40" s="32" t="str">
        <f t="shared" si="34"/>
        <v/>
      </c>
      <c r="B40"/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  <c r="AF40"/>
    </row>
    <row r="41" spans="1:32" s="35" customFormat="1" ht="15.75">
      <c r="A41" s="32" t="str">
        <f t="shared" si="34"/>
        <v/>
      </c>
      <c r="B41"/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  <c r="AF41"/>
    </row>
    <row r="42" spans="1:32" s="35" customFormat="1" ht="15.75">
      <c r="A42" s="32" t="str">
        <f t="shared" si="34"/>
        <v/>
      </c>
      <c r="B42"/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  <c r="AF42"/>
    </row>
    <row r="43" spans="1:32" s="35" customFormat="1" ht="15.75">
      <c r="A43" s="32" t="str">
        <f t="shared" si="34"/>
        <v/>
      </c>
      <c r="B43"/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  <c r="AF43"/>
    </row>
    <row r="44" spans="1:32" s="35" customFormat="1" ht="15.75">
      <c r="A44" s="32" t="str">
        <f t="shared" si="34"/>
        <v/>
      </c>
      <c r="B44"/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  <c r="AF44"/>
    </row>
    <row r="45" spans="1:32" s="35" customFormat="1" ht="15.75">
      <c r="A45" s="32" t="str">
        <f t="shared" si="34"/>
        <v/>
      </c>
      <c r="B45"/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  <c r="AF45"/>
    </row>
    <row r="46" spans="1:32" s="35" customFormat="1" ht="15.75">
      <c r="A46" s="32" t="str">
        <f t="shared" si="34"/>
        <v/>
      </c>
      <c r="B46"/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  <c r="AF46"/>
    </row>
    <row r="47" spans="1:32" s="35" customFormat="1" ht="15.75">
      <c r="A47" s="32" t="str">
        <f t="shared" si="34"/>
        <v/>
      </c>
      <c r="B47"/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  <c r="AF47"/>
    </row>
    <row r="48" spans="1:32" s="35" customFormat="1" ht="15.75">
      <c r="A48" s="32" t="str">
        <f t="shared" si="34"/>
        <v/>
      </c>
      <c r="B48"/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  <c r="AF48"/>
    </row>
    <row r="49" spans="1:32" s="40" customFormat="1" ht="15.75">
      <c r="A49" s="32" t="str">
        <f t="shared" si="34"/>
        <v/>
      </c>
      <c r="B49"/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  <c r="AF49"/>
    </row>
    <row r="50" spans="1:32" s="40" customFormat="1" ht="15.75">
      <c r="A50" s="32" t="str">
        <f t="shared" si="34"/>
        <v/>
      </c>
      <c r="B50"/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  <c r="AF50"/>
    </row>
    <row r="51" spans="1:32" s="40" customFormat="1" ht="15.75">
      <c r="A51" s="32" t="str">
        <f t="shared" si="34"/>
        <v/>
      </c>
      <c r="B51"/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  <c r="AF51"/>
    </row>
    <row r="52" spans="1:32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2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2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2" ht="15.75">
      <c r="A55" s="32" t="str">
        <f t="shared" ref="A55:A68" si="51">AE55</f>
        <v/>
      </c>
      <c r="B55" s="3"/>
      <c r="C55" s="3"/>
      <c r="D55" s="3"/>
      <c r="E55" s="19" t="str">
        <f t="shared" ref="E55:E68" si="52">IF(AC55&lt;4," ","F")</f>
        <v xml:space="preserve"> </v>
      </c>
      <c r="F55" s="19"/>
      <c r="G55" s="3"/>
      <c r="H55" s="3"/>
      <c r="I55" s="16" t="str">
        <f>IF(H55&gt;0,INDEX(Poeng!$A$1:$B$100,H55,2),"")</f>
        <v/>
      </c>
      <c r="J55" s="19"/>
      <c r="K55" s="3"/>
      <c r="L55" s="19"/>
      <c r="M55" s="3"/>
      <c r="N55" s="19"/>
      <c r="O55" s="3"/>
      <c r="P55" s="19"/>
      <c r="Q55" s="16" t="str">
        <f>IF(P55&gt;0,INDEX(Poeng!$A$1:$B$100,P55,2),"")</f>
        <v/>
      </c>
      <c r="R55" s="55">
        <f t="shared" ref="R55:R66" si="53">IF(F55&gt;0,G55,0)</f>
        <v>0</v>
      </c>
      <c r="S55" s="55">
        <f t="shared" ref="S55:S66" si="54">IF(H55&gt;0,I55,0)</f>
        <v>0</v>
      </c>
      <c r="T55" s="55">
        <f t="shared" ref="T55:T66" si="55">IF(J55&gt;0,K55,0)</f>
        <v>0</v>
      </c>
      <c r="U55" s="55">
        <f t="shared" ref="U55:U66" si="56">IF(L55&gt;0,M55,0)</f>
        <v>0</v>
      </c>
      <c r="V55" s="55">
        <f t="shared" ref="V55:V66" si="57">IF(N55&gt;0,O55,0)</f>
        <v>0</v>
      </c>
      <c r="W55" s="55">
        <f t="shared" ref="W55:W66" si="58">IF(P55&gt;0,Q55,0)</f>
        <v>0</v>
      </c>
      <c r="X55" s="55">
        <f t="shared" ref="X55:X66" si="59">LARGE(R55:W55,1)</f>
        <v>0</v>
      </c>
      <c r="Y55" s="55">
        <f t="shared" ref="Y55:Y66" si="60">LARGE(R55:W55,2)</f>
        <v>0</v>
      </c>
      <c r="Z55" s="55">
        <f t="shared" ref="Z55:Z66" si="61">LARGE(R55:W55,3)</f>
        <v>0</v>
      </c>
      <c r="AA55" s="55">
        <f t="shared" ref="AA55:AA66" si="62">LARGE(R55:W55,4)</f>
        <v>0</v>
      </c>
      <c r="AB55" s="55">
        <f t="shared" ref="AB55:AB66" si="63">SUM(X55:AA55)</f>
        <v>0</v>
      </c>
      <c r="AC55" s="56">
        <f t="shared" ref="AC55:AC68" si="64">COUNT(F55:Q55)/2</f>
        <v>0</v>
      </c>
      <c r="AD55" s="57">
        <f t="shared" ref="AD55:AD68" si="65">AB55*10^8+X55*10^6/2+Y55*10^4/2+Z55*10^2/2+AA55/2</f>
        <v>0</v>
      </c>
      <c r="AE55" s="66" t="str">
        <f t="shared" ref="AE55:AE68" si="66">IF(B55&lt;&gt;"",RANK(AD55,AD$5:AD$104,0),"")</f>
        <v/>
      </c>
    </row>
    <row r="56" spans="1:32" ht="15.75">
      <c r="A56" s="32" t="str">
        <f t="shared" si="51"/>
        <v/>
      </c>
      <c r="B56" s="3"/>
      <c r="C56" s="3"/>
      <c r="D56" s="3"/>
      <c r="E56" s="19" t="str">
        <f t="shared" si="52"/>
        <v xml:space="preserve"> </v>
      </c>
      <c r="F56" s="19"/>
      <c r="G56" s="3"/>
      <c r="H56" s="3"/>
      <c r="I56" s="16" t="str">
        <f>IF(H56&gt;0,INDEX(Poeng!$A$1:$B$100,H56,2),"")</f>
        <v/>
      </c>
      <c r="J56" s="19"/>
      <c r="K56" s="3"/>
      <c r="L56" s="19"/>
      <c r="M56" s="3"/>
      <c r="N56" s="19"/>
      <c r="O56" s="3"/>
      <c r="P56" s="19"/>
      <c r="Q56" s="16" t="str">
        <f>IF(P56&gt;0,INDEX(Poeng!$A$1:$B$100,P56,2),"")</f>
        <v/>
      </c>
      <c r="R56" s="55">
        <f t="shared" si="53"/>
        <v>0</v>
      </c>
      <c r="S56" s="55">
        <f t="shared" si="54"/>
        <v>0</v>
      </c>
      <c r="T56" s="55">
        <f t="shared" si="55"/>
        <v>0</v>
      </c>
      <c r="U56" s="55">
        <f t="shared" si="56"/>
        <v>0</v>
      </c>
      <c r="V56" s="55">
        <f t="shared" si="57"/>
        <v>0</v>
      </c>
      <c r="W56" s="55">
        <f t="shared" si="58"/>
        <v>0</v>
      </c>
      <c r="X56" s="55">
        <f t="shared" si="59"/>
        <v>0</v>
      </c>
      <c r="Y56" s="55">
        <f t="shared" si="60"/>
        <v>0</v>
      </c>
      <c r="Z56" s="55">
        <f t="shared" si="61"/>
        <v>0</v>
      </c>
      <c r="AA56" s="55">
        <f t="shared" si="62"/>
        <v>0</v>
      </c>
      <c r="AB56" s="55">
        <f t="shared" si="63"/>
        <v>0</v>
      </c>
      <c r="AC56" s="56">
        <f t="shared" si="64"/>
        <v>0</v>
      </c>
      <c r="AD56" s="57">
        <f t="shared" si="65"/>
        <v>0</v>
      </c>
      <c r="AE56" s="66" t="str">
        <f t="shared" si="66"/>
        <v/>
      </c>
    </row>
    <row r="57" spans="1:32" ht="15.75">
      <c r="A57" s="32" t="str">
        <f t="shared" si="51"/>
        <v/>
      </c>
      <c r="B57" s="3"/>
      <c r="C57" s="3"/>
      <c r="D57" s="3"/>
      <c r="E57" s="19" t="str">
        <f t="shared" si="52"/>
        <v xml:space="preserve"> </v>
      </c>
      <c r="F57" s="19"/>
      <c r="G57" s="3"/>
      <c r="H57" s="3"/>
      <c r="I57" s="16" t="str">
        <f>IF(H57&gt;0,INDEX(Poeng!$A$1:$B$100,H57,2),"")</f>
        <v/>
      </c>
      <c r="J57" s="19"/>
      <c r="K57" s="3"/>
      <c r="L57" s="19"/>
      <c r="M57" s="3"/>
      <c r="N57" s="19"/>
      <c r="O57" s="3"/>
      <c r="P57" s="19"/>
      <c r="Q57" s="16" t="str">
        <f>IF(P57&gt;0,INDEX(Poeng!$A$1:$B$100,P57,2),"")</f>
        <v/>
      </c>
      <c r="R57" s="55">
        <f t="shared" si="53"/>
        <v>0</v>
      </c>
      <c r="S57" s="55">
        <f t="shared" si="54"/>
        <v>0</v>
      </c>
      <c r="T57" s="55">
        <f t="shared" si="55"/>
        <v>0</v>
      </c>
      <c r="U57" s="55">
        <f t="shared" si="56"/>
        <v>0</v>
      </c>
      <c r="V57" s="55">
        <f t="shared" si="57"/>
        <v>0</v>
      </c>
      <c r="W57" s="55">
        <f t="shared" si="58"/>
        <v>0</v>
      </c>
      <c r="X57" s="55">
        <f t="shared" si="59"/>
        <v>0</v>
      </c>
      <c r="Y57" s="55">
        <f t="shared" si="60"/>
        <v>0</v>
      </c>
      <c r="Z57" s="55">
        <f t="shared" si="61"/>
        <v>0</v>
      </c>
      <c r="AA57" s="55">
        <f t="shared" si="62"/>
        <v>0</v>
      </c>
      <c r="AB57" s="55">
        <f t="shared" si="63"/>
        <v>0</v>
      </c>
      <c r="AC57" s="56">
        <f t="shared" si="64"/>
        <v>0</v>
      </c>
      <c r="AD57" s="57">
        <f t="shared" si="65"/>
        <v>0</v>
      </c>
      <c r="AE57" s="66" t="str">
        <f t="shared" si="66"/>
        <v/>
      </c>
    </row>
    <row r="58" spans="1:32" ht="15.75">
      <c r="A58" s="32" t="str">
        <f t="shared" si="51"/>
        <v/>
      </c>
      <c r="B58" s="3"/>
      <c r="C58" s="3"/>
      <c r="D58" s="3"/>
      <c r="E58" s="19" t="str">
        <f t="shared" si="52"/>
        <v xml:space="preserve"> </v>
      </c>
      <c r="F58" s="19"/>
      <c r="G58" s="3"/>
      <c r="H58" s="3"/>
      <c r="I58" s="16" t="str">
        <f>IF(H58&gt;0,INDEX(Poeng!$A$1:$B$100,H58,2),"")</f>
        <v/>
      </c>
      <c r="J58" s="19"/>
      <c r="K58" s="3"/>
      <c r="L58" s="19"/>
      <c r="M58" s="3"/>
      <c r="N58" s="19"/>
      <c r="O58" s="3"/>
      <c r="P58" s="19"/>
      <c r="Q58" s="16" t="str">
        <f>IF(P58&gt;0,INDEX(Poeng!$A$1:$B$100,P58,2),"")</f>
        <v/>
      </c>
      <c r="R58" s="55">
        <f t="shared" si="53"/>
        <v>0</v>
      </c>
      <c r="S58" s="55">
        <f t="shared" si="54"/>
        <v>0</v>
      </c>
      <c r="T58" s="55">
        <f t="shared" si="55"/>
        <v>0</v>
      </c>
      <c r="U58" s="55">
        <f t="shared" si="56"/>
        <v>0</v>
      </c>
      <c r="V58" s="55">
        <f t="shared" si="57"/>
        <v>0</v>
      </c>
      <c r="W58" s="55">
        <f t="shared" si="58"/>
        <v>0</v>
      </c>
      <c r="X58" s="55">
        <f t="shared" si="59"/>
        <v>0</v>
      </c>
      <c r="Y58" s="55">
        <f t="shared" si="60"/>
        <v>0</v>
      </c>
      <c r="Z58" s="55">
        <f t="shared" si="61"/>
        <v>0</v>
      </c>
      <c r="AA58" s="55">
        <f t="shared" si="62"/>
        <v>0</v>
      </c>
      <c r="AB58" s="55">
        <f t="shared" si="63"/>
        <v>0</v>
      </c>
      <c r="AC58" s="56">
        <f t="shared" si="64"/>
        <v>0</v>
      </c>
      <c r="AD58" s="57">
        <f t="shared" si="65"/>
        <v>0</v>
      </c>
      <c r="AE58" s="66" t="str">
        <f t="shared" si="66"/>
        <v/>
      </c>
    </row>
    <row r="59" spans="1:32" ht="15.75">
      <c r="A59" s="32" t="str">
        <f t="shared" si="51"/>
        <v/>
      </c>
      <c r="B59" s="3"/>
      <c r="C59" s="3"/>
      <c r="D59" s="3"/>
      <c r="E59" s="19" t="str">
        <f t="shared" si="52"/>
        <v xml:space="preserve"> </v>
      </c>
      <c r="F59" s="44"/>
      <c r="G59" s="8"/>
      <c r="H59" s="5"/>
      <c r="I59" s="16" t="str">
        <f>IF(H59&gt;0,INDEX(Poeng!$A$1:$B$100,H59,2),"")</f>
        <v/>
      </c>
      <c r="J59" s="44"/>
      <c r="K59" s="8"/>
      <c r="L59" s="48"/>
      <c r="M59" s="12"/>
      <c r="N59" s="48"/>
      <c r="O59" s="3"/>
      <c r="P59" s="48"/>
      <c r="Q59" s="16" t="str">
        <f>IF(P59&gt;0,INDEX(Poeng!$A$1:$B$100,P59,2),"")</f>
        <v/>
      </c>
      <c r="R59" s="55">
        <f t="shared" si="53"/>
        <v>0</v>
      </c>
      <c r="S59" s="55">
        <f t="shared" si="54"/>
        <v>0</v>
      </c>
      <c r="T59" s="55">
        <f t="shared" si="55"/>
        <v>0</v>
      </c>
      <c r="U59" s="55">
        <f t="shared" si="56"/>
        <v>0</v>
      </c>
      <c r="V59" s="55">
        <f t="shared" si="57"/>
        <v>0</v>
      </c>
      <c r="W59" s="55">
        <f t="shared" si="58"/>
        <v>0</v>
      </c>
      <c r="X59" s="55">
        <f t="shared" si="59"/>
        <v>0</v>
      </c>
      <c r="Y59" s="55">
        <f t="shared" si="60"/>
        <v>0</v>
      </c>
      <c r="Z59" s="55">
        <f t="shared" si="61"/>
        <v>0</v>
      </c>
      <c r="AA59" s="55">
        <f t="shared" si="62"/>
        <v>0</v>
      </c>
      <c r="AB59" s="55">
        <f t="shared" si="63"/>
        <v>0</v>
      </c>
      <c r="AC59" s="56">
        <f t="shared" si="64"/>
        <v>0</v>
      </c>
      <c r="AD59" s="57">
        <f t="shared" si="65"/>
        <v>0</v>
      </c>
      <c r="AE59" s="66" t="str">
        <f t="shared" si="66"/>
        <v/>
      </c>
    </row>
    <row r="60" spans="1:32" ht="14.25" customHeight="1">
      <c r="A60" s="32" t="str">
        <f t="shared" si="51"/>
        <v/>
      </c>
      <c r="B60" s="14"/>
      <c r="C60" s="7"/>
      <c r="D60" s="6"/>
      <c r="E60" s="19" t="str">
        <f t="shared" si="52"/>
        <v xml:space="preserve"> </v>
      </c>
      <c r="F60" s="42"/>
      <c r="G60" s="3"/>
      <c r="H60" s="9"/>
      <c r="I60" s="16" t="str">
        <f>IF(H60&gt;0,INDEX(Poeng!$A$1:$B$100,H60,2),"")</f>
        <v/>
      </c>
      <c r="J60" s="49"/>
      <c r="K60" s="10"/>
      <c r="L60" s="19"/>
      <c r="M60" s="3"/>
      <c r="N60" s="19"/>
      <c r="O60" s="3"/>
      <c r="P60" s="19"/>
      <c r="Q60" s="16" t="str">
        <f>IF(P60&gt;0,INDEX(Poeng!$A$1:$B$100,P60,2),"")</f>
        <v/>
      </c>
      <c r="R60" s="55">
        <f t="shared" si="53"/>
        <v>0</v>
      </c>
      <c r="S60" s="55">
        <f t="shared" si="54"/>
        <v>0</v>
      </c>
      <c r="T60" s="55">
        <f t="shared" si="55"/>
        <v>0</v>
      </c>
      <c r="U60" s="55">
        <f t="shared" si="56"/>
        <v>0</v>
      </c>
      <c r="V60" s="55">
        <f t="shared" si="57"/>
        <v>0</v>
      </c>
      <c r="W60" s="55">
        <f t="shared" si="58"/>
        <v>0</v>
      </c>
      <c r="X60" s="55">
        <f t="shared" si="59"/>
        <v>0</v>
      </c>
      <c r="Y60" s="55">
        <f t="shared" si="60"/>
        <v>0</v>
      </c>
      <c r="Z60" s="55">
        <f t="shared" si="61"/>
        <v>0</v>
      </c>
      <c r="AA60" s="55">
        <f t="shared" si="62"/>
        <v>0</v>
      </c>
      <c r="AB60" s="55">
        <f t="shared" si="63"/>
        <v>0</v>
      </c>
      <c r="AC60" s="56">
        <f t="shared" si="64"/>
        <v>0</v>
      </c>
      <c r="AD60" s="57">
        <f t="shared" si="65"/>
        <v>0</v>
      </c>
      <c r="AE60" s="66" t="str">
        <f t="shared" si="66"/>
        <v/>
      </c>
    </row>
    <row r="61" spans="1:32" ht="15.75">
      <c r="A61" s="32" t="str">
        <f t="shared" si="51"/>
        <v/>
      </c>
      <c r="B61" s="3"/>
      <c r="C61" s="3"/>
      <c r="D61" s="3"/>
      <c r="E61" s="19" t="str">
        <f t="shared" si="52"/>
        <v xml:space="preserve"> </v>
      </c>
      <c r="F61" s="19"/>
      <c r="G61" s="3"/>
      <c r="H61" s="3"/>
      <c r="I61" s="16" t="str">
        <f>IF(H61&gt;0,INDEX(Poeng!$A$1:$B$100,H61,2),"")</f>
        <v/>
      </c>
      <c r="J61" s="19"/>
      <c r="K61" s="3"/>
      <c r="L61" s="19"/>
      <c r="M61" s="3"/>
      <c r="N61" s="19"/>
      <c r="O61" s="3"/>
      <c r="P61" s="19"/>
      <c r="Q61" s="16" t="str">
        <f>IF(P61&gt;0,INDEX(Poeng!$A$1:$B$100,P61,2),"")</f>
        <v/>
      </c>
      <c r="R61" s="55">
        <f t="shared" si="53"/>
        <v>0</v>
      </c>
      <c r="S61" s="55">
        <f t="shared" si="54"/>
        <v>0</v>
      </c>
      <c r="T61" s="55">
        <f t="shared" si="55"/>
        <v>0</v>
      </c>
      <c r="U61" s="55">
        <f t="shared" si="56"/>
        <v>0</v>
      </c>
      <c r="V61" s="55">
        <f t="shared" si="57"/>
        <v>0</v>
      </c>
      <c r="W61" s="55">
        <f t="shared" si="58"/>
        <v>0</v>
      </c>
      <c r="X61" s="55">
        <f t="shared" si="59"/>
        <v>0</v>
      </c>
      <c r="Y61" s="55">
        <f t="shared" si="60"/>
        <v>0</v>
      </c>
      <c r="Z61" s="55">
        <f t="shared" si="61"/>
        <v>0</v>
      </c>
      <c r="AA61" s="55">
        <f t="shared" si="62"/>
        <v>0</v>
      </c>
      <c r="AB61" s="55">
        <f t="shared" si="63"/>
        <v>0</v>
      </c>
      <c r="AC61" s="56">
        <f t="shared" si="64"/>
        <v>0</v>
      </c>
      <c r="AD61" s="57">
        <f t="shared" si="65"/>
        <v>0</v>
      </c>
      <c r="AE61" s="66" t="str">
        <f t="shared" si="66"/>
        <v/>
      </c>
    </row>
    <row r="62" spans="1:32" ht="15.75">
      <c r="A62" s="32" t="str">
        <f t="shared" si="51"/>
        <v/>
      </c>
      <c r="B62" s="3"/>
      <c r="C62" s="3"/>
      <c r="D62" s="3"/>
      <c r="E62" s="19" t="str">
        <f t="shared" si="52"/>
        <v xml:space="preserve"> </v>
      </c>
      <c r="F62" s="19"/>
      <c r="G62" s="3"/>
      <c r="H62" s="3"/>
      <c r="I62" s="16" t="str">
        <f>IF(H62&gt;0,INDEX(Poeng!$A$1:$B$100,H62,2),"")</f>
        <v/>
      </c>
      <c r="J62" s="22"/>
      <c r="K62" s="3"/>
      <c r="L62" s="19"/>
      <c r="M62" s="3"/>
      <c r="N62" s="19"/>
      <c r="O62" s="3"/>
      <c r="P62" s="19"/>
      <c r="Q62" s="16" t="str">
        <f>IF(P62&gt;0,INDEX(Poeng!$A$1:$B$100,P62,2),"")</f>
        <v/>
      </c>
      <c r="R62" s="55">
        <f t="shared" si="53"/>
        <v>0</v>
      </c>
      <c r="S62" s="55">
        <f t="shared" si="54"/>
        <v>0</v>
      </c>
      <c r="T62" s="55">
        <f t="shared" si="55"/>
        <v>0</v>
      </c>
      <c r="U62" s="55">
        <f t="shared" si="56"/>
        <v>0</v>
      </c>
      <c r="V62" s="55">
        <f t="shared" si="57"/>
        <v>0</v>
      </c>
      <c r="W62" s="55">
        <f t="shared" si="58"/>
        <v>0</v>
      </c>
      <c r="X62" s="55">
        <f t="shared" si="59"/>
        <v>0</v>
      </c>
      <c r="Y62" s="55">
        <f t="shared" si="60"/>
        <v>0</v>
      </c>
      <c r="Z62" s="55">
        <f t="shared" si="61"/>
        <v>0</v>
      </c>
      <c r="AA62" s="55">
        <f t="shared" si="62"/>
        <v>0</v>
      </c>
      <c r="AB62" s="55">
        <f t="shared" si="63"/>
        <v>0</v>
      </c>
      <c r="AC62" s="56">
        <f t="shared" si="64"/>
        <v>0</v>
      </c>
      <c r="AD62" s="57">
        <f t="shared" si="65"/>
        <v>0</v>
      </c>
      <c r="AE62" s="66" t="str">
        <f t="shared" si="66"/>
        <v/>
      </c>
    </row>
    <row r="63" spans="1:32" ht="15.75">
      <c r="A63" s="32" t="str">
        <f t="shared" si="51"/>
        <v/>
      </c>
      <c r="B63" s="3"/>
      <c r="C63" s="3"/>
      <c r="D63" s="3"/>
      <c r="E63" s="19" t="str">
        <f t="shared" si="52"/>
        <v xml:space="preserve"> </v>
      </c>
      <c r="F63" s="19"/>
      <c r="G63" s="3"/>
      <c r="H63" s="3"/>
      <c r="I63" s="16" t="str">
        <f>IF(H63&gt;0,INDEX(Poeng!$A$1:$B$100,H63,2),"")</f>
        <v/>
      </c>
      <c r="J63" s="22"/>
      <c r="K63" s="3"/>
      <c r="L63" s="19"/>
      <c r="M63" s="3"/>
      <c r="N63" s="19"/>
      <c r="O63" s="3"/>
      <c r="P63" s="19"/>
      <c r="Q63" s="16" t="str">
        <f>IF(P63&gt;0,INDEX(Poeng!$A$1:$B$100,P63,2),"")</f>
        <v/>
      </c>
      <c r="R63" s="55">
        <f t="shared" si="53"/>
        <v>0</v>
      </c>
      <c r="S63" s="55">
        <f t="shared" si="54"/>
        <v>0</v>
      </c>
      <c r="T63" s="55">
        <f t="shared" si="55"/>
        <v>0</v>
      </c>
      <c r="U63" s="55">
        <f t="shared" si="56"/>
        <v>0</v>
      </c>
      <c r="V63" s="55">
        <f t="shared" si="57"/>
        <v>0</v>
      </c>
      <c r="W63" s="55">
        <f t="shared" si="58"/>
        <v>0</v>
      </c>
      <c r="X63" s="55">
        <f t="shared" si="59"/>
        <v>0</v>
      </c>
      <c r="Y63" s="55">
        <f t="shared" si="60"/>
        <v>0</v>
      </c>
      <c r="Z63" s="55">
        <f t="shared" si="61"/>
        <v>0</v>
      </c>
      <c r="AA63" s="55">
        <f t="shared" si="62"/>
        <v>0</v>
      </c>
      <c r="AB63" s="55">
        <f t="shared" si="63"/>
        <v>0</v>
      </c>
      <c r="AC63" s="56">
        <f t="shared" si="64"/>
        <v>0</v>
      </c>
      <c r="AD63" s="57">
        <f t="shared" si="65"/>
        <v>0</v>
      </c>
      <c r="AE63" s="66" t="str">
        <f t="shared" si="66"/>
        <v/>
      </c>
    </row>
    <row r="64" spans="1:32" ht="15.75">
      <c r="A64" s="32" t="str">
        <f t="shared" si="51"/>
        <v/>
      </c>
      <c r="B64" s="3"/>
      <c r="C64" s="3"/>
      <c r="D64" s="3"/>
      <c r="E64" s="19" t="str">
        <f t="shared" si="52"/>
        <v xml:space="preserve"> </v>
      </c>
      <c r="F64" s="19"/>
      <c r="G64" s="3"/>
      <c r="H64" s="3"/>
      <c r="I64" s="16" t="str">
        <f>IF(H64&gt;0,INDEX(Poeng!$A$1:$B$100,H64,2),"")</f>
        <v/>
      </c>
      <c r="J64" s="22"/>
      <c r="K64" s="3"/>
      <c r="L64" s="19"/>
      <c r="M64" s="3"/>
      <c r="N64" s="19"/>
      <c r="O64" s="3"/>
      <c r="P64" s="19"/>
      <c r="Q64" s="16" t="str">
        <f>IF(P64&gt;0,INDEX(Poeng!$A$1:$B$100,P64,2),"")</f>
        <v/>
      </c>
      <c r="R64" s="55">
        <f t="shared" si="53"/>
        <v>0</v>
      </c>
      <c r="S64" s="55">
        <f t="shared" si="54"/>
        <v>0</v>
      </c>
      <c r="T64" s="55">
        <f t="shared" si="55"/>
        <v>0</v>
      </c>
      <c r="U64" s="55">
        <f t="shared" si="56"/>
        <v>0</v>
      </c>
      <c r="V64" s="55">
        <f t="shared" si="57"/>
        <v>0</v>
      </c>
      <c r="W64" s="55">
        <f t="shared" si="58"/>
        <v>0</v>
      </c>
      <c r="X64" s="55">
        <f t="shared" si="59"/>
        <v>0</v>
      </c>
      <c r="Y64" s="55">
        <f t="shared" si="60"/>
        <v>0</v>
      </c>
      <c r="Z64" s="55">
        <f t="shared" si="61"/>
        <v>0</v>
      </c>
      <c r="AA64" s="55">
        <f t="shared" si="62"/>
        <v>0</v>
      </c>
      <c r="AB64" s="55">
        <f t="shared" si="63"/>
        <v>0</v>
      </c>
      <c r="AC64" s="56">
        <f t="shared" si="64"/>
        <v>0</v>
      </c>
      <c r="AD64" s="57">
        <f t="shared" si="65"/>
        <v>0</v>
      </c>
      <c r="AE64" s="66" t="str">
        <f t="shared" si="66"/>
        <v/>
      </c>
    </row>
    <row r="65" spans="1:31" ht="15.75">
      <c r="A65" s="32" t="str">
        <f t="shared" si="51"/>
        <v/>
      </c>
      <c r="B65" s="3"/>
      <c r="C65" s="3"/>
      <c r="D65" s="3"/>
      <c r="E65" s="19" t="str">
        <f t="shared" si="52"/>
        <v xml:space="preserve"> </v>
      </c>
      <c r="F65" s="19"/>
      <c r="G65" s="3"/>
      <c r="H65" s="3"/>
      <c r="I65" s="16" t="str">
        <f>IF(H65&gt;0,INDEX(Poeng!$A$1:$B$100,H65,2),"")</f>
        <v/>
      </c>
      <c r="J65" s="22"/>
      <c r="K65" s="3"/>
      <c r="L65" s="19"/>
      <c r="M65" s="3"/>
      <c r="N65" s="19"/>
      <c r="O65" s="3"/>
      <c r="P65" s="19"/>
      <c r="Q65" s="16" t="str">
        <f>IF(P65&gt;0,INDEX(Poeng!$A$1:$B$100,P65,2),"")</f>
        <v/>
      </c>
      <c r="R65" s="55">
        <f t="shared" si="53"/>
        <v>0</v>
      </c>
      <c r="S65" s="55">
        <f t="shared" si="54"/>
        <v>0</v>
      </c>
      <c r="T65" s="55">
        <f t="shared" si="55"/>
        <v>0</v>
      </c>
      <c r="U65" s="55">
        <f t="shared" si="56"/>
        <v>0</v>
      </c>
      <c r="V65" s="55">
        <f t="shared" si="57"/>
        <v>0</v>
      </c>
      <c r="W65" s="55">
        <f t="shared" si="58"/>
        <v>0</v>
      </c>
      <c r="X65" s="55">
        <f t="shared" si="59"/>
        <v>0</v>
      </c>
      <c r="Y65" s="55">
        <f t="shared" si="60"/>
        <v>0</v>
      </c>
      <c r="Z65" s="55">
        <f t="shared" si="61"/>
        <v>0</v>
      </c>
      <c r="AA65" s="55">
        <f t="shared" si="62"/>
        <v>0</v>
      </c>
      <c r="AB65" s="55">
        <f t="shared" si="63"/>
        <v>0</v>
      </c>
      <c r="AC65" s="56">
        <f t="shared" si="64"/>
        <v>0</v>
      </c>
      <c r="AD65" s="57">
        <f t="shared" si="65"/>
        <v>0</v>
      </c>
      <c r="AE65" s="66" t="str">
        <f t="shared" si="66"/>
        <v/>
      </c>
    </row>
    <row r="66" spans="1:31" ht="15.75">
      <c r="A66" s="32" t="str">
        <f t="shared" si="51"/>
        <v/>
      </c>
      <c r="B66" s="3"/>
      <c r="C66" s="3"/>
      <c r="D66" s="3"/>
      <c r="E66" s="19" t="str">
        <f t="shared" si="52"/>
        <v xml:space="preserve"> </v>
      </c>
      <c r="F66" s="19"/>
      <c r="G66" s="3"/>
      <c r="H66" s="3"/>
      <c r="I66" s="16" t="str">
        <f>IF(H66&gt;0,INDEX(Poeng!$A$1:$B$100,H66,2),"")</f>
        <v/>
      </c>
      <c r="J66" s="22"/>
      <c r="K66" s="3"/>
      <c r="L66" s="19"/>
      <c r="M66" s="3"/>
      <c r="N66" s="19"/>
      <c r="O66" s="3"/>
      <c r="P66" s="19"/>
      <c r="Q66" s="16" t="str">
        <f>IF(P66&gt;0,INDEX(Poeng!$A$1:$B$100,P66,2),"")</f>
        <v/>
      </c>
      <c r="R66" s="55">
        <f t="shared" si="53"/>
        <v>0</v>
      </c>
      <c r="S66" s="55">
        <f t="shared" si="54"/>
        <v>0</v>
      </c>
      <c r="T66" s="55">
        <f t="shared" si="55"/>
        <v>0</v>
      </c>
      <c r="U66" s="55">
        <f t="shared" si="56"/>
        <v>0</v>
      </c>
      <c r="V66" s="55">
        <f t="shared" si="57"/>
        <v>0</v>
      </c>
      <c r="W66" s="55">
        <f t="shared" si="58"/>
        <v>0</v>
      </c>
      <c r="X66" s="55">
        <f t="shared" si="59"/>
        <v>0</v>
      </c>
      <c r="Y66" s="55">
        <f t="shared" si="60"/>
        <v>0</v>
      </c>
      <c r="Z66" s="55">
        <f t="shared" si="61"/>
        <v>0</v>
      </c>
      <c r="AA66" s="55">
        <f t="shared" si="62"/>
        <v>0</v>
      </c>
      <c r="AB66" s="55">
        <f t="shared" si="63"/>
        <v>0</v>
      </c>
      <c r="AC66" s="56">
        <f t="shared" si="64"/>
        <v>0</v>
      </c>
      <c r="AD66" s="57">
        <f t="shared" si="65"/>
        <v>0</v>
      </c>
      <c r="AE66" s="66" t="str">
        <f t="shared" si="66"/>
        <v/>
      </c>
    </row>
    <row r="67" spans="1:31" ht="15.75">
      <c r="A67" s="32" t="str">
        <f t="shared" si="51"/>
        <v/>
      </c>
      <c r="B67" s="3"/>
      <c r="C67" s="3"/>
      <c r="D67" s="3"/>
      <c r="E67" s="19" t="str">
        <f t="shared" si="52"/>
        <v xml:space="preserve"> </v>
      </c>
      <c r="F67" s="19"/>
      <c r="G67" s="3"/>
      <c r="H67" s="3"/>
      <c r="I67" s="16" t="str">
        <f>IF(H67&gt;0,INDEX(Poeng!$A$1:$B$100,H67,2),"")</f>
        <v/>
      </c>
      <c r="J67" s="22"/>
      <c r="K67" s="3"/>
      <c r="L67" s="19"/>
      <c r="M67" s="3"/>
      <c r="N67" s="19"/>
      <c r="O67" s="3"/>
      <c r="P67" s="19"/>
      <c r="Q67" s="16" t="str">
        <f>IF(P67&gt;0,INDEX(Poeng!$A$1:$B$100,P67,2),"")</f>
        <v/>
      </c>
      <c r="R67" s="55">
        <f>IF(F67&gt;0,G67,0)</f>
        <v>0</v>
      </c>
      <c r="S67" s="55">
        <f>IF(H67&gt;0,I67,0)</f>
        <v>0</v>
      </c>
      <c r="T67" s="55">
        <f>IF(J67&gt;0,K67,0)</f>
        <v>0</v>
      </c>
      <c r="U67" s="55">
        <f>IF(L67&gt;0,M67,0)</f>
        <v>0</v>
      </c>
      <c r="V67" s="55">
        <f>IF(N67&gt;0,O67,0)</f>
        <v>0</v>
      </c>
      <c r="W67" s="55">
        <f>IF(P67&gt;0,Q67,0)</f>
        <v>0</v>
      </c>
      <c r="X67" s="55">
        <f>LARGE(R67:W67,1)</f>
        <v>0</v>
      </c>
      <c r="Y67" s="55">
        <f>LARGE(R67:W67,2)</f>
        <v>0</v>
      </c>
      <c r="Z67" s="55">
        <f>LARGE(R67:W67,3)</f>
        <v>0</v>
      </c>
      <c r="AA67" s="55">
        <f>LARGE(R67:W67,4)</f>
        <v>0</v>
      </c>
      <c r="AB67" s="55">
        <f>SUM(X67:AA67)</f>
        <v>0</v>
      </c>
      <c r="AC67" s="56">
        <f t="shared" si="64"/>
        <v>0</v>
      </c>
      <c r="AD67" s="57">
        <f t="shared" si="65"/>
        <v>0</v>
      </c>
      <c r="AE67" s="66" t="str">
        <f t="shared" si="66"/>
        <v/>
      </c>
    </row>
    <row r="68" spans="1:31" ht="15.75">
      <c r="A68" s="32" t="str">
        <f t="shared" si="51"/>
        <v/>
      </c>
      <c r="B68" s="3"/>
      <c r="C68" s="3"/>
      <c r="D68" s="3"/>
      <c r="E68" s="19" t="str">
        <f t="shared" si="52"/>
        <v xml:space="preserve"> </v>
      </c>
      <c r="F68" s="19"/>
      <c r="G68" s="3"/>
      <c r="H68" s="3"/>
      <c r="I68" s="3"/>
      <c r="J68" s="22"/>
      <c r="K68" s="3"/>
      <c r="L68" s="19"/>
      <c r="M68" s="3"/>
      <c r="N68" s="19"/>
      <c r="O68" s="3"/>
      <c r="P68" s="19"/>
      <c r="Q68" s="16" t="str">
        <f>IF(P68&gt;0,INDEX(Poeng!$A$1:$B$100,P68,2),"")</f>
        <v/>
      </c>
      <c r="R68" s="55">
        <f>IF(F68&gt;0,G68,0)</f>
        <v>0</v>
      </c>
      <c r="S68" s="55">
        <f>IF(H68&gt;0,I68,0)</f>
        <v>0</v>
      </c>
      <c r="T68" s="55">
        <f>IF(J68&gt;0,K68,0)</f>
        <v>0</v>
      </c>
      <c r="U68" s="55">
        <f>IF(L68&gt;0,M68,0)</f>
        <v>0</v>
      </c>
      <c r="V68" s="55">
        <f>IF(N68&gt;0,O68,0)</f>
        <v>0</v>
      </c>
      <c r="W68" s="55">
        <f>IF(P68&gt;0,Q68,0)</f>
        <v>0</v>
      </c>
      <c r="X68" s="55">
        <f>LARGE(R68:W68,1)</f>
        <v>0</v>
      </c>
      <c r="Y68" s="55">
        <f>LARGE(R68:W68,2)</f>
        <v>0</v>
      </c>
      <c r="Z68" s="55">
        <f>LARGE(R68:W68,3)</f>
        <v>0</v>
      </c>
      <c r="AA68" s="55">
        <f>LARGE(R68:W68,4)</f>
        <v>0</v>
      </c>
      <c r="AB68" s="55">
        <f>SUM(X68:AA68)</f>
        <v>0</v>
      </c>
      <c r="AC68" s="56">
        <f t="shared" si="64"/>
        <v>0</v>
      </c>
      <c r="AD68" s="57">
        <f t="shared" si="65"/>
        <v>0</v>
      </c>
      <c r="AE68" s="66" t="str">
        <f t="shared" si="66"/>
        <v/>
      </c>
    </row>
    <row r="69" spans="1:31">
      <c r="A69" s="3"/>
      <c r="B69" s="3"/>
      <c r="C69" s="3"/>
      <c r="D69" s="3"/>
      <c r="E69" s="3"/>
      <c r="F69" s="19"/>
      <c r="G69" s="3"/>
      <c r="H69" s="3"/>
      <c r="I69" s="3"/>
      <c r="J69" s="22"/>
      <c r="K69" s="3"/>
      <c r="L69" s="19"/>
      <c r="M69" s="3"/>
      <c r="N69" s="19"/>
      <c r="O69" s="3"/>
      <c r="P69" s="19"/>
      <c r="Q69" s="3"/>
      <c r="R69" s="56"/>
      <c r="S69" s="56"/>
    </row>
    <row r="70" spans="1:31">
      <c r="A70" s="3"/>
      <c r="B70" s="3"/>
      <c r="C70" s="3"/>
      <c r="D70" s="3"/>
      <c r="E70" s="3"/>
      <c r="F70" s="19"/>
      <c r="G70" s="3"/>
      <c r="H70" s="3"/>
      <c r="I70" s="3"/>
      <c r="J70" s="19"/>
      <c r="K70" s="3"/>
      <c r="L70" s="19"/>
      <c r="M70" s="3"/>
      <c r="N70" s="19"/>
      <c r="O70" s="3"/>
      <c r="P70" s="19"/>
      <c r="Q70" s="3"/>
      <c r="R70" s="56"/>
      <c r="S70" s="56"/>
    </row>
    <row r="71" spans="1:31">
      <c r="A71" s="3"/>
      <c r="B71" s="3"/>
      <c r="C71" s="3"/>
      <c r="D71" s="3"/>
      <c r="E71" s="3"/>
      <c r="F71" s="19"/>
      <c r="G71" s="3"/>
      <c r="H71" s="3"/>
      <c r="I71" s="3"/>
      <c r="J71" s="22"/>
      <c r="K71" s="3"/>
      <c r="L71" s="19"/>
      <c r="M71" s="3"/>
      <c r="N71" s="19"/>
      <c r="O71" s="3"/>
      <c r="P71" s="19"/>
      <c r="Q71" s="3"/>
      <c r="R71" s="56"/>
      <c r="S71" s="56"/>
    </row>
    <row r="72" spans="1:31">
      <c r="A72" s="3"/>
      <c r="B72" s="3"/>
      <c r="C72" s="3"/>
      <c r="D72" s="3"/>
      <c r="E72" s="3"/>
      <c r="F72" s="19"/>
      <c r="G72" s="3"/>
      <c r="H72" s="3"/>
      <c r="I72" s="3"/>
      <c r="J72" s="22"/>
      <c r="K72" s="3"/>
      <c r="L72" s="19"/>
      <c r="M72" s="3"/>
      <c r="N72" s="19"/>
      <c r="O72" s="3"/>
      <c r="P72" s="19"/>
      <c r="Q72" s="3"/>
      <c r="R72" s="56"/>
      <c r="S72" s="56"/>
    </row>
    <row r="73" spans="1:31">
      <c r="A73" s="3"/>
      <c r="B73" s="3"/>
      <c r="C73" s="3"/>
      <c r="D73" s="3"/>
      <c r="E73" s="3"/>
      <c r="F73" s="19"/>
      <c r="G73" s="3"/>
      <c r="H73" s="3"/>
      <c r="I73" s="3"/>
      <c r="J73" s="22"/>
      <c r="K73" s="3"/>
      <c r="L73" s="19"/>
      <c r="M73" s="3"/>
      <c r="N73" s="19"/>
      <c r="O73" s="3"/>
      <c r="P73" s="19"/>
      <c r="Q73" s="3"/>
      <c r="R73" s="56"/>
      <c r="S73" s="56"/>
    </row>
    <row r="74" spans="1:31">
      <c r="A74" s="3"/>
      <c r="B74" s="3"/>
      <c r="C74" s="3"/>
      <c r="D74" s="3"/>
      <c r="E74" s="3"/>
      <c r="F74" s="19"/>
      <c r="G74" s="3"/>
      <c r="H74" s="3"/>
      <c r="I74" s="3"/>
      <c r="J74" s="22"/>
      <c r="K74" s="3"/>
      <c r="L74" s="19"/>
      <c r="M74" s="3"/>
      <c r="N74" s="19"/>
      <c r="O74" s="3"/>
      <c r="P74" s="19"/>
      <c r="Q74" s="3"/>
      <c r="R74" s="56"/>
      <c r="S74" s="56"/>
    </row>
    <row r="75" spans="1:31">
      <c r="A75" s="3"/>
      <c r="B75" s="3"/>
      <c r="C75" s="3"/>
      <c r="D75" s="3"/>
      <c r="E75" s="3"/>
      <c r="F75" s="19"/>
      <c r="G75" s="3"/>
      <c r="H75" s="3"/>
      <c r="I75" s="3"/>
      <c r="J75" s="22"/>
      <c r="K75" s="3"/>
      <c r="L75" s="19"/>
      <c r="M75" s="3"/>
      <c r="N75" s="19"/>
      <c r="O75" s="3"/>
      <c r="P75" s="19"/>
      <c r="Q75" s="3"/>
      <c r="R75" s="56"/>
      <c r="S75" s="56"/>
    </row>
    <row r="76" spans="1:31">
      <c r="A76" s="3"/>
      <c r="B76" s="3"/>
      <c r="C76" s="3"/>
      <c r="D76" s="3"/>
      <c r="E76" s="3"/>
      <c r="F76" s="19"/>
      <c r="G76" s="3"/>
      <c r="H76" s="3"/>
      <c r="I76" s="3"/>
      <c r="J76" s="22"/>
      <c r="K76" s="3"/>
      <c r="L76" s="19"/>
      <c r="M76" s="3"/>
      <c r="N76" s="19"/>
      <c r="O76" s="3"/>
      <c r="P76" s="19"/>
      <c r="Q76" s="3"/>
      <c r="R76" s="56"/>
      <c r="S76" s="56"/>
    </row>
    <row r="77" spans="1:31">
      <c r="A77" s="3"/>
      <c r="B77" s="3"/>
      <c r="C77" s="3"/>
      <c r="D77" s="3"/>
      <c r="E77" s="3"/>
      <c r="F77" s="19"/>
      <c r="G77" s="3"/>
      <c r="H77" s="3"/>
      <c r="I77" s="3"/>
      <c r="J77" s="22"/>
      <c r="K77" s="3"/>
      <c r="L77" s="19"/>
      <c r="M77" s="3"/>
      <c r="N77" s="19"/>
      <c r="O77" s="3"/>
      <c r="P77" s="19"/>
      <c r="Q77" s="3"/>
      <c r="R77" s="56"/>
      <c r="S77" s="56"/>
    </row>
    <row r="78" spans="1:31">
      <c r="A78" s="3"/>
      <c r="B78" s="3"/>
      <c r="C78" s="3"/>
      <c r="D78" s="3"/>
      <c r="E78" s="3"/>
      <c r="F78" s="19"/>
      <c r="G78" s="3"/>
      <c r="H78" s="3"/>
      <c r="I78" s="3"/>
      <c r="J78" s="19"/>
      <c r="K78" s="3"/>
      <c r="L78" s="19"/>
      <c r="M78" s="3"/>
      <c r="N78" s="19"/>
      <c r="O78" s="3"/>
      <c r="P78" s="19"/>
      <c r="Q78" s="3"/>
      <c r="R78" s="56"/>
      <c r="S78" s="56"/>
    </row>
    <row r="79" spans="1:31">
      <c r="A79" s="3"/>
      <c r="B79" s="3"/>
      <c r="C79" s="3"/>
      <c r="D79" s="3"/>
      <c r="E79" s="3"/>
      <c r="F79" s="19"/>
      <c r="G79" s="3"/>
      <c r="H79" s="3"/>
      <c r="I79" s="3"/>
      <c r="J79" s="19"/>
      <c r="K79" s="3"/>
      <c r="L79" s="19"/>
      <c r="M79" s="3"/>
      <c r="N79" s="19"/>
      <c r="O79" s="3"/>
      <c r="P79" s="19"/>
      <c r="Q79" s="3"/>
      <c r="R79" s="56"/>
      <c r="S79" s="56"/>
    </row>
    <row r="80" spans="1:31">
      <c r="A80" s="3"/>
      <c r="B80" s="3"/>
      <c r="C80" s="3"/>
      <c r="D80" s="3"/>
      <c r="E80" s="3"/>
      <c r="F80" s="19"/>
      <c r="G80" s="3"/>
      <c r="H80" s="3"/>
      <c r="I80" s="3"/>
      <c r="J80" s="19"/>
      <c r="K80" s="3"/>
      <c r="L80" s="19"/>
      <c r="M80" s="3"/>
      <c r="N80" s="19"/>
      <c r="O80" s="3"/>
      <c r="P80" s="19"/>
      <c r="Q80" s="3"/>
      <c r="R80" s="56"/>
      <c r="S80" s="56"/>
    </row>
    <row r="81" spans="1:19">
      <c r="A81" s="3"/>
      <c r="B81" s="3"/>
      <c r="C81" s="3"/>
      <c r="D81" s="3"/>
      <c r="E81" s="3"/>
      <c r="F81" s="19"/>
      <c r="G81" s="3"/>
      <c r="H81" s="3"/>
      <c r="I81" s="3"/>
      <c r="J81" s="22"/>
      <c r="K81" s="3"/>
      <c r="L81" s="19"/>
      <c r="M81" s="3"/>
      <c r="N81" s="19"/>
      <c r="O81" s="3"/>
      <c r="P81" s="19"/>
      <c r="Q81" s="3"/>
      <c r="R81" s="56"/>
      <c r="S81" s="56"/>
    </row>
    <row r="82" spans="1:19">
      <c r="A82" s="3"/>
      <c r="B82" s="3"/>
      <c r="C82" s="3"/>
      <c r="D82" s="3"/>
      <c r="E82" s="3"/>
      <c r="F82" s="19"/>
      <c r="G82" s="3"/>
      <c r="H82" s="3"/>
      <c r="I82" s="3"/>
      <c r="J82" s="22"/>
      <c r="K82" s="3"/>
      <c r="L82" s="19"/>
      <c r="M82" s="3"/>
      <c r="N82" s="19"/>
      <c r="O82" s="3"/>
      <c r="P82" s="19"/>
      <c r="Q82" s="3"/>
      <c r="R82" s="56"/>
      <c r="S82" s="56"/>
    </row>
    <row r="83" spans="1:19">
      <c r="A83" s="3"/>
      <c r="B83" s="3"/>
      <c r="C83" s="3"/>
      <c r="D83" s="3"/>
      <c r="E83" s="3"/>
      <c r="F83" s="19"/>
      <c r="G83" s="3"/>
      <c r="H83" s="3"/>
      <c r="I83" s="3"/>
      <c r="J83" s="22"/>
      <c r="K83" s="3"/>
      <c r="L83" s="19"/>
      <c r="M83" s="3"/>
      <c r="N83" s="19"/>
      <c r="O83" s="3"/>
      <c r="P83" s="19"/>
      <c r="Q83" s="3"/>
      <c r="R83" s="56"/>
      <c r="S83" s="56"/>
    </row>
    <row r="84" spans="1:19">
      <c r="A84" s="3"/>
      <c r="B84" s="3"/>
      <c r="C84" s="3"/>
      <c r="D84" s="3"/>
      <c r="E84" s="3"/>
      <c r="F84" s="19"/>
      <c r="G84" s="3"/>
      <c r="H84" s="3"/>
      <c r="I84" s="3"/>
      <c r="J84" s="19"/>
      <c r="K84" s="3"/>
      <c r="L84" s="19"/>
      <c r="M84" s="3"/>
      <c r="N84" s="19"/>
      <c r="O84" s="3"/>
      <c r="P84" s="19"/>
      <c r="Q84" s="3"/>
      <c r="R84" s="56"/>
      <c r="S84" s="56"/>
    </row>
    <row r="85" spans="1:19">
      <c r="A85" s="3"/>
      <c r="B85" s="3"/>
      <c r="C85" s="3"/>
      <c r="D85" s="3"/>
      <c r="E85" s="3"/>
      <c r="F85" s="19"/>
      <c r="G85" s="3"/>
      <c r="H85" s="3"/>
      <c r="I85" s="3"/>
      <c r="J85" s="22"/>
      <c r="K85" s="3"/>
      <c r="L85" s="19"/>
      <c r="M85" s="3"/>
      <c r="N85" s="19"/>
      <c r="O85" s="3"/>
      <c r="P85" s="19"/>
      <c r="Q85" s="3"/>
      <c r="R85" s="56"/>
      <c r="S85" s="56"/>
    </row>
    <row r="86" spans="1:19">
      <c r="A86" s="3"/>
      <c r="B86" s="3"/>
      <c r="C86" s="3"/>
      <c r="D86" s="3"/>
      <c r="E86" s="3"/>
      <c r="F86" s="19"/>
      <c r="G86" s="3"/>
      <c r="H86" s="3"/>
      <c r="I86" s="3"/>
      <c r="J86" s="22"/>
      <c r="K86" s="3"/>
      <c r="L86" s="19"/>
      <c r="M86" s="3"/>
      <c r="N86" s="19"/>
      <c r="O86" s="3"/>
      <c r="P86" s="19"/>
      <c r="Q86" s="3"/>
      <c r="R86" s="56"/>
      <c r="S86" s="56"/>
    </row>
    <row r="87" spans="1:19">
      <c r="A87" s="3"/>
      <c r="B87" s="3"/>
      <c r="C87" s="3"/>
      <c r="D87" s="3"/>
      <c r="E87" s="3"/>
      <c r="F87" s="19"/>
      <c r="G87" s="3"/>
      <c r="H87" s="3"/>
      <c r="I87" s="3"/>
      <c r="J87" s="19"/>
      <c r="K87" s="3"/>
      <c r="L87" s="19"/>
      <c r="M87" s="3"/>
      <c r="N87" s="19"/>
      <c r="O87" s="3"/>
      <c r="P87" s="19"/>
      <c r="Q87" s="3"/>
      <c r="R87" s="56"/>
      <c r="S87" s="56"/>
    </row>
    <row r="88" spans="1:19">
      <c r="A88" s="3"/>
      <c r="B88" s="3"/>
      <c r="C88" s="3"/>
      <c r="D88" s="3"/>
      <c r="E88" s="3"/>
      <c r="F88" s="19"/>
      <c r="G88" s="3"/>
      <c r="H88" s="3"/>
      <c r="I88" s="3"/>
      <c r="J88" s="22"/>
      <c r="K88" s="3"/>
      <c r="L88" s="19"/>
      <c r="M88" s="3"/>
      <c r="N88" s="19"/>
      <c r="O88" s="3"/>
      <c r="P88" s="19"/>
      <c r="Q88" s="3"/>
      <c r="R88" s="56"/>
      <c r="S88" s="56"/>
    </row>
    <row r="89" spans="1:19">
      <c r="A89" s="3"/>
      <c r="B89" s="3"/>
      <c r="C89" s="3"/>
      <c r="D89" s="3"/>
      <c r="E89" s="3"/>
      <c r="F89" s="19"/>
      <c r="G89" s="3"/>
      <c r="H89" s="3"/>
      <c r="I89" s="3"/>
      <c r="J89" s="19"/>
      <c r="K89" s="3"/>
      <c r="L89" s="19"/>
      <c r="M89" s="3"/>
      <c r="N89" s="19"/>
      <c r="O89" s="3"/>
      <c r="P89" s="19"/>
      <c r="Q89" s="3"/>
      <c r="R89" s="56"/>
      <c r="S89" s="56"/>
    </row>
    <row r="90" spans="1:19">
      <c r="A90" s="3"/>
      <c r="B90" s="3"/>
      <c r="C90" s="3"/>
      <c r="D90" s="3"/>
      <c r="E90" s="3"/>
      <c r="F90" s="19"/>
      <c r="G90" s="3"/>
      <c r="H90" s="3"/>
      <c r="I90" s="3"/>
      <c r="J90" s="19"/>
      <c r="K90" s="3"/>
      <c r="L90" s="19"/>
      <c r="M90" s="3"/>
      <c r="N90" s="19"/>
      <c r="O90" s="3"/>
      <c r="P90" s="19"/>
      <c r="Q90" s="3"/>
      <c r="R90" s="56"/>
      <c r="S90" s="56"/>
    </row>
    <row r="91" spans="1:19">
      <c r="A91" s="3"/>
      <c r="B91" s="3"/>
      <c r="C91" s="3"/>
      <c r="D91" s="3"/>
      <c r="E91" s="3"/>
      <c r="F91" s="19"/>
      <c r="G91" s="3"/>
      <c r="H91" s="3"/>
      <c r="I91" s="3"/>
      <c r="J91" s="19"/>
      <c r="K91" s="3"/>
      <c r="L91" s="19"/>
      <c r="M91" s="3"/>
      <c r="N91" s="19"/>
      <c r="O91" s="3"/>
      <c r="P91" s="19"/>
      <c r="Q91" s="3"/>
      <c r="R91" s="56"/>
      <c r="S91" s="56"/>
    </row>
    <row r="92" spans="1:19">
      <c r="A92" s="3"/>
      <c r="B92" s="3"/>
      <c r="C92" s="3"/>
      <c r="D92" s="3"/>
      <c r="E92" s="3"/>
      <c r="F92" s="19"/>
      <c r="G92" s="3"/>
      <c r="H92" s="3"/>
      <c r="I92" s="3"/>
      <c r="J92" s="19"/>
      <c r="K92" s="3"/>
      <c r="L92" s="19"/>
      <c r="M92" s="3"/>
      <c r="N92" s="19"/>
      <c r="O92" s="3"/>
      <c r="P92" s="19"/>
      <c r="Q92" s="3"/>
      <c r="R92" s="56"/>
      <c r="S92" s="56"/>
    </row>
    <row r="93" spans="1:19">
      <c r="A93" s="3"/>
      <c r="B93" s="3"/>
      <c r="C93" s="3"/>
      <c r="D93" s="3"/>
      <c r="E93" s="3"/>
      <c r="F93" s="19"/>
      <c r="G93" s="3"/>
      <c r="H93" s="3"/>
      <c r="I93" s="3"/>
      <c r="J93" s="19"/>
      <c r="K93" s="3"/>
      <c r="L93" s="19"/>
      <c r="M93" s="3"/>
      <c r="N93" s="19"/>
      <c r="O93" s="3"/>
      <c r="P93" s="19"/>
      <c r="Q93" s="3"/>
      <c r="R93" s="56"/>
      <c r="S93" s="56"/>
    </row>
    <row r="94" spans="1:19">
      <c r="A94" s="3"/>
      <c r="B94" s="3"/>
      <c r="C94" s="3"/>
      <c r="D94" s="3"/>
      <c r="E94" s="3"/>
      <c r="F94" s="19"/>
      <c r="G94" s="3"/>
      <c r="H94" s="3"/>
      <c r="I94" s="3"/>
      <c r="J94" s="19"/>
      <c r="K94" s="3"/>
      <c r="L94" s="19"/>
      <c r="M94" s="3"/>
      <c r="N94" s="19"/>
      <c r="O94" s="3"/>
      <c r="P94" s="19"/>
      <c r="Q94" s="3"/>
      <c r="R94" s="56"/>
      <c r="S94" s="56"/>
    </row>
    <row r="95" spans="1:19">
      <c r="A95" s="3"/>
      <c r="B95" s="3"/>
      <c r="C95" s="3"/>
      <c r="D95" s="3"/>
      <c r="E95" s="3"/>
      <c r="F95" s="19"/>
      <c r="G95" s="3"/>
      <c r="H95" s="3"/>
      <c r="I95" s="3"/>
      <c r="J95" s="19"/>
      <c r="K95" s="3"/>
      <c r="L95" s="19"/>
      <c r="M95" s="3"/>
      <c r="N95" s="19"/>
      <c r="O95" s="3"/>
      <c r="P95" s="19"/>
      <c r="Q95" s="3"/>
      <c r="R95" s="56"/>
      <c r="S95" s="56"/>
    </row>
    <row r="96" spans="1:19">
      <c r="A96" s="3"/>
      <c r="B96" s="3"/>
      <c r="C96" s="3"/>
      <c r="D96" s="3"/>
      <c r="E96" s="3"/>
      <c r="F96" s="19"/>
      <c r="G96" s="3"/>
      <c r="H96" s="3"/>
      <c r="I96" s="3"/>
      <c r="J96" s="19"/>
      <c r="K96" s="3"/>
      <c r="L96" s="19"/>
      <c r="M96" s="3"/>
      <c r="N96" s="19"/>
      <c r="O96" s="3"/>
      <c r="P96" s="19"/>
      <c r="Q96" s="3"/>
      <c r="R96" s="56"/>
      <c r="S96" s="56"/>
    </row>
    <row r="97" spans="1:19">
      <c r="A97" s="3"/>
      <c r="B97" s="3"/>
      <c r="C97" s="3"/>
      <c r="D97" s="3"/>
      <c r="E97" s="3"/>
      <c r="F97" s="19"/>
      <c r="G97" s="3"/>
      <c r="H97" s="3"/>
      <c r="I97" s="3"/>
      <c r="J97" s="19"/>
      <c r="K97" s="3"/>
      <c r="L97" s="19"/>
      <c r="M97" s="3"/>
      <c r="N97" s="19"/>
      <c r="O97" s="3"/>
      <c r="P97" s="19"/>
      <c r="Q97" s="3"/>
      <c r="R97" s="56"/>
      <c r="S97" s="56"/>
    </row>
    <row r="98" spans="1:19">
      <c r="A98" s="3"/>
      <c r="B98" s="3"/>
      <c r="C98" s="3"/>
      <c r="D98" s="3"/>
      <c r="E98" s="3"/>
      <c r="F98" s="19"/>
      <c r="G98" s="3"/>
      <c r="H98" s="3"/>
      <c r="I98" s="3"/>
      <c r="J98" s="19"/>
      <c r="K98" s="3"/>
      <c r="L98" s="19"/>
      <c r="M98" s="3"/>
      <c r="N98" s="19"/>
      <c r="O98" s="3"/>
      <c r="P98" s="19"/>
      <c r="Q98" s="3"/>
      <c r="R98" s="56"/>
      <c r="S98" s="56"/>
    </row>
    <row r="99" spans="1:19">
      <c r="A99" s="3"/>
      <c r="B99" s="3"/>
      <c r="C99" s="3"/>
      <c r="D99" s="3"/>
      <c r="E99" s="3"/>
      <c r="F99" s="19"/>
      <c r="G99" s="3"/>
      <c r="H99" s="3"/>
      <c r="I99" s="3"/>
      <c r="J99" s="19"/>
      <c r="K99" s="3"/>
      <c r="L99" s="19"/>
      <c r="M99" s="3"/>
      <c r="N99" s="19"/>
      <c r="O99" s="3"/>
      <c r="P99" s="19"/>
      <c r="Q99" s="3"/>
      <c r="R99" s="56"/>
      <c r="S99" s="56"/>
    </row>
    <row r="100" spans="1:19">
      <c r="A100" s="3"/>
      <c r="B100" s="3"/>
      <c r="C100" s="3"/>
      <c r="D100" s="3"/>
      <c r="E100" s="3"/>
      <c r="F100" s="19"/>
      <c r="G100" s="3"/>
      <c r="H100" s="3"/>
      <c r="I100" s="3"/>
      <c r="J100" s="19"/>
      <c r="K100" s="3"/>
      <c r="L100" s="19"/>
      <c r="M100" s="3"/>
      <c r="N100" s="19"/>
      <c r="O100" s="3"/>
      <c r="P100" s="19"/>
      <c r="Q100" s="3"/>
      <c r="R100" s="56"/>
      <c r="S100" s="56"/>
    </row>
    <row r="101" spans="1:19">
      <c r="A101" s="3"/>
      <c r="B101" s="3"/>
      <c r="C101" s="3"/>
      <c r="D101" s="3"/>
      <c r="E101" s="3"/>
      <c r="F101" s="19"/>
      <c r="G101" s="3"/>
      <c r="H101" s="3"/>
      <c r="I101" s="3"/>
      <c r="J101" s="19"/>
      <c r="K101" s="3"/>
      <c r="L101" s="19"/>
      <c r="M101" s="3"/>
      <c r="N101" s="19"/>
      <c r="O101" s="3"/>
      <c r="P101" s="19"/>
      <c r="Q101" s="3"/>
      <c r="R101" s="56"/>
      <c r="S101" s="56"/>
    </row>
    <row r="102" spans="1:19">
      <c r="A102" s="3"/>
      <c r="B102" s="3"/>
      <c r="C102" s="3"/>
      <c r="D102" s="3"/>
      <c r="E102" s="3"/>
      <c r="F102" s="19"/>
      <c r="G102" s="3"/>
      <c r="H102" s="3"/>
      <c r="I102" s="3"/>
      <c r="J102" s="19"/>
      <c r="K102" s="3"/>
      <c r="L102" s="19"/>
      <c r="M102" s="3"/>
      <c r="N102" s="19"/>
      <c r="O102" s="3"/>
      <c r="P102" s="19"/>
      <c r="Q102" s="3"/>
      <c r="R102" s="56"/>
      <c r="S102" s="56"/>
    </row>
    <row r="103" spans="1:19">
      <c r="A103" s="3"/>
      <c r="B103" s="3"/>
      <c r="C103" s="3"/>
      <c r="D103" s="3"/>
      <c r="E103" s="3"/>
      <c r="F103" s="19"/>
      <c r="G103" s="3"/>
      <c r="H103" s="3"/>
      <c r="I103" s="3"/>
      <c r="J103" s="19"/>
      <c r="K103" s="3"/>
      <c r="L103" s="19"/>
      <c r="M103" s="3"/>
      <c r="N103" s="19"/>
      <c r="O103" s="3"/>
      <c r="P103" s="19"/>
      <c r="Q103" s="3"/>
      <c r="R103" s="56"/>
      <c r="S103" s="56"/>
    </row>
    <row r="104" spans="1:19">
      <c r="A104" s="3"/>
      <c r="B104" s="3"/>
      <c r="C104" s="3"/>
      <c r="D104" s="3"/>
      <c r="E104" s="3"/>
      <c r="F104" s="19"/>
      <c r="G104" s="3"/>
      <c r="H104" s="3"/>
      <c r="I104" s="3"/>
      <c r="J104" s="19"/>
      <c r="K104" s="3"/>
      <c r="L104" s="19"/>
      <c r="M104" s="3"/>
      <c r="N104" s="19"/>
      <c r="O104" s="3"/>
      <c r="P104" s="19"/>
      <c r="Q104" s="3"/>
      <c r="R104" s="56"/>
      <c r="S104" s="56"/>
    </row>
    <row r="105" spans="1:19">
      <c r="A105" s="3"/>
      <c r="B105" s="3"/>
      <c r="C105" s="3"/>
      <c r="D105" s="3"/>
      <c r="E105" s="3"/>
      <c r="F105" s="19"/>
      <c r="G105" s="3"/>
      <c r="H105" s="3"/>
      <c r="I105" s="3"/>
      <c r="J105" s="19"/>
      <c r="K105" s="3"/>
      <c r="L105" s="19"/>
      <c r="M105" s="3"/>
      <c r="N105" s="19"/>
      <c r="O105" s="3"/>
      <c r="P105" s="19"/>
      <c r="Q105" s="3"/>
      <c r="R105" s="56"/>
      <c r="S105" s="56"/>
    </row>
    <row r="106" spans="1:19">
      <c r="A106" s="3"/>
      <c r="B106" s="3"/>
      <c r="C106" s="3"/>
      <c r="D106" s="3"/>
      <c r="E106" s="3"/>
      <c r="F106" s="19"/>
      <c r="G106" s="3"/>
      <c r="H106" s="3"/>
      <c r="I106" s="3"/>
      <c r="J106" s="19"/>
      <c r="K106" s="3"/>
      <c r="L106" s="19"/>
      <c r="M106" s="3"/>
      <c r="N106" s="19"/>
      <c r="O106" s="3"/>
      <c r="P106" s="19"/>
      <c r="Q106" s="3"/>
      <c r="R106" s="56"/>
      <c r="S106" s="56"/>
    </row>
    <row r="107" spans="1:19">
      <c r="A107" s="3"/>
      <c r="B107" s="3"/>
      <c r="C107" s="3"/>
      <c r="D107" s="3"/>
      <c r="E107" s="3"/>
      <c r="F107" s="19"/>
      <c r="G107" s="3"/>
      <c r="H107" s="3"/>
      <c r="I107" s="3"/>
      <c r="J107" s="19"/>
      <c r="K107" s="3"/>
      <c r="L107" s="19"/>
      <c r="M107" s="3"/>
      <c r="N107" s="19"/>
      <c r="O107" s="3"/>
      <c r="P107" s="19"/>
      <c r="Q107" s="3"/>
      <c r="R107" s="56"/>
      <c r="S107" s="56"/>
    </row>
    <row r="108" spans="1:19">
      <c r="A108" s="3"/>
      <c r="B108" s="3"/>
      <c r="C108" s="3"/>
      <c r="D108" s="3"/>
      <c r="E108" s="3"/>
      <c r="F108" s="19"/>
      <c r="G108" s="3"/>
      <c r="H108" s="3"/>
      <c r="I108" s="3"/>
      <c r="J108" s="19"/>
      <c r="K108" s="3"/>
      <c r="L108" s="19"/>
      <c r="M108" s="3"/>
      <c r="N108" s="19"/>
      <c r="O108" s="3"/>
      <c r="P108" s="19"/>
      <c r="Q108" s="3"/>
      <c r="R108" s="56"/>
      <c r="S108" s="56"/>
    </row>
    <row r="109" spans="1:19">
      <c r="A109" s="3"/>
      <c r="B109" s="3"/>
      <c r="C109" s="3"/>
      <c r="D109" s="3"/>
      <c r="E109" s="3"/>
      <c r="F109" s="19"/>
      <c r="G109" s="3"/>
      <c r="H109" s="3"/>
      <c r="I109" s="3"/>
      <c r="J109" s="19"/>
      <c r="K109" s="3"/>
      <c r="L109" s="19"/>
      <c r="M109" s="3"/>
      <c r="N109" s="19"/>
      <c r="O109" s="3"/>
      <c r="P109" s="19"/>
      <c r="Q109" s="3"/>
      <c r="R109" s="56"/>
      <c r="S109" s="56"/>
    </row>
    <row r="110" spans="1:19">
      <c r="A110" s="3"/>
      <c r="B110" s="3"/>
      <c r="C110" s="3"/>
      <c r="D110" s="3"/>
      <c r="E110" s="3"/>
      <c r="F110" s="19"/>
      <c r="G110" s="3"/>
      <c r="H110" s="3"/>
      <c r="I110" s="3"/>
      <c r="J110" s="19"/>
      <c r="K110" s="3"/>
      <c r="L110" s="19"/>
      <c r="M110" s="3"/>
      <c r="N110" s="19"/>
      <c r="O110" s="3"/>
      <c r="P110" s="19"/>
      <c r="Q110" s="3"/>
      <c r="R110" s="56"/>
      <c r="S110" s="56"/>
    </row>
    <row r="111" spans="1:19">
      <c r="A111" s="3"/>
      <c r="B111" s="3"/>
      <c r="C111" s="3"/>
      <c r="D111" s="3"/>
      <c r="E111" s="3"/>
      <c r="F111" s="19"/>
      <c r="G111" s="3"/>
      <c r="H111" s="3"/>
      <c r="I111" s="3"/>
      <c r="J111" s="19"/>
      <c r="K111" s="3"/>
      <c r="L111" s="19"/>
      <c r="M111" s="3"/>
      <c r="N111" s="19"/>
      <c r="O111" s="3"/>
      <c r="P111" s="19"/>
      <c r="Q111" s="3"/>
      <c r="R111" s="56"/>
      <c r="S111" s="56"/>
    </row>
    <row r="112" spans="1:19">
      <c r="A112" s="3"/>
      <c r="B112" s="3"/>
      <c r="C112" s="3"/>
      <c r="D112" s="3"/>
      <c r="E112" s="3"/>
      <c r="F112" s="19"/>
      <c r="G112" s="3"/>
      <c r="H112" s="3"/>
      <c r="I112" s="3"/>
      <c r="J112" s="19"/>
      <c r="K112" s="3"/>
      <c r="L112" s="19"/>
      <c r="M112" s="3"/>
      <c r="N112" s="19"/>
      <c r="O112" s="3"/>
      <c r="P112" s="19"/>
      <c r="Q112" s="3"/>
      <c r="R112" s="56"/>
      <c r="S112" s="56"/>
    </row>
    <row r="113" spans="1:19">
      <c r="A113" s="3"/>
      <c r="B113" s="3"/>
      <c r="C113" s="3"/>
      <c r="D113" s="3"/>
      <c r="E113" s="3"/>
      <c r="F113" s="19"/>
      <c r="G113" s="3"/>
      <c r="H113" s="3"/>
      <c r="I113" s="3"/>
      <c r="J113" s="19"/>
      <c r="K113" s="3"/>
      <c r="L113" s="19"/>
      <c r="M113" s="3"/>
      <c r="N113" s="19"/>
      <c r="O113" s="3"/>
      <c r="P113" s="19"/>
      <c r="Q113" s="3"/>
      <c r="R113" s="56"/>
      <c r="S113" s="56"/>
    </row>
    <row r="114" spans="1:19">
      <c r="A114" s="3"/>
      <c r="B114" s="3"/>
      <c r="C114" s="3"/>
      <c r="D114" s="3"/>
      <c r="E114" s="3"/>
      <c r="F114" s="19"/>
      <c r="G114" s="3"/>
      <c r="H114" s="3"/>
      <c r="I114" s="3"/>
      <c r="J114" s="19"/>
      <c r="K114" s="3"/>
      <c r="L114" s="19"/>
      <c r="M114" s="3"/>
      <c r="N114" s="19"/>
      <c r="O114" s="3"/>
      <c r="P114" s="19"/>
      <c r="Q114" s="3"/>
      <c r="R114" s="56"/>
      <c r="S114" s="56"/>
    </row>
    <row r="115" spans="1:19">
      <c r="A115" s="3"/>
      <c r="B115" s="3"/>
      <c r="C115" s="3"/>
      <c r="D115" s="3"/>
      <c r="E115" s="3"/>
      <c r="F115" s="44"/>
      <c r="G115" s="8"/>
      <c r="H115" s="5"/>
      <c r="I115" s="8"/>
      <c r="J115" s="44"/>
      <c r="K115" s="8"/>
      <c r="L115" s="48"/>
      <c r="M115" s="12"/>
      <c r="N115" s="48"/>
      <c r="O115" s="3"/>
      <c r="P115" s="48"/>
      <c r="Q115" s="3"/>
      <c r="R115" s="63"/>
      <c r="S115" s="56"/>
    </row>
    <row r="116" spans="1:19" ht="18">
      <c r="A116" s="3"/>
      <c r="B116" s="13"/>
      <c r="C116" s="7"/>
      <c r="D116" s="6"/>
      <c r="E116" s="6"/>
      <c r="F116" s="42"/>
      <c r="G116" s="3"/>
      <c r="H116" s="9"/>
      <c r="I116" s="9"/>
      <c r="J116" s="49"/>
      <c r="K116" s="10"/>
      <c r="L116" s="19"/>
      <c r="M116" s="3"/>
      <c r="N116" s="19"/>
      <c r="O116" s="3"/>
      <c r="P116" s="19"/>
      <c r="Q116" s="3"/>
      <c r="R116" s="56"/>
      <c r="S116" s="56"/>
    </row>
    <row r="117" spans="1:19">
      <c r="A117" s="3"/>
      <c r="B117" s="3"/>
      <c r="C117" s="3"/>
      <c r="D117" s="3"/>
      <c r="E117" s="3"/>
      <c r="F117" s="19"/>
      <c r="G117" s="3"/>
      <c r="H117" s="3"/>
      <c r="I117" s="3"/>
      <c r="J117" s="19"/>
      <c r="K117" s="3"/>
      <c r="L117" s="19"/>
      <c r="M117" s="3"/>
      <c r="N117" s="19"/>
      <c r="O117" s="3"/>
      <c r="P117" s="19"/>
      <c r="Q117" s="3"/>
      <c r="R117" s="56"/>
      <c r="S117" s="56"/>
    </row>
    <row r="118" spans="1:19">
      <c r="A118" s="3"/>
      <c r="B118" s="3"/>
      <c r="C118" s="3"/>
      <c r="D118" s="3"/>
      <c r="E118" s="3"/>
      <c r="F118" s="19"/>
      <c r="G118" s="3"/>
      <c r="H118" s="3"/>
      <c r="I118" s="3"/>
      <c r="J118" s="22"/>
      <c r="K118" s="3"/>
      <c r="L118" s="19"/>
      <c r="M118" s="3"/>
      <c r="N118" s="19"/>
      <c r="O118" s="3"/>
      <c r="P118" s="19"/>
      <c r="Q118" s="3"/>
      <c r="R118" s="56"/>
      <c r="S118" s="56"/>
    </row>
    <row r="119" spans="1:19">
      <c r="A119" s="3"/>
      <c r="B119" s="3"/>
      <c r="C119" s="3"/>
      <c r="D119" s="3"/>
      <c r="E119" s="3"/>
      <c r="F119" s="19"/>
      <c r="G119" s="3"/>
      <c r="H119" s="3"/>
      <c r="I119" s="3"/>
      <c r="J119" s="22"/>
      <c r="K119" s="3"/>
      <c r="L119" s="19"/>
      <c r="M119" s="3"/>
      <c r="N119" s="19"/>
      <c r="O119" s="3"/>
      <c r="P119" s="19"/>
      <c r="Q119" s="3"/>
      <c r="R119" s="56"/>
      <c r="S119" s="56"/>
    </row>
    <row r="120" spans="1:19">
      <c r="A120" s="3"/>
      <c r="B120" s="3"/>
      <c r="C120" s="3"/>
      <c r="D120" s="3"/>
      <c r="E120" s="3"/>
      <c r="F120" s="19"/>
      <c r="G120" s="3"/>
      <c r="H120" s="3"/>
      <c r="I120" s="3"/>
      <c r="J120" s="22"/>
      <c r="K120" s="3"/>
      <c r="L120" s="19"/>
      <c r="M120" s="3"/>
      <c r="N120" s="19"/>
      <c r="O120" s="3"/>
      <c r="P120" s="19"/>
      <c r="Q120" s="3"/>
      <c r="R120" s="56"/>
      <c r="S120" s="56"/>
    </row>
    <row r="121" spans="1:19">
      <c r="A121" s="3"/>
      <c r="B121" s="3"/>
      <c r="C121" s="3"/>
      <c r="D121" s="3"/>
      <c r="E121" s="3"/>
      <c r="F121" s="19"/>
      <c r="G121" s="3"/>
      <c r="H121" s="3"/>
      <c r="I121" s="3"/>
      <c r="J121" s="22"/>
      <c r="K121" s="3"/>
      <c r="L121" s="19"/>
      <c r="M121" s="3"/>
      <c r="N121" s="19"/>
      <c r="O121" s="3"/>
      <c r="P121" s="19"/>
      <c r="Q121" s="3"/>
      <c r="R121" s="56"/>
      <c r="S121" s="56"/>
    </row>
    <row r="122" spans="1:19">
      <c r="A122" s="3"/>
      <c r="B122" s="3"/>
      <c r="C122" s="3"/>
      <c r="D122" s="3"/>
      <c r="E122" s="3"/>
      <c r="F122" s="19"/>
      <c r="G122" s="3"/>
      <c r="H122" s="3"/>
      <c r="I122" s="3"/>
      <c r="J122" s="22"/>
      <c r="K122" s="3"/>
      <c r="L122" s="19"/>
      <c r="M122" s="3"/>
      <c r="N122" s="19"/>
      <c r="O122" s="3"/>
      <c r="P122" s="19"/>
      <c r="Q122" s="3"/>
      <c r="R122" s="56"/>
      <c r="S122" s="56"/>
    </row>
    <row r="123" spans="1:19">
      <c r="A123" s="3"/>
      <c r="B123" s="3"/>
      <c r="C123" s="3"/>
      <c r="D123" s="3"/>
      <c r="E123" s="3"/>
      <c r="F123" s="19"/>
      <c r="G123" s="3"/>
      <c r="H123" s="3"/>
      <c r="I123" s="3"/>
      <c r="J123" s="22"/>
      <c r="K123" s="3"/>
      <c r="L123" s="19"/>
      <c r="M123" s="3"/>
      <c r="N123" s="19"/>
      <c r="O123" s="3"/>
      <c r="P123" s="19"/>
      <c r="Q123" s="3"/>
      <c r="R123" s="56"/>
      <c r="S123" s="56"/>
    </row>
    <row r="124" spans="1:19">
      <c r="A124" s="3"/>
      <c r="B124" s="3"/>
      <c r="C124" s="3"/>
      <c r="D124" s="3"/>
      <c r="E124" s="3"/>
      <c r="F124" s="19"/>
      <c r="G124" s="3"/>
      <c r="H124" s="3"/>
      <c r="I124" s="3"/>
      <c r="J124" s="22"/>
      <c r="K124" s="3"/>
      <c r="L124" s="19"/>
      <c r="M124" s="3"/>
      <c r="N124" s="19"/>
      <c r="O124" s="3"/>
      <c r="P124" s="19"/>
      <c r="Q124" s="3"/>
      <c r="R124" s="56"/>
      <c r="S124" s="56"/>
    </row>
    <row r="125" spans="1:19">
      <c r="A125" s="3"/>
      <c r="B125" s="3"/>
      <c r="C125" s="3"/>
      <c r="D125" s="3"/>
      <c r="E125" s="3"/>
      <c r="F125" s="19"/>
      <c r="G125" s="3"/>
      <c r="H125" s="3"/>
      <c r="I125" s="3"/>
      <c r="J125" s="22"/>
      <c r="K125" s="3"/>
      <c r="L125" s="19"/>
      <c r="M125" s="3"/>
      <c r="N125" s="19"/>
      <c r="O125" s="3"/>
      <c r="P125" s="19"/>
      <c r="Q125" s="3"/>
      <c r="R125" s="56"/>
      <c r="S125" s="56"/>
    </row>
    <row r="126" spans="1:19">
      <c r="A126" s="3"/>
      <c r="B126" s="3"/>
      <c r="C126" s="3"/>
      <c r="D126" s="3"/>
      <c r="E126" s="3"/>
      <c r="F126" s="19"/>
      <c r="G126" s="3"/>
      <c r="H126" s="3"/>
      <c r="I126" s="3"/>
      <c r="J126" s="19"/>
      <c r="K126" s="3"/>
      <c r="L126" s="19"/>
      <c r="M126" s="3"/>
      <c r="N126" s="19"/>
      <c r="O126" s="3"/>
      <c r="P126" s="19"/>
      <c r="Q126" s="3"/>
      <c r="R126" s="56"/>
      <c r="S126" s="56"/>
    </row>
    <row r="127" spans="1:19">
      <c r="A127" s="3"/>
      <c r="B127" s="3"/>
      <c r="C127" s="3"/>
      <c r="D127" s="3"/>
      <c r="E127" s="3"/>
      <c r="F127" s="19"/>
      <c r="G127" s="3"/>
      <c r="H127" s="3"/>
      <c r="I127" s="3"/>
      <c r="J127" s="22"/>
      <c r="K127" s="3"/>
      <c r="L127" s="19"/>
      <c r="M127" s="3"/>
      <c r="N127" s="19"/>
      <c r="O127" s="3"/>
      <c r="P127" s="19"/>
      <c r="Q127" s="3"/>
      <c r="R127" s="56"/>
      <c r="S127" s="56"/>
    </row>
    <row r="128" spans="1:19">
      <c r="A128" s="3"/>
      <c r="B128" s="3"/>
      <c r="C128" s="3"/>
      <c r="D128" s="3"/>
      <c r="E128" s="3"/>
      <c r="F128" s="19"/>
      <c r="G128" s="3"/>
      <c r="H128" s="3"/>
      <c r="I128" s="3"/>
      <c r="J128" s="22"/>
      <c r="K128" s="3"/>
      <c r="L128" s="19"/>
      <c r="M128" s="3"/>
      <c r="N128" s="19"/>
      <c r="O128" s="3"/>
      <c r="P128" s="19"/>
      <c r="Q128" s="3"/>
      <c r="R128" s="56"/>
      <c r="S128" s="56"/>
    </row>
    <row r="129" spans="1:19">
      <c r="A129" s="3"/>
      <c r="B129" s="3"/>
      <c r="C129" s="3"/>
      <c r="D129" s="3"/>
      <c r="E129" s="3"/>
      <c r="F129" s="19"/>
      <c r="G129" s="3"/>
      <c r="H129" s="3"/>
      <c r="I129" s="3"/>
      <c r="J129" s="22"/>
      <c r="K129" s="3"/>
      <c r="L129" s="19"/>
      <c r="M129" s="3"/>
      <c r="N129" s="19"/>
      <c r="O129" s="3"/>
      <c r="P129" s="19"/>
      <c r="Q129" s="3"/>
      <c r="R129" s="56"/>
      <c r="S129" s="56"/>
    </row>
    <row r="130" spans="1:19">
      <c r="A130" s="3"/>
      <c r="B130" s="3"/>
      <c r="C130" s="3"/>
      <c r="D130" s="3"/>
      <c r="E130" s="3"/>
      <c r="F130" s="19"/>
      <c r="G130" s="3"/>
      <c r="H130" s="3"/>
      <c r="I130" s="3"/>
      <c r="J130" s="19"/>
      <c r="K130" s="3"/>
      <c r="L130" s="19"/>
      <c r="M130" s="3"/>
      <c r="N130" s="19"/>
      <c r="O130" s="3"/>
      <c r="P130" s="19"/>
      <c r="Q130" s="3"/>
      <c r="R130" s="56"/>
      <c r="S130" s="56"/>
    </row>
    <row r="131" spans="1:19">
      <c r="A131" s="3"/>
      <c r="B131" s="3"/>
      <c r="C131" s="3"/>
      <c r="D131" s="3"/>
      <c r="E131" s="3"/>
      <c r="F131" s="19"/>
      <c r="G131" s="3"/>
      <c r="H131" s="3"/>
      <c r="I131" s="3"/>
      <c r="J131" s="22"/>
      <c r="K131" s="3"/>
      <c r="L131" s="19"/>
      <c r="M131" s="3"/>
      <c r="N131" s="19"/>
      <c r="O131" s="3"/>
      <c r="P131" s="19"/>
      <c r="Q131" s="3"/>
      <c r="R131" s="56"/>
      <c r="S131" s="56"/>
    </row>
    <row r="132" spans="1:19">
      <c r="A132" s="3"/>
      <c r="B132" s="3"/>
      <c r="C132" s="3"/>
      <c r="D132" s="3"/>
      <c r="E132" s="3"/>
      <c r="F132" s="19"/>
      <c r="G132" s="3"/>
      <c r="H132" s="3"/>
      <c r="I132" s="3"/>
      <c r="J132" s="19"/>
      <c r="K132" s="3"/>
      <c r="L132" s="19"/>
      <c r="M132" s="3"/>
      <c r="N132" s="19"/>
      <c r="O132" s="3"/>
      <c r="P132" s="19"/>
      <c r="Q132" s="3"/>
      <c r="R132" s="56"/>
      <c r="S132" s="56"/>
    </row>
    <row r="133" spans="1:19">
      <c r="A133" s="3"/>
      <c r="B133" s="3"/>
      <c r="C133" s="3"/>
      <c r="D133" s="3"/>
      <c r="E133" s="3"/>
      <c r="F133" s="19"/>
      <c r="G133" s="3"/>
      <c r="H133" s="3"/>
      <c r="I133" s="3"/>
      <c r="J133" s="19"/>
      <c r="K133" s="3"/>
      <c r="L133" s="19"/>
      <c r="M133" s="3"/>
      <c r="N133" s="19"/>
      <c r="O133" s="3"/>
      <c r="P133" s="19"/>
      <c r="Q133" s="3"/>
      <c r="R133" s="56"/>
      <c r="S133" s="56"/>
    </row>
    <row r="134" spans="1:19">
      <c r="A134" s="3"/>
      <c r="B134" s="3"/>
      <c r="C134" s="3"/>
      <c r="D134" s="3"/>
      <c r="E134" s="3"/>
      <c r="F134" s="19"/>
      <c r="G134" s="3"/>
      <c r="H134" s="3"/>
      <c r="I134" s="3"/>
      <c r="J134" s="19"/>
      <c r="K134" s="3"/>
      <c r="L134" s="19"/>
      <c r="M134" s="3"/>
      <c r="N134" s="19"/>
      <c r="O134" s="3"/>
      <c r="P134" s="19"/>
      <c r="Q134" s="3"/>
      <c r="R134" s="56"/>
      <c r="S134" s="56"/>
    </row>
    <row r="135" spans="1:19">
      <c r="A135" s="3"/>
      <c r="B135" s="3"/>
      <c r="C135" s="3"/>
      <c r="D135" s="3"/>
      <c r="E135" s="3"/>
      <c r="F135" s="19"/>
      <c r="G135" s="3"/>
      <c r="H135" s="3"/>
      <c r="I135" s="3"/>
      <c r="J135" s="22"/>
      <c r="K135" s="3"/>
      <c r="L135" s="19"/>
      <c r="M135" s="3"/>
      <c r="N135" s="19"/>
      <c r="O135" s="3"/>
      <c r="P135" s="19"/>
      <c r="Q135" s="3"/>
      <c r="R135" s="56"/>
      <c r="S135" s="56"/>
    </row>
    <row r="136" spans="1:19">
      <c r="A136" s="3"/>
      <c r="B136" s="3"/>
      <c r="C136" s="3"/>
      <c r="D136" s="3"/>
      <c r="E136" s="3"/>
      <c r="F136" s="19"/>
      <c r="G136" s="3"/>
      <c r="H136" s="3"/>
      <c r="I136" s="3"/>
      <c r="J136" s="22"/>
      <c r="K136" s="3"/>
      <c r="L136" s="19"/>
      <c r="M136" s="3"/>
      <c r="N136" s="19"/>
      <c r="O136" s="3"/>
      <c r="P136" s="19"/>
      <c r="Q136" s="3"/>
      <c r="R136" s="56"/>
      <c r="S136" s="56"/>
    </row>
    <row r="137" spans="1:19">
      <c r="A137" s="3"/>
      <c r="B137" s="3"/>
      <c r="C137" s="3"/>
      <c r="D137" s="3"/>
      <c r="E137" s="3"/>
      <c r="F137" s="19"/>
      <c r="G137" s="3"/>
      <c r="H137" s="3"/>
      <c r="I137" s="3"/>
      <c r="J137" s="22"/>
      <c r="K137" s="3"/>
      <c r="L137" s="19"/>
      <c r="M137" s="3"/>
      <c r="N137" s="19"/>
      <c r="O137" s="3"/>
      <c r="P137" s="19"/>
      <c r="Q137" s="3"/>
      <c r="R137" s="56"/>
      <c r="S137" s="56"/>
    </row>
    <row r="138" spans="1:19">
      <c r="A138" s="3"/>
      <c r="B138" s="3"/>
      <c r="C138" s="3"/>
      <c r="D138" s="3"/>
      <c r="E138" s="3"/>
      <c r="F138" s="19"/>
      <c r="G138" s="3"/>
      <c r="H138" s="3"/>
      <c r="I138" s="3"/>
      <c r="J138" s="22"/>
      <c r="K138" s="3"/>
      <c r="L138" s="19"/>
      <c r="M138" s="3"/>
      <c r="N138" s="19"/>
      <c r="O138" s="3"/>
      <c r="P138" s="19"/>
      <c r="Q138" s="3"/>
      <c r="R138" s="56"/>
      <c r="S138" s="56"/>
    </row>
    <row r="139" spans="1:19">
      <c r="A139" s="3"/>
      <c r="B139" s="3"/>
      <c r="C139" s="3"/>
      <c r="D139" s="3"/>
      <c r="E139" s="3"/>
      <c r="F139" s="19"/>
      <c r="G139" s="3"/>
      <c r="H139" s="3"/>
      <c r="I139" s="3"/>
      <c r="J139" s="22"/>
      <c r="K139" s="3"/>
      <c r="L139" s="19"/>
      <c r="M139" s="3"/>
      <c r="N139" s="19"/>
      <c r="O139" s="3"/>
      <c r="P139" s="19"/>
      <c r="Q139" s="3"/>
      <c r="R139" s="56"/>
      <c r="S139" s="56"/>
    </row>
    <row r="140" spans="1:19">
      <c r="A140" s="3"/>
      <c r="B140" s="3"/>
      <c r="C140" s="3"/>
      <c r="D140" s="3"/>
      <c r="E140" s="3"/>
      <c r="F140" s="19"/>
      <c r="G140" s="3"/>
      <c r="H140" s="3"/>
      <c r="I140" s="3"/>
      <c r="J140" s="19"/>
      <c r="K140" s="3"/>
      <c r="L140" s="19"/>
      <c r="M140" s="3"/>
      <c r="N140" s="19"/>
      <c r="O140" s="3"/>
      <c r="P140" s="19"/>
      <c r="Q140" s="3"/>
      <c r="R140" s="56"/>
      <c r="S140" s="56"/>
    </row>
    <row r="141" spans="1:19">
      <c r="A141" s="3"/>
      <c r="B141" s="3"/>
      <c r="C141" s="3"/>
      <c r="D141" s="3"/>
      <c r="E141" s="3"/>
      <c r="F141" s="19"/>
      <c r="G141" s="3"/>
      <c r="H141" s="3"/>
      <c r="I141" s="3"/>
      <c r="J141" s="22"/>
      <c r="K141" s="3"/>
      <c r="L141" s="19"/>
      <c r="M141" s="3"/>
      <c r="N141" s="19"/>
      <c r="O141" s="3"/>
      <c r="P141" s="19"/>
      <c r="Q141" s="3"/>
      <c r="R141" s="56"/>
      <c r="S141" s="56"/>
    </row>
    <row r="142" spans="1:19">
      <c r="A142" s="3"/>
      <c r="B142" s="3"/>
      <c r="C142" s="3"/>
      <c r="D142" s="3"/>
      <c r="E142" s="3"/>
      <c r="F142" s="19"/>
      <c r="G142" s="3"/>
      <c r="H142" s="3"/>
      <c r="I142" s="3"/>
      <c r="J142" s="22"/>
      <c r="K142" s="3"/>
      <c r="L142" s="19"/>
      <c r="M142" s="3"/>
      <c r="N142" s="19"/>
      <c r="O142" s="3"/>
      <c r="P142" s="19"/>
      <c r="Q142" s="3"/>
      <c r="R142" s="56"/>
      <c r="S142" s="56"/>
    </row>
    <row r="143" spans="1:19">
      <c r="A143" s="3"/>
      <c r="B143" s="3"/>
      <c r="C143" s="3"/>
      <c r="D143" s="3"/>
      <c r="E143" s="3"/>
      <c r="F143" s="19"/>
      <c r="G143" s="3"/>
      <c r="H143" s="3"/>
      <c r="I143" s="3"/>
      <c r="J143" s="22"/>
      <c r="K143" s="3"/>
      <c r="L143" s="19"/>
      <c r="M143" s="3"/>
      <c r="N143" s="19"/>
      <c r="O143" s="3"/>
      <c r="P143" s="19"/>
      <c r="Q143" s="3"/>
      <c r="R143" s="56"/>
      <c r="S143" s="56"/>
    </row>
    <row r="144" spans="1:19">
      <c r="A144" s="3"/>
      <c r="B144" s="3"/>
      <c r="C144" s="3"/>
      <c r="D144" s="3"/>
      <c r="E144" s="3"/>
      <c r="F144" s="19"/>
      <c r="G144" s="3"/>
      <c r="H144" s="3"/>
      <c r="I144" s="3"/>
      <c r="J144" s="19"/>
      <c r="K144" s="3"/>
      <c r="L144" s="19"/>
      <c r="M144" s="3"/>
      <c r="N144" s="19"/>
      <c r="O144" s="3"/>
      <c r="P144" s="19"/>
      <c r="Q144" s="3"/>
      <c r="R144" s="56"/>
      <c r="S144" s="56"/>
    </row>
    <row r="145" spans="1:19">
      <c r="A145" s="3"/>
      <c r="B145" s="3"/>
      <c r="C145" s="3"/>
      <c r="D145" s="3"/>
      <c r="E145" s="3"/>
      <c r="F145" s="19"/>
      <c r="G145" s="3"/>
      <c r="H145" s="3"/>
      <c r="I145" s="3"/>
      <c r="J145" s="19"/>
      <c r="K145" s="3"/>
      <c r="L145" s="19"/>
      <c r="M145" s="3"/>
      <c r="N145" s="19"/>
      <c r="O145" s="3"/>
      <c r="P145" s="19"/>
      <c r="Q145" s="3"/>
      <c r="R145" s="56"/>
      <c r="S145" s="56"/>
    </row>
    <row r="146" spans="1:19">
      <c r="A146" s="3"/>
      <c r="B146" s="3"/>
      <c r="C146" s="3"/>
      <c r="D146" s="3"/>
      <c r="E146" s="3"/>
      <c r="F146" s="19"/>
      <c r="G146" s="3"/>
      <c r="H146" s="3"/>
      <c r="I146" s="3"/>
      <c r="J146" s="22"/>
      <c r="K146" s="3"/>
      <c r="L146" s="19"/>
      <c r="M146" s="3"/>
      <c r="N146" s="19"/>
      <c r="O146" s="3"/>
      <c r="P146" s="19"/>
      <c r="Q146" s="3"/>
      <c r="R146" s="56"/>
      <c r="S146" s="56"/>
    </row>
    <row r="147" spans="1:19">
      <c r="A147" s="3"/>
      <c r="B147" s="3"/>
      <c r="C147" s="3"/>
      <c r="D147" s="3"/>
      <c r="E147" s="3"/>
      <c r="F147" s="19"/>
      <c r="G147" s="3"/>
      <c r="H147" s="3"/>
      <c r="I147" s="3"/>
      <c r="J147" s="19"/>
      <c r="K147" s="3"/>
      <c r="L147" s="19"/>
      <c r="M147" s="3"/>
      <c r="N147" s="19"/>
      <c r="O147" s="3"/>
      <c r="P147" s="19"/>
      <c r="Q147" s="3"/>
      <c r="R147" s="56"/>
      <c r="S147" s="56"/>
    </row>
    <row r="148" spans="1:19">
      <c r="A148" s="3"/>
      <c r="B148" s="3"/>
      <c r="C148" s="3"/>
      <c r="D148" s="3"/>
      <c r="E148" s="3"/>
      <c r="F148" s="19"/>
      <c r="G148" s="3"/>
      <c r="H148" s="3"/>
      <c r="I148" s="3"/>
      <c r="J148" s="19"/>
      <c r="K148" s="3"/>
      <c r="L148" s="19"/>
      <c r="M148" s="3"/>
      <c r="N148" s="19"/>
      <c r="O148" s="3"/>
      <c r="P148" s="19"/>
      <c r="Q148" s="3"/>
      <c r="R148" s="56"/>
      <c r="S148" s="56"/>
    </row>
    <row r="149" spans="1:19">
      <c r="A149" s="3"/>
      <c r="B149" s="3"/>
      <c r="C149" s="3"/>
      <c r="D149" s="3"/>
      <c r="E149" s="3"/>
      <c r="F149" s="19"/>
      <c r="G149" s="3"/>
      <c r="H149" s="3"/>
      <c r="I149" s="3"/>
      <c r="J149" s="19"/>
      <c r="K149" s="3"/>
      <c r="L149" s="19"/>
      <c r="M149" s="3"/>
      <c r="N149" s="19"/>
      <c r="O149" s="3"/>
      <c r="P149" s="19"/>
      <c r="Q149" s="3"/>
      <c r="R149" s="56"/>
      <c r="S149" s="56"/>
    </row>
    <row r="150" spans="1:19">
      <c r="A150" s="3"/>
      <c r="B150" s="3"/>
      <c r="C150" s="3"/>
      <c r="D150" s="3"/>
      <c r="E150" s="3"/>
      <c r="F150" s="19"/>
      <c r="G150" s="3"/>
      <c r="H150" s="3"/>
      <c r="I150" s="3"/>
      <c r="J150" s="19"/>
      <c r="K150" s="3"/>
      <c r="L150" s="19"/>
      <c r="M150" s="3"/>
      <c r="N150" s="19"/>
      <c r="O150" s="3"/>
      <c r="P150" s="19"/>
      <c r="Q150" s="3"/>
      <c r="R150" s="56"/>
      <c r="S150" s="56"/>
    </row>
    <row r="151" spans="1:19">
      <c r="A151" s="3"/>
      <c r="B151" s="3"/>
      <c r="C151" s="3"/>
      <c r="D151" s="3"/>
      <c r="E151" s="3"/>
      <c r="F151" s="19"/>
      <c r="G151" s="3"/>
      <c r="H151" s="3"/>
      <c r="I151" s="3"/>
      <c r="J151" s="22"/>
      <c r="K151" s="3"/>
      <c r="L151" s="19"/>
      <c r="M151" s="3"/>
      <c r="N151" s="19"/>
      <c r="O151" s="3"/>
      <c r="P151" s="19"/>
      <c r="Q151" s="3"/>
      <c r="R151" s="56"/>
      <c r="S151" s="56"/>
    </row>
    <row r="152" spans="1:19">
      <c r="A152" s="3"/>
      <c r="B152" s="3"/>
      <c r="C152" s="3"/>
      <c r="D152" s="3"/>
      <c r="E152" s="3"/>
      <c r="F152" s="19"/>
      <c r="G152" s="3"/>
      <c r="H152" s="3"/>
      <c r="I152" s="3"/>
      <c r="J152" s="19"/>
      <c r="K152" s="3"/>
      <c r="L152" s="19"/>
      <c r="M152" s="3"/>
      <c r="N152" s="19"/>
      <c r="O152" s="3"/>
      <c r="P152" s="19"/>
      <c r="Q152" s="3"/>
      <c r="R152" s="56"/>
      <c r="S152" s="56"/>
    </row>
    <row r="153" spans="1:19">
      <c r="A153" s="3"/>
      <c r="B153" s="3"/>
      <c r="C153" s="3"/>
      <c r="D153" s="3"/>
      <c r="E153" s="3"/>
      <c r="F153" s="19"/>
      <c r="G153" s="3"/>
      <c r="H153" s="3"/>
      <c r="I153" s="3"/>
      <c r="J153" s="19"/>
      <c r="K153" s="3"/>
      <c r="L153" s="19"/>
      <c r="M153" s="3"/>
      <c r="N153" s="19"/>
      <c r="O153" s="3"/>
      <c r="P153" s="19"/>
      <c r="Q153" s="3"/>
      <c r="R153" s="56"/>
      <c r="S153" s="56"/>
    </row>
    <row r="154" spans="1:19">
      <c r="A154" s="3"/>
      <c r="B154" s="3"/>
      <c r="C154" s="3"/>
      <c r="D154" s="3"/>
      <c r="E154" s="3"/>
      <c r="F154" s="19"/>
      <c r="G154" s="3"/>
      <c r="H154" s="3"/>
      <c r="I154" s="3"/>
      <c r="J154" s="19"/>
      <c r="K154" s="3"/>
      <c r="L154" s="19"/>
      <c r="M154" s="3"/>
      <c r="N154" s="19"/>
      <c r="O154" s="3"/>
      <c r="P154" s="19"/>
      <c r="Q154" s="3"/>
      <c r="R154" s="56"/>
      <c r="S154" s="56"/>
    </row>
    <row r="155" spans="1:19">
      <c r="A155" s="3"/>
      <c r="B155" s="3"/>
      <c r="C155" s="3"/>
      <c r="D155" s="3"/>
      <c r="E155" s="3"/>
      <c r="F155" s="19"/>
      <c r="G155" s="3"/>
      <c r="H155" s="3"/>
      <c r="I155" s="3"/>
      <c r="J155" s="19"/>
      <c r="K155" s="3"/>
      <c r="L155" s="19"/>
      <c r="M155" s="3"/>
      <c r="N155" s="19"/>
      <c r="O155" s="3"/>
      <c r="P155" s="19"/>
      <c r="Q155" s="3"/>
      <c r="R155" s="56"/>
      <c r="S155" s="56"/>
    </row>
    <row r="156" spans="1:19">
      <c r="A156" s="3"/>
      <c r="B156" s="3"/>
      <c r="C156" s="3"/>
      <c r="D156" s="3"/>
      <c r="E156" s="3"/>
      <c r="F156" s="19"/>
      <c r="G156" s="3"/>
      <c r="H156" s="3"/>
      <c r="I156" s="3"/>
      <c r="J156" s="19"/>
      <c r="K156" s="3"/>
      <c r="L156" s="19"/>
      <c r="M156" s="3"/>
      <c r="N156" s="19"/>
      <c r="O156" s="3"/>
      <c r="P156" s="19"/>
      <c r="Q156" s="3"/>
      <c r="R156" s="56"/>
      <c r="S156" s="56"/>
    </row>
    <row r="157" spans="1:19">
      <c r="A157" s="3"/>
      <c r="B157" s="3"/>
      <c r="C157" s="3"/>
      <c r="D157" s="3"/>
      <c r="E157" s="3"/>
      <c r="F157" s="19"/>
      <c r="G157" s="3"/>
      <c r="H157" s="3"/>
      <c r="I157" s="3"/>
      <c r="J157" s="22"/>
      <c r="K157" s="3"/>
      <c r="L157" s="19"/>
      <c r="M157" s="3"/>
      <c r="N157" s="19"/>
      <c r="O157" s="3"/>
      <c r="P157" s="19"/>
      <c r="Q157" s="3"/>
      <c r="R157" s="56"/>
      <c r="S157" s="56"/>
    </row>
    <row r="158" spans="1:19">
      <c r="A158" s="3"/>
      <c r="B158" s="3"/>
      <c r="C158" s="3"/>
      <c r="D158" s="3"/>
      <c r="E158" s="3"/>
      <c r="F158" s="19"/>
      <c r="G158" s="3"/>
      <c r="H158" s="3"/>
      <c r="I158" s="3"/>
      <c r="J158" s="22"/>
      <c r="K158" s="3"/>
      <c r="L158" s="19"/>
      <c r="M158" s="3"/>
      <c r="N158" s="19"/>
      <c r="O158" s="3"/>
      <c r="P158" s="19"/>
      <c r="Q158" s="3"/>
      <c r="R158" s="56"/>
      <c r="S158" s="56"/>
    </row>
    <row r="159" spans="1:19">
      <c r="A159" s="3"/>
      <c r="B159" s="3"/>
      <c r="C159" s="3"/>
      <c r="D159" s="3"/>
      <c r="E159" s="3"/>
      <c r="F159" s="19"/>
      <c r="G159" s="3"/>
      <c r="H159" s="3"/>
      <c r="I159" s="3"/>
      <c r="J159" s="22"/>
      <c r="K159" s="3"/>
      <c r="L159" s="19"/>
      <c r="M159" s="3"/>
      <c r="N159" s="19"/>
      <c r="O159" s="3"/>
      <c r="P159" s="19"/>
      <c r="Q159" s="3"/>
      <c r="R159" s="56"/>
      <c r="S159" s="56"/>
    </row>
    <row r="160" spans="1:19">
      <c r="A160" s="3"/>
      <c r="B160" s="3"/>
      <c r="C160" s="3"/>
      <c r="D160" s="3"/>
      <c r="E160" s="3"/>
      <c r="F160" s="19"/>
      <c r="G160" s="3"/>
      <c r="H160" s="3"/>
      <c r="I160" s="3"/>
      <c r="J160" s="22"/>
      <c r="K160" s="3"/>
      <c r="L160" s="19"/>
      <c r="M160" s="3"/>
      <c r="N160" s="19"/>
      <c r="O160" s="3"/>
      <c r="P160" s="19"/>
      <c r="Q160" s="3"/>
      <c r="R160" s="56"/>
      <c r="S160" s="56"/>
    </row>
    <row r="161" spans="1:19">
      <c r="A161" s="3"/>
      <c r="B161" s="3"/>
      <c r="C161" s="3"/>
      <c r="D161" s="3"/>
      <c r="E161" s="3"/>
      <c r="F161" s="19"/>
      <c r="G161" s="3"/>
      <c r="H161" s="3"/>
      <c r="I161" s="3"/>
      <c r="J161" s="22"/>
      <c r="K161" s="3"/>
      <c r="L161" s="19"/>
      <c r="M161" s="3"/>
      <c r="N161" s="19"/>
      <c r="O161" s="3"/>
      <c r="P161" s="19"/>
      <c r="Q161" s="3"/>
      <c r="R161" s="56"/>
      <c r="S161" s="56"/>
    </row>
    <row r="162" spans="1:19">
      <c r="A162" s="3"/>
      <c r="B162" s="3"/>
      <c r="C162" s="3"/>
      <c r="D162" s="3"/>
      <c r="E162" s="3"/>
      <c r="F162" s="19"/>
      <c r="G162" s="3"/>
      <c r="H162" s="3"/>
      <c r="I162" s="3"/>
      <c r="J162" s="22"/>
      <c r="K162" s="3"/>
      <c r="L162" s="19"/>
      <c r="M162" s="3"/>
      <c r="N162" s="19"/>
      <c r="O162" s="3"/>
      <c r="P162" s="19"/>
      <c r="Q162" s="3"/>
      <c r="R162" s="56"/>
      <c r="S162" s="56"/>
    </row>
    <row r="163" spans="1:19">
      <c r="A163" s="3"/>
      <c r="B163" s="3"/>
      <c r="C163" s="3"/>
      <c r="D163" s="3"/>
      <c r="E163" s="3"/>
      <c r="F163" s="19"/>
      <c r="G163" s="3"/>
      <c r="H163" s="3"/>
      <c r="I163" s="3"/>
      <c r="J163" s="19"/>
      <c r="K163" s="3"/>
      <c r="L163" s="19"/>
      <c r="M163" s="3"/>
      <c r="N163" s="19"/>
      <c r="O163" s="3"/>
      <c r="P163" s="19"/>
      <c r="Q163" s="3"/>
      <c r="R163" s="56"/>
      <c r="S163" s="56"/>
    </row>
    <row r="164" spans="1:19">
      <c r="A164" s="3"/>
      <c r="B164" s="3"/>
      <c r="C164" s="3"/>
      <c r="D164" s="3"/>
      <c r="E164" s="3"/>
      <c r="F164" s="19"/>
      <c r="G164" s="3"/>
      <c r="H164" s="3"/>
      <c r="I164" s="3"/>
      <c r="J164" s="19"/>
      <c r="K164" s="3"/>
      <c r="L164" s="19"/>
      <c r="M164" s="3"/>
      <c r="N164" s="19"/>
      <c r="O164" s="3"/>
      <c r="P164" s="19"/>
      <c r="Q164" s="3"/>
      <c r="R164" s="56"/>
      <c r="S164" s="56"/>
    </row>
    <row r="165" spans="1:19">
      <c r="A165" s="3"/>
      <c r="B165" s="3"/>
      <c r="C165" s="3"/>
      <c r="D165" s="3"/>
      <c r="E165" s="3"/>
      <c r="F165" s="19"/>
      <c r="G165" s="3"/>
      <c r="H165" s="3"/>
      <c r="I165" s="3"/>
      <c r="J165" s="19"/>
      <c r="K165" s="3"/>
      <c r="L165" s="19"/>
      <c r="M165" s="3"/>
      <c r="N165" s="19"/>
      <c r="O165" s="3"/>
      <c r="P165" s="19"/>
      <c r="Q165" s="3"/>
      <c r="R165" s="56"/>
      <c r="S165" s="56"/>
    </row>
    <row r="166" spans="1:19">
      <c r="A166" s="3"/>
      <c r="B166" s="3"/>
      <c r="C166" s="3"/>
      <c r="D166" s="3"/>
      <c r="E166" s="3"/>
      <c r="F166" s="19"/>
      <c r="G166" s="3"/>
      <c r="H166" s="3"/>
      <c r="I166" s="3"/>
      <c r="J166" s="22"/>
      <c r="K166" s="3"/>
      <c r="L166" s="19"/>
      <c r="M166" s="3"/>
      <c r="N166" s="19"/>
      <c r="O166" s="3"/>
      <c r="P166" s="19"/>
      <c r="Q166" s="3"/>
      <c r="R166" s="56"/>
      <c r="S166" s="56"/>
    </row>
    <row r="167" spans="1:19">
      <c r="A167" s="3"/>
      <c r="B167" s="3"/>
      <c r="C167" s="3"/>
      <c r="D167" s="3"/>
      <c r="E167" s="3"/>
      <c r="F167" s="19"/>
      <c r="G167" s="3"/>
      <c r="H167" s="3"/>
      <c r="I167" s="3"/>
      <c r="J167" s="19"/>
      <c r="K167" s="3"/>
      <c r="L167" s="19"/>
      <c r="M167" s="3"/>
      <c r="N167" s="19"/>
      <c r="O167" s="3"/>
      <c r="P167" s="19"/>
      <c r="Q167" s="3"/>
      <c r="R167" s="56"/>
      <c r="S167" s="56"/>
    </row>
    <row r="168" spans="1:19">
      <c r="A168" s="3"/>
      <c r="B168" s="3"/>
      <c r="C168" s="3"/>
      <c r="D168" s="3"/>
      <c r="E168" s="3"/>
      <c r="F168" s="19"/>
      <c r="G168" s="3"/>
      <c r="H168" s="3"/>
      <c r="I168" s="3"/>
      <c r="J168" s="19"/>
      <c r="K168" s="3"/>
      <c r="L168" s="19"/>
      <c r="M168" s="3"/>
      <c r="N168" s="19"/>
      <c r="O168" s="3"/>
      <c r="P168" s="19"/>
      <c r="Q168" s="3"/>
      <c r="R168" s="56"/>
      <c r="S168" s="56"/>
    </row>
    <row r="169" spans="1:19">
      <c r="A169" s="3"/>
      <c r="B169" s="3"/>
      <c r="C169" s="3"/>
      <c r="D169" s="3"/>
      <c r="E169" s="3"/>
      <c r="F169" s="19"/>
      <c r="G169" s="3"/>
      <c r="H169" s="3"/>
      <c r="I169" s="3"/>
      <c r="J169" s="19"/>
      <c r="K169" s="3"/>
      <c r="L169" s="19"/>
      <c r="M169" s="3"/>
      <c r="N169" s="19"/>
      <c r="O169" s="3"/>
      <c r="P169" s="19"/>
      <c r="Q169" s="3"/>
      <c r="R169" s="56"/>
      <c r="S169" s="56"/>
    </row>
    <row r="170" spans="1:19">
      <c r="A170" s="3"/>
      <c r="B170" s="3"/>
      <c r="C170" s="3"/>
      <c r="D170" s="3"/>
      <c r="E170" s="3"/>
      <c r="F170" s="19"/>
      <c r="G170" s="3"/>
      <c r="H170" s="3"/>
      <c r="I170" s="3"/>
      <c r="J170" s="19"/>
      <c r="K170" s="3"/>
      <c r="L170" s="19"/>
      <c r="M170" s="3"/>
      <c r="N170" s="19"/>
      <c r="O170" s="3"/>
      <c r="P170" s="19"/>
      <c r="Q170" s="3"/>
      <c r="R170" s="56"/>
      <c r="S170" s="56"/>
    </row>
    <row r="171" spans="1:19">
      <c r="A171" s="3"/>
      <c r="B171" s="3"/>
      <c r="C171" s="3"/>
      <c r="D171" s="3"/>
      <c r="E171" s="3"/>
      <c r="F171" s="19"/>
      <c r="G171" s="3"/>
      <c r="H171" s="3"/>
      <c r="I171" s="3"/>
      <c r="J171" s="19"/>
      <c r="K171" s="3"/>
      <c r="L171" s="19"/>
      <c r="M171" s="3"/>
      <c r="N171" s="19"/>
      <c r="O171" s="3"/>
      <c r="P171" s="19"/>
      <c r="Q171" s="3"/>
      <c r="R171" s="56"/>
      <c r="S171" s="56"/>
    </row>
    <row r="172" spans="1:19">
      <c r="A172" s="3"/>
      <c r="B172" s="3"/>
      <c r="C172" s="3"/>
      <c r="D172" s="3"/>
      <c r="E172" s="3"/>
      <c r="F172" s="19"/>
      <c r="G172" s="3"/>
      <c r="H172" s="3"/>
      <c r="I172" s="3"/>
      <c r="J172" s="19"/>
      <c r="K172" s="3"/>
      <c r="L172" s="19"/>
      <c r="M172" s="3"/>
      <c r="N172" s="19"/>
      <c r="O172" s="3"/>
      <c r="P172" s="19"/>
      <c r="Q172" s="3"/>
      <c r="R172" s="56"/>
      <c r="S172" s="56"/>
    </row>
    <row r="173" spans="1:19">
      <c r="A173" s="3"/>
      <c r="B173" s="3"/>
      <c r="C173" s="3"/>
      <c r="D173" s="3"/>
      <c r="E173" s="3"/>
      <c r="F173" s="19"/>
      <c r="G173" s="3"/>
      <c r="H173" s="3"/>
      <c r="I173" s="3"/>
      <c r="J173" s="19"/>
      <c r="K173" s="3"/>
      <c r="L173" s="19"/>
      <c r="M173" s="3"/>
      <c r="N173" s="19"/>
      <c r="O173" s="3"/>
      <c r="P173" s="19"/>
      <c r="Q173" s="3"/>
      <c r="R173" s="56"/>
      <c r="S173" s="56"/>
    </row>
    <row r="174" spans="1:19">
      <c r="A174" s="3"/>
      <c r="B174" s="3"/>
      <c r="C174" s="3"/>
      <c r="D174" s="3"/>
      <c r="E174" s="3"/>
      <c r="F174" s="19"/>
      <c r="G174" s="3"/>
      <c r="H174" s="3"/>
      <c r="I174" s="3"/>
      <c r="J174" s="19"/>
      <c r="K174" s="3"/>
      <c r="L174" s="19"/>
      <c r="M174" s="3"/>
      <c r="N174" s="19"/>
      <c r="O174" s="3"/>
      <c r="P174" s="19"/>
      <c r="Q174" s="3"/>
      <c r="R174" s="56"/>
      <c r="S174" s="56"/>
    </row>
    <row r="175" spans="1:19">
      <c r="A175" s="3"/>
      <c r="B175" s="3"/>
      <c r="C175" s="3"/>
      <c r="D175" s="3"/>
      <c r="E175" s="3"/>
      <c r="F175" s="19"/>
      <c r="G175" s="3"/>
      <c r="H175" s="3"/>
      <c r="I175" s="3"/>
      <c r="J175" s="22"/>
      <c r="K175" s="3"/>
      <c r="L175" s="19"/>
      <c r="M175" s="3"/>
      <c r="N175" s="19"/>
      <c r="O175" s="3"/>
      <c r="P175" s="19"/>
      <c r="Q175" s="3"/>
      <c r="R175" s="56"/>
      <c r="S175" s="56"/>
    </row>
    <row r="176" spans="1:19">
      <c r="A176" s="3"/>
      <c r="B176" s="3"/>
      <c r="C176" s="3"/>
      <c r="D176" s="3"/>
      <c r="E176" s="3"/>
      <c r="F176" s="19"/>
      <c r="G176" s="3"/>
      <c r="H176" s="3"/>
      <c r="I176" s="3"/>
      <c r="J176" s="22"/>
      <c r="K176" s="3"/>
      <c r="L176" s="19"/>
      <c r="M176" s="3"/>
      <c r="N176" s="19"/>
      <c r="O176" s="3"/>
      <c r="P176" s="19"/>
      <c r="Q176" s="3"/>
      <c r="R176" s="56"/>
      <c r="S176" s="56"/>
    </row>
    <row r="177" spans="1:19">
      <c r="A177" s="3"/>
      <c r="B177" s="3"/>
      <c r="C177" s="3"/>
      <c r="D177" s="3"/>
      <c r="E177" s="3"/>
      <c r="F177" s="19"/>
      <c r="G177" s="3"/>
      <c r="H177" s="3"/>
      <c r="I177" s="3"/>
      <c r="J177" s="19"/>
      <c r="K177" s="3"/>
      <c r="L177" s="19"/>
      <c r="M177" s="3"/>
      <c r="N177" s="19"/>
      <c r="O177" s="3"/>
      <c r="P177" s="19"/>
      <c r="Q177" s="3"/>
      <c r="R177" s="56"/>
      <c r="S177" s="56"/>
    </row>
    <row r="178" spans="1:19">
      <c r="A178" s="3"/>
      <c r="B178" s="3"/>
      <c r="C178" s="3"/>
      <c r="D178" s="3"/>
      <c r="E178" s="3"/>
      <c r="F178" s="19"/>
      <c r="G178" s="3"/>
      <c r="H178" s="3"/>
      <c r="I178" s="3"/>
      <c r="J178" s="19"/>
      <c r="K178" s="3"/>
      <c r="L178" s="19"/>
      <c r="M178" s="3"/>
      <c r="N178" s="19"/>
      <c r="O178" s="3"/>
      <c r="P178" s="19"/>
      <c r="Q178" s="3"/>
      <c r="R178" s="56"/>
      <c r="S178" s="56"/>
    </row>
    <row r="179" spans="1:19">
      <c r="A179" s="3"/>
      <c r="B179" s="3"/>
      <c r="C179" s="3"/>
      <c r="D179" s="3"/>
      <c r="E179" s="3"/>
      <c r="F179" s="19"/>
      <c r="G179" s="3"/>
      <c r="H179" s="3"/>
      <c r="I179" s="3"/>
      <c r="J179" s="19"/>
      <c r="K179" s="3"/>
      <c r="L179" s="19"/>
      <c r="M179" s="3"/>
      <c r="N179" s="19"/>
      <c r="O179" s="3"/>
      <c r="P179" s="19"/>
      <c r="Q179" s="3"/>
      <c r="R179" s="56"/>
      <c r="S179" s="56"/>
    </row>
    <row r="180" spans="1:19">
      <c r="A180" s="3"/>
      <c r="B180" s="3"/>
      <c r="C180" s="3"/>
      <c r="D180" s="3"/>
      <c r="E180" s="3"/>
      <c r="F180" s="19"/>
      <c r="G180" s="3"/>
      <c r="H180" s="3"/>
      <c r="I180" s="3"/>
      <c r="J180" s="19"/>
      <c r="K180" s="3"/>
      <c r="L180" s="19"/>
      <c r="M180" s="3"/>
      <c r="N180" s="19"/>
      <c r="O180" s="3"/>
      <c r="P180" s="19"/>
      <c r="Q180" s="3"/>
      <c r="R180" s="56"/>
      <c r="S180" s="56"/>
    </row>
    <row r="181" spans="1:19">
      <c r="A181" s="3"/>
      <c r="B181" s="3"/>
      <c r="C181" s="3"/>
      <c r="D181" s="3"/>
      <c r="E181" s="3"/>
      <c r="F181" s="19"/>
      <c r="G181" s="3"/>
      <c r="H181" s="3"/>
      <c r="I181" s="3"/>
      <c r="J181" s="19"/>
      <c r="K181" s="3"/>
      <c r="L181" s="19"/>
      <c r="M181" s="3"/>
      <c r="N181" s="19"/>
      <c r="O181" s="3"/>
      <c r="P181" s="19"/>
      <c r="Q181" s="3"/>
      <c r="R181" s="56"/>
      <c r="S181" s="56"/>
    </row>
    <row r="182" spans="1:19">
      <c r="A182" s="3"/>
      <c r="B182" s="3"/>
      <c r="C182" s="3"/>
      <c r="D182" s="3"/>
      <c r="E182" s="3"/>
      <c r="F182" s="44"/>
      <c r="G182" s="8"/>
      <c r="H182" s="5"/>
      <c r="I182" s="8"/>
      <c r="J182" s="44"/>
      <c r="K182" s="8"/>
      <c r="L182" s="48"/>
      <c r="M182" s="12"/>
      <c r="N182" s="48"/>
      <c r="O182" s="3"/>
      <c r="P182" s="48"/>
      <c r="Q182" s="3"/>
      <c r="R182" s="63"/>
      <c r="S182" s="56"/>
    </row>
    <row r="183" spans="1:19" ht="18">
      <c r="A183" s="3"/>
      <c r="B183" s="13"/>
      <c r="C183" s="7"/>
      <c r="D183" s="6"/>
      <c r="E183" s="6"/>
      <c r="F183" s="42"/>
      <c r="G183" s="3"/>
      <c r="H183" s="9"/>
      <c r="I183" s="9"/>
      <c r="J183" s="49"/>
      <c r="K183" s="10"/>
      <c r="L183" s="19"/>
      <c r="M183" s="3"/>
      <c r="N183" s="19"/>
      <c r="O183" s="3"/>
      <c r="P183" s="19"/>
      <c r="Q183" s="3"/>
      <c r="R183" s="56"/>
      <c r="S183" s="56"/>
    </row>
    <row r="184" spans="1:19">
      <c r="A184" s="3"/>
      <c r="B184" s="3"/>
      <c r="C184" s="3"/>
      <c r="D184" s="3"/>
      <c r="E184" s="3"/>
      <c r="F184" s="19"/>
      <c r="G184" s="3"/>
      <c r="H184" s="3"/>
      <c r="I184" s="3"/>
      <c r="J184" s="19"/>
      <c r="K184" s="3"/>
      <c r="L184" s="19"/>
      <c r="M184" s="3"/>
      <c r="N184" s="19"/>
      <c r="O184" s="3"/>
      <c r="P184" s="19"/>
      <c r="Q184" s="3"/>
      <c r="R184" s="56"/>
      <c r="S184" s="56"/>
    </row>
    <row r="185" spans="1:19">
      <c r="A185" s="3"/>
      <c r="B185" s="3"/>
      <c r="C185" s="3"/>
      <c r="D185" s="3"/>
      <c r="E185" s="3"/>
      <c r="F185" s="19"/>
      <c r="G185" s="3"/>
      <c r="H185" s="3"/>
      <c r="I185" s="3"/>
      <c r="J185" s="22"/>
      <c r="K185" s="3"/>
      <c r="L185" s="19"/>
      <c r="M185" s="3"/>
      <c r="N185" s="19"/>
      <c r="O185" s="3"/>
      <c r="P185" s="19"/>
      <c r="Q185" s="3"/>
      <c r="R185" s="56"/>
      <c r="S185" s="56"/>
    </row>
    <row r="186" spans="1:19">
      <c r="A186" s="3"/>
      <c r="B186" s="3"/>
      <c r="C186" s="3"/>
      <c r="D186" s="3"/>
      <c r="E186" s="3"/>
      <c r="F186" s="19"/>
      <c r="G186" s="3"/>
      <c r="H186" s="3"/>
      <c r="I186" s="3"/>
      <c r="J186" s="22"/>
      <c r="K186" s="3"/>
      <c r="L186" s="19"/>
      <c r="M186" s="3"/>
      <c r="N186" s="19"/>
      <c r="O186" s="3"/>
      <c r="P186" s="19"/>
      <c r="Q186" s="3"/>
      <c r="R186" s="56"/>
      <c r="S186" s="56"/>
    </row>
    <row r="187" spans="1:19">
      <c r="A187" s="3"/>
      <c r="B187" s="3"/>
      <c r="C187" s="3"/>
      <c r="D187" s="3"/>
      <c r="E187" s="3"/>
      <c r="F187" s="19"/>
      <c r="G187" s="3"/>
      <c r="H187" s="3"/>
      <c r="I187" s="3"/>
      <c r="J187" s="22"/>
      <c r="K187" s="3"/>
      <c r="L187" s="19"/>
      <c r="M187" s="3"/>
      <c r="N187" s="19"/>
      <c r="O187" s="3"/>
      <c r="P187" s="19"/>
      <c r="Q187" s="3"/>
      <c r="R187" s="56"/>
      <c r="S187" s="56"/>
    </row>
    <row r="188" spans="1:19">
      <c r="A188" s="3"/>
      <c r="B188" s="3"/>
      <c r="C188" s="3"/>
      <c r="D188" s="3"/>
      <c r="E188" s="3"/>
      <c r="F188" s="19"/>
      <c r="G188" s="3"/>
      <c r="H188" s="3"/>
      <c r="I188" s="3"/>
      <c r="J188" s="22"/>
      <c r="K188" s="3"/>
      <c r="L188" s="19"/>
      <c r="M188" s="3"/>
      <c r="N188" s="19"/>
      <c r="O188" s="3"/>
      <c r="P188" s="19"/>
      <c r="Q188" s="3"/>
      <c r="R188" s="56"/>
      <c r="S188" s="56"/>
    </row>
    <row r="189" spans="1:19">
      <c r="A189" s="3"/>
      <c r="B189" s="3"/>
      <c r="C189" s="3"/>
      <c r="D189" s="3"/>
      <c r="E189" s="3"/>
      <c r="F189" s="19"/>
      <c r="G189" s="3"/>
      <c r="H189" s="3"/>
      <c r="I189" s="3"/>
      <c r="J189" s="19"/>
      <c r="K189" s="3"/>
      <c r="L189" s="19"/>
      <c r="M189" s="3"/>
      <c r="N189" s="19"/>
      <c r="O189" s="3"/>
      <c r="P189" s="19"/>
      <c r="Q189" s="3"/>
      <c r="R189" s="56"/>
      <c r="S189" s="56"/>
    </row>
    <row r="190" spans="1:19">
      <c r="A190" s="3"/>
      <c r="B190" s="3"/>
      <c r="C190" s="3"/>
      <c r="D190" s="3"/>
      <c r="E190" s="3"/>
      <c r="F190" s="19"/>
      <c r="G190" s="3"/>
      <c r="H190" s="3"/>
      <c r="I190" s="3"/>
      <c r="J190" s="22"/>
      <c r="K190" s="3"/>
      <c r="L190" s="19"/>
      <c r="M190" s="3"/>
      <c r="N190" s="19"/>
      <c r="O190" s="3"/>
      <c r="P190" s="19"/>
      <c r="Q190" s="3"/>
      <c r="R190" s="56"/>
      <c r="S190" s="56"/>
    </row>
    <row r="191" spans="1:19">
      <c r="A191" s="3"/>
      <c r="B191" s="3"/>
      <c r="C191" s="3"/>
      <c r="D191" s="3"/>
      <c r="E191" s="3"/>
      <c r="F191" s="19"/>
      <c r="G191" s="3"/>
      <c r="H191" s="3"/>
      <c r="I191" s="3"/>
      <c r="J191" s="22"/>
      <c r="K191" s="3"/>
      <c r="L191" s="19"/>
      <c r="M191" s="3"/>
      <c r="N191" s="19"/>
      <c r="O191" s="3"/>
      <c r="P191" s="19"/>
      <c r="Q191" s="3"/>
      <c r="R191" s="56"/>
      <c r="S191" s="56"/>
    </row>
    <row r="192" spans="1:19">
      <c r="A192" s="3"/>
      <c r="B192" s="3"/>
      <c r="C192" s="3"/>
      <c r="D192" s="3"/>
      <c r="E192" s="3"/>
      <c r="F192" s="19"/>
      <c r="G192" s="3"/>
      <c r="H192" s="3"/>
      <c r="I192" s="3"/>
      <c r="J192" s="22"/>
      <c r="K192" s="3"/>
      <c r="L192" s="19"/>
      <c r="M192" s="3"/>
      <c r="N192" s="19"/>
      <c r="O192" s="3"/>
      <c r="P192" s="19"/>
      <c r="Q192" s="3"/>
      <c r="R192" s="56"/>
      <c r="S192" s="56"/>
    </row>
    <row r="193" spans="1:19">
      <c r="A193" s="3"/>
      <c r="B193" s="3"/>
      <c r="C193" s="3"/>
      <c r="D193" s="3"/>
      <c r="E193" s="3"/>
      <c r="F193" s="19"/>
      <c r="G193" s="3"/>
      <c r="H193" s="3"/>
      <c r="I193" s="3"/>
      <c r="J193" s="19"/>
      <c r="K193" s="3"/>
      <c r="L193" s="19"/>
      <c r="M193" s="3"/>
      <c r="N193" s="19"/>
      <c r="O193" s="3"/>
      <c r="P193" s="19"/>
      <c r="Q193" s="3"/>
      <c r="R193" s="56"/>
      <c r="S193" s="56"/>
    </row>
    <row r="194" spans="1:19">
      <c r="A194" s="3"/>
      <c r="B194" s="3"/>
      <c r="C194" s="3"/>
      <c r="D194" s="3"/>
      <c r="E194" s="3"/>
      <c r="F194" s="19"/>
      <c r="G194" s="3"/>
      <c r="H194" s="3"/>
      <c r="I194" s="3"/>
      <c r="J194" s="22"/>
      <c r="K194" s="3"/>
      <c r="L194" s="19"/>
      <c r="M194" s="3"/>
      <c r="N194" s="19"/>
      <c r="O194" s="3"/>
      <c r="P194" s="19"/>
      <c r="Q194" s="3"/>
      <c r="R194" s="56"/>
      <c r="S194" s="56"/>
    </row>
    <row r="195" spans="1:19">
      <c r="A195" s="3"/>
      <c r="B195" s="3"/>
      <c r="C195" s="3"/>
      <c r="D195" s="3"/>
      <c r="E195" s="3"/>
      <c r="F195" s="19"/>
      <c r="G195" s="3"/>
      <c r="H195" s="3"/>
      <c r="I195" s="3"/>
      <c r="J195" s="22"/>
      <c r="K195" s="3"/>
      <c r="L195" s="19"/>
      <c r="M195" s="3"/>
      <c r="N195" s="19"/>
      <c r="O195" s="3"/>
      <c r="P195" s="19"/>
      <c r="Q195" s="3"/>
      <c r="R195" s="56"/>
      <c r="S195" s="56"/>
    </row>
    <row r="196" spans="1:19">
      <c r="A196" s="3"/>
      <c r="B196" s="3"/>
      <c r="C196" s="3"/>
      <c r="D196" s="3"/>
      <c r="E196" s="3"/>
      <c r="F196" s="19"/>
      <c r="G196" s="3"/>
      <c r="H196" s="3"/>
      <c r="I196" s="3"/>
      <c r="J196" s="19"/>
      <c r="K196" s="3"/>
      <c r="L196" s="19"/>
      <c r="M196" s="3"/>
      <c r="N196" s="19"/>
      <c r="O196" s="3"/>
      <c r="P196" s="19"/>
      <c r="Q196" s="3"/>
      <c r="R196" s="56"/>
      <c r="S196" s="56"/>
    </row>
    <row r="197" spans="1:19">
      <c r="A197" s="3"/>
      <c r="B197" s="3"/>
      <c r="C197" s="3"/>
      <c r="D197" s="3"/>
      <c r="E197" s="3"/>
      <c r="F197" s="19"/>
      <c r="G197" s="3"/>
      <c r="H197" s="3"/>
      <c r="I197" s="3"/>
      <c r="J197" s="19"/>
      <c r="K197" s="3"/>
      <c r="L197" s="19"/>
      <c r="M197" s="3"/>
      <c r="N197" s="19"/>
      <c r="O197" s="3"/>
      <c r="P197" s="19"/>
      <c r="Q197" s="3"/>
      <c r="R197" s="56"/>
      <c r="S197" s="56"/>
    </row>
    <row r="198" spans="1:19">
      <c r="A198" s="3"/>
      <c r="B198" s="3"/>
      <c r="C198" s="3"/>
      <c r="D198" s="3"/>
      <c r="E198" s="3"/>
      <c r="F198" s="19"/>
      <c r="G198" s="3"/>
      <c r="H198" s="3"/>
      <c r="I198" s="3"/>
      <c r="J198" s="22"/>
      <c r="K198" s="3"/>
      <c r="L198" s="19"/>
      <c r="M198" s="3"/>
      <c r="N198" s="19"/>
      <c r="O198" s="3"/>
      <c r="P198" s="19"/>
      <c r="Q198" s="3"/>
      <c r="R198" s="56"/>
      <c r="S198" s="56"/>
    </row>
    <row r="199" spans="1:19">
      <c r="A199" s="3"/>
      <c r="B199" s="3"/>
      <c r="C199" s="3"/>
      <c r="D199" s="3"/>
      <c r="E199" s="3"/>
      <c r="F199" s="19"/>
      <c r="G199" s="3"/>
      <c r="H199" s="3"/>
      <c r="I199" s="3"/>
      <c r="J199" s="22"/>
      <c r="K199" s="3"/>
      <c r="L199" s="19"/>
      <c r="M199" s="3"/>
      <c r="N199" s="19"/>
      <c r="O199" s="3"/>
      <c r="P199" s="19"/>
      <c r="Q199" s="3"/>
      <c r="R199" s="56"/>
      <c r="S199" s="56"/>
    </row>
    <row r="200" spans="1:19">
      <c r="A200" s="3"/>
      <c r="B200" s="3"/>
      <c r="C200" s="3"/>
      <c r="D200" s="3"/>
      <c r="E200" s="3"/>
      <c r="F200" s="19"/>
      <c r="G200" s="3"/>
      <c r="H200" s="3"/>
      <c r="I200" s="3"/>
      <c r="J200" s="19"/>
      <c r="K200" s="3"/>
      <c r="L200" s="19"/>
      <c r="M200" s="3"/>
      <c r="N200" s="19"/>
      <c r="O200" s="3"/>
      <c r="P200" s="19"/>
      <c r="Q200" s="3"/>
      <c r="R200" s="56"/>
      <c r="S200" s="56"/>
    </row>
    <row r="201" spans="1:19">
      <c r="A201" s="3"/>
      <c r="B201" s="3"/>
      <c r="C201" s="3"/>
      <c r="D201" s="3"/>
      <c r="E201" s="3"/>
      <c r="F201" s="19"/>
      <c r="G201" s="3"/>
      <c r="H201" s="3"/>
      <c r="I201" s="3"/>
      <c r="J201" s="19"/>
      <c r="K201" s="3"/>
      <c r="L201" s="19"/>
      <c r="M201" s="3"/>
      <c r="N201" s="19"/>
      <c r="O201" s="3"/>
      <c r="P201" s="19"/>
      <c r="Q201" s="3"/>
      <c r="R201" s="56"/>
      <c r="S201" s="56"/>
    </row>
    <row r="202" spans="1:19">
      <c r="A202" s="3"/>
      <c r="B202" s="3"/>
      <c r="C202" s="3"/>
      <c r="D202" s="3"/>
      <c r="E202" s="3"/>
      <c r="F202" s="19"/>
      <c r="G202" s="3"/>
      <c r="H202" s="3"/>
      <c r="I202" s="3"/>
      <c r="J202" s="22"/>
      <c r="K202" s="3"/>
      <c r="L202" s="19"/>
      <c r="M202" s="3"/>
      <c r="N202" s="19"/>
      <c r="O202" s="3"/>
      <c r="P202" s="19"/>
      <c r="Q202" s="3"/>
      <c r="R202" s="56"/>
      <c r="S202" s="56"/>
    </row>
    <row r="203" spans="1:19">
      <c r="A203" s="3"/>
      <c r="B203" s="3"/>
      <c r="C203" s="3"/>
      <c r="D203" s="3"/>
      <c r="E203" s="3"/>
      <c r="F203" s="19"/>
      <c r="G203" s="3"/>
      <c r="H203" s="3"/>
      <c r="I203" s="3"/>
      <c r="J203" s="22"/>
      <c r="K203" s="3"/>
      <c r="L203" s="19"/>
      <c r="M203" s="3"/>
      <c r="N203" s="19"/>
      <c r="O203" s="3"/>
      <c r="P203" s="19"/>
      <c r="Q203" s="3"/>
      <c r="R203" s="56"/>
      <c r="S203" s="56"/>
    </row>
    <row r="204" spans="1:19">
      <c r="A204" s="3"/>
      <c r="B204" s="3"/>
      <c r="C204" s="3"/>
      <c r="D204" s="3"/>
      <c r="E204" s="3"/>
      <c r="F204" s="19"/>
      <c r="G204" s="3"/>
      <c r="H204" s="3"/>
      <c r="I204" s="3"/>
      <c r="J204" s="22"/>
      <c r="K204" s="3"/>
      <c r="L204" s="19"/>
      <c r="M204" s="3"/>
      <c r="N204" s="19"/>
      <c r="O204" s="3"/>
      <c r="P204" s="19"/>
      <c r="Q204" s="3"/>
      <c r="R204" s="56"/>
      <c r="S204" s="56"/>
    </row>
    <row r="205" spans="1:19">
      <c r="A205" s="3"/>
      <c r="B205" s="3"/>
      <c r="C205" s="3"/>
      <c r="D205" s="3"/>
      <c r="E205" s="3"/>
      <c r="F205" s="19"/>
      <c r="G205" s="3"/>
      <c r="H205" s="3"/>
      <c r="I205" s="3"/>
      <c r="J205" s="22"/>
      <c r="K205" s="3"/>
      <c r="L205" s="19"/>
      <c r="M205" s="3"/>
      <c r="N205" s="19"/>
      <c r="O205" s="3"/>
      <c r="P205" s="19"/>
      <c r="Q205" s="3"/>
      <c r="R205" s="56"/>
      <c r="S205" s="56"/>
    </row>
    <row r="206" spans="1:19">
      <c r="A206" s="3"/>
      <c r="B206" s="3"/>
      <c r="C206" s="3"/>
      <c r="D206" s="3"/>
      <c r="E206" s="3"/>
      <c r="F206" s="19"/>
      <c r="G206" s="3"/>
      <c r="H206" s="3"/>
      <c r="I206" s="3"/>
      <c r="J206" s="19"/>
      <c r="K206" s="3"/>
      <c r="L206" s="19"/>
      <c r="M206" s="3"/>
      <c r="N206" s="19"/>
      <c r="O206" s="3"/>
      <c r="P206" s="19"/>
      <c r="Q206" s="3"/>
      <c r="R206" s="56"/>
      <c r="S206" s="56"/>
    </row>
    <row r="207" spans="1:19">
      <c r="A207" s="3"/>
      <c r="B207" s="3"/>
      <c r="C207" s="3"/>
      <c r="D207" s="3"/>
      <c r="E207" s="3"/>
      <c r="F207" s="19"/>
      <c r="G207" s="3"/>
      <c r="H207" s="3"/>
      <c r="I207" s="3"/>
      <c r="J207" s="19"/>
      <c r="K207" s="3"/>
      <c r="L207" s="19"/>
      <c r="M207" s="3"/>
      <c r="N207" s="19"/>
      <c r="O207" s="3"/>
      <c r="P207" s="19"/>
      <c r="Q207" s="3"/>
      <c r="R207" s="56"/>
      <c r="S207" s="56"/>
    </row>
    <row r="208" spans="1:19">
      <c r="A208" s="3"/>
      <c r="B208" s="3"/>
      <c r="C208" s="3"/>
      <c r="D208" s="3"/>
      <c r="E208" s="3"/>
      <c r="F208" s="19"/>
      <c r="G208" s="3"/>
      <c r="H208" s="3"/>
      <c r="I208" s="3"/>
      <c r="J208" s="19"/>
      <c r="K208" s="3"/>
      <c r="L208" s="19"/>
      <c r="M208" s="3"/>
      <c r="N208" s="19"/>
      <c r="O208" s="3"/>
      <c r="P208" s="19"/>
      <c r="Q208" s="3"/>
      <c r="R208" s="56"/>
      <c r="S208" s="56"/>
    </row>
    <row r="209" spans="1:19">
      <c r="A209" s="3"/>
      <c r="B209" s="3"/>
      <c r="C209" s="3"/>
      <c r="D209" s="3"/>
      <c r="E209" s="3"/>
      <c r="F209" s="19"/>
      <c r="G209" s="3"/>
      <c r="H209" s="3"/>
      <c r="I209" s="3"/>
      <c r="J209" s="19"/>
      <c r="K209" s="3"/>
      <c r="L209" s="19"/>
      <c r="M209" s="3"/>
      <c r="N209" s="19"/>
      <c r="O209" s="3"/>
      <c r="P209" s="19"/>
      <c r="Q209" s="3"/>
      <c r="R209" s="56"/>
      <c r="S209" s="56"/>
    </row>
    <row r="210" spans="1:19">
      <c r="A210" s="3"/>
      <c r="B210" s="3"/>
      <c r="C210" s="3"/>
      <c r="D210" s="3"/>
      <c r="E210" s="3"/>
      <c r="F210" s="19"/>
      <c r="G210" s="3"/>
      <c r="H210" s="3"/>
      <c r="I210" s="3"/>
      <c r="J210" s="19"/>
      <c r="K210" s="3"/>
      <c r="L210" s="19"/>
      <c r="M210" s="3"/>
      <c r="N210" s="19"/>
      <c r="O210" s="3"/>
      <c r="P210" s="19"/>
      <c r="Q210" s="3"/>
      <c r="R210" s="56"/>
      <c r="S210" s="56"/>
    </row>
    <row r="211" spans="1:19">
      <c r="A211" s="3"/>
      <c r="B211" s="3"/>
      <c r="C211" s="3"/>
      <c r="D211" s="3"/>
      <c r="E211" s="3"/>
      <c r="F211" s="19"/>
      <c r="G211" s="3"/>
      <c r="H211" s="3"/>
      <c r="I211" s="3"/>
      <c r="J211" s="19"/>
      <c r="K211" s="3"/>
      <c r="L211" s="19"/>
      <c r="M211" s="3"/>
      <c r="N211" s="19"/>
      <c r="O211" s="3"/>
      <c r="P211" s="19"/>
      <c r="Q211" s="3"/>
      <c r="R211" s="56"/>
      <c r="S211" s="56"/>
    </row>
    <row r="212" spans="1:19">
      <c r="A212" s="3"/>
      <c r="B212" s="3"/>
      <c r="C212" s="3"/>
      <c r="D212" s="3"/>
      <c r="E212" s="3"/>
      <c r="F212" s="19"/>
      <c r="G212" s="3"/>
      <c r="H212" s="3"/>
      <c r="I212" s="3"/>
      <c r="J212" s="19"/>
      <c r="K212" s="3"/>
      <c r="L212" s="19"/>
      <c r="M212" s="3"/>
      <c r="N212" s="19"/>
      <c r="O212" s="3"/>
      <c r="P212" s="19"/>
      <c r="Q212" s="3"/>
      <c r="R212" s="56"/>
      <c r="S212" s="56"/>
    </row>
    <row r="213" spans="1:19">
      <c r="A213" s="3"/>
      <c r="B213" s="3"/>
      <c r="C213" s="3"/>
      <c r="D213" s="3"/>
      <c r="E213" s="3"/>
      <c r="F213" s="19"/>
      <c r="G213" s="3"/>
      <c r="H213" s="3"/>
      <c r="I213" s="3"/>
      <c r="J213" s="22"/>
      <c r="K213" s="3"/>
      <c r="L213" s="19"/>
      <c r="M213" s="3"/>
      <c r="N213" s="19"/>
      <c r="O213" s="3"/>
      <c r="P213" s="19"/>
      <c r="Q213" s="3"/>
      <c r="R213" s="56"/>
      <c r="S213" s="56"/>
    </row>
    <row r="214" spans="1:19">
      <c r="A214" s="3"/>
      <c r="B214" s="3"/>
      <c r="C214" s="3"/>
      <c r="D214" s="3"/>
      <c r="E214" s="3"/>
      <c r="F214" s="19"/>
      <c r="G214" s="3"/>
      <c r="H214" s="3"/>
      <c r="I214" s="3"/>
      <c r="J214" s="19"/>
      <c r="K214" s="3"/>
      <c r="L214" s="19"/>
      <c r="M214" s="3"/>
      <c r="N214" s="19"/>
      <c r="O214" s="3"/>
      <c r="P214" s="19"/>
      <c r="Q214" s="3"/>
      <c r="R214" s="56"/>
      <c r="S214" s="56"/>
    </row>
    <row r="215" spans="1:19">
      <c r="A215" s="3"/>
      <c r="B215" s="3"/>
      <c r="C215" s="3"/>
      <c r="D215" s="3"/>
      <c r="E215" s="3"/>
      <c r="F215" s="19"/>
      <c r="G215" s="3"/>
      <c r="H215" s="3"/>
      <c r="I215" s="3"/>
      <c r="J215" s="19"/>
      <c r="K215" s="3"/>
      <c r="L215" s="19"/>
      <c r="M215" s="3"/>
      <c r="N215" s="19"/>
      <c r="O215" s="3"/>
      <c r="P215" s="19"/>
      <c r="Q215" s="3"/>
      <c r="R215" s="56"/>
      <c r="S215" s="56"/>
    </row>
    <row r="216" spans="1:19">
      <c r="A216" s="3"/>
      <c r="B216" s="3"/>
      <c r="C216" s="3"/>
      <c r="D216" s="3"/>
      <c r="E216" s="3"/>
      <c r="F216" s="19"/>
      <c r="G216" s="3"/>
      <c r="H216" s="3"/>
      <c r="I216" s="3"/>
      <c r="J216" s="19"/>
      <c r="K216" s="3"/>
      <c r="L216" s="19"/>
      <c r="M216" s="3"/>
      <c r="N216" s="19"/>
      <c r="O216" s="3"/>
      <c r="P216" s="19"/>
      <c r="Q216" s="3"/>
      <c r="R216" s="56"/>
      <c r="S216" s="56"/>
    </row>
    <row r="217" spans="1:19">
      <c r="A217" s="3"/>
      <c r="B217" s="3"/>
      <c r="C217" s="3"/>
      <c r="D217" s="3"/>
      <c r="E217" s="3"/>
      <c r="F217" s="19"/>
      <c r="G217" s="3"/>
      <c r="H217" s="3"/>
      <c r="I217" s="3"/>
      <c r="J217" s="19"/>
      <c r="K217" s="3"/>
      <c r="L217" s="19"/>
      <c r="M217" s="3"/>
      <c r="N217" s="19"/>
      <c r="O217" s="3"/>
      <c r="P217" s="19"/>
      <c r="Q217" s="3"/>
      <c r="R217" s="56"/>
      <c r="S217" s="56"/>
    </row>
    <row r="218" spans="1:19">
      <c r="A218" s="3"/>
      <c r="B218" s="3"/>
      <c r="C218" s="3"/>
      <c r="D218" s="3"/>
      <c r="E218" s="3"/>
      <c r="F218" s="19"/>
      <c r="G218" s="3"/>
      <c r="H218" s="3"/>
      <c r="I218" s="3"/>
      <c r="J218" s="19"/>
      <c r="K218" s="3"/>
      <c r="L218" s="19"/>
      <c r="M218" s="3"/>
      <c r="N218" s="19"/>
      <c r="O218" s="3"/>
      <c r="P218" s="19"/>
      <c r="Q218" s="3"/>
      <c r="R218" s="56"/>
      <c r="S218" s="56"/>
    </row>
    <row r="219" spans="1:19">
      <c r="A219" s="3"/>
      <c r="B219" s="3"/>
      <c r="C219" s="3"/>
      <c r="D219" s="3"/>
      <c r="E219" s="3"/>
      <c r="F219" s="19"/>
      <c r="G219" s="3"/>
      <c r="H219" s="3"/>
      <c r="I219" s="3"/>
      <c r="J219" s="19"/>
      <c r="K219" s="3"/>
      <c r="L219" s="19"/>
      <c r="M219" s="3"/>
      <c r="N219" s="19"/>
      <c r="O219" s="3"/>
      <c r="P219" s="19"/>
      <c r="Q219" s="3"/>
      <c r="R219" s="56"/>
      <c r="S219" s="56"/>
    </row>
    <row r="220" spans="1:19">
      <c r="A220" s="3"/>
      <c r="B220" s="3"/>
      <c r="C220" s="3"/>
      <c r="D220" s="3"/>
      <c r="E220" s="3"/>
      <c r="F220" s="19"/>
      <c r="G220" s="3"/>
      <c r="H220" s="3"/>
      <c r="I220" s="3"/>
      <c r="J220" s="19"/>
      <c r="K220" s="3"/>
      <c r="L220" s="19"/>
      <c r="M220" s="3"/>
      <c r="N220" s="19"/>
      <c r="O220" s="3"/>
      <c r="P220" s="19"/>
      <c r="Q220" s="3"/>
      <c r="R220" s="56"/>
      <c r="S220" s="56"/>
    </row>
    <row r="221" spans="1:19">
      <c r="A221" s="3"/>
      <c r="B221" s="3"/>
      <c r="C221" s="3"/>
      <c r="D221" s="3"/>
      <c r="E221" s="3"/>
      <c r="F221" s="19"/>
      <c r="G221" s="3"/>
      <c r="H221" s="3"/>
      <c r="I221" s="3"/>
      <c r="J221" s="19"/>
      <c r="K221" s="3"/>
      <c r="L221" s="19"/>
      <c r="M221" s="3"/>
      <c r="N221" s="19"/>
      <c r="O221" s="3"/>
      <c r="P221" s="19"/>
      <c r="Q221" s="3"/>
      <c r="R221" s="56"/>
      <c r="S221" s="56"/>
    </row>
    <row r="222" spans="1:19">
      <c r="A222" s="3"/>
      <c r="B222" s="3"/>
      <c r="C222" s="3"/>
      <c r="D222" s="3"/>
      <c r="E222" s="3"/>
      <c r="F222" s="19"/>
      <c r="G222" s="3"/>
      <c r="H222" s="3"/>
      <c r="I222" s="3"/>
      <c r="J222" s="19"/>
      <c r="K222" s="3"/>
      <c r="L222" s="19"/>
      <c r="M222" s="3"/>
      <c r="N222" s="19"/>
      <c r="O222" s="3"/>
      <c r="P222" s="19"/>
      <c r="Q222" s="3"/>
      <c r="R222" s="56"/>
      <c r="S222" s="56"/>
    </row>
    <row r="223" spans="1:19">
      <c r="A223" s="3"/>
      <c r="B223" s="3"/>
      <c r="C223" s="3"/>
      <c r="D223" s="3"/>
      <c r="E223" s="3"/>
      <c r="F223" s="19"/>
      <c r="G223" s="3"/>
      <c r="H223" s="3"/>
      <c r="I223" s="3"/>
      <c r="J223" s="19"/>
      <c r="K223" s="3"/>
      <c r="L223" s="19"/>
      <c r="M223" s="3"/>
      <c r="N223" s="19"/>
      <c r="O223" s="3"/>
      <c r="P223" s="19"/>
      <c r="Q223" s="3"/>
      <c r="R223" s="56"/>
      <c r="S223" s="56"/>
    </row>
    <row r="224" spans="1:19">
      <c r="A224" s="3"/>
      <c r="B224" s="3"/>
      <c r="C224" s="3"/>
      <c r="D224" s="3"/>
      <c r="E224" s="3"/>
      <c r="F224" s="19"/>
      <c r="G224" s="3"/>
      <c r="H224" s="3"/>
      <c r="I224" s="3"/>
      <c r="J224" s="19"/>
      <c r="K224" s="3"/>
      <c r="L224" s="19"/>
      <c r="M224" s="3"/>
      <c r="N224" s="19"/>
      <c r="O224" s="3"/>
      <c r="P224" s="19"/>
      <c r="Q224" s="3"/>
      <c r="R224" s="56"/>
      <c r="S224" s="56"/>
    </row>
    <row r="225" spans="1:19">
      <c r="A225" s="3"/>
      <c r="B225" s="3"/>
      <c r="C225" s="3"/>
      <c r="D225" s="3"/>
      <c r="E225" s="3"/>
      <c r="F225" s="19"/>
      <c r="G225" s="3"/>
      <c r="H225" s="3"/>
      <c r="I225" s="3"/>
      <c r="J225" s="19"/>
      <c r="K225" s="3"/>
      <c r="L225" s="19"/>
      <c r="M225" s="3"/>
      <c r="N225" s="19"/>
      <c r="O225" s="3"/>
      <c r="P225" s="19"/>
      <c r="Q225" s="3"/>
      <c r="R225" s="56"/>
      <c r="S225" s="56"/>
    </row>
    <row r="226" spans="1:19">
      <c r="A226" s="3"/>
      <c r="B226" s="3"/>
      <c r="C226" s="3"/>
      <c r="D226" s="3"/>
      <c r="E226" s="3"/>
      <c r="F226" s="19"/>
      <c r="G226" s="3"/>
      <c r="H226" s="3"/>
      <c r="I226" s="3"/>
      <c r="J226" s="19"/>
      <c r="K226" s="3"/>
      <c r="L226" s="19"/>
      <c r="M226" s="3"/>
      <c r="N226" s="19"/>
      <c r="O226" s="3"/>
      <c r="P226" s="19"/>
      <c r="Q226" s="3"/>
      <c r="R226" s="56"/>
      <c r="S226" s="56"/>
    </row>
    <row r="227" spans="1:19">
      <c r="A227" s="3"/>
      <c r="B227" s="3"/>
      <c r="C227" s="3"/>
      <c r="D227" s="3"/>
      <c r="E227" s="3"/>
      <c r="F227" s="19"/>
      <c r="G227" s="3"/>
      <c r="H227" s="3"/>
      <c r="I227" s="3"/>
      <c r="J227" s="19"/>
      <c r="K227" s="3"/>
      <c r="L227" s="19"/>
      <c r="M227" s="3"/>
      <c r="N227" s="19"/>
      <c r="O227" s="3"/>
      <c r="P227" s="19"/>
      <c r="Q227" s="3"/>
      <c r="R227" s="56"/>
      <c r="S227" s="56"/>
    </row>
    <row r="228" spans="1:19">
      <c r="A228" s="3"/>
      <c r="B228" s="3"/>
      <c r="C228" s="3"/>
      <c r="D228" s="3"/>
      <c r="E228" s="3"/>
      <c r="F228" s="19"/>
      <c r="G228" s="3"/>
      <c r="H228" s="3"/>
      <c r="I228" s="3"/>
      <c r="J228" s="19"/>
      <c r="K228" s="3"/>
      <c r="L228" s="19"/>
      <c r="M228" s="3"/>
      <c r="N228" s="19"/>
      <c r="O228" s="3"/>
      <c r="P228" s="19"/>
      <c r="Q228" s="3"/>
      <c r="R228" s="56"/>
      <c r="S228" s="56"/>
    </row>
    <row r="229" spans="1:19">
      <c r="A229" s="3"/>
      <c r="B229" s="3"/>
      <c r="C229" s="3"/>
      <c r="D229" s="3"/>
      <c r="E229" s="3"/>
      <c r="F229" s="19"/>
      <c r="G229" s="3"/>
      <c r="H229" s="3"/>
      <c r="I229" s="3"/>
      <c r="J229" s="19"/>
      <c r="K229" s="3"/>
      <c r="L229" s="19"/>
      <c r="M229" s="3"/>
      <c r="N229" s="19"/>
      <c r="O229" s="3"/>
      <c r="P229" s="19"/>
      <c r="Q229" s="3"/>
      <c r="R229" s="56"/>
      <c r="S229" s="56"/>
    </row>
    <row r="230" spans="1:19">
      <c r="A230" s="3"/>
      <c r="B230" s="3"/>
      <c r="C230" s="3"/>
      <c r="D230" s="3"/>
      <c r="E230" s="3"/>
      <c r="F230" s="19"/>
      <c r="G230" s="3"/>
      <c r="H230" s="3"/>
      <c r="I230" s="3"/>
      <c r="J230" s="19"/>
      <c r="K230" s="3"/>
      <c r="L230" s="19"/>
      <c r="M230" s="3"/>
      <c r="N230" s="19"/>
      <c r="O230" s="3"/>
      <c r="P230" s="19"/>
      <c r="Q230" s="3"/>
      <c r="R230" s="56"/>
      <c r="S230" s="56"/>
    </row>
    <row r="231" spans="1:19">
      <c r="A231" s="3"/>
      <c r="B231" s="3"/>
      <c r="C231" s="3"/>
      <c r="D231" s="3"/>
      <c r="E231" s="3"/>
      <c r="F231" s="19"/>
      <c r="G231" s="3"/>
      <c r="H231" s="3"/>
      <c r="I231" s="3"/>
      <c r="J231" s="19"/>
      <c r="K231" s="3"/>
      <c r="L231" s="19"/>
      <c r="M231" s="3"/>
      <c r="N231" s="19"/>
      <c r="O231" s="3"/>
      <c r="P231" s="19"/>
      <c r="Q231" s="3"/>
      <c r="R231" s="56"/>
      <c r="S231" s="56"/>
    </row>
    <row r="232" spans="1:19">
      <c r="A232" s="3"/>
      <c r="B232" s="3"/>
      <c r="C232" s="3"/>
      <c r="D232" s="3"/>
      <c r="E232" s="3"/>
      <c r="F232" s="19"/>
      <c r="G232" s="3"/>
      <c r="H232" s="3"/>
      <c r="I232" s="3"/>
      <c r="J232" s="19"/>
      <c r="K232" s="3"/>
      <c r="L232" s="19"/>
      <c r="M232" s="3"/>
      <c r="N232" s="19"/>
      <c r="O232" s="3"/>
      <c r="P232" s="19"/>
      <c r="Q232" s="3"/>
      <c r="R232" s="56"/>
      <c r="S232" s="56"/>
    </row>
    <row r="233" spans="1:19">
      <c r="A233" s="3"/>
      <c r="B233" s="3"/>
      <c r="C233" s="3"/>
      <c r="D233" s="3"/>
      <c r="E233" s="3"/>
      <c r="F233" s="19"/>
      <c r="G233" s="3"/>
      <c r="H233" s="3"/>
      <c r="I233" s="3"/>
      <c r="J233" s="19"/>
      <c r="K233" s="3"/>
      <c r="L233" s="19"/>
      <c r="M233" s="3"/>
      <c r="N233" s="19"/>
      <c r="O233" s="3"/>
      <c r="P233" s="19"/>
      <c r="Q233" s="3"/>
      <c r="R233" s="56"/>
      <c r="S233" s="56"/>
    </row>
    <row r="234" spans="1:19">
      <c r="A234" s="3"/>
      <c r="B234" s="3"/>
      <c r="C234" s="3"/>
      <c r="D234" s="3"/>
      <c r="E234" s="3"/>
      <c r="F234" s="19"/>
      <c r="G234" s="3"/>
      <c r="H234" s="3"/>
      <c r="I234" s="3"/>
      <c r="J234" s="19"/>
      <c r="K234" s="3"/>
      <c r="L234" s="19"/>
      <c r="M234" s="3"/>
      <c r="N234" s="19"/>
      <c r="O234" s="3"/>
      <c r="P234" s="19"/>
      <c r="Q234" s="3"/>
      <c r="R234" s="56"/>
      <c r="S234" s="56"/>
    </row>
    <row r="235" spans="1:19">
      <c r="A235" s="3"/>
      <c r="B235" s="3"/>
      <c r="C235" s="3"/>
      <c r="D235" s="3"/>
      <c r="E235" s="3"/>
      <c r="F235" s="19"/>
      <c r="G235" s="3"/>
      <c r="H235" s="3"/>
      <c r="I235" s="3"/>
      <c r="J235" s="19"/>
      <c r="K235" s="3"/>
      <c r="L235" s="19"/>
      <c r="M235" s="3"/>
      <c r="N235" s="19"/>
      <c r="O235" s="3"/>
      <c r="P235" s="19"/>
      <c r="Q235" s="3"/>
      <c r="R235" s="56"/>
      <c r="S235" s="56"/>
    </row>
    <row r="236" spans="1:19">
      <c r="A236" s="3"/>
      <c r="B236" s="3"/>
      <c r="C236" s="3"/>
      <c r="D236" s="3"/>
      <c r="E236" s="3"/>
      <c r="F236" s="19"/>
      <c r="G236" s="3"/>
      <c r="H236" s="3"/>
      <c r="I236" s="3"/>
      <c r="J236" s="19"/>
      <c r="K236" s="3"/>
      <c r="L236" s="19"/>
      <c r="M236" s="3"/>
      <c r="N236" s="19"/>
      <c r="O236" s="3"/>
      <c r="P236" s="19"/>
      <c r="Q236" s="3"/>
      <c r="R236" s="56"/>
      <c r="S236" s="56"/>
    </row>
    <row r="237" spans="1:19">
      <c r="A237" s="3"/>
      <c r="B237" s="3"/>
      <c r="C237" s="3"/>
      <c r="D237" s="3"/>
      <c r="E237" s="3"/>
      <c r="F237" s="19"/>
      <c r="G237" s="3"/>
      <c r="H237" s="3"/>
      <c r="I237" s="3"/>
      <c r="J237" s="19"/>
      <c r="K237" s="3"/>
      <c r="L237" s="19"/>
      <c r="M237" s="3"/>
      <c r="N237" s="19"/>
      <c r="O237" s="3"/>
      <c r="P237" s="19"/>
      <c r="Q237" s="3"/>
      <c r="R237" s="56"/>
      <c r="S237" s="56"/>
    </row>
    <row r="238" spans="1:19">
      <c r="A238" s="3"/>
      <c r="B238" s="3"/>
      <c r="C238" s="3"/>
      <c r="D238" s="3"/>
      <c r="E238" s="3"/>
      <c r="F238" s="44"/>
      <c r="G238" s="8"/>
      <c r="H238" s="5"/>
      <c r="I238" s="8"/>
      <c r="J238" s="44"/>
      <c r="K238" s="8"/>
      <c r="L238" s="48"/>
      <c r="M238" s="12"/>
      <c r="N238" s="48"/>
      <c r="O238" s="3"/>
      <c r="P238" s="48"/>
      <c r="Q238" s="3"/>
      <c r="R238" s="63"/>
      <c r="S238" s="56"/>
    </row>
    <row r="239" spans="1:19" ht="18">
      <c r="A239" s="3"/>
      <c r="B239" s="13"/>
      <c r="C239" s="7"/>
      <c r="D239" s="6"/>
      <c r="E239" s="6"/>
      <c r="F239" s="42"/>
      <c r="G239" s="3"/>
      <c r="H239" s="9"/>
      <c r="I239" s="9"/>
      <c r="J239" s="49"/>
      <c r="K239" s="10"/>
      <c r="L239" s="19"/>
      <c r="M239" s="3"/>
      <c r="N239" s="19"/>
      <c r="O239" s="3"/>
      <c r="P239" s="19"/>
      <c r="Q239" s="3"/>
      <c r="R239" s="56"/>
      <c r="S239" s="56"/>
    </row>
    <row r="240" spans="1:19">
      <c r="A240" s="3"/>
      <c r="B240" s="3"/>
      <c r="C240" s="3"/>
      <c r="D240" s="3"/>
      <c r="E240" s="3"/>
      <c r="F240" s="19"/>
      <c r="G240" s="3"/>
      <c r="H240" s="3"/>
      <c r="I240" s="3"/>
      <c r="J240" s="22"/>
      <c r="K240" s="3"/>
      <c r="L240" s="19"/>
      <c r="M240" s="3"/>
      <c r="N240" s="19"/>
      <c r="O240" s="3"/>
      <c r="P240" s="19"/>
      <c r="Q240" s="3"/>
      <c r="R240" s="56"/>
      <c r="S240" s="56"/>
    </row>
    <row r="241" spans="1:19">
      <c r="A241" s="3"/>
      <c r="B241" s="3"/>
      <c r="C241" s="3"/>
      <c r="D241" s="3"/>
      <c r="E241" s="3"/>
      <c r="F241" s="19"/>
      <c r="G241" s="3"/>
      <c r="H241" s="3"/>
      <c r="I241" s="3"/>
      <c r="J241" s="19"/>
      <c r="K241" s="3"/>
      <c r="L241" s="19"/>
      <c r="M241" s="3"/>
      <c r="N241" s="19"/>
      <c r="O241" s="3"/>
      <c r="P241" s="19"/>
      <c r="Q241" s="3"/>
      <c r="R241" s="56"/>
      <c r="S241" s="56"/>
    </row>
    <row r="242" spans="1:19">
      <c r="A242" s="3"/>
      <c r="B242" s="3"/>
      <c r="C242" s="3"/>
      <c r="D242" s="3"/>
      <c r="E242" s="3"/>
      <c r="F242" s="19"/>
      <c r="G242" s="3"/>
      <c r="H242" s="3"/>
      <c r="I242" s="3"/>
      <c r="J242" s="22"/>
      <c r="K242" s="3"/>
      <c r="L242" s="19"/>
      <c r="M242" s="3"/>
      <c r="N242" s="19"/>
      <c r="O242" s="3"/>
      <c r="P242" s="19"/>
      <c r="Q242" s="3"/>
      <c r="R242" s="56"/>
      <c r="S242" s="56"/>
    </row>
    <row r="243" spans="1:19">
      <c r="A243" s="3"/>
      <c r="B243" s="3"/>
      <c r="C243" s="3"/>
      <c r="D243" s="3"/>
      <c r="E243" s="3"/>
      <c r="F243" s="19"/>
      <c r="G243" s="3"/>
      <c r="H243" s="3"/>
      <c r="I243" s="3"/>
      <c r="J243" s="22"/>
      <c r="K243" s="3"/>
      <c r="L243" s="19"/>
      <c r="M243" s="3"/>
      <c r="N243" s="19"/>
      <c r="O243" s="3"/>
      <c r="P243" s="19"/>
      <c r="Q243" s="3"/>
      <c r="R243" s="56"/>
      <c r="S243" s="56"/>
    </row>
    <row r="244" spans="1:19">
      <c r="A244" s="3"/>
      <c r="B244" s="3"/>
      <c r="C244" s="3"/>
      <c r="D244" s="3"/>
      <c r="E244" s="3"/>
      <c r="F244" s="19"/>
      <c r="G244" s="3"/>
      <c r="H244" s="3"/>
      <c r="I244" s="3"/>
      <c r="J244" s="19"/>
      <c r="K244" s="3"/>
      <c r="L244" s="19"/>
      <c r="M244" s="3"/>
      <c r="N244" s="19"/>
      <c r="O244" s="3"/>
      <c r="P244" s="19"/>
      <c r="Q244" s="3"/>
      <c r="R244" s="56"/>
      <c r="S244" s="56"/>
    </row>
    <row r="245" spans="1:19">
      <c r="A245" s="3"/>
      <c r="B245" s="3"/>
      <c r="C245" s="3"/>
      <c r="D245" s="3"/>
      <c r="E245" s="3"/>
      <c r="F245" s="19"/>
      <c r="G245" s="3"/>
      <c r="H245" s="3"/>
      <c r="I245" s="3"/>
      <c r="J245" s="22"/>
      <c r="K245" s="3"/>
      <c r="L245" s="19"/>
      <c r="M245" s="3"/>
      <c r="N245" s="19"/>
      <c r="O245" s="3"/>
      <c r="P245" s="19"/>
      <c r="Q245" s="3"/>
      <c r="R245" s="56"/>
      <c r="S245" s="56"/>
    </row>
    <row r="246" spans="1:19">
      <c r="A246" s="3"/>
      <c r="B246" s="3"/>
      <c r="C246" s="3"/>
      <c r="D246" s="3"/>
      <c r="E246" s="3"/>
      <c r="F246" s="19"/>
      <c r="G246" s="3"/>
      <c r="H246" s="3"/>
      <c r="I246" s="3"/>
      <c r="J246" s="22"/>
      <c r="K246" s="3"/>
      <c r="L246" s="19"/>
      <c r="M246" s="3"/>
      <c r="N246" s="19"/>
      <c r="O246" s="3"/>
      <c r="P246" s="19"/>
      <c r="Q246" s="3"/>
      <c r="R246" s="56"/>
      <c r="S246" s="56"/>
    </row>
    <row r="247" spans="1:19">
      <c r="A247" s="3"/>
      <c r="B247" s="3"/>
      <c r="C247" s="3"/>
      <c r="D247" s="3"/>
      <c r="E247" s="3"/>
      <c r="F247" s="19"/>
      <c r="G247" s="3"/>
      <c r="H247" s="3"/>
      <c r="I247" s="3"/>
      <c r="J247" s="22"/>
      <c r="K247" s="3"/>
      <c r="L247" s="19"/>
      <c r="M247" s="3"/>
      <c r="N247" s="19"/>
      <c r="O247" s="3"/>
      <c r="P247" s="19"/>
      <c r="Q247" s="3"/>
      <c r="R247" s="56"/>
      <c r="S247" s="56"/>
    </row>
    <row r="248" spans="1:19">
      <c r="A248" s="3"/>
      <c r="B248" s="3"/>
      <c r="C248" s="3"/>
      <c r="D248" s="3"/>
      <c r="E248" s="3"/>
      <c r="F248" s="19"/>
      <c r="G248" s="3"/>
      <c r="H248" s="3"/>
      <c r="I248" s="3"/>
      <c r="J248" s="19"/>
      <c r="K248" s="3"/>
      <c r="L248" s="19"/>
      <c r="M248" s="3"/>
      <c r="N248" s="19"/>
      <c r="O248" s="3"/>
      <c r="P248" s="19"/>
      <c r="Q248" s="3"/>
      <c r="R248" s="56"/>
      <c r="S248" s="56"/>
    </row>
    <row r="249" spans="1:19">
      <c r="A249" s="3"/>
      <c r="B249" s="3"/>
      <c r="C249" s="3"/>
      <c r="D249" s="3"/>
      <c r="E249" s="3"/>
      <c r="F249" s="19"/>
      <c r="G249" s="3"/>
      <c r="H249" s="3"/>
      <c r="I249" s="3"/>
      <c r="J249" s="22"/>
      <c r="K249" s="3"/>
      <c r="L249" s="19"/>
      <c r="M249" s="3"/>
      <c r="N249" s="19"/>
      <c r="O249" s="3"/>
      <c r="P249" s="19"/>
      <c r="Q249" s="3"/>
      <c r="R249" s="56"/>
      <c r="S249" s="56"/>
    </row>
    <row r="250" spans="1:19">
      <c r="A250" s="3"/>
      <c r="B250" s="3"/>
      <c r="C250" s="3"/>
      <c r="D250" s="3"/>
      <c r="E250" s="3"/>
      <c r="F250" s="19"/>
      <c r="G250" s="3"/>
      <c r="H250" s="3"/>
      <c r="I250" s="3"/>
      <c r="J250" s="22"/>
      <c r="K250" s="3"/>
      <c r="L250" s="19"/>
      <c r="M250" s="3"/>
      <c r="N250" s="19"/>
      <c r="O250" s="3"/>
      <c r="P250" s="19"/>
      <c r="Q250" s="3"/>
      <c r="R250" s="56"/>
      <c r="S250" s="56"/>
    </row>
    <row r="251" spans="1:19">
      <c r="A251" s="3"/>
      <c r="B251" s="3"/>
      <c r="C251" s="3"/>
      <c r="D251" s="3"/>
      <c r="E251" s="3"/>
      <c r="F251" s="19"/>
      <c r="G251" s="3"/>
      <c r="H251" s="3"/>
      <c r="I251" s="3"/>
      <c r="J251" s="22"/>
      <c r="K251" s="3"/>
      <c r="L251" s="19"/>
      <c r="M251" s="3"/>
      <c r="N251" s="19"/>
      <c r="O251" s="3"/>
      <c r="P251" s="19"/>
      <c r="Q251" s="3"/>
      <c r="R251" s="56"/>
      <c r="S251" s="56"/>
    </row>
    <row r="252" spans="1:19">
      <c r="A252" s="3"/>
      <c r="B252" s="3"/>
      <c r="C252" s="3"/>
      <c r="D252" s="3"/>
      <c r="E252" s="3"/>
      <c r="F252" s="19"/>
      <c r="G252" s="3"/>
      <c r="H252" s="3"/>
      <c r="I252" s="3"/>
      <c r="J252" s="22"/>
      <c r="K252" s="3"/>
      <c r="L252" s="19"/>
      <c r="M252" s="3"/>
      <c r="N252" s="19"/>
      <c r="O252" s="3"/>
      <c r="P252" s="19"/>
      <c r="Q252" s="3"/>
      <c r="R252" s="56"/>
      <c r="S252" s="56"/>
    </row>
    <row r="253" spans="1:19">
      <c r="A253" s="3"/>
      <c r="B253" s="3"/>
      <c r="C253" s="3"/>
      <c r="D253" s="3"/>
      <c r="E253" s="3"/>
      <c r="F253" s="19"/>
      <c r="G253" s="3"/>
      <c r="H253" s="3"/>
      <c r="I253" s="3"/>
      <c r="J253" s="22"/>
      <c r="K253" s="3"/>
      <c r="L253" s="19"/>
      <c r="M253" s="3"/>
      <c r="N253" s="19"/>
      <c r="O253" s="3"/>
      <c r="P253" s="19"/>
      <c r="Q253" s="3"/>
      <c r="R253" s="56"/>
      <c r="S253" s="56"/>
    </row>
    <row r="254" spans="1:19">
      <c r="A254" s="3"/>
      <c r="B254" s="3"/>
      <c r="C254" s="3"/>
      <c r="D254" s="3"/>
      <c r="E254" s="3"/>
      <c r="F254" s="19"/>
      <c r="G254" s="3"/>
      <c r="H254" s="3"/>
      <c r="I254" s="3"/>
      <c r="J254" s="22"/>
      <c r="K254" s="3"/>
      <c r="L254" s="19"/>
      <c r="M254" s="3"/>
      <c r="N254" s="19"/>
      <c r="O254" s="3"/>
      <c r="P254" s="19"/>
      <c r="Q254" s="3"/>
      <c r="R254" s="56"/>
      <c r="S254" s="56"/>
    </row>
    <row r="255" spans="1:19">
      <c r="A255" s="3"/>
      <c r="B255" s="3"/>
      <c r="C255" s="3"/>
      <c r="D255" s="3"/>
      <c r="E255" s="3"/>
      <c r="F255" s="19"/>
      <c r="G255" s="3"/>
      <c r="H255" s="3"/>
      <c r="I255" s="3"/>
      <c r="J255" s="22"/>
      <c r="K255" s="3"/>
      <c r="L255" s="19"/>
      <c r="M255" s="3"/>
      <c r="N255" s="19"/>
      <c r="O255" s="3"/>
      <c r="P255" s="19"/>
      <c r="Q255" s="3"/>
      <c r="R255" s="56"/>
      <c r="S255" s="56"/>
    </row>
    <row r="256" spans="1:19">
      <c r="A256" s="3"/>
      <c r="B256" s="3"/>
      <c r="C256" s="3"/>
      <c r="D256" s="3"/>
      <c r="E256" s="3"/>
      <c r="F256" s="19"/>
      <c r="G256" s="3"/>
      <c r="H256" s="3"/>
      <c r="I256" s="3"/>
      <c r="J256" s="22"/>
      <c r="K256" s="3"/>
      <c r="L256" s="19"/>
      <c r="M256" s="3"/>
      <c r="N256" s="19"/>
      <c r="O256" s="3"/>
      <c r="P256" s="19"/>
      <c r="Q256" s="3"/>
      <c r="R256" s="56"/>
      <c r="S256" s="56"/>
    </row>
    <row r="257" spans="1:19">
      <c r="A257" s="3"/>
      <c r="B257" s="3"/>
      <c r="C257" s="3"/>
      <c r="D257" s="3"/>
      <c r="E257" s="3"/>
      <c r="F257" s="19"/>
      <c r="G257" s="3"/>
      <c r="H257" s="3"/>
      <c r="I257" s="3"/>
      <c r="J257" s="22"/>
      <c r="K257" s="3"/>
      <c r="L257" s="19"/>
      <c r="M257" s="3"/>
      <c r="N257" s="19"/>
      <c r="O257" s="3"/>
      <c r="P257" s="19"/>
      <c r="Q257" s="3"/>
      <c r="R257" s="56"/>
      <c r="S257" s="56"/>
    </row>
    <row r="258" spans="1:19">
      <c r="A258" s="3"/>
      <c r="B258" s="3"/>
      <c r="C258" s="3"/>
      <c r="D258" s="3"/>
      <c r="E258" s="3"/>
      <c r="F258" s="19"/>
      <c r="G258" s="3"/>
      <c r="H258" s="3"/>
      <c r="I258" s="3"/>
      <c r="J258" s="22"/>
      <c r="K258" s="3"/>
      <c r="L258" s="19"/>
      <c r="M258" s="3"/>
      <c r="N258" s="19"/>
      <c r="O258" s="3"/>
      <c r="P258" s="19"/>
      <c r="Q258" s="3"/>
      <c r="R258" s="56"/>
      <c r="S258" s="56"/>
    </row>
    <row r="259" spans="1:19">
      <c r="A259" s="3"/>
      <c r="B259" s="3"/>
      <c r="C259" s="3"/>
      <c r="D259" s="3"/>
      <c r="E259" s="3"/>
      <c r="F259" s="19"/>
      <c r="G259" s="3"/>
      <c r="H259" s="3"/>
      <c r="I259" s="3"/>
      <c r="J259" s="22"/>
      <c r="K259" s="3"/>
      <c r="L259" s="19"/>
      <c r="M259" s="3"/>
      <c r="N259" s="19"/>
      <c r="O259" s="3"/>
      <c r="P259" s="19"/>
      <c r="Q259" s="3"/>
      <c r="R259" s="56"/>
      <c r="S259" s="56"/>
    </row>
    <row r="260" spans="1:19">
      <c r="A260" s="3"/>
      <c r="B260" s="3"/>
      <c r="C260" s="3"/>
      <c r="D260" s="3"/>
      <c r="E260" s="3"/>
      <c r="F260" s="19"/>
      <c r="G260" s="3"/>
      <c r="H260" s="3"/>
      <c r="I260" s="3"/>
      <c r="J260" s="22"/>
      <c r="K260" s="3"/>
      <c r="L260" s="19"/>
      <c r="M260" s="3"/>
      <c r="N260" s="19"/>
      <c r="O260" s="3"/>
      <c r="P260" s="19"/>
      <c r="Q260" s="3"/>
      <c r="R260" s="56"/>
      <c r="S260" s="56"/>
    </row>
    <row r="261" spans="1:19">
      <c r="A261" s="3"/>
      <c r="B261" s="3"/>
      <c r="C261" s="3"/>
      <c r="D261" s="3"/>
      <c r="E261" s="3"/>
      <c r="F261" s="19"/>
      <c r="G261" s="3"/>
      <c r="H261" s="3"/>
      <c r="I261" s="3"/>
      <c r="J261" s="19"/>
      <c r="K261" s="3"/>
      <c r="L261" s="19"/>
      <c r="M261" s="3"/>
      <c r="N261" s="19"/>
      <c r="O261" s="3"/>
      <c r="P261" s="19"/>
      <c r="Q261" s="3"/>
      <c r="R261" s="56"/>
      <c r="S261" s="56"/>
    </row>
    <row r="262" spans="1:19">
      <c r="A262" s="3"/>
      <c r="B262" s="3"/>
      <c r="C262" s="3"/>
      <c r="D262" s="3"/>
      <c r="E262" s="3"/>
      <c r="F262" s="19"/>
      <c r="G262" s="3"/>
      <c r="H262" s="3"/>
      <c r="I262" s="3"/>
      <c r="J262" s="22"/>
      <c r="K262" s="3"/>
      <c r="L262" s="19"/>
      <c r="M262" s="3"/>
      <c r="N262" s="19"/>
      <c r="O262" s="3"/>
      <c r="P262" s="19"/>
      <c r="Q262" s="3"/>
      <c r="R262" s="56"/>
      <c r="S262" s="56"/>
    </row>
    <row r="263" spans="1:19">
      <c r="A263" s="3"/>
      <c r="B263" s="3"/>
      <c r="C263" s="3"/>
      <c r="D263" s="3"/>
      <c r="E263" s="3"/>
      <c r="F263" s="19"/>
      <c r="G263" s="3"/>
      <c r="H263" s="3"/>
      <c r="I263" s="3"/>
      <c r="J263" s="22"/>
      <c r="K263" s="3"/>
      <c r="L263" s="19"/>
      <c r="M263" s="3"/>
      <c r="N263" s="19"/>
      <c r="O263" s="3"/>
      <c r="P263" s="19"/>
      <c r="Q263" s="3"/>
      <c r="R263" s="56"/>
      <c r="S263" s="56"/>
    </row>
    <row r="264" spans="1:19">
      <c r="A264" s="3"/>
      <c r="B264" s="3"/>
      <c r="C264" s="3"/>
      <c r="D264" s="3"/>
      <c r="E264" s="3"/>
      <c r="F264" s="19"/>
      <c r="G264" s="3"/>
      <c r="H264" s="3"/>
      <c r="I264" s="3"/>
      <c r="J264" s="19"/>
      <c r="K264" s="3"/>
      <c r="L264" s="19"/>
      <c r="M264" s="3"/>
      <c r="N264" s="19"/>
      <c r="O264" s="3"/>
      <c r="P264" s="19"/>
      <c r="Q264" s="3"/>
      <c r="R264" s="56"/>
      <c r="S264" s="56"/>
    </row>
    <row r="265" spans="1:19">
      <c r="A265" s="3"/>
      <c r="B265" s="3"/>
      <c r="C265" s="3"/>
      <c r="D265" s="3"/>
      <c r="E265" s="3"/>
      <c r="F265" s="19"/>
      <c r="G265" s="3"/>
      <c r="H265" s="3"/>
      <c r="I265" s="3"/>
      <c r="J265" s="22"/>
      <c r="K265" s="3"/>
      <c r="L265" s="19"/>
      <c r="M265" s="3"/>
      <c r="N265" s="19"/>
      <c r="O265" s="3"/>
      <c r="P265" s="19"/>
      <c r="Q265" s="3"/>
      <c r="R265" s="56"/>
      <c r="S265" s="56"/>
    </row>
    <row r="266" spans="1:19">
      <c r="A266" s="3"/>
      <c r="B266" s="3"/>
      <c r="C266" s="3"/>
      <c r="D266" s="3"/>
      <c r="E266" s="3"/>
      <c r="F266" s="19"/>
      <c r="G266" s="3"/>
      <c r="H266" s="3"/>
      <c r="I266" s="3"/>
      <c r="J266" s="22"/>
      <c r="K266" s="3"/>
      <c r="L266" s="19"/>
      <c r="M266" s="3"/>
      <c r="N266" s="19"/>
      <c r="O266" s="3"/>
      <c r="P266" s="19"/>
      <c r="Q266" s="3"/>
      <c r="R266" s="56"/>
      <c r="S266" s="56"/>
    </row>
    <row r="267" spans="1:19">
      <c r="A267" s="3"/>
      <c r="B267" s="3"/>
      <c r="C267" s="3"/>
      <c r="D267" s="3"/>
      <c r="E267" s="3"/>
      <c r="F267" s="19"/>
      <c r="G267" s="3"/>
      <c r="H267" s="3"/>
      <c r="I267" s="3"/>
      <c r="J267" s="22"/>
      <c r="K267" s="3"/>
      <c r="L267" s="19"/>
      <c r="M267" s="3"/>
      <c r="N267" s="19"/>
      <c r="O267" s="3"/>
      <c r="P267" s="19"/>
      <c r="Q267" s="3"/>
      <c r="R267" s="56"/>
      <c r="S267" s="56"/>
    </row>
    <row r="268" spans="1:19">
      <c r="A268" s="3"/>
      <c r="B268" s="3"/>
      <c r="C268" s="3"/>
      <c r="D268" s="3"/>
      <c r="E268" s="3"/>
      <c r="F268" s="19"/>
      <c r="G268" s="3"/>
      <c r="H268" s="3"/>
      <c r="I268" s="3"/>
      <c r="J268" s="19"/>
      <c r="K268" s="3"/>
      <c r="L268" s="19"/>
      <c r="M268" s="3"/>
      <c r="N268" s="19"/>
      <c r="O268" s="3"/>
      <c r="P268" s="19"/>
      <c r="Q268" s="3"/>
      <c r="R268" s="56"/>
      <c r="S268" s="56"/>
    </row>
    <row r="269" spans="1:19">
      <c r="A269" s="3"/>
      <c r="B269" s="3"/>
      <c r="C269" s="3"/>
      <c r="D269" s="3"/>
      <c r="E269" s="3"/>
      <c r="F269" s="19"/>
      <c r="G269" s="3"/>
      <c r="H269" s="3"/>
      <c r="I269" s="3"/>
      <c r="J269" s="19"/>
      <c r="K269" s="3"/>
      <c r="L269" s="19"/>
      <c r="M269" s="3"/>
      <c r="N269" s="19"/>
      <c r="O269" s="3"/>
      <c r="P269" s="19"/>
      <c r="Q269" s="3"/>
      <c r="R269" s="56"/>
      <c r="S269" s="56"/>
    </row>
    <row r="270" spans="1:19">
      <c r="A270" s="3"/>
      <c r="B270" s="3"/>
      <c r="C270" s="3"/>
      <c r="D270" s="3"/>
      <c r="E270" s="3"/>
      <c r="F270" s="19"/>
      <c r="G270" s="3"/>
      <c r="H270" s="3"/>
      <c r="I270" s="3"/>
      <c r="J270" s="19"/>
      <c r="K270" s="3"/>
      <c r="L270" s="19"/>
      <c r="M270" s="3"/>
      <c r="N270" s="19"/>
      <c r="O270" s="3"/>
      <c r="P270" s="19"/>
      <c r="Q270" s="3"/>
      <c r="R270" s="56"/>
      <c r="S270" s="56"/>
    </row>
    <row r="271" spans="1:19">
      <c r="A271" s="3"/>
      <c r="B271" s="3"/>
      <c r="C271" s="3"/>
      <c r="D271" s="3"/>
      <c r="E271" s="3"/>
      <c r="F271" s="19"/>
      <c r="G271" s="3"/>
      <c r="H271" s="3"/>
      <c r="I271" s="3"/>
      <c r="J271" s="19"/>
      <c r="K271" s="3"/>
      <c r="L271" s="19"/>
      <c r="M271" s="3"/>
      <c r="N271" s="19"/>
      <c r="O271" s="3"/>
      <c r="P271" s="19"/>
      <c r="Q271" s="3"/>
      <c r="R271" s="56"/>
      <c r="S271" s="56"/>
    </row>
    <row r="272" spans="1:19">
      <c r="A272" s="3"/>
      <c r="B272" s="3"/>
      <c r="C272" s="3"/>
      <c r="D272" s="3"/>
      <c r="E272" s="3"/>
      <c r="F272" s="19"/>
      <c r="G272" s="3"/>
      <c r="H272" s="3"/>
      <c r="I272" s="3"/>
      <c r="J272" s="22"/>
      <c r="K272" s="3"/>
      <c r="L272" s="19"/>
      <c r="M272" s="3"/>
      <c r="N272" s="19"/>
      <c r="O272" s="3"/>
      <c r="P272" s="19"/>
      <c r="Q272" s="3"/>
      <c r="R272" s="56"/>
      <c r="S272" s="56"/>
    </row>
    <row r="273" spans="1:19">
      <c r="A273" s="3"/>
      <c r="B273" s="3"/>
      <c r="C273" s="3"/>
      <c r="D273" s="3"/>
      <c r="E273" s="3"/>
      <c r="F273" s="19"/>
      <c r="G273" s="3"/>
      <c r="H273" s="3"/>
      <c r="I273" s="3"/>
      <c r="J273" s="19"/>
      <c r="K273" s="3"/>
      <c r="L273" s="19"/>
      <c r="M273" s="3"/>
      <c r="N273" s="19"/>
      <c r="O273" s="3"/>
      <c r="P273" s="19"/>
      <c r="Q273" s="3"/>
      <c r="R273" s="56"/>
      <c r="S273" s="56"/>
    </row>
    <row r="274" spans="1:19">
      <c r="A274" s="3"/>
      <c r="B274" s="3"/>
      <c r="C274" s="3"/>
      <c r="D274" s="3"/>
      <c r="E274" s="3"/>
      <c r="F274" s="19"/>
      <c r="G274" s="3"/>
      <c r="H274" s="3"/>
      <c r="I274" s="3"/>
      <c r="J274" s="19"/>
      <c r="K274" s="3"/>
      <c r="L274" s="19"/>
      <c r="M274" s="3"/>
      <c r="N274" s="19"/>
      <c r="O274" s="3"/>
      <c r="P274" s="19"/>
      <c r="Q274" s="3"/>
      <c r="R274" s="56"/>
      <c r="S274" s="56"/>
    </row>
    <row r="275" spans="1:19">
      <c r="A275" s="3"/>
      <c r="B275" s="3"/>
      <c r="C275" s="3"/>
      <c r="D275" s="3"/>
      <c r="E275" s="3"/>
      <c r="F275" s="19"/>
      <c r="G275" s="3"/>
      <c r="H275" s="3"/>
      <c r="I275" s="3"/>
      <c r="J275" s="19"/>
      <c r="K275" s="3"/>
      <c r="L275" s="19"/>
      <c r="M275" s="3"/>
      <c r="N275" s="19"/>
      <c r="O275" s="3"/>
      <c r="P275" s="19"/>
      <c r="Q275" s="3"/>
      <c r="R275" s="56"/>
      <c r="S275" s="56"/>
    </row>
    <row r="276" spans="1:19">
      <c r="A276" s="3"/>
      <c r="B276" s="3"/>
      <c r="C276" s="3"/>
      <c r="D276" s="3"/>
      <c r="E276" s="3"/>
      <c r="F276" s="19"/>
      <c r="G276" s="3"/>
      <c r="H276" s="3"/>
      <c r="I276" s="3"/>
      <c r="J276" s="19"/>
      <c r="K276" s="3"/>
      <c r="L276" s="19"/>
      <c r="M276" s="3"/>
      <c r="N276" s="19"/>
      <c r="O276" s="3"/>
      <c r="P276" s="19"/>
      <c r="Q276" s="3"/>
      <c r="R276" s="56"/>
      <c r="S276" s="56"/>
    </row>
    <row r="277" spans="1:19">
      <c r="A277" s="3"/>
      <c r="B277" s="3"/>
      <c r="C277" s="3"/>
      <c r="D277" s="3"/>
      <c r="E277" s="3"/>
      <c r="F277" s="19"/>
      <c r="G277" s="3"/>
      <c r="H277" s="3"/>
      <c r="I277" s="3"/>
      <c r="J277" s="19"/>
      <c r="K277" s="3"/>
      <c r="L277" s="19"/>
      <c r="M277" s="3"/>
      <c r="N277" s="19"/>
      <c r="O277" s="3"/>
      <c r="P277" s="19"/>
      <c r="Q277" s="3"/>
      <c r="R277" s="56"/>
      <c r="S277" s="56"/>
    </row>
    <row r="278" spans="1:19">
      <c r="A278" s="3"/>
      <c r="B278" s="3"/>
      <c r="C278" s="3"/>
      <c r="D278" s="3"/>
      <c r="E278" s="3"/>
      <c r="F278" s="19"/>
      <c r="G278" s="3"/>
      <c r="H278" s="3"/>
      <c r="I278" s="3"/>
      <c r="J278" s="19"/>
      <c r="K278" s="3"/>
      <c r="L278" s="19"/>
      <c r="M278" s="3"/>
      <c r="N278" s="19"/>
      <c r="O278" s="3"/>
      <c r="P278" s="19"/>
      <c r="Q278" s="3"/>
      <c r="R278" s="56"/>
      <c r="S278" s="56"/>
    </row>
    <row r="279" spans="1:19">
      <c r="A279" s="3"/>
      <c r="B279" s="3"/>
      <c r="C279" s="3"/>
      <c r="D279" s="3"/>
      <c r="E279" s="3"/>
      <c r="F279" s="19"/>
      <c r="G279" s="3"/>
      <c r="H279" s="3"/>
      <c r="I279" s="3"/>
      <c r="J279" s="19"/>
      <c r="K279" s="3"/>
      <c r="L279" s="19"/>
      <c r="M279" s="3"/>
      <c r="N279" s="19"/>
      <c r="O279" s="3"/>
      <c r="P279" s="19"/>
      <c r="Q279" s="3"/>
      <c r="R279" s="56"/>
      <c r="S279" s="56"/>
    </row>
    <row r="280" spans="1:19">
      <c r="A280" s="3"/>
      <c r="B280" s="3"/>
      <c r="C280" s="3"/>
      <c r="D280" s="3"/>
      <c r="E280" s="3"/>
      <c r="F280" s="19"/>
      <c r="G280" s="3"/>
      <c r="H280" s="3"/>
      <c r="I280" s="3"/>
      <c r="J280" s="19"/>
      <c r="K280" s="3"/>
      <c r="L280" s="19"/>
      <c r="M280" s="3"/>
      <c r="N280" s="19"/>
      <c r="O280" s="3"/>
      <c r="P280" s="19"/>
      <c r="Q280" s="3"/>
      <c r="R280" s="56"/>
      <c r="S280" s="56"/>
    </row>
    <row r="281" spans="1:19">
      <c r="A281" s="3"/>
      <c r="B281" s="3"/>
      <c r="C281" s="3"/>
      <c r="D281" s="3"/>
      <c r="E281" s="3"/>
      <c r="F281" s="19"/>
      <c r="G281" s="3"/>
      <c r="H281" s="3"/>
      <c r="I281" s="3"/>
      <c r="J281" s="19"/>
      <c r="K281" s="3"/>
      <c r="L281" s="19"/>
      <c r="M281" s="3"/>
      <c r="N281" s="19"/>
      <c r="O281" s="3"/>
      <c r="P281" s="19"/>
      <c r="Q281" s="3"/>
      <c r="R281" s="56"/>
      <c r="S281" s="56"/>
    </row>
    <row r="282" spans="1:19">
      <c r="A282" s="3"/>
      <c r="B282" s="3"/>
      <c r="C282" s="3"/>
      <c r="D282" s="3"/>
      <c r="E282" s="3"/>
      <c r="F282" s="19"/>
      <c r="G282" s="3"/>
      <c r="H282" s="3"/>
      <c r="I282" s="3"/>
      <c r="J282" s="19"/>
      <c r="K282" s="3"/>
      <c r="L282" s="19"/>
      <c r="M282" s="3"/>
      <c r="N282" s="19"/>
      <c r="O282" s="3"/>
      <c r="P282" s="19"/>
      <c r="Q282" s="3"/>
      <c r="R282" s="56"/>
      <c r="S282" s="56"/>
    </row>
    <row r="283" spans="1:19">
      <c r="A283" s="3"/>
      <c r="B283" s="3"/>
      <c r="C283" s="3"/>
      <c r="D283" s="3"/>
      <c r="E283" s="3"/>
      <c r="F283" s="19"/>
      <c r="G283" s="3"/>
      <c r="H283" s="3"/>
      <c r="I283" s="3"/>
      <c r="J283" s="19"/>
      <c r="K283" s="3"/>
      <c r="L283" s="19"/>
      <c r="M283" s="3"/>
      <c r="N283" s="19"/>
      <c r="O283" s="3"/>
      <c r="P283" s="19"/>
      <c r="Q283" s="3"/>
      <c r="R283" s="56"/>
      <c r="S283" s="56"/>
    </row>
    <row r="284" spans="1:19">
      <c r="A284" s="3"/>
      <c r="B284" s="3"/>
      <c r="C284" s="3"/>
      <c r="D284" s="3"/>
      <c r="E284" s="3"/>
      <c r="F284" s="19"/>
      <c r="G284" s="3"/>
      <c r="H284" s="3"/>
      <c r="I284" s="3"/>
      <c r="J284" s="19"/>
      <c r="K284" s="3"/>
      <c r="L284" s="19"/>
      <c r="M284" s="3"/>
      <c r="N284" s="19"/>
      <c r="O284" s="3"/>
      <c r="P284" s="19"/>
      <c r="Q284" s="3"/>
      <c r="R284" s="56"/>
      <c r="S284" s="56"/>
    </row>
    <row r="285" spans="1:19">
      <c r="A285" s="3"/>
      <c r="B285" s="3"/>
      <c r="C285" s="3"/>
      <c r="D285" s="3"/>
      <c r="E285" s="3"/>
      <c r="F285" s="44"/>
      <c r="G285" s="8"/>
      <c r="H285" s="5"/>
      <c r="I285" s="8"/>
      <c r="J285" s="44"/>
      <c r="K285" s="8"/>
      <c r="L285" s="48"/>
      <c r="M285" s="12"/>
      <c r="N285" s="48"/>
      <c r="O285" s="3"/>
      <c r="P285" s="48"/>
      <c r="Q285" s="3"/>
      <c r="R285" s="63"/>
      <c r="S285" s="56"/>
    </row>
    <row r="286" spans="1:19" ht="18">
      <c r="A286" s="3"/>
      <c r="B286" s="13"/>
      <c r="C286" s="7"/>
      <c r="D286" s="6"/>
      <c r="E286" s="6"/>
      <c r="F286" s="42"/>
      <c r="G286" s="3"/>
      <c r="H286" s="9"/>
      <c r="I286" s="9"/>
      <c r="J286" s="49"/>
      <c r="K286" s="10"/>
      <c r="L286" s="19"/>
      <c r="M286" s="3"/>
      <c r="N286" s="19"/>
      <c r="O286" s="3"/>
      <c r="P286" s="19"/>
      <c r="Q286" s="3"/>
      <c r="R286" s="56"/>
      <c r="S286" s="56"/>
    </row>
    <row r="287" spans="1:19">
      <c r="A287" s="3"/>
      <c r="B287" s="3"/>
      <c r="C287" s="3"/>
      <c r="D287" s="3"/>
      <c r="E287" s="3"/>
      <c r="F287" s="19"/>
      <c r="G287" s="3"/>
      <c r="H287" s="3"/>
      <c r="I287" s="3"/>
      <c r="J287" s="19"/>
      <c r="K287" s="3"/>
      <c r="L287" s="19"/>
      <c r="M287" s="3"/>
      <c r="N287" s="19"/>
      <c r="O287" s="3"/>
      <c r="P287" s="19"/>
      <c r="Q287" s="3"/>
      <c r="R287" s="56"/>
      <c r="S287" s="56"/>
    </row>
    <row r="288" spans="1:19">
      <c r="A288" s="3"/>
      <c r="B288" s="3"/>
      <c r="C288" s="3"/>
      <c r="D288" s="3"/>
      <c r="E288" s="3"/>
      <c r="F288" s="19"/>
      <c r="G288" s="3"/>
      <c r="H288" s="3"/>
      <c r="I288" s="3"/>
      <c r="J288" s="22"/>
      <c r="K288" s="3"/>
      <c r="L288" s="19"/>
      <c r="M288" s="3"/>
      <c r="N288" s="19"/>
      <c r="O288" s="3"/>
      <c r="P288" s="19"/>
      <c r="Q288" s="3"/>
      <c r="R288" s="56"/>
      <c r="S288" s="56"/>
    </row>
    <row r="289" spans="1:19">
      <c r="A289" s="3"/>
      <c r="B289" s="3"/>
      <c r="C289" s="3"/>
      <c r="D289" s="3"/>
      <c r="E289" s="3"/>
      <c r="F289" s="19"/>
      <c r="G289" s="3"/>
      <c r="H289" s="3"/>
      <c r="I289" s="3"/>
      <c r="J289" s="22"/>
      <c r="K289" s="3"/>
      <c r="L289" s="19"/>
      <c r="M289" s="3"/>
      <c r="N289" s="19"/>
      <c r="O289" s="3"/>
      <c r="P289" s="19"/>
      <c r="Q289" s="3"/>
      <c r="R289" s="56"/>
      <c r="S289" s="56"/>
    </row>
    <row r="290" spans="1:19">
      <c r="A290" s="3"/>
      <c r="B290" s="3"/>
      <c r="C290" s="3"/>
      <c r="D290" s="3"/>
      <c r="E290" s="3"/>
      <c r="F290" s="19"/>
      <c r="G290" s="3"/>
      <c r="H290" s="3"/>
      <c r="I290" s="3"/>
      <c r="J290" s="22"/>
      <c r="K290" s="3"/>
      <c r="L290" s="19"/>
      <c r="M290" s="3"/>
      <c r="N290" s="19"/>
      <c r="O290" s="3"/>
      <c r="P290" s="19"/>
      <c r="Q290" s="3"/>
      <c r="R290" s="56"/>
      <c r="S290" s="56"/>
    </row>
    <row r="291" spans="1:19">
      <c r="A291" s="3"/>
      <c r="B291" s="3"/>
      <c r="C291" s="3"/>
      <c r="D291" s="3"/>
      <c r="E291" s="3"/>
      <c r="F291" s="19"/>
      <c r="G291" s="3"/>
      <c r="H291" s="3"/>
      <c r="I291" s="3"/>
      <c r="J291" s="19"/>
      <c r="K291" s="3"/>
      <c r="L291" s="19"/>
      <c r="M291" s="3"/>
      <c r="N291" s="19"/>
      <c r="O291" s="3"/>
      <c r="P291" s="19"/>
      <c r="Q291" s="3"/>
      <c r="R291" s="56"/>
      <c r="S291" s="56"/>
    </row>
    <row r="292" spans="1:19">
      <c r="A292" s="3"/>
      <c r="B292" s="3"/>
      <c r="C292" s="3"/>
      <c r="D292" s="3"/>
      <c r="E292" s="3"/>
      <c r="F292" s="19"/>
      <c r="G292" s="3"/>
      <c r="H292" s="3"/>
      <c r="I292" s="3"/>
      <c r="J292" s="22"/>
      <c r="K292" s="3"/>
      <c r="L292" s="19"/>
      <c r="M292" s="3"/>
      <c r="N292" s="19"/>
      <c r="O292" s="3"/>
      <c r="P292" s="19"/>
      <c r="Q292" s="3"/>
      <c r="R292" s="56"/>
      <c r="S292" s="56"/>
    </row>
    <row r="293" spans="1:19">
      <c r="A293" s="3"/>
      <c r="B293" s="3"/>
      <c r="C293" s="3"/>
      <c r="D293" s="3"/>
      <c r="E293" s="3"/>
      <c r="F293" s="19"/>
      <c r="G293" s="3"/>
      <c r="H293" s="3"/>
      <c r="I293" s="3"/>
      <c r="J293" s="22"/>
      <c r="K293" s="3"/>
      <c r="L293" s="19"/>
      <c r="M293" s="3"/>
      <c r="N293" s="19"/>
      <c r="O293" s="3"/>
      <c r="P293" s="19"/>
      <c r="Q293" s="3"/>
      <c r="R293" s="56"/>
      <c r="S293" s="56"/>
    </row>
    <row r="294" spans="1:19">
      <c r="A294" s="3"/>
      <c r="B294" s="3"/>
      <c r="C294" s="3"/>
      <c r="D294" s="3"/>
      <c r="E294" s="3"/>
      <c r="F294" s="19"/>
      <c r="G294" s="3"/>
      <c r="H294" s="3"/>
      <c r="I294" s="3"/>
      <c r="J294" s="22"/>
      <c r="K294" s="3"/>
      <c r="L294" s="19"/>
      <c r="M294" s="3"/>
      <c r="N294" s="19"/>
      <c r="O294" s="3"/>
      <c r="P294" s="19"/>
      <c r="Q294" s="3"/>
      <c r="R294" s="56"/>
      <c r="S294" s="56"/>
    </row>
    <row r="295" spans="1:19">
      <c r="A295" s="3"/>
      <c r="B295" s="3"/>
      <c r="C295" s="3"/>
      <c r="D295" s="3"/>
      <c r="E295" s="3"/>
      <c r="F295" s="19"/>
      <c r="G295" s="3"/>
      <c r="H295" s="3"/>
      <c r="I295" s="3"/>
      <c r="J295" s="19"/>
      <c r="K295" s="3"/>
      <c r="L295" s="19"/>
      <c r="M295" s="3"/>
      <c r="N295" s="19"/>
      <c r="O295" s="3"/>
      <c r="P295" s="19"/>
      <c r="Q295" s="3"/>
      <c r="R295" s="56"/>
      <c r="S295" s="56"/>
    </row>
    <row r="296" spans="1:19">
      <c r="A296" s="3"/>
      <c r="B296" s="3"/>
      <c r="C296" s="3"/>
      <c r="D296" s="3"/>
      <c r="E296" s="3"/>
      <c r="F296" s="19"/>
      <c r="G296" s="3"/>
      <c r="H296" s="3"/>
      <c r="I296" s="3"/>
      <c r="J296" s="19"/>
      <c r="K296" s="3"/>
      <c r="L296" s="19"/>
      <c r="M296" s="3"/>
      <c r="N296" s="19"/>
      <c r="O296" s="3"/>
      <c r="P296" s="19"/>
      <c r="Q296" s="3"/>
      <c r="R296" s="56"/>
      <c r="S296" s="56"/>
    </row>
    <row r="297" spans="1:19">
      <c r="A297" s="3"/>
      <c r="B297" s="3"/>
      <c r="C297" s="3"/>
      <c r="D297" s="3"/>
      <c r="E297" s="3"/>
      <c r="F297" s="19"/>
      <c r="G297" s="3"/>
      <c r="H297" s="3"/>
      <c r="I297" s="3"/>
      <c r="J297" s="19"/>
      <c r="K297" s="3"/>
      <c r="L297" s="19"/>
      <c r="M297" s="3"/>
      <c r="N297" s="19"/>
      <c r="O297" s="3"/>
      <c r="P297" s="19"/>
      <c r="Q297" s="3"/>
      <c r="R297" s="56"/>
      <c r="S297" s="56"/>
    </row>
    <row r="298" spans="1:19">
      <c r="A298" s="3"/>
      <c r="B298" s="3"/>
      <c r="C298" s="3"/>
      <c r="D298" s="3"/>
      <c r="E298" s="3"/>
      <c r="F298" s="19"/>
      <c r="G298" s="3"/>
      <c r="H298" s="3"/>
      <c r="I298" s="3"/>
      <c r="J298" s="19"/>
      <c r="K298" s="3"/>
      <c r="L298" s="19"/>
      <c r="M298" s="3"/>
      <c r="N298" s="19"/>
      <c r="O298" s="3"/>
      <c r="P298" s="19"/>
      <c r="Q298" s="3"/>
      <c r="R298" s="56"/>
      <c r="S298" s="56"/>
    </row>
    <row r="299" spans="1:19">
      <c r="A299" s="3"/>
      <c r="B299" s="3"/>
      <c r="C299" s="3"/>
      <c r="D299" s="3"/>
      <c r="E299" s="3"/>
      <c r="F299" s="19"/>
      <c r="G299" s="3"/>
      <c r="H299" s="3"/>
      <c r="I299" s="3"/>
      <c r="J299" s="19"/>
      <c r="K299" s="3"/>
      <c r="L299" s="19"/>
      <c r="M299" s="3"/>
      <c r="N299" s="19"/>
      <c r="O299" s="3"/>
      <c r="P299" s="19"/>
      <c r="Q299" s="3"/>
      <c r="R299" s="56"/>
      <c r="S299" s="56"/>
    </row>
    <row r="300" spans="1:19">
      <c r="A300" s="3"/>
      <c r="B300" s="3"/>
      <c r="C300" s="3"/>
      <c r="D300" s="3"/>
      <c r="E300" s="3"/>
      <c r="F300" s="19"/>
      <c r="G300" s="3"/>
      <c r="H300" s="3"/>
      <c r="I300" s="3"/>
      <c r="J300" s="19"/>
      <c r="K300" s="3"/>
      <c r="L300" s="19"/>
      <c r="M300" s="3"/>
      <c r="N300" s="19"/>
      <c r="O300" s="3"/>
      <c r="P300" s="19"/>
      <c r="Q300" s="3"/>
      <c r="R300" s="56"/>
      <c r="S300" s="56"/>
    </row>
    <row r="301" spans="1:19">
      <c r="A301" s="3"/>
      <c r="B301" s="3"/>
      <c r="C301" s="3"/>
      <c r="D301" s="3"/>
      <c r="E301" s="3"/>
      <c r="F301" s="19"/>
      <c r="G301" s="3"/>
      <c r="H301" s="3"/>
      <c r="I301" s="3"/>
      <c r="J301" s="19"/>
      <c r="K301" s="3"/>
      <c r="L301" s="19"/>
      <c r="M301" s="3"/>
      <c r="N301" s="19"/>
      <c r="O301" s="3"/>
      <c r="P301" s="19"/>
      <c r="Q301" s="3"/>
      <c r="R301" s="56"/>
      <c r="S301" s="56"/>
    </row>
    <row r="302" spans="1:19">
      <c r="A302" s="3"/>
      <c r="B302" s="3"/>
      <c r="C302" s="3"/>
      <c r="D302" s="3"/>
      <c r="E302" s="3"/>
      <c r="F302" s="19"/>
      <c r="G302" s="3"/>
      <c r="H302" s="3"/>
      <c r="I302" s="3"/>
      <c r="J302" s="19"/>
      <c r="K302" s="3"/>
      <c r="L302" s="19"/>
      <c r="M302" s="3"/>
      <c r="N302" s="19"/>
      <c r="O302" s="3"/>
      <c r="P302" s="19"/>
      <c r="Q302" s="3"/>
      <c r="R302" s="56"/>
      <c r="S302" s="56"/>
    </row>
    <row r="303" spans="1:19">
      <c r="A303" s="3"/>
      <c r="B303" s="3"/>
      <c r="C303" s="3"/>
      <c r="D303" s="3"/>
      <c r="E303" s="3"/>
      <c r="F303" s="19"/>
      <c r="G303" s="3"/>
      <c r="H303" s="3"/>
      <c r="I303" s="3"/>
      <c r="J303" s="19"/>
      <c r="K303" s="3"/>
      <c r="L303" s="19"/>
      <c r="M303" s="3"/>
      <c r="N303" s="19"/>
      <c r="O303" s="3"/>
      <c r="P303" s="19"/>
      <c r="Q303" s="3"/>
      <c r="R303" s="56"/>
      <c r="S303" s="56"/>
    </row>
    <row r="304" spans="1:19">
      <c r="A304" s="3"/>
      <c r="B304" s="3"/>
      <c r="C304" s="3"/>
      <c r="D304" s="3"/>
      <c r="E304" s="3"/>
      <c r="F304" s="19"/>
      <c r="G304" s="3"/>
      <c r="H304" s="3"/>
      <c r="I304" s="3"/>
      <c r="J304" s="19"/>
      <c r="K304" s="3"/>
      <c r="L304" s="19"/>
      <c r="M304" s="3"/>
      <c r="N304" s="19"/>
      <c r="O304" s="3"/>
      <c r="P304" s="19"/>
      <c r="Q304" s="3"/>
      <c r="R304" s="56"/>
      <c r="S304" s="56"/>
    </row>
    <row r="305" spans="1:19">
      <c r="A305" s="3"/>
      <c r="B305" s="3"/>
      <c r="C305" s="3"/>
      <c r="D305" s="3"/>
      <c r="E305" s="3"/>
      <c r="F305" s="44"/>
      <c r="G305" s="8"/>
      <c r="H305" s="5"/>
      <c r="I305" s="8"/>
      <c r="J305" s="44"/>
      <c r="K305" s="8"/>
      <c r="L305" s="48"/>
      <c r="M305" s="12"/>
      <c r="N305" s="48"/>
      <c r="O305" s="3"/>
      <c r="P305" s="48"/>
      <c r="Q305" s="3"/>
      <c r="R305" s="63"/>
      <c r="S305" s="56"/>
    </row>
    <row r="306" spans="1:19" ht="18">
      <c r="A306" s="3"/>
      <c r="B306" s="13"/>
      <c r="C306" s="7"/>
      <c r="D306" s="6"/>
      <c r="E306" s="6"/>
      <c r="F306" s="42"/>
      <c r="G306" s="3"/>
      <c r="H306" s="9"/>
      <c r="I306" s="9"/>
      <c r="J306" s="49"/>
      <c r="K306" s="10"/>
      <c r="L306" s="19"/>
      <c r="M306" s="3"/>
      <c r="N306" s="19"/>
      <c r="O306" s="3"/>
      <c r="P306" s="19"/>
      <c r="Q306" s="3"/>
      <c r="R306" s="56"/>
      <c r="S306" s="56"/>
    </row>
    <row r="307" spans="1:19">
      <c r="A307" s="3"/>
      <c r="B307" s="3"/>
      <c r="C307" s="3"/>
      <c r="D307" s="3"/>
      <c r="E307" s="3"/>
      <c r="F307" s="19"/>
      <c r="G307" s="3"/>
      <c r="H307" s="3"/>
      <c r="I307" s="3"/>
      <c r="J307" s="19"/>
      <c r="K307" s="3"/>
      <c r="L307" s="19"/>
      <c r="M307" s="3"/>
      <c r="N307" s="19"/>
      <c r="O307" s="3"/>
      <c r="P307" s="19"/>
      <c r="Q307" s="3"/>
      <c r="R307" s="56"/>
      <c r="S307" s="56"/>
    </row>
    <row r="308" spans="1:19">
      <c r="A308" s="3"/>
      <c r="B308" s="3"/>
      <c r="C308" s="3"/>
      <c r="D308" s="3"/>
      <c r="E308" s="3"/>
      <c r="F308" s="19"/>
      <c r="G308" s="3"/>
      <c r="H308" s="3"/>
      <c r="I308" s="3"/>
      <c r="J308" s="22"/>
      <c r="K308" s="3"/>
      <c r="L308" s="19"/>
      <c r="M308" s="3"/>
      <c r="N308" s="19"/>
      <c r="O308" s="3"/>
      <c r="P308" s="19"/>
      <c r="Q308" s="3"/>
      <c r="R308" s="56"/>
      <c r="S308" s="56"/>
    </row>
    <row r="309" spans="1:19">
      <c r="A309" s="3"/>
      <c r="B309" s="3"/>
      <c r="C309" s="3"/>
      <c r="D309" s="3"/>
      <c r="E309" s="3"/>
      <c r="F309" s="19"/>
      <c r="G309" s="3"/>
      <c r="H309" s="3"/>
      <c r="I309" s="3"/>
      <c r="J309" s="22"/>
      <c r="K309" s="3"/>
      <c r="L309" s="19"/>
      <c r="M309" s="3"/>
      <c r="N309" s="19"/>
      <c r="O309" s="3"/>
      <c r="P309" s="19"/>
      <c r="Q309" s="3"/>
      <c r="R309" s="56"/>
      <c r="S309" s="56"/>
    </row>
    <row r="310" spans="1:19">
      <c r="A310" s="3"/>
      <c r="B310" s="3"/>
      <c r="C310" s="3"/>
      <c r="D310" s="3"/>
      <c r="E310" s="3"/>
      <c r="F310" s="19"/>
      <c r="G310" s="3"/>
      <c r="H310" s="3"/>
      <c r="I310" s="3"/>
      <c r="J310" s="22"/>
      <c r="K310" s="3"/>
      <c r="L310" s="19"/>
      <c r="M310" s="3"/>
      <c r="N310" s="19"/>
      <c r="O310" s="3"/>
      <c r="P310" s="19"/>
      <c r="Q310" s="3"/>
      <c r="R310" s="56"/>
      <c r="S310" s="56"/>
    </row>
    <row r="311" spans="1:19">
      <c r="A311" s="3"/>
      <c r="B311" s="3"/>
      <c r="C311" s="3"/>
      <c r="D311" s="3"/>
      <c r="E311" s="3"/>
      <c r="F311" s="19"/>
      <c r="G311" s="3"/>
      <c r="H311" s="3"/>
      <c r="I311" s="3"/>
      <c r="J311" s="19"/>
      <c r="K311" s="3"/>
      <c r="L311" s="19"/>
      <c r="M311" s="3"/>
      <c r="N311" s="19"/>
      <c r="O311" s="3"/>
      <c r="P311" s="19"/>
      <c r="Q311" s="3"/>
      <c r="R311" s="56"/>
      <c r="S311" s="56"/>
    </row>
    <row r="312" spans="1:19">
      <c r="A312" s="3"/>
      <c r="B312" s="3"/>
      <c r="C312" s="3"/>
      <c r="D312" s="3"/>
      <c r="E312" s="3"/>
      <c r="F312" s="19"/>
      <c r="G312" s="3"/>
      <c r="H312" s="3"/>
      <c r="I312" s="3"/>
      <c r="J312" s="22"/>
      <c r="K312" s="3"/>
      <c r="L312" s="19"/>
      <c r="M312" s="3"/>
      <c r="N312" s="19"/>
      <c r="O312" s="3"/>
      <c r="P312" s="19"/>
      <c r="Q312" s="3"/>
      <c r="R312" s="56"/>
      <c r="S312" s="56"/>
    </row>
    <row r="313" spans="1:19">
      <c r="A313" s="3"/>
      <c r="B313" s="3"/>
      <c r="C313" s="3"/>
      <c r="D313" s="3"/>
      <c r="E313" s="3"/>
      <c r="F313" s="19"/>
      <c r="G313" s="3"/>
      <c r="H313" s="3"/>
      <c r="I313" s="3"/>
      <c r="J313" s="22"/>
      <c r="K313" s="3"/>
      <c r="L313" s="19"/>
      <c r="M313" s="3"/>
      <c r="N313" s="19"/>
      <c r="O313" s="3"/>
      <c r="P313" s="19"/>
      <c r="Q313" s="3"/>
      <c r="R313" s="56"/>
      <c r="S313" s="56"/>
    </row>
    <row r="314" spans="1:19">
      <c r="A314" s="3"/>
      <c r="B314" s="3"/>
      <c r="C314" s="3"/>
      <c r="D314" s="3"/>
      <c r="E314" s="3"/>
      <c r="F314" s="19"/>
      <c r="G314" s="3"/>
      <c r="H314" s="3"/>
      <c r="I314" s="3"/>
      <c r="J314" s="22"/>
      <c r="K314" s="3"/>
      <c r="L314" s="19"/>
      <c r="M314" s="3"/>
      <c r="N314" s="19"/>
      <c r="O314" s="3"/>
      <c r="P314" s="19"/>
      <c r="Q314" s="3"/>
      <c r="R314" s="56"/>
      <c r="S314" s="56"/>
    </row>
    <row r="315" spans="1:19">
      <c r="A315" s="3"/>
      <c r="B315" s="3"/>
      <c r="C315" s="3"/>
      <c r="D315" s="3"/>
      <c r="E315" s="3"/>
      <c r="F315" s="19"/>
      <c r="G315" s="3"/>
      <c r="H315" s="3"/>
      <c r="I315" s="3"/>
      <c r="J315" s="22"/>
      <c r="K315" s="3"/>
      <c r="L315" s="19"/>
      <c r="M315" s="3"/>
      <c r="N315" s="19"/>
      <c r="O315" s="3"/>
      <c r="P315" s="19"/>
      <c r="Q315" s="3"/>
      <c r="R315" s="56"/>
      <c r="S315" s="56"/>
    </row>
    <row r="316" spans="1:19">
      <c r="A316" s="3"/>
      <c r="B316" s="3"/>
      <c r="C316" s="3"/>
      <c r="D316" s="3"/>
      <c r="E316" s="3"/>
      <c r="F316" s="19"/>
      <c r="G316" s="3"/>
      <c r="H316" s="3"/>
      <c r="I316" s="3"/>
      <c r="J316" s="22"/>
      <c r="K316" s="3"/>
      <c r="L316" s="19"/>
      <c r="M316" s="3"/>
      <c r="N316" s="19"/>
      <c r="O316" s="3"/>
      <c r="P316" s="19"/>
      <c r="Q316" s="3"/>
      <c r="R316" s="56"/>
      <c r="S316" s="56"/>
    </row>
    <row r="317" spans="1:19">
      <c r="A317" s="3"/>
      <c r="B317" s="3"/>
      <c r="C317" s="3"/>
      <c r="D317" s="3"/>
      <c r="E317" s="3"/>
      <c r="F317" s="19"/>
      <c r="G317" s="3"/>
      <c r="H317" s="3"/>
      <c r="I317" s="3"/>
      <c r="J317" s="22"/>
      <c r="K317" s="3"/>
      <c r="L317" s="19"/>
      <c r="M317" s="3"/>
      <c r="N317" s="19"/>
      <c r="O317" s="3"/>
      <c r="P317" s="19"/>
      <c r="Q317" s="3"/>
      <c r="R317" s="56"/>
      <c r="S317" s="56"/>
    </row>
    <row r="318" spans="1:19">
      <c r="A318" s="3"/>
      <c r="B318" s="3"/>
      <c r="C318" s="3"/>
      <c r="D318" s="3"/>
      <c r="E318" s="3"/>
      <c r="F318" s="19"/>
      <c r="G318" s="3"/>
      <c r="H318" s="3"/>
      <c r="I318" s="3"/>
      <c r="J318" s="19"/>
      <c r="K318" s="3"/>
      <c r="L318" s="19"/>
      <c r="M318" s="3"/>
      <c r="N318" s="19"/>
      <c r="O318" s="3"/>
      <c r="P318" s="19"/>
      <c r="Q318" s="3"/>
      <c r="R318" s="56"/>
      <c r="S318" s="56"/>
    </row>
    <row r="319" spans="1:19">
      <c r="A319" s="3"/>
      <c r="B319" s="3"/>
      <c r="C319" s="3"/>
      <c r="D319" s="3"/>
      <c r="E319" s="3"/>
      <c r="F319" s="19"/>
      <c r="G319" s="3"/>
      <c r="H319" s="3"/>
      <c r="I319" s="3"/>
      <c r="J319" s="19"/>
      <c r="K319" s="3"/>
      <c r="L319" s="19"/>
      <c r="M319" s="3"/>
      <c r="N319" s="19"/>
      <c r="O319" s="3"/>
      <c r="P319" s="19"/>
      <c r="Q319" s="3"/>
      <c r="R319" s="56"/>
      <c r="S319" s="56"/>
    </row>
    <row r="320" spans="1:19">
      <c r="A320" s="3"/>
      <c r="B320" s="3"/>
      <c r="C320" s="3"/>
      <c r="D320" s="3"/>
      <c r="E320" s="3"/>
      <c r="F320" s="19"/>
      <c r="G320" s="3"/>
      <c r="H320" s="3"/>
      <c r="I320" s="3"/>
      <c r="J320" s="19"/>
      <c r="K320" s="3"/>
      <c r="L320" s="19"/>
      <c r="M320" s="3"/>
      <c r="N320" s="19"/>
      <c r="O320" s="3"/>
      <c r="P320" s="19"/>
      <c r="Q320" s="3"/>
      <c r="R320" s="56"/>
      <c r="S320" s="56"/>
    </row>
    <row r="321" spans="1:19">
      <c r="A321" s="3"/>
      <c r="B321" s="3"/>
      <c r="C321" s="3"/>
      <c r="D321" s="3"/>
      <c r="E321" s="3"/>
      <c r="F321" s="19"/>
      <c r="G321" s="3"/>
      <c r="H321" s="3"/>
      <c r="I321" s="3"/>
      <c r="J321" s="22"/>
      <c r="K321" s="3"/>
      <c r="L321" s="19"/>
      <c r="M321" s="3"/>
      <c r="N321" s="19"/>
      <c r="O321" s="3"/>
      <c r="P321" s="19"/>
      <c r="Q321" s="3"/>
      <c r="R321" s="56"/>
      <c r="S321" s="56"/>
    </row>
    <row r="322" spans="1:19">
      <c r="A322" s="3"/>
      <c r="B322" s="3"/>
      <c r="C322" s="3"/>
      <c r="D322" s="3"/>
      <c r="E322" s="3"/>
      <c r="F322" s="19"/>
      <c r="G322" s="3"/>
      <c r="H322" s="3"/>
      <c r="I322" s="3"/>
      <c r="J322" s="19"/>
      <c r="K322" s="3"/>
      <c r="L322" s="19"/>
      <c r="M322" s="3"/>
      <c r="N322" s="19"/>
      <c r="O322" s="3"/>
      <c r="P322" s="19"/>
      <c r="Q322" s="3"/>
      <c r="R322" s="56"/>
      <c r="S322" s="56"/>
    </row>
    <row r="323" spans="1:19">
      <c r="A323" s="3"/>
      <c r="B323" s="3"/>
      <c r="C323" s="3"/>
      <c r="D323" s="3"/>
      <c r="E323" s="3"/>
      <c r="F323" s="19"/>
      <c r="G323" s="3"/>
      <c r="H323" s="3"/>
      <c r="I323" s="3"/>
      <c r="J323" s="19"/>
      <c r="K323" s="3"/>
      <c r="L323" s="19"/>
      <c r="M323" s="3"/>
      <c r="N323" s="19"/>
      <c r="O323" s="3"/>
      <c r="P323" s="19"/>
      <c r="Q323" s="3"/>
      <c r="R323" s="56"/>
      <c r="S323" s="56"/>
    </row>
    <row r="324" spans="1:19">
      <c r="A324" s="3"/>
      <c r="B324" s="3"/>
      <c r="C324" s="3"/>
      <c r="D324" s="3"/>
      <c r="E324" s="3"/>
      <c r="F324" s="19"/>
      <c r="G324" s="3"/>
      <c r="H324" s="3"/>
      <c r="I324" s="3"/>
      <c r="J324" s="19"/>
      <c r="K324" s="3"/>
      <c r="L324" s="19"/>
      <c r="M324" s="3"/>
      <c r="N324" s="19"/>
      <c r="O324" s="3"/>
      <c r="P324" s="19"/>
      <c r="Q324" s="3"/>
      <c r="R324" s="56"/>
      <c r="S324" s="56"/>
    </row>
    <row r="325" spans="1:19">
      <c r="A325" s="3"/>
      <c r="B325" s="3"/>
      <c r="C325" s="3"/>
      <c r="D325" s="3"/>
      <c r="E325" s="3"/>
      <c r="F325" s="19"/>
      <c r="G325" s="3"/>
      <c r="H325" s="3"/>
      <c r="I325" s="3"/>
      <c r="J325" s="19"/>
      <c r="K325" s="3"/>
      <c r="L325" s="19"/>
      <c r="M325" s="3"/>
      <c r="N325" s="19"/>
      <c r="O325" s="3"/>
      <c r="P325" s="19"/>
      <c r="Q325" s="3"/>
      <c r="R325" s="56"/>
      <c r="S325" s="56"/>
    </row>
    <row r="326" spans="1:19">
      <c r="A326" s="3"/>
      <c r="B326" s="3"/>
      <c r="C326" s="3"/>
      <c r="D326" s="3"/>
      <c r="E326" s="3"/>
      <c r="F326" s="19"/>
      <c r="G326" s="3"/>
      <c r="H326" s="3"/>
      <c r="I326" s="3"/>
      <c r="J326" s="19"/>
      <c r="K326" s="3"/>
      <c r="L326" s="19"/>
      <c r="M326" s="3"/>
      <c r="N326" s="19"/>
      <c r="O326" s="3"/>
      <c r="P326" s="19"/>
      <c r="Q326" s="3"/>
      <c r="R326" s="56"/>
      <c r="S326" s="56"/>
    </row>
    <row r="327" spans="1:19">
      <c r="A327" s="3"/>
      <c r="B327" s="3"/>
      <c r="C327" s="3"/>
      <c r="D327" s="3"/>
      <c r="E327" s="3"/>
      <c r="F327" s="19"/>
      <c r="G327" s="3"/>
      <c r="H327" s="3"/>
      <c r="I327" s="3"/>
      <c r="J327" s="22"/>
      <c r="K327" s="3"/>
      <c r="L327" s="19"/>
      <c r="M327" s="3"/>
      <c r="N327" s="19"/>
      <c r="O327" s="3"/>
      <c r="P327" s="19"/>
      <c r="Q327" s="3"/>
      <c r="R327" s="56"/>
      <c r="S327" s="56"/>
    </row>
    <row r="328" spans="1:19">
      <c r="A328" s="3"/>
      <c r="B328" s="3"/>
      <c r="C328" s="3"/>
      <c r="D328" s="3"/>
      <c r="E328" s="3"/>
      <c r="F328" s="19"/>
      <c r="G328" s="3"/>
      <c r="H328" s="3"/>
      <c r="I328" s="3"/>
      <c r="J328" s="22"/>
      <c r="K328" s="3"/>
      <c r="L328" s="19"/>
      <c r="M328" s="3"/>
      <c r="N328" s="19"/>
      <c r="O328" s="3"/>
      <c r="P328" s="19"/>
      <c r="Q328" s="3"/>
      <c r="R328" s="56"/>
      <c r="S328" s="56"/>
    </row>
    <row r="329" spans="1:19">
      <c r="A329" s="3"/>
      <c r="B329" s="3"/>
      <c r="C329" s="3"/>
      <c r="D329" s="3"/>
      <c r="E329" s="3"/>
      <c r="F329" s="19"/>
      <c r="G329" s="3"/>
      <c r="H329" s="3"/>
      <c r="I329" s="3"/>
      <c r="J329" s="19"/>
      <c r="K329" s="3"/>
      <c r="L329" s="19"/>
      <c r="M329" s="3"/>
      <c r="N329" s="19"/>
      <c r="O329" s="3"/>
      <c r="P329" s="19"/>
      <c r="Q329" s="3"/>
      <c r="R329" s="56"/>
      <c r="S329" s="56"/>
    </row>
    <row r="330" spans="1:19">
      <c r="A330" s="3"/>
      <c r="B330" s="3"/>
      <c r="C330" s="3"/>
      <c r="D330" s="3"/>
      <c r="E330" s="3"/>
      <c r="F330" s="19"/>
      <c r="G330" s="3"/>
      <c r="H330" s="3"/>
      <c r="I330" s="3"/>
      <c r="J330" s="19"/>
      <c r="K330" s="3"/>
      <c r="L330" s="19"/>
      <c r="M330" s="3"/>
      <c r="N330" s="19"/>
      <c r="O330" s="3"/>
      <c r="P330" s="19"/>
      <c r="Q330" s="3"/>
      <c r="R330" s="56"/>
      <c r="S330" s="56"/>
    </row>
    <row r="331" spans="1:19">
      <c r="A331" s="3"/>
      <c r="B331" s="3"/>
      <c r="C331" s="3"/>
      <c r="D331" s="3"/>
      <c r="E331" s="3"/>
      <c r="F331" s="19"/>
      <c r="G331" s="3"/>
      <c r="H331" s="3"/>
      <c r="I331" s="3"/>
      <c r="J331" s="19"/>
      <c r="K331" s="3"/>
      <c r="L331" s="19"/>
      <c r="M331" s="3"/>
      <c r="N331" s="19"/>
      <c r="O331" s="3"/>
      <c r="P331" s="19"/>
      <c r="Q331" s="3"/>
      <c r="R331" s="56"/>
      <c r="S331" s="56"/>
    </row>
    <row r="332" spans="1:19">
      <c r="A332" s="3"/>
      <c r="B332" s="3"/>
      <c r="C332" s="3"/>
      <c r="D332" s="3"/>
      <c r="E332" s="3"/>
      <c r="F332" s="19"/>
      <c r="G332" s="3"/>
      <c r="H332" s="3"/>
      <c r="I332" s="3"/>
      <c r="J332" s="19"/>
      <c r="K332" s="3"/>
      <c r="L332" s="19"/>
      <c r="M332" s="3"/>
      <c r="N332" s="19"/>
      <c r="O332" s="3"/>
      <c r="P332" s="19"/>
      <c r="Q332" s="3"/>
      <c r="R332" s="56"/>
      <c r="S332" s="56"/>
    </row>
    <row r="333" spans="1:19">
      <c r="A333" s="3"/>
      <c r="B333" s="3"/>
      <c r="C333" s="3"/>
      <c r="D333" s="3"/>
      <c r="E333" s="3"/>
      <c r="F333" s="19"/>
      <c r="G333" s="3"/>
      <c r="H333" s="3"/>
      <c r="I333" s="3"/>
      <c r="J333" s="19"/>
      <c r="K333" s="3"/>
      <c r="L333" s="19"/>
      <c r="M333" s="3"/>
      <c r="N333" s="19"/>
      <c r="O333" s="3"/>
      <c r="P333" s="19"/>
      <c r="Q333" s="3"/>
      <c r="R333" s="56"/>
      <c r="S333" s="56"/>
    </row>
    <row r="334" spans="1:19">
      <c r="A334" s="3"/>
      <c r="B334" s="3"/>
      <c r="C334" s="3"/>
      <c r="D334" s="3"/>
      <c r="E334" s="3"/>
      <c r="F334" s="19"/>
      <c r="G334" s="3"/>
      <c r="H334" s="3"/>
      <c r="I334" s="3"/>
      <c r="J334" s="19"/>
      <c r="K334" s="3"/>
      <c r="L334" s="19"/>
      <c r="M334" s="3"/>
      <c r="N334" s="19"/>
      <c r="O334" s="3"/>
      <c r="P334" s="19"/>
      <c r="Q334" s="3"/>
      <c r="R334" s="56"/>
      <c r="S334" s="56"/>
    </row>
    <row r="335" spans="1:19">
      <c r="A335" s="3"/>
      <c r="B335" s="3"/>
      <c r="C335" s="3"/>
      <c r="D335" s="3"/>
      <c r="E335" s="3"/>
      <c r="F335" s="19"/>
      <c r="G335" s="3"/>
      <c r="H335" s="3"/>
      <c r="I335" s="3"/>
      <c r="J335" s="19"/>
      <c r="K335" s="3"/>
      <c r="L335" s="19"/>
      <c r="M335" s="3"/>
      <c r="N335" s="19"/>
      <c r="O335" s="3"/>
      <c r="P335" s="19"/>
      <c r="Q335" s="3"/>
      <c r="R335" s="56"/>
      <c r="S335" s="56"/>
    </row>
    <row r="336" spans="1:19">
      <c r="A336" s="3"/>
      <c r="B336" s="3"/>
      <c r="C336" s="3"/>
      <c r="D336" s="3"/>
      <c r="E336" s="3"/>
      <c r="F336" s="19"/>
      <c r="G336" s="3"/>
      <c r="H336" s="3"/>
      <c r="I336" s="3"/>
      <c r="J336" s="19"/>
      <c r="K336" s="3"/>
      <c r="L336" s="19"/>
      <c r="M336" s="3"/>
      <c r="N336" s="19"/>
      <c r="O336" s="3"/>
      <c r="P336" s="19"/>
      <c r="Q336" s="3"/>
      <c r="R336" s="56"/>
      <c r="S336" s="56"/>
    </row>
    <row r="337" spans="1:19">
      <c r="A337" s="3"/>
      <c r="B337" s="3"/>
      <c r="C337" s="3"/>
      <c r="D337" s="3"/>
      <c r="E337" s="3"/>
      <c r="F337" s="19"/>
      <c r="G337" s="3"/>
      <c r="H337" s="3"/>
      <c r="I337" s="3"/>
      <c r="J337" s="19"/>
      <c r="K337" s="3"/>
      <c r="L337" s="19"/>
      <c r="M337" s="3"/>
      <c r="N337" s="19"/>
      <c r="O337" s="3"/>
      <c r="P337" s="19"/>
      <c r="Q337" s="3"/>
      <c r="R337" s="56"/>
      <c r="S337" s="56"/>
    </row>
    <row r="338" spans="1:19">
      <c r="A338" s="3"/>
      <c r="B338" s="3"/>
      <c r="C338" s="3"/>
      <c r="D338" s="3"/>
      <c r="E338" s="3"/>
      <c r="F338" s="44"/>
      <c r="G338" s="8"/>
      <c r="H338" s="5"/>
      <c r="I338" s="8"/>
      <c r="J338" s="44"/>
      <c r="K338" s="8"/>
      <c r="L338" s="48"/>
      <c r="M338" s="12"/>
      <c r="N338" s="48"/>
      <c r="O338" s="3"/>
      <c r="P338" s="48"/>
      <c r="Q338" s="3"/>
      <c r="R338" s="63"/>
      <c r="S338" s="56"/>
    </row>
    <row r="339" spans="1:19" ht="18">
      <c r="A339" s="3"/>
      <c r="B339" s="13"/>
      <c r="C339" s="7"/>
      <c r="D339" s="6"/>
      <c r="E339" s="6"/>
      <c r="F339" s="42"/>
      <c r="G339" s="3"/>
      <c r="H339" s="9"/>
      <c r="I339" s="9"/>
      <c r="J339" s="49"/>
      <c r="K339" s="10"/>
      <c r="L339" s="19"/>
      <c r="M339" s="3"/>
      <c r="N339" s="19"/>
      <c r="O339" s="3"/>
      <c r="P339" s="19"/>
      <c r="Q339" s="3"/>
      <c r="R339" s="56"/>
      <c r="S339" s="56"/>
    </row>
    <row r="340" spans="1:19">
      <c r="A340" s="3"/>
      <c r="B340" s="3"/>
      <c r="C340" s="3"/>
      <c r="D340" s="3"/>
      <c r="E340" s="3"/>
      <c r="F340" s="19"/>
      <c r="G340" s="3"/>
      <c r="H340" s="3"/>
      <c r="I340" s="3"/>
      <c r="J340" s="19"/>
      <c r="K340" s="3"/>
      <c r="L340" s="19"/>
      <c r="M340" s="3"/>
      <c r="N340" s="19"/>
      <c r="O340" s="3"/>
      <c r="P340" s="19"/>
      <c r="Q340" s="3"/>
      <c r="R340" s="56"/>
      <c r="S340" s="56"/>
    </row>
    <row r="341" spans="1:19">
      <c r="A341" s="3"/>
      <c r="B341" s="3"/>
      <c r="C341" s="3"/>
      <c r="D341" s="3"/>
      <c r="E341" s="3"/>
      <c r="F341" s="19"/>
      <c r="G341" s="3"/>
      <c r="H341" s="3"/>
      <c r="I341" s="3"/>
      <c r="J341" s="22"/>
      <c r="K341" s="3"/>
      <c r="L341" s="19"/>
      <c r="M341" s="3"/>
      <c r="N341" s="19"/>
      <c r="O341" s="3"/>
      <c r="P341" s="19"/>
      <c r="Q341" s="3"/>
      <c r="R341" s="56"/>
      <c r="S341" s="56"/>
    </row>
    <row r="342" spans="1:19">
      <c r="A342" s="3"/>
      <c r="B342" s="3"/>
      <c r="C342" s="3"/>
      <c r="D342" s="3"/>
      <c r="E342" s="3"/>
      <c r="F342" s="19"/>
      <c r="G342" s="3"/>
      <c r="H342" s="3"/>
      <c r="I342" s="3"/>
      <c r="J342" s="22"/>
      <c r="K342" s="3"/>
      <c r="L342" s="19"/>
      <c r="M342" s="3"/>
      <c r="N342" s="19"/>
      <c r="O342" s="3"/>
      <c r="P342" s="19"/>
      <c r="Q342" s="3"/>
      <c r="R342" s="56"/>
      <c r="S342" s="56"/>
    </row>
    <row r="343" spans="1:19">
      <c r="A343" s="3"/>
      <c r="B343" s="3"/>
      <c r="C343" s="3"/>
      <c r="D343" s="3"/>
      <c r="E343" s="3"/>
      <c r="F343" s="19"/>
      <c r="G343" s="3"/>
      <c r="H343" s="3"/>
      <c r="I343" s="3"/>
      <c r="J343" s="22"/>
      <c r="K343" s="3"/>
      <c r="L343" s="19"/>
      <c r="M343" s="3"/>
      <c r="N343" s="19"/>
      <c r="O343" s="3"/>
      <c r="P343" s="19"/>
      <c r="Q343" s="3"/>
      <c r="R343" s="56"/>
      <c r="S343" s="56"/>
    </row>
    <row r="344" spans="1:19">
      <c r="A344" s="3"/>
      <c r="B344" s="3"/>
      <c r="C344" s="3"/>
      <c r="D344" s="3"/>
      <c r="E344" s="3"/>
      <c r="F344" s="19"/>
      <c r="G344" s="3"/>
      <c r="H344" s="3"/>
      <c r="I344" s="3"/>
      <c r="J344" s="22"/>
      <c r="K344" s="3"/>
      <c r="L344" s="19"/>
      <c r="M344" s="3"/>
      <c r="N344" s="19"/>
      <c r="O344" s="3"/>
      <c r="P344" s="19"/>
      <c r="Q344" s="3"/>
      <c r="R344" s="56"/>
      <c r="S344" s="56"/>
    </row>
    <row r="345" spans="1:19">
      <c r="A345" s="3"/>
      <c r="B345" s="3"/>
      <c r="C345" s="3"/>
      <c r="D345" s="3"/>
      <c r="E345" s="3"/>
      <c r="F345" s="19"/>
      <c r="G345" s="3"/>
      <c r="H345" s="3"/>
      <c r="I345" s="3"/>
      <c r="J345" s="22"/>
      <c r="K345" s="3"/>
      <c r="L345" s="19"/>
      <c r="M345" s="3"/>
      <c r="N345" s="19"/>
      <c r="O345" s="3"/>
      <c r="P345" s="19"/>
      <c r="Q345" s="3"/>
      <c r="R345" s="56"/>
      <c r="S345" s="56"/>
    </row>
    <row r="346" spans="1:19">
      <c r="A346" s="3"/>
      <c r="B346" s="3"/>
      <c r="C346" s="3"/>
      <c r="D346" s="3"/>
      <c r="E346" s="3"/>
      <c r="F346" s="19"/>
      <c r="G346" s="3"/>
      <c r="H346" s="3"/>
      <c r="I346" s="3"/>
      <c r="J346" s="22"/>
      <c r="K346" s="3"/>
      <c r="L346" s="19"/>
      <c r="M346" s="3"/>
      <c r="N346" s="19"/>
      <c r="O346" s="3"/>
      <c r="P346" s="19"/>
      <c r="Q346" s="3"/>
      <c r="R346" s="56"/>
      <c r="S346" s="56"/>
    </row>
    <row r="347" spans="1:19">
      <c r="A347" s="3"/>
      <c r="B347" s="3"/>
      <c r="C347" s="3"/>
      <c r="D347" s="3"/>
      <c r="E347" s="3"/>
      <c r="F347" s="19"/>
      <c r="G347" s="3"/>
      <c r="H347" s="3"/>
      <c r="I347" s="3"/>
      <c r="J347" s="22"/>
      <c r="K347" s="3"/>
      <c r="L347" s="19"/>
      <c r="M347" s="3"/>
      <c r="N347" s="19"/>
      <c r="O347" s="3"/>
      <c r="P347" s="19"/>
      <c r="Q347" s="3"/>
      <c r="R347" s="56"/>
      <c r="S347" s="56"/>
    </row>
    <row r="348" spans="1:19">
      <c r="A348" s="3"/>
      <c r="B348" s="3"/>
      <c r="C348" s="3"/>
      <c r="D348" s="3"/>
      <c r="E348" s="3"/>
      <c r="F348" s="19"/>
      <c r="G348" s="3"/>
      <c r="H348" s="3"/>
      <c r="I348" s="3"/>
      <c r="J348" s="22"/>
      <c r="K348" s="3"/>
      <c r="L348" s="19"/>
      <c r="M348" s="3"/>
      <c r="N348" s="19"/>
      <c r="O348" s="3"/>
      <c r="P348" s="19"/>
      <c r="Q348" s="3"/>
      <c r="R348" s="56"/>
      <c r="S348" s="56"/>
    </row>
    <row r="349" spans="1:19">
      <c r="A349" s="3"/>
      <c r="B349" s="3"/>
      <c r="C349" s="3"/>
      <c r="D349" s="3"/>
      <c r="E349" s="3"/>
      <c r="F349" s="19"/>
      <c r="G349" s="3"/>
      <c r="H349" s="3"/>
      <c r="I349" s="3"/>
      <c r="J349" s="22"/>
      <c r="K349" s="3"/>
      <c r="L349" s="19"/>
      <c r="M349" s="3"/>
      <c r="N349" s="19"/>
      <c r="O349" s="3"/>
      <c r="P349" s="19"/>
      <c r="Q349" s="3"/>
      <c r="R349" s="56"/>
      <c r="S349" s="56"/>
    </row>
    <row r="350" spans="1:19">
      <c r="A350" s="3"/>
      <c r="B350" s="3"/>
      <c r="C350" s="3"/>
      <c r="D350" s="3"/>
      <c r="E350" s="3"/>
      <c r="F350" s="19"/>
      <c r="G350" s="3"/>
      <c r="H350" s="3"/>
      <c r="I350" s="3"/>
      <c r="J350" s="22"/>
      <c r="K350" s="3"/>
      <c r="L350" s="19"/>
      <c r="M350" s="3"/>
      <c r="N350" s="19"/>
      <c r="O350" s="3"/>
      <c r="P350" s="19"/>
      <c r="Q350" s="3"/>
      <c r="R350" s="56"/>
      <c r="S350" s="56"/>
    </row>
    <row r="351" spans="1:19">
      <c r="A351" s="3"/>
      <c r="B351" s="3"/>
      <c r="C351" s="3"/>
      <c r="D351" s="3"/>
      <c r="E351" s="3"/>
      <c r="F351" s="19"/>
      <c r="G351" s="3"/>
      <c r="H351" s="3"/>
      <c r="I351" s="3"/>
      <c r="J351" s="22"/>
      <c r="K351" s="3"/>
      <c r="L351" s="19"/>
      <c r="M351" s="3"/>
      <c r="N351" s="19"/>
      <c r="O351" s="3"/>
      <c r="P351" s="19"/>
      <c r="Q351" s="3"/>
      <c r="R351" s="56"/>
      <c r="S351" s="56"/>
    </row>
    <row r="352" spans="1:19">
      <c r="A352" s="3"/>
      <c r="B352" s="3"/>
      <c r="C352" s="3"/>
      <c r="D352" s="3"/>
      <c r="E352" s="3"/>
      <c r="F352" s="19"/>
      <c r="G352" s="3"/>
      <c r="H352" s="3"/>
      <c r="I352" s="3"/>
      <c r="J352" s="19"/>
      <c r="K352" s="3"/>
      <c r="L352" s="19"/>
      <c r="M352" s="3"/>
      <c r="N352" s="19"/>
      <c r="O352" s="3"/>
      <c r="P352" s="19"/>
      <c r="Q352" s="3"/>
      <c r="R352" s="56"/>
      <c r="S352" s="56"/>
    </row>
    <row r="353" spans="1:19">
      <c r="A353" s="3"/>
      <c r="B353" s="3"/>
      <c r="C353" s="3"/>
      <c r="D353" s="3"/>
      <c r="E353" s="3"/>
      <c r="F353" s="19"/>
      <c r="G353" s="3"/>
      <c r="H353" s="3"/>
      <c r="I353" s="3"/>
      <c r="J353" s="19"/>
      <c r="K353" s="3"/>
      <c r="L353" s="19"/>
      <c r="M353" s="3"/>
      <c r="N353" s="19"/>
      <c r="O353" s="3"/>
      <c r="P353" s="19"/>
      <c r="Q353" s="3"/>
      <c r="R353" s="56"/>
      <c r="S353" s="56"/>
    </row>
    <row r="354" spans="1:19">
      <c r="A354" s="3"/>
      <c r="B354" s="3"/>
      <c r="C354" s="3"/>
      <c r="D354" s="3"/>
      <c r="E354" s="3"/>
      <c r="F354" s="19"/>
      <c r="G354" s="3"/>
      <c r="H354" s="3"/>
      <c r="I354" s="3"/>
      <c r="J354" s="22"/>
      <c r="K354" s="3"/>
      <c r="L354" s="19"/>
      <c r="M354" s="3"/>
      <c r="N354" s="19"/>
      <c r="O354" s="3"/>
      <c r="P354" s="19"/>
      <c r="Q354" s="3"/>
      <c r="R354" s="56"/>
      <c r="S354" s="56"/>
    </row>
    <row r="355" spans="1:19">
      <c r="A355" s="3"/>
      <c r="B355" s="3"/>
      <c r="C355" s="3"/>
      <c r="D355" s="3"/>
      <c r="E355" s="3"/>
      <c r="F355" s="19"/>
      <c r="G355" s="3"/>
      <c r="H355" s="3"/>
      <c r="I355" s="3"/>
      <c r="J355" s="22"/>
      <c r="K355" s="3"/>
      <c r="L355" s="19"/>
      <c r="M355" s="3"/>
      <c r="N355" s="19"/>
      <c r="O355" s="3"/>
      <c r="P355" s="19"/>
      <c r="Q355" s="3"/>
      <c r="R355" s="56"/>
      <c r="S355" s="56"/>
    </row>
    <row r="356" spans="1:19">
      <c r="A356" s="3"/>
      <c r="B356" s="3"/>
      <c r="C356" s="3"/>
      <c r="D356" s="3"/>
      <c r="E356" s="3"/>
      <c r="F356" s="19"/>
      <c r="G356" s="3"/>
      <c r="H356" s="3"/>
      <c r="I356" s="3"/>
      <c r="J356" s="19"/>
      <c r="K356" s="3"/>
      <c r="L356" s="19"/>
      <c r="M356" s="3"/>
      <c r="N356" s="19"/>
      <c r="O356" s="3"/>
      <c r="P356" s="19"/>
      <c r="Q356" s="3"/>
      <c r="R356" s="56"/>
      <c r="S356" s="56"/>
    </row>
    <row r="357" spans="1:19">
      <c r="A357" s="3"/>
      <c r="B357" s="3"/>
      <c r="C357" s="3"/>
      <c r="D357" s="3"/>
      <c r="E357" s="3"/>
      <c r="F357" s="19"/>
      <c r="G357" s="3"/>
      <c r="H357" s="3"/>
      <c r="I357" s="3"/>
      <c r="J357" s="22"/>
      <c r="K357" s="3"/>
      <c r="L357" s="19"/>
      <c r="M357" s="3"/>
      <c r="N357" s="19"/>
      <c r="O357" s="3"/>
      <c r="P357" s="19"/>
      <c r="Q357" s="3"/>
      <c r="R357" s="56"/>
      <c r="S357" s="56"/>
    </row>
    <row r="358" spans="1:19">
      <c r="A358" s="3"/>
      <c r="B358" s="3"/>
      <c r="C358" s="3"/>
      <c r="D358" s="3"/>
      <c r="E358" s="3"/>
      <c r="F358" s="19"/>
      <c r="G358" s="3"/>
      <c r="H358" s="3"/>
      <c r="I358" s="3"/>
      <c r="J358" s="19"/>
      <c r="K358" s="3"/>
      <c r="L358" s="19"/>
      <c r="M358" s="3"/>
      <c r="N358" s="19"/>
      <c r="O358" s="3"/>
      <c r="P358" s="19"/>
      <c r="Q358" s="3"/>
      <c r="R358" s="56"/>
      <c r="S358" s="56"/>
    </row>
    <row r="359" spans="1:19">
      <c r="A359" s="3"/>
      <c r="B359" s="3"/>
      <c r="C359" s="3"/>
      <c r="D359" s="3"/>
      <c r="E359" s="3"/>
      <c r="F359" s="19"/>
      <c r="G359" s="3"/>
      <c r="H359" s="3"/>
      <c r="I359" s="3"/>
      <c r="J359" s="19"/>
      <c r="K359" s="3"/>
      <c r="L359" s="19"/>
      <c r="M359" s="3"/>
      <c r="N359" s="19"/>
      <c r="O359" s="3"/>
      <c r="P359" s="19"/>
      <c r="Q359" s="3"/>
      <c r="R359" s="56"/>
      <c r="S359" s="56"/>
    </row>
    <row r="360" spans="1:19">
      <c r="A360" s="3"/>
      <c r="B360" s="3"/>
      <c r="C360" s="3"/>
      <c r="D360" s="3"/>
      <c r="E360" s="3"/>
      <c r="F360" s="19"/>
      <c r="G360" s="3"/>
      <c r="H360" s="3"/>
      <c r="I360" s="3"/>
      <c r="J360" s="19"/>
      <c r="K360" s="3"/>
      <c r="L360" s="19"/>
      <c r="M360" s="3"/>
      <c r="N360" s="19"/>
      <c r="O360" s="3"/>
      <c r="P360" s="19"/>
      <c r="Q360" s="3"/>
      <c r="R360" s="56"/>
      <c r="S360" s="56"/>
    </row>
    <row r="361" spans="1:19">
      <c r="A361" s="3"/>
      <c r="B361" s="3"/>
      <c r="C361" s="3"/>
      <c r="D361" s="3"/>
      <c r="E361" s="3"/>
      <c r="F361" s="19"/>
      <c r="G361" s="3"/>
      <c r="H361" s="3"/>
      <c r="I361" s="3"/>
      <c r="J361" s="19"/>
      <c r="K361" s="3"/>
      <c r="L361" s="19"/>
      <c r="M361" s="3"/>
      <c r="N361" s="19"/>
      <c r="O361" s="3"/>
      <c r="P361" s="19"/>
      <c r="Q361" s="3"/>
      <c r="R361" s="56"/>
      <c r="S361" s="56"/>
    </row>
    <row r="362" spans="1:19">
      <c r="A362" s="3"/>
      <c r="B362" s="3"/>
      <c r="C362" s="3"/>
      <c r="D362" s="3"/>
      <c r="E362" s="3"/>
      <c r="F362" s="19"/>
      <c r="G362" s="3"/>
      <c r="H362" s="3"/>
      <c r="I362" s="3"/>
      <c r="J362" s="19"/>
      <c r="K362" s="3"/>
      <c r="L362" s="19"/>
      <c r="M362" s="3"/>
      <c r="N362" s="19"/>
      <c r="O362" s="3"/>
      <c r="P362" s="19"/>
      <c r="Q362" s="3"/>
      <c r="R362" s="56"/>
      <c r="S362" s="56"/>
    </row>
    <row r="363" spans="1:19">
      <c r="A363" s="3"/>
      <c r="B363" s="3"/>
      <c r="C363" s="3"/>
      <c r="D363" s="3"/>
      <c r="E363" s="3"/>
      <c r="F363" s="19"/>
      <c r="G363" s="3"/>
      <c r="H363" s="3"/>
      <c r="I363" s="3"/>
      <c r="J363" s="19"/>
      <c r="K363" s="3"/>
      <c r="L363" s="19"/>
      <c r="M363" s="3"/>
      <c r="N363" s="19"/>
      <c r="O363" s="3"/>
      <c r="P363" s="19"/>
      <c r="Q363" s="3"/>
      <c r="R363" s="56"/>
      <c r="S363" s="56"/>
    </row>
    <row r="364" spans="1:19">
      <c r="A364" s="3"/>
      <c r="B364" s="3"/>
      <c r="C364" s="3"/>
      <c r="D364" s="3"/>
      <c r="E364" s="3"/>
      <c r="F364" s="44"/>
      <c r="G364" s="8"/>
      <c r="H364" s="5"/>
      <c r="I364" s="8"/>
      <c r="J364" s="44"/>
      <c r="K364" s="8"/>
      <c r="L364" s="48"/>
      <c r="M364" s="12"/>
      <c r="N364" s="48"/>
      <c r="O364" s="3"/>
      <c r="P364" s="48"/>
      <c r="Q364" s="3"/>
      <c r="R364" s="63"/>
      <c r="S364" s="56"/>
    </row>
    <row r="365" spans="1:19" ht="18">
      <c r="A365" s="3"/>
      <c r="B365" s="13"/>
      <c r="C365" s="7"/>
      <c r="D365" s="6"/>
      <c r="E365" s="6"/>
      <c r="F365" s="42"/>
      <c r="G365" s="3"/>
      <c r="H365" s="9"/>
      <c r="I365" s="9"/>
      <c r="J365" s="49"/>
      <c r="K365" s="10"/>
      <c r="L365" s="19"/>
      <c r="M365" s="3"/>
      <c r="N365" s="19"/>
      <c r="O365" s="3"/>
      <c r="P365" s="19"/>
      <c r="Q365" s="3"/>
      <c r="R365" s="56"/>
      <c r="S365" s="56"/>
    </row>
    <row r="366" spans="1:19">
      <c r="A366" s="3"/>
      <c r="B366" s="3"/>
      <c r="C366" s="3"/>
      <c r="D366" s="3"/>
      <c r="E366" s="3"/>
      <c r="F366" s="19"/>
      <c r="G366" s="3"/>
      <c r="H366" s="3"/>
      <c r="I366" s="3"/>
      <c r="J366" s="19"/>
      <c r="K366" s="3"/>
      <c r="L366" s="19"/>
      <c r="M366" s="3"/>
      <c r="N366" s="19"/>
      <c r="O366" s="3"/>
      <c r="P366" s="19"/>
      <c r="Q366" s="3"/>
      <c r="R366" s="56"/>
      <c r="S366" s="56"/>
    </row>
    <row r="367" spans="1:19">
      <c r="A367" s="3"/>
      <c r="B367" s="3"/>
      <c r="C367" s="3"/>
      <c r="D367" s="3"/>
      <c r="E367" s="3"/>
      <c r="F367" s="19"/>
      <c r="G367" s="3"/>
      <c r="H367" s="3"/>
      <c r="I367" s="3"/>
      <c r="J367" s="19"/>
      <c r="K367" s="3"/>
      <c r="L367" s="19"/>
      <c r="M367" s="3"/>
      <c r="N367" s="19"/>
      <c r="O367" s="3"/>
      <c r="P367" s="19"/>
      <c r="Q367" s="3"/>
      <c r="R367" s="56"/>
      <c r="S367" s="56"/>
    </row>
    <row r="368" spans="1:19">
      <c r="A368" s="3"/>
      <c r="B368" s="3"/>
      <c r="C368" s="3"/>
      <c r="D368" s="3"/>
      <c r="E368" s="3"/>
      <c r="F368" s="19"/>
      <c r="G368" s="3"/>
      <c r="H368" s="3"/>
      <c r="I368" s="3"/>
      <c r="J368" s="19"/>
      <c r="K368" s="3"/>
      <c r="L368" s="19"/>
      <c r="M368" s="3"/>
      <c r="N368" s="19"/>
      <c r="O368" s="3"/>
      <c r="P368" s="19"/>
      <c r="Q368" s="3"/>
      <c r="R368" s="56"/>
      <c r="S368" s="56"/>
    </row>
    <row r="369" spans="1:19">
      <c r="A369" s="3"/>
      <c r="B369" s="3"/>
      <c r="C369" s="3"/>
      <c r="D369" s="3"/>
      <c r="E369" s="3"/>
      <c r="F369" s="19"/>
      <c r="G369" s="3"/>
      <c r="H369" s="3"/>
      <c r="I369" s="3"/>
      <c r="J369" s="22"/>
      <c r="K369" s="3"/>
      <c r="L369" s="19"/>
      <c r="M369" s="3"/>
      <c r="N369" s="19"/>
      <c r="O369" s="3"/>
      <c r="P369" s="19"/>
      <c r="Q369" s="3"/>
      <c r="R369" s="56"/>
      <c r="S369" s="56"/>
    </row>
    <row r="370" spans="1:19">
      <c r="A370" s="3"/>
      <c r="B370" s="3"/>
      <c r="C370" s="3"/>
      <c r="D370" s="3"/>
      <c r="E370" s="3"/>
      <c r="F370" s="19"/>
      <c r="G370" s="3"/>
      <c r="H370" s="3"/>
      <c r="I370" s="3"/>
      <c r="J370" s="22"/>
      <c r="K370" s="3"/>
      <c r="L370" s="19"/>
      <c r="M370" s="3"/>
      <c r="N370" s="19"/>
      <c r="O370" s="3"/>
      <c r="P370" s="19"/>
      <c r="Q370" s="3"/>
      <c r="R370" s="56"/>
      <c r="S370" s="56"/>
    </row>
    <row r="371" spans="1:19">
      <c r="A371" s="3"/>
      <c r="B371" s="3"/>
      <c r="C371" s="3"/>
      <c r="D371" s="3"/>
      <c r="E371" s="3"/>
      <c r="F371" s="19"/>
      <c r="G371" s="3"/>
      <c r="H371" s="3"/>
      <c r="I371" s="3"/>
      <c r="J371" s="22"/>
      <c r="K371" s="3"/>
      <c r="L371" s="19"/>
      <c r="M371" s="3"/>
      <c r="N371" s="19"/>
      <c r="O371" s="3"/>
      <c r="P371" s="19"/>
      <c r="Q371" s="3"/>
      <c r="R371" s="56"/>
      <c r="S371" s="56"/>
    </row>
    <row r="372" spans="1:19">
      <c r="A372" s="3"/>
      <c r="B372" s="3"/>
      <c r="C372" s="3"/>
      <c r="D372" s="3"/>
      <c r="E372" s="3"/>
      <c r="F372" s="19"/>
      <c r="G372" s="3"/>
      <c r="H372" s="3"/>
      <c r="I372" s="3"/>
      <c r="J372" s="22"/>
      <c r="K372" s="3"/>
      <c r="L372" s="19"/>
      <c r="M372" s="3"/>
      <c r="N372" s="19"/>
      <c r="O372" s="3"/>
      <c r="P372" s="19"/>
      <c r="Q372" s="3"/>
      <c r="R372" s="56"/>
      <c r="S372" s="56"/>
    </row>
    <row r="373" spans="1:19">
      <c r="A373" s="3"/>
      <c r="B373" s="3"/>
      <c r="C373" s="3"/>
      <c r="D373" s="3"/>
      <c r="E373" s="3"/>
      <c r="F373" s="19"/>
      <c r="G373" s="3"/>
      <c r="H373" s="3"/>
      <c r="I373" s="3"/>
      <c r="J373" s="22"/>
      <c r="K373" s="3"/>
      <c r="L373" s="19"/>
      <c r="M373" s="3"/>
      <c r="N373" s="19"/>
      <c r="O373" s="3"/>
      <c r="P373" s="19"/>
      <c r="Q373" s="3"/>
      <c r="R373" s="56"/>
      <c r="S373" s="56"/>
    </row>
    <row r="374" spans="1:19">
      <c r="A374" s="3"/>
      <c r="B374" s="3"/>
      <c r="C374" s="3"/>
      <c r="D374" s="3"/>
      <c r="E374" s="3"/>
      <c r="F374" s="19"/>
      <c r="G374" s="3"/>
      <c r="H374" s="3"/>
      <c r="I374" s="3"/>
      <c r="J374" s="22"/>
      <c r="K374" s="3"/>
      <c r="L374" s="19"/>
      <c r="M374" s="3"/>
      <c r="N374" s="19"/>
      <c r="O374" s="3"/>
      <c r="P374" s="19"/>
      <c r="Q374" s="3"/>
      <c r="R374" s="56"/>
      <c r="S374" s="56"/>
    </row>
    <row r="375" spans="1:19">
      <c r="A375" s="3"/>
      <c r="B375" s="3"/>
      <c r="C375" s="3"/>
      <c r="D375" s="3"/>
      <c r="E375" s="3"/>
      <c r="F375" s="19"/>
      <c r="G375" s="3"/>
      <c r="H375" s="3"/>
      <c r="I375" s="3"/>
      <c r="J375" s="22"/>
      <c r="K375" s="3"/>
      <c r="L375" s="19"/>
      <c r="M375" s="3"/>
      <c r="N375" s="19"/>
      <c r="O375" s="3"/>
      <c r="P375" s="19"/>
      <c r="Q375" s="3"/>
      <c r="R375" s="56"/>
      <c r="S375" s="56"/>
    </row>
    <row r="376" spans="1:19">
      <c r="A376" s="3"/>
      <c r="B376" s="3"/>
      <c r="C376" s="3"/>
      <c r="D376" s="3"/>
      <c r="E376" s="3"/>
      <c r="F376" s="19"/>
      <c r="G376" s="3"/>
      <c r="H376" s="3"/>
      <c r="I376" s="3"/>
      <c r="J376" s="22"/>
      <c r="K376" s="3"/>
      <c r="L376" s="19"/>
      <c r="M376" s="3"/>
      <c r="N376" s="19"/>
      <c r="O376" s="3"/>
      <c r="P376" s="19"/>
      <c r="Q376" s="3"/>
      <c r="R376" s="56"/>
      <c r="S376" s="56"/>
    </row>
    <row r="377" spans="1:19">
      <c r="A377" s="3"/>
      <c r="B377" s="3"/>
      <c r="C377" s="3"/>
      <c r="D377" s="3"/>
      <c r="E377" s="3"/>
      <c r="F377" s="19"/>
      <c r="G377" s="3"/>
      <c r="H377" s="3"/>
      <c r="I377" s="3"/>
      <c r="J377" s="22"/>
      <c r="K377" s="3"/>
      <c r="L377" s="19"/>
      <c r="M377" s="3"/>
      <c r="N377" s="19"/>
      <c r="O377" s="3"/>
      <c r="P377" s="19"/>
      <c r="Q377" s="3"/>
      <c r="R377" s="56"/>
      <c r="S377" s="56"/>
    </row>
    <row r="378" spans="1:19">
      <c r="A378" s="3"/>
      <c r="B378" s="3"/>
      <c r="C378" s="3"/>
      <c r="D378" s="3"/>
      <c r="E378" s="3"/>
      <c r="F378" s="19"/>
      <c r="G378" s="3"/>
      <c r="H378" s="3"/>
      <c r="I378" s="3"/>
      <c r="J378" s="22"/>
      <c r="K378" s="3"/>
      <c r="L378" s="19"/>
      <c r="M378" s="3"/>
      <c r="N378" s="19"/>
      <c r="O378" s="3"/>
      <c r="P378" s="19"/>
      <c r="Q378" s="3"/>
      <c r="R378" s="56"/>
      <c r="S378" s="56"/>
    </row>
    <row r="379" spans="1:19">
      <c r="A379" s="3"/>
      <c r="B379" s="3"/>
      <c r="C379" s="3"/>
      <c r="D379" s="3"/>
      <c r="E379" s="3"/>
      <c r="F379" s="19"/>
      <c r="G379" s="3"/>
      <c r="H379" s="3"/>
      <c r="I379" s="3"/>
      <c r="J379" s="19"/>
      <c r="K379" s="3"/>
      <c r="L379" s="19"/>
      <c r="M379" s="3"/>
      <c r="N379" s="19"/>
      <c r="O379" s="3"/>
      <c r="P379" s="19"/>
      <c r="Q379" s="3"/>
      <c r="R379" s="56"/>
      <c r="S379" s="56"/>
    </row>
    <row r="380" spans="1:19">
      <c r="A380" s="3"/>
      <c r="B380" s="3"/>
      <c r="C380" s="3"/>
      <c r="D380" s="3"/>
      <c r="E380" s="3"/>
      <c r="F380" s="19"/>
      <c r="G380" s="3"/>
      <c r="H380" s="3"/>
      <c r="I380" s="3"/>
      <c r="J380" s="22"/>
      <c r="K380" s="3"/>
      <c r="L380" s="19"/>
      <c r="M380" s="3"/>
      <c r="N380" s="19"/>
      <c r="O380" s="3"/>
      <c r="P380" s="19"/>
      <c r="Q380" s="3"/>
      <c r="R380" s="56"/>
      <c r="S380" s="56"/>
    </row>
    <row r="381" spans="1:19">
      <c r="A381" s="3"/>
      <c r="B381" s="3"/>
      <c r="C381" s="3"/>
      <c r="D381" s="3"/>
      <c r="E381" s="3"/>
      <c r="F381" s="19"/>
      <c r="G381" s="3"/>
      <c r="H381" s="3"/>
      <c r="I381" s="3"/>
      <c r="J381" s="19"/>
      <c r="K381" s="3"/>
      <c r="L381" s="19"/>
      <c r="M381" s="3"/>
      <c r="N381" s="19"/>
      <c r="O381" s="3"/>
      <c r="P381" s="19"/>
      <c r="Q381" s="3"/>
      <c r="R381" s="56"/>
      <c r="S381" s="56"/>
    </row>
    <row r="382" spans="1:19">
      <c r="A382" s="3"/>
      <c r="B382" s="3"/>
      <c r="C382" s="3"/>
      <c r="D382" s="3"/>
      <c r="E382" s="3"/>
      <c r="F382" s="19"/>
      <c r="G382" s="3"/>
      <c r="H382" s="3"/>
      <c r="I382" s="3"/>
      <c r="J382" s="22"/>
      <c r="K382" s="3"/>
      <c r="L382" s="19"/>
      <c r="M382" s="3"/>
      <c r="N382" s="19"/>
      <c r="O382" s="3"/>
      <c r="P382" s="19"/>
      <c r="Q382" s="3"/>
      <c r="R382" s="56"/>
      <c r="S382" s="56"/>
    </row>
    <row r="383" spans="1:19">
      <c r="A383" s="3"/>
      <c r="B383" s="3"/>
      <c r="C383" s="3"/>
      <c r="D383" s="3"/>
      <c r="E383" s="3"/>
      <c r="F383" s="19"/>
      <c r="G383" s="3"/>
      <c r="H383" s="3"/>
      <c r="I383" s="3"/>
      <c r="J383" s="22"/>
      <c r="K383" s="3"/>
      <c r="L383" s="19"/>
      <c r="M383" s="3"/>
      <c r="N383" s="19"/>
      <c r="O383" s="3"/>
      <c r="P383" s="19"/>
      <c r="Q383" s="3"/>
      <c r="R383" s="56"/>
      <c r="S383" s="56"/>
    </row>
    <row r="384" spans="1:19">
      <c r="A384" s="3"/>
      <c r="B384" s="3"/>
      <c r="C384" s="3"/>
      <c r="D384" s="3"/>
      <c r="E384" s="3"/>
      <c r="F384" s="19"/>
      <c r="G384" s="3"/>
      <c r="H384" s="3"/>
      <c r="I384" s="3"/>
      <c r="J384" s="22"/>
      <c r="K384" s="3"/>
      <c r="L384" s="19"/>
      <c r="M384" s="3"/>
      <c r="N384" s="19"/>
      <c r="O384" s="3"/>
      <c r="P384" s="19"/>
      <c r="Q384" s="3"/>
      <c r="R384" s="56"/>
      <c r="S384" s="56"/>
    </row>
    <row r="385" spans="1:19">
      <c r="A385" s="3"/>
      <c r="B385" s="3"/>
      <c r="C385" s="3"/>
      <c r="D385" s="3"/>
      <c r="E385" s="3"/>
      <c r="F385" s="19"/>
      <c r="G385" s="3"/>
      <c r="H385" s="3"/>
      <c r="I385" s="3"/>
      <c r="J385" s="19"/>
      <c r="K385" s="3"/>
      <c r="L385" s="19"/>
      <c r="M385" s="3"/>
      <c r="N385" s="19"/>
      <c r="O385" s="3"/>
      <c r="P385" s="19"/>
      <c r="Q385" s="3"/>
      <c r="R385" s="56"/>
      <c r="S385" s="56"/>
    </row>
    <row r="386" spans="1:19">
      <c r="A386" s="3"/>
      <c r="B386" s="3"/>
      <c r="C386" s="3"/>
      <c r="D386" s="3"/>
      <c r="E386" s="3"/>
      <c r="F386" s="19"/>
      <c r="G386" s="3"/>
      <c r="H386" s="3"/>
      <c r="I386" s="3"/>
      <c r="J386" s="19"/>
      <c r="K386" s="3"/>
      <c r="L386" s="19"/>
      <c r="M386" s="3"/>
      <c r="N386" s="19"/>
      <c r="O386" s="3"/>
      <c r="P386" s="19"/>
      <c r="Q386" s="3"/>
      <c r="R386" s="56"/>
      <c r="S386" s="56"/>
    </row>
    <row r="387" spans="1:19">
      <c r="A387" s="3"/>
      <c r="B387" s="3"/>
      <c r="C387" s="3"/>
      <c r="D387" s="3"/>
      <c r="E387" s="3"/>
      <c r="F387" s="19"/>
      <c r="G387" s="3"/>
      <c r="H387" s="3"/>
      <c r="I387" s="3"/>
      <c r="J387" s="22"/>
      <c r="K387" s="3"/>
      <c r="L387" s="19"/>
      <c r="M387" s="3"/>
      <c r="N387" s="19"/>
      <c r="O387" s="3"/>
      <c r="P387" s="19"/>
      <c r="Q387" s="3"/>
      <c r="R387" s="56"/>
      <c r="S387" s="56"/>
    </row>
    <row r="388" spans="1:19">
      <c r="A388" s="3"/>
      <c r="B388" s="3"/>
      <c r="C388" s="3"/>
      <c r="D388" s="3"/>
      <c r="E388" s="3"/>
      <c r="F388" s="19"/>
      <c r="G388" s="3"/>
      <c r="H388" s="3"/>
      <c r="I388" s="3"/>
      <c r="J388" s="19"/>
      <c r="K388" s="3"/>
      <c r="L388" s="19"/>
      <c r="M388" s="3"/>
      <c r="N388" s="19"/>
      <c r="O388" s="3"/>
      <c r="P388" s="19"/>
      <c r="Q388" s="3"/>
      <c r="R388" s="56"/>
      <c r="S388" s="56"/>
    </row>
    <row r="389" spans="1:19">
      <c r="A389" s="3"/>
      <c r="B389" s="3"/>
      <c r="C389" s="3"/>
      <c r="D389" s="3"/>
      <c r="E389" s="3"/>
      <c r="F389" s="19"/>
      <c r="G389" s="3"/>
      <c r="H389" s="3"/>
      <c r="I389" s="3"/>
      <c r="J389" s="19"/>
      <c r="K389" s="3"/>
      <c r="L389" s="19"/>
      <c r="M389" s="3"/>
      <c r="N389" s="19"/>
      <c r="O389" s="3"/>
      <c r="P389" s="19"/>
      <c r="Q389" s="3"/>
      <c r="R389" s="56"/>
      <c r="S389" s="56"/>
    </row>
    <row r="390" spans="1:19">
      <c r="A390" s="3"/>
      <c r="B390" s="3"/>
      <c r="C390" s="3"/>
      <c r="D390" s="3"/>
      <c r="E390" s="3"/>
      <c r="F390" s="19"/>
      <c r="G390" s="3"/>
      <c r="H390" s="3"/>
      <c r="I390" s="3"/>
      <c r="J390" s="19"/>
      <c r="K390" s="3"/>
      <c r="L390" s="19"/>
      <c r="M390" s="3"/>
      <c r="N390" s="19"/>
      <c r="O390" s="3"/>
      <c r="P390" s="19"/>
      <c r="Q390" s="3"/>
      <c r="R390" s="56"/>
      <c r="S390" s="56"/>
    </row>
    <row r="391" spans="1:19">
      <c r="A391" s="3"/>
      <c r="B391" s="3"/>
      <c r="C391" s="3"/>
      <c r="D391" s="3"/>
      <c r="E391" s="3"/>
      <c r="F391" s="19"/>
      <c r="G391" s="3"/>
      <c r="H391" s="3"/>
      <c r="I391" s="3"/>
      <c r="J391" s="19"/>
      <c r="K391" s="3"/>
      <c r="L391" s="19"/>
      <c r="M391" s="3"/>
      <c r="N391" s="19"/>
      <c r="O391" s="3"/>
      <c r="P391" s="19"/>
      <c r="Q391" s="3"/>
      <c r="R391" s="56"/>
      <c r="S391" s="56"/>
    </row>
    <row r="392" spans="1:19">
      <c r="A392" s="3"/>
      <c r="B392" s="3"/>
      <c r="C392" s="3"/>
      <c r="D392" s="3"/>
      <c r="E392" s="3"/>
      <c r="F392" s="19"/>
      <c r="G392" s="3"/>
      <c r="H392" s="3"/>
      <c r="I392" s="3"/>
      <c r="J392" s="19"/>
      <c r="K392" s="3"/>
      <c r="L392" s="19"/>
      <c r="M392" s="3"/>
      <c r="N392" s="19"/>
      <c r="O392" s="3"/>
      <c r="P392" s="19"/>
      <c r="Q392" s="3"/>
      <c r="R392" s="56"/>
      <c r="S392" s="56"/>
    </row>
    <row r="393" spans="1:19">
      <c r="A393" s="3"/>
      <c r="B393" s="3"/>
      <c r="C393" s="3"/>
      <c r="D393" s="3"/>
      <c r="E393" s="3"/>
      <c r="F393" s="19"/>
      <c r="G393" s="3"/>
      <c r="H393" s="3"/>
      <c r="I393" s="3"/>
      <c r="J393" s="22"/>
      <c r="K393" s="3"/>
      <c r="L393" s="19"/>
      <c r="M393" s="3"/>
      <c r="N393" s="19"/>
      <c r="O393" s="3"/>
      <c r="P393" s="19"/>
      <c r="Q393" s="3"/>
      <c r="R393" s="56"/>
      <c r="S393" s="56"/>
    </row>
    <row r="394" spans="1:19">
      <c r="A394" s="3"/>
      <c r="B394" s="3"/>
      <c r="C394" s="3"/>
      <c r="D394" s="3"/>
      <c r="E394" s="3"/>
      <c r="F394" s="19"/>
      <c r="G394" s="3"/>
      <c r="H394" s="3"/>
      <c r="I394" s="3"/>
      <c r="J394" s="22"/>
      <c r="K394" s="3"/>
      <c r="L394" s="19"/>
      <c r="M394" s="3"/>
      <c r="N394" s="19"/>
      <c r="O394" s="3"/>
      <c r="P394" s="19"/>
      <c r="Q394" s="3"/>
      <c r="R394" s="56"/>
      <c r="S394" s="56"/>
    </row>
    <row r="395" spans="1:19">
      <c r="A395" s="3"/>
      <c r="B395" s="3"/>
      <c r="C395" s="3"/>
      <c r="D395" s="3"/>
      <c r="E395" s="3"/>
      <c r="F395" s="19"/>
      <c r="G395" s="3"/>
      <c r="H395" s="3"/>
      <c r="I395" s="3"/>
      <c r="J395" s="19"/>
      <c r="K395" s="3"/>
      <c r="L395" s="19"/>
      <c r="M395" s="3"/>
      <c r="N395" s="19"/>
      <c r="O395" s="3"/>
      <c r="P395" s="19"/>
      <c r="Q395" s="3"/>
      <c r="R395" s="56"/>
      <c r="S395" s="56"/>
    </row>
    <row r="396" spans="1:19">
      <c r="A396" s="3"/>
      <c r="B396" s="3"/>
      <c r="C396" s="3"/>
      <c r="D396" s="3"/>
      <c r="E396" s="3"/>
      <c r="F396" s="19"/>
      <c r="G396" s="3"/>
      <c r="H396" s="3"/>
      <c r="I396" s="3"/>
      <c r="J396" s="19"/>
      <c r="K396" s="3"/>
      <c r="L396" s="19"/>
      <c r="M396" s="3"/>
      <c r="N396" s="19"/>
      <c r="O396" s="3"/>
      <c r="P396" s="19"/>
      <c r="Q396" s="3"/>
      <c r="R396" s="56"/>
      <c r="S396" s="56"/>
    </row>
    <row r="397" spans="1:19">
      <c r="A397" s="3"/>
      <c r="B397" s="3"/>
      <c r="C397" s="3"/>
      <c r="D397" s="3"/>
      <c r="E397" s="3"/>
      <c r="F397" s="19"/>
      <c r="G397" s="3"/>
      <c r="H397" s="3"/>
      <c r="I397" s="3"/>
      <c r="J397" s="19"/>
      <c r="K397" s="3"/>
      <c r="L397" s="19"/>
      <c r="M397" s="3"/>
      <c r="N397" s="19"/>
      <c r="O397" s="3"/>
      <c r="P397" s="19"/>
      <c r="Q397" s="3"/>
      <c r="R397" s="56"/>
      <c r="S397" s="56"/>
    </row>
    <row r="398" spans="1:19">
      <c r="A398" s="3"/>
      <c r="B398" s="3"/>
      <c r="C398" s="3"/>
      <c r="D398" s="3"/>
      <c r="E398" s="3"/>
      <c r="F398" s="19"/>
      <c r="G398" s="3"/>
      <c r="H398" s="3"/>
      <c r="I398" s="3"/>
      <c r="J398" s="19"/>
      <c r="K398" s="3"/>
      <c r="L398" s="19"/>
      <c r="M398" s="3"/>
      <c r="N398" s="19"/>
      <c r="O398" s="3"/>
      <c r="P398" s="19"/>
      <c r="Q398" s="3"/>
      <c r="R398" s="56"/>
      <c r="S398" s="56"/>
    </row>
    <row r="399" spans="1:19">
      <c r="A399" s="3"/>
      <c r="B399" s="3"/>
      <c r="C399" s="3"/>
      <c r="D399" s="3"/>
      <c r="E399" s="3"/>
      <c r="F399" s="44"/>
      <c r="G399" s="8"/>
      <c r="H399" s="5"/>
      <c r="I399" s="8"/>
      <c r="J399" s="44"/>
      <c r="K399" s="8"/>
      <c r="L399" s="48"/>
      <c r="M399" s="12"/>
      <c r="N399" s="48"/>
      <c r="O399" s="3"/>
      <c r="P399" s="48"/>
      <c r="Q399" s="3"/>
      <c r="R399" s="63"/>
      <c r="S399" s="56"/>
    </row>
    <row r="400" spans="1:19" ht="18">
      <c r="A400" s="3"/>
      <c r="B400" s="13"/>
      <c r="C400" s="7"/>
      <c r="D400" s="6"/>
      <c r="E400" s="6"/>
      <c r="F400" s="42"/>
      <c r="G400" s="3"/>
      <c r="H400" s="9"/>
      <c r="I400" s="9"/>
      <c r="J400" s="49"/>
      <c r="K400" s="10"/>
      <c r="L400" s="19"/>
      <c r="M400" s="3"/>
      <c r="N400" s="19"/>
      <c r="O400" s="3"/>
      <c r="P400" s="19"/>
      <c r="Q400" s="3"/>
      <c r="R400" s="56"/>
      <c r="S400" s="56"/>
    </row>
    <row r="401" spans="1:19">
      <c r="A401" s="3"/>
      <c r="B401" s="3"/>
      <c r="C401" s="3"/>
      <c r="D401" s="3"/>
      <c r="E401" s="3"/>
      <c r="F401" s="19"/>
      <c r="G401" s="3"/>
      <c r="H401" s="3"/>
      <c r="I401" s="3"/>
      <c r="J401" s="19"/>
      <c r="K401" s="3"/>
      <c r="L401" s="19"/>
      <c r="M401" s="3"/>
      <c r="N401" s="19"/>
      <c r="O401" s="3"/>
      <c r="P401" s="19"/>
      <c r="Q401" s="3"/>
      <c r="R401" s="56"/>
      <c r="S401" s="56"/>
    </row>
    <row r="402" spans="1:19">
      <c r="A402" s="3"/>
      <c r="B402" s="3"/>
      <c r="C402" s="3"/>
      <c r="D402" s="3"/>
      <c r="E402" s="3"/>
      <c r="F402" s="19"/>
      <c r="G402" s="3"/>
      <c r="H402" s="3"/>
      <c r="I402" s="3"/>
      <c r="J402" s="22"/>
      <c r="K402" s="3"/>
      <c r="L402" s="19"/>
      <c r="M402" s="3"/>
      <c r="N402" s="19"/>
      <c r="O402" s="3"/>
      <c r="P402" s="19"/>
      <c r="Q402" s="3"/>
      <c r="R402" s="56"/>
      <c r="S402" s="56"/>
    </row>
    <row r="403" spans="1:19">
      <c r="A403" s="3"/>
      <c r="B403" s="3"/>
      <c r="C403" s="3"/>
      <c r="D403" s="3"/>
      <c r="E403" s="3"/>
      <c r="F403" s="19"/>
      <c r="G403" s="3"/>
      <c r="H403" s="3"/>
      <c r="I403" s="3"/>
      <c r="J403" s="19"/>
      <c r="K403" s="3"/>
      <c r="L403" s="19"/>
      <c r="M403" s="3"/>
      <c r="N403" s="19"/>
      <c r="O403" s="3"/>
      <c r="P403" s="19"/>
      <c r="Q403" s="3"/>
      <c r="R403" s="56"/>
      <c r="S403" s="56"/>
    </row>
    <row r="404" spans="1:19">
      <c r="A404" s="3"/>
      <c r="B404" s="3"/>
      <c r="C404" s="3"/>
      <c r="D404" s="3"/>
      <c r="E404" s="3"/>
      <c r="F404" s="19"/>
      <c r="G404" s="3"/>
      <c r="H404" s="3"/>
      <c r="I404" s="3"/>
      <c r="J404" s="19"/>
      <c r="K404" s="3"/>
      <c r="L404" s="19"/>
      <c r="M404" s="3"/>
      <c r="N404" s="19"/>
      <c r="O404" s="3"/>
      <c r="P404" s="19"/>
      <c r="Q404" s="3"/>
      <c r="R404" s="56"/>
      <c r="S404" s="56"/>
    </row>
    <row r="405" spans="1:19">
      <c r="A405" s="3"/>
      <c r="B405" s="3"/>
      <c r="C405" s="3"/>
      <c r="D405" s="3"/>
      <c r="E405" s="3"/>
      <c r="F405" s="19"/>
      <c r="G405" s="3"/>
      <c r="H405" s="3"/>
      <c r="I405" s="3"/>
      <c r="J405" s="22"/>
      <c r="K405" s="3"/>
      <c r="L405" s="19"/>
      <c r="M405" s="3"/>
      <c r="N405" s="19"/>
      <c r="O405" s="3"/>
      <c r="P405" s="19"/>
      <c r="Q405" s="3"/>
      <c r="R405" s="56"/>
      <c r="S405" s="56"/>
    </row>
    <row r="406" spans="1:19">
      <c r="A406" s="3"/>
      <c r="B406" s="3"/>
      <c r="C406" s="3"/>
      <c r="D406" s="3"/>
      <c r="E406" s="3"/>
      <c r="F406" s="19"/>
      <c r="G406" s="3"/>
      <c r="H406" s="3"/>
      <c r="I406" s="3"/>
      <c r="J406" s="22"/>
      <c r="K406" s="3"/>
      <c r="L406" s="19"/>
      <c r="M406" s="3"/>
      <c r="N406" s="19"/>
      <c r="O406" s="3"/>
      <c r="P406" s="19"/>
      <c r="Q406" s="3"/>
      <c r="R406" s="56"/>
      <c r="S406" s="56"/>
    </row>
    <row r="407" spans="1:19">
      <c r="A407" s="3"/>
      <c r="B407" s="3"/>
      <c r="C407" s="3"/>
      <c r="D407" s="3"/>
      <c r="E407" s="3"/>
      <c r="F407" s="19"/>
      <c r="G407" s="3"/>
      <c r="H407" s="3"/>
      <c r="I407" s="3"/>
      <c r="J407" s="19"/>
      <c r="K407" s="3"/>
      <c r="L407" s="19"/>
      <c r="M407" s="3"/>
      <c r="N407" s="19"/>
      <c r="O407" s="3"/>
      <c r="P407" s="19"/>
      <c r="Q407" s="3"/>
      <c r="R407" s="56"/>
      <c r="S407" s="56"/>
    </row>
    <row r="408" spans="1:19">
      <c r="A408" s="3"/>
      <c r="B408" s="3"/>
      <c r="C408" s="3"/>
      <c r="D408" s="3"/>
      <c r="E408" s="3"/>
      <c r="F408" s="19"/>
      <c r="G408" s="3"/>
      <c r="H408" s="3"/>
      <c r="I408" s="3"/>
      <c r="J408" s="19"/>
      <c r="K408" s="3"/>
      <c r="L408" s="19"/>
      <c r="M408" s="3"/>
      <c r="N408" s="19"/>
      <c r="O408" s="3"/>
      <c r="P408" s="19"/>
      <c r="Q408" s="3"/>
      <c r="R408" s="56"/>
      <c r="S408" s="56"/>
    </row>
    <row r="409" spans="1:19">
      <c r="A409" s="3"/>
      <c r="B409" s="3"/>
      <c r="C409" s="3"/>
      <c r="D409" s="3"/>
      <c r="E409" s="3"/>
      <c r="F409" s="19"/>
      <c r="G409" s="3"/>
      <c r="H409" s="3"/>
      <c r="I409" s="3"/>
      <c r="J409" s="19"/>
      <c r="K409" s="3"/>
      <c r="L409" s="19"/>
      <c r="M409" s="3"/>
      <c r="N409" s="19"/>
      <c r="O409" s="3"/>
      <c r="P409" s="19"/>
      <c r="Q409" s="3"/>
      <c r="R409" s="56"/>
      <c r="S409" s="56"/>
    </row>
    <row r="410" spans="1:19">
      <c r="A410" s="3"/>
      <c r="B410" s="3"/>
      <c r="C410" s="3"/>
      <c r="D410" s="3"/>
      <c r="E410" s="3"/>
      <c r="F410" s="19"/>
      <c r="G410" s="3"/>
      <c r="H410" s="3"/>
      <c r="I410" s="3"/>
      <c r="J410" s="19"/>
      <c r="K410" s="3"/>
      <c r="L410" s="19"/>
      <c r="M410" s="3"/>
      <c r="N410" s="19"/>
      <c r="O410" s="3"/>
      <c r="P410" s="19"/>
      <c r="Q410" s="3"/>
      <c r="R410" s="56"/>
      <c r="S410" s="56"/>
    </row>
    <row r="411" spans="1:19">
      <c r="A411" s="3"/>
      <c r="B411" s="3"/>
      <c r="C411" s="3"/>
      <c r="D411" s="3"/>
      <c r="E411" s="3"/>
      <c r="F411" s="19"/>
      <c r="G411" s="3"/>
      <c r="H411" s="3"/>
      <c r="I411" s="3"/>
      <c r="J411" s="19"/>
      <c r="K411" s="3"/>
      <c r="L411" s="19"/>
      <c r="M411" s="3"/>
      <c r="N411" s="19"/>
      <c r="O411" s="3"/>
      <c r="P411" s="19"/>
      <c r="Q411" s="3"/>
      <c r="R411" s="56"/>
      <c r="S411" s="56"/>
    </row>
    <row r="412" spans="1:19">
      <c r="A412" s="3"/>
      <c r="B412" s="3"/>
      <c r="C412" s="3"/>
      <c r="D412" s="3"/>
      <c r="E412" s="3"/>
      <c r="F412" s="19"/>
      <c r="G412" s="3"/>
      <c r="H412" s="3"/>
      <c r="I412" s="3"/>
      <c r="J412" s="19"/>
      <c r="K412" s="3"/>
      <c r="L412" s="19"/>
      <c r="M412" s="3"/>
      <c r="N412" s="19"/>
      <c r="O412" s="3"/>
      <c r="P412" s="19"/>
      <c r="Q412" s="3"/>
      <c r="R412" s="56"/>
      <c r="S412" s="56"/>
    </row>
    <row r="413" spans="1:19">
      <c r="A413" s="3"/>
      <c r="B413" s="3"/>
      <c r="C413" s="3"/>
      <c r="D413" s="3"/>
      <c r="E413" s="3"/>
      <c r="F413" s="19"/>
      <c r="G413" s="3"/>
      <c r="H413" s="3"/>
      <c r="I413" s="3"/>
      <c r="J413" s="19"/>
      <c r="K413" s="3"/>
      <c r="L413" s="19"/>
      <c r="M413" s="3"/>
      <c r="N413" s="19"/>
      <c r="O413" s="3"/>
      <c r="P413" s="19"/>
      <c r="Q413" s="3"/>
      <c r="R413" s="56"/>
      <c r="S413" s="56"/>
    </row>
    <row r="414" spans="1:19">
      <c r="A414" s="3"/>
      <c r="B414" s="3"/>
      <c r="C414" s="3"/>
      <c r="D414" s="3"/>
      <c r="E414" s="3"/>
      <c r="F414" s="19"/>
      <c r="G414" s="3"/>
      <c r="H414" s="3"/>
      <c r="I414" s="3"/>
      <c r="J414" s="19"/>
      <c r="K414" s="3"/>
      <c r="L414" s="19"/>
      <c r="M414" s="3"/>
      <c r="N414" s="19"/>
      <c r="O414" s="3"/>
      <c r="P414" s="19"/>
      <c r="Q414" s="3"/>
      <c r="R414" s="56"/>
      <c r="S414" s="56"/>
    </row>
    <row r="415" spans="1:19">
      <c r="A415" s="3"/>
      <c r="B415" s="3"/>
      <c r="C415" s="3"/>
      <c r="D415" s="3"/>
      <c r="E415" s="3"/>
      <c r="F415" s="19"/>
      <c r="G415" s="3"/>
      <c r="H415" s="3"/>
      <c r="I415" s="3"/>
      <c r="J415" s="19"/>
      <c r="K415" s="3"/>
      <c r="L415" s="19"/>
      <c r="M415" s="3"/>
      <c r="N415" s="19"/>
      <c r="O415" s="3"/>
      <c r="P415" s="19"/>
      <c r="Q415" s="3"/>
      <c r="R415" s="56"/>
      <c r="S415" s="56"/>
    </row>
    <row r="416" spans="1:19">
      <c r="A416" s="3"/>
      <c r="B416" s="3"/>
      <c r="C416" s="3"/>
      <c r="D416" s="3"/>
      <c r="E416" s="3"/>
      <c r="F416" s="19"/>
      <c r="G416" s="3"/>
      <c r="H416" s="3"/>
      <c r="I416" s="3"/>
      <c r="J416" s="19"/>
      <c r="K416" s="3"/>
      <c r="L416" s="19"/>
      <c r="M416" s="3"/>
      <c r="N416" s="19"/>
      <c r="O416" s="3"/>
      <c r="P416" s="19"/>
      <c r="Q416" s="3"/>
      <c r="R416" s="56"/>
      <c r="S416" s="56"/>
    </row>
    <row r="417" spans="1:19">
      <c r="A417" s="3"/>
      <c r="B417" s="3"/>
      <c r="C417" s="3"/>
      <c r="D417" s="3"/>
      <c r="E417" s="3"/>
      <c r="F417" s="19"/>
      <c r="G417" s="3"/>
      <c r="H417" s="3"/>
      <c r="I417" s="3"/>
      <c r="J417" s="19"/>
      <c r="K417" s="3"/>
      <c r="L417" s="19"/>
      <c r="M417" s="3"/>
      <c r="N417" s="19"/>
      <c r="O417" s="3"/>
      <c r="P417" s="19"/>
      <c r="Q417" s="3"/>
      <c r="R417" s="56"/>
      <c r="S417" s="56"/>
    </row>
    <row r="418" spans="1:19">
      <c r="A418" s="3"/>
      <c r="B418" s="3"/>
      <c r="C418" s="3"/>
      <c r="D418" s="3"/>
      <c r="E418" s="3"/>
      <c r="F418" s="19"/>
      <c r="G418" s="3"/>
      <c r="H418" s="3"/>
      <c r="I418" s="3"/>
      <c r="J418" s="19"/>
      <c r="K418" s="3"/>
      <c r="L418" s="19"/>
      <c r="M418" s="3"/>
      <c r="N418" s="19"/>
      <c r="O418" s="3"/>
      <c r="P418" s="19"/>
      <c r="Q418" s="3"/>
      <c r="R418" s="56"/>
      <c r="S418" s="56"/>
    </row>
    <row r="419" spans="1:19">
      <c r="A419" s="3"/>
      <c r="B419" s="3"/>
      <c r="C419" s="3"/>
      <c r="D419" s="3"/>
      <c r="E419" s="3"/>
      <c r="F419" s="19"/>
      <c r="G419" s="3"/>
      <c r="H419" s="3"/>
      <c r="I419" s="3"/>
      <c r="J419" s="19"/>
      <c r="K419" s="3"/>
      <c r="L419" s="19"/>
      <c r="M419" s="3"/>
      <c r="N419" s="19"/>
      <c r="O419" s="3"/>
      <c r="P419" s="19"/>
      <c r="Q419" s="3"/>
      <c r="R419" s="56"/>
      <c r="S419" s="56"/>
    </row>
    <row r="420" spans="1:19">
      <c r="A420" s="3"/>
      <c r="B420" s="3"/>
      <c r="C420" s="3"/>
      <c r="D420" s="3"/>
      <c r="E420" s="3"/>
      <c r="F420" s="19"/>
      <c r="G420" s="3"/>
      <c r="H420" s="3"/>
      <c r="I420" s="3"/>
      <c r="J420" s="19"/>
      <c r="K420" s="3"/>
      <c r="L420" s="19"/>
      <c r="M420" s="3"/>
      <c r="N420" s="19"/>
      <c r="O420" s="3"/>
      <c r="P420" s="19"/>
      <c r="Q420" s="3"/>
      <c r="R420" s="56"/>
      <c r="S420" s="56"/>
    </row>
    <row r="421" spans="1:19">
      <c r="A421" s="3"/>
      <c r="B421" s="3"/>
      <c r="C421" s="3"/>
      <c r="D421" s="3"/>
      <c r="E421" s="3"/>
      <c r="F421" s="44"/>
      <c r="G421" s="8"/>
      <c r="H421" s="5"/>
      <c r="I421" s="8"/>
      <c r="J421" s="44"/>
      <c r="K421" s="8"/>
      <c r="L421" s="48"/>
      <c r="M421" s="12"/>
      <c r="N421" s="48"/>
      <c r="O421" s="3"/>
      <c r="P421" s="48"/>
      <c r="Q421" s="3"/>
      <c r="R421" s="63"/>
      <c r="S421" s="56"/>
    </row>
    <row r="422" spans="1:19" ht="18">
      <c r="A422" s="3"/>
      <c r="B422" s="13"/>
      <c r="C422" s="7"/>
      <c r="D422" s="6"/>
      <c r="E422" s="6"/>
      <c r="F422" s="42"/>
      <c r="G422" s="3"/>
      <c r="H422" s="9"/>
      <c r="I422" s="9"/>
      <c r="J422" s="49"/>
      <c r="K422" s="10"/>
      <c r="L422" s="19"/>
      <c r="M422" s="3"/>
      <c r="N422" s="19"/>
      <c r="O422" s="3"/>
      <c r="P422" s="19"/>
      <c r="Q422" s="3"/>
      <c r="R422" s="56"/>
      <c r="S422" s="56"/>
    </row>
    <row r="423" spans="1:19">
      <c r="A423" s="3"/>
      <c r="B423" s="3"/>
      <c r="C423" s="3"/>
      <c r="D423" s="3"/>
      <c r="E423" s="3"/>
      <c r="F423" s="19"/>
      <c r="G423" s="3"/>
      <c r="H423" s="3"/>
      <c r="I423" s="3"/>
      <c r="J423" s="19"/>
      <c r="K423" s="3"/>
      <c r="L423" s="19"/>
      <c r="M423" s="3"/>
      <c r="N423" s="19"/>
      <c r="O423" s="3"/>
      <c r="P423" s="19"/>
      <c r="Q423" s="3"/>
      <c r="R423" s="56"/>
      <c r="S423" s="56"/>
    </row>
    <row r="424" spans="1:19">
      <c r="A424" s="3"/>
      <c r="B424" s="3"/>
      <c r="C424" s="3"/>
      <c r="D424" s="3"/>
      <c r="E424" s="3"/>
      <c r="F424" s="19"/>
      <c r="G424" s="3"/>
      <c r="H424" s="3"/>
      <c r="I424" s="3"/>
      <c r="J424" s="19"/>
      <c r="K424" s="3"/>
      <c r="L424" s="19"/>
      <c r="M424" s="3"/>
      <c r="N424" s="19"/>
      <c r="O424" s="3"/>
      <c r="P424" s="19"/>
      <c r="Q424" s="3"/>
      <c r="R424" s="56"/>
      <c r="S424" s="56"/>
    </row>
    <row r="425" spans="1:19">
      <c r="A425" s="3"/>
      <c r="B425" s="3"/>
      <c r="C425" s="3"/>
      <c r="D425" s="3"/>
      <c r="E425" s="3"/>
      <c r="F425" s="19"/>
      <c r="G425" s="3"/>
      <c r="H425" s="3"/>
      <c r="I425" s="3"/>
      <c r="J425" s="22"/>
      <c r="K425" s="3"/>
      <c r="L425" s="19"/>
      <c r="M425" s="3"/>
      <c r="N425" s="19"/>
      <c r="O425" s="3"/>
      <c r="P425" s="19"/>
      <c r="Q425" s="3"/>
      <c r="R425" s="56"/>
      <c r="S425" s="56"/>
    </row>
    <row r="426" spans="1:19">
      <c r="A426" s="3"/>
      <c r="B426" s="3"/>
      <c r="C426" s="3"/>
      <c r="D426" s="3"/>
      <c r="E426" s="3"/>
      <c r="F426" s="19"/>
      <c r="G426" s="3"/>
      <c r="H426" s="3"/>
      <c r="I426" s="3"/>
      <c r="J426" s="22"/>
      <c r="K426" s="3"/>
      <c r="L426" s="19"/>
      <c r="M426" s="3"/>
      <c r="N426" s="19"/>
      <c r="O426" s="3"/>
      <c r="P426" s="19"/>
      <c r="Q426" s="3"/>
      <c r="R426" s="56"/>
      <c r="S426" s="56"/>
    </row>
    <row r="427" spans="1:19">
      <c r="A427" s="3"/>
      <c r="B427" s="3"/>
      <c r="C427" s="3"/>
      <c r="D427" s="3"/>
      <c r="E427" s="3"/>
      <c r="F427" s="19"/>
      <c r="G427" s="3"/>
      <c r="H427" s="3"/>
      <c r="I427" s="3"/>
      <c r="J427" s="22"/>
      <c r="K427" s="3"/>
      <c r="L427" s="19"/>
      <c r="M427" s="3"/>
      <c r="N427" s="19"/>
      <c r="O427" s="3"/>
      <c r="P427" s="19"/>
      <c r="Q427" s="3"/>
      <c r="R427" s="56"/>
      <c r="S427" s="56"/>
    </row>
    <row r="428" spans="1:19">
      <c r="A428" s="3"/>
      <c r="B428" s="3"/>
      <c r="C428" s="3"/>
      <c r="D428" s="3"/>
      <c r="E428" s="3"/>
      <c r="F428" s="19"/>
      <c r="G428" s="3"/>
      <c r="H428" s="3"/>
      <c r="I428" s="3"/>
      <c r="J428" s="22"/>
      <c r="K428" s="3"/>
      <c r="L428" s="19"/>
      <c r="M428" s="3"/>
      <c r="N428" s="19"/>
      <c r="O428" s="3"/>
      <c r="P428" s="19"/>
      <c r="Q428" s="3"/>
      <c r="R428" s="56"/>
      <c r="S428" s="56"/>
    </row>
    <row r="429" spans="1:19">
      <c r="A429" s="3"/>
      <c r="B429" s="3"/>
      <c r="C429" s="3"/>
      <c r="D429" s="3"/>
      <c r="E429" s="3"/>
      <c r="F429" s="19"/>
      <c r="G429" s="3"/>
      <c r="H429" s="3"/>
      <c r="I429" s="3"/>
      <c r="J429" s="22"/>
      <c r="K429" s="3"/>
      <c r="L429" s="19"/>
      <c r="M429" s="3"/>
      <c r="N429" s="19"/>
      <c r="O429" s="3"/>
      <c r="P429" s="19"/>
      <c r="Q429" s="3"/>
      <c r="R429" s="56"/>
      <c r="S429" s="56"/>
    </row>
    <row r="430" spans="1:19">
      <c r="A430" s="3"/>
      <c r="B430" s="3"/>
      <c r="C430" s="3"/>
      <c r="D430" s="3"/>
      <c r="E430" s="3"/>
      <c r="F430" s="19"/>
      <c r="G430" s="3"/>
      <c r="H430" s="3"/>
      <c r="I430" s="3"/>
      <c r="J430" s="19"/>
      <c r="K430" s="3"/>
      <c r="L430" s="19"/>
      <c r="M430" s="3"/>
      <c r="N430" s="19"/>
      <c r="O430" s="3"/>
      <c r="P430" s="19"/>
      <c r="Q430" s="3"/>
      <c r="R430" s="56"/>
      <c r="S430" s="56"/>
    </row>
    <row r="431" spans="1:19">
      <c r="A431" s="3"/>
      <c r="B431" s="3"/>
      <c r="C431" s="3"/>
      <c r="D431" s="3"/>
      <c r="E431" s="3"/>
      <c r="F431" s="19"/>
      <c r="G431" s="3"/>
      <c r="H431" s="3"/>
      <c r="I431" s="3"/>
      <c r="J431" s="22"/>
      <c r="K431" s="3"/>
      <c r="L431" s="19"/>
      <c r="M431" s="3"/>
      <c r="N431" s="19"/>
      <c r="O431" s="3"/>
      <c r="P431" s="19"/>
      <c r="Q431" s="3"/>
      <c r="R431" s="56"/>
      <c r="S431" s="56"/>
    </row>
    <row r="432" spans="1:19">
      <c r="A432" s="3"/>
      <c r="B432" s="3"/>
      <c r="C432" s="3"/>
      <c r="D432" s="3"/>
      <c r="E432" s="3"/>
      <c r="F432" s="19"/>
      <c r="G432" s="3"/>
      <c r="H432" s="3"/>
      <c r="I432" s="3"/>
      <c r="J432" s="22"/>
      <c r="K432" s="3"/>
      <c r="L432" s="19"/>
      <c r="M432" s="3"/>
      <c r="N432" s="19"/>
      <c r="O432" s="3"/>
      <c r="P432" s="19"/>
      <c r="Q432" s="3"/>
      <c r="R432" s="56"/>
      <c r="S432" s="56"/>
    </row>
    <row r="433" spans="1:19">
      <c r="A433" s="3"/>
      <c r="B433" s="3"/>
      <c r="C433" s="3"/>
      <c r="D433" s="3"/>
      <c r="E433" s="3"/>
      <c r="F433" s="19"/>
      <c r="G433" s="3"/>
      <c r="H433" s="3"/>
      <c r="I433" s="3"/>
      <c r="J433" s="22"/>
      <c r="K433" s="3"/>
      <c r="L433" s="19"/>
      <c r="M433" s="3"/>
      <c r="N433" s="19"/>
      <c r="O433" s="3"/>
      <c r="P433" s="19"/>
      <c r="Q433" s="3"/>
      <c r="R433" s="56"/>
      <c r="S433" s="56"/>
    </row>
    <row r="434" spans="1:19">
      <c r="A434" s="3"/>
      <c r="B434" s="3"/>
      <c r="C434" s="3"/>
      <c r="D434" s="3"/>
      <c r="E434" s="3"/>
      <c r="F434" s="19"/>
      <c r="G434" s="3"/>
      <c r="H434" s="3"/>
      <c r="I434" s="3"/>
      <c r="J434" s="22"/>
      <c r="K434" s="3"/>
      <c r="L434" s="19"/>
      <c r="M434" s="3"/>
      <c r="N434" s="19"/>
      <c r="O434" s="3"/>
      <c r="P434" s="19"/>
      <c r="Q434" s="3"/>
      <c r="R434" s="56"/>
      <c r="S434" s="56"/>
    </row>
    <row r="435" spans="1:19">
      <c r="A435" s="3"/>
      <c r="B435" s="3"/>
      <c r="C435" s="3"/>
      <c r="D435" s="3"/>
      <c r="E435" s="3"/>
      <c r="F435" s="19"/>
      <c r="G435" s="3"/>
      <c r="H435" s="3"/>
      <c r="I435" s="3"/>
      <c r="J435" s="19"/>
      <c r="K435" s="3"/>
      <c r="L435" s="19"/>
      <c r="M435" s="3"/>
      <c r="N435" s="19"/>
      <c r="O435" s="3"/>
      <c r="P435" s="19"/>
      <c r="Q435" s="3"/>
      <c r="R435" s="56"/>
      <c r="S435" s="56"/>
    </row>
    <row r="436" spans="1:19">
      <c r="A436" s="3"/>
      <c r="B436" s="3"/>
      <c r="C436" s="3"/>
      <c r="D436" s="3"/>
      <c r="E436" s="3"/>
      <c r="F436" s="19"/>
      <c r="G436" s="3"/>
      <c r="H436" s="3"/>
      <c r="I436" s="3"/>
      <c r="J436" s="19"/>
      <c r="K436" s="3"/>
      <c r="L436" s="19"/>
      <c r="M436" s="3"/>
      <c r="N436" s="19"/>
      <c r="O436" s="3"/>
      <c r="P436" s="19"/>
      <c r="Q436" s="3"/>
      <c r="R436" s="56"/>
      <c r="S436" s="56"/>
    </row>
    <row r="437" spans="1:19">
      <c r="A437" s="3"/>
      <c r="B437" s="3"/>
      <c r="C437" s="3"/>
      <c r="D437" s="3"/>
      <c r="E437" s="3"/>
      <c r="F437" s="19"/>
      <c r="G437" s="3"/>
      <c r="H437" s="3"/>
      <c r="I437" s="3"/>
      <c r="J437" s="22"/>
      <c r="K437" s="3"/>
      <c r="L437" s="19"/>
      <c r="M437" s="3"/>
      <c r="N437" s="19"/>
      <c r="O437" s="3"/>
      <c r="P437" s="19"/>
      <c r="Q437" s="3"/>
      <c r="R437" s="56"/>
      <c r="S437" s="56"/>
    </row>
    <row r="438" spans="1:19">
      <c r="A438" s="3"/>
      <c r="B438" s="3"/>
      <c r="C438" s="3"/>
      <c r="D438" s="3"/>
      <c r="E438" s="3"/>
      <c r="F438" s="19"/>
      <c r="G438" s="3"/>
      <c r="H438" s="3"/>
      <c r="I438" s="3"/>
      <c r="J438" s="19"/>
      <c r="K438" s="3"/>
      <c r="L438" s="19"/>
      <c r="M438" s="3"/>
      <c r="N438" s="19"/>
      <c r="O438" s="3"/>
      <c r="P438" s="19"/>
      <c r="Q438" s="3"/>
      <c r="R438" s="56"/>
      <c r="S438" s="56"/>
    </row>
    <row r="439" spans="1:19">
      <c r="A439" s="3"/>
      <c r="B439" s="3"/>
      <c r="C439" s="3"/>
      <c r="D439" s="3"/>
      <c r="E439" s="3"/>
      <c r="F439" s="19"/>
      <c r="G439" s="3"/>
      <c r="H439" s="3"/>
      <c r="I439" s="3"/>
      <c r="J439" s="19"/>
      <c r="K439" s="3"/>
      <c r="L439" s="19"/>
      <c r="M439" s="3"/>
      <c r="N439" s="19"/>
      <c r="O439" s="3"/>
      <c r="P439" s="19"/>
      <c r="Q439" s="3"/>
      <c r="R439" s="56"/>
      <c r="S439" s="56"/>
    </row>
    <row r="440" spans="1:19">
      <c r="A440" s="3"/>
      <c r="B440" s="3"/>
      <c r="C440" s="3"/>
      <c r="D440" s="3"/>
      <c r="E440" s="3"/>
      <c r="F440" s="19"/>
      <c r="G440" s="3"/>
      <c r="H440" s="3"/>
      <c r="I440" s="3"/>
      <c r="J440" s="19"/>
      <c r="K440" s="3"/>
      <c r="L440" s="19"/>
      <c r="M440" s="3"/>
      <c r="N440" s="19"/>
      <c r="O440" s="3"/>
      <c r="P440" s="19"/>
      <c r="Q440" s="3"/>
      <c r="R440" s="56"/>
      <c r="S440" s="56"/>
    </row>
    <row r="441" spans="1:19">
      <c r="A441" s="3"/>
      <c r="B441" s="3"/>
      <c r="C441" s="3"/>
      <c r="D441" s="3"/>
      <c r="E441" s="3"/>
      <c r="F441" s="19"/>
      <c r="G441" s="3"/>
      <c r="H441" s="3"/>
      <c r="I441" s="3"/>
      <c r="J441" s="19"/>
      <c r="K441" s="3"/>
      <c r="L441" s="19"/>
      <c r="M441" s="3"/>
      <c r="N441" s="19"/>
      <c r="O441" s="3"/>
      <c r="P441" s="19"/>
      <c r="Q441" s="3"/>
      <c r="R441" s="56"/>
      <c r="S441" s="56"/>
    </row>
    <row r="442" spans="1:19">
      <c r="A442" s="3"/>
      <c r="B442" s="3"/>
      <c r="C442" s="3"/>
      <c r="D442" s="3"/>
      <c r="E442" s="3"/>
      <c r="F442" s="19"/>
      <c r="G442" s="3"/>
      <c r="H442" s="3"/>
      <c r="I442" s="3"/>
      <c r="J442" s="19"/>
      <c r="K442" s="3"/>
      <c r="L442" s="19"/>
      <c r="M442" s="3"/>
      <c r="N442" s="19"/>
      <c r="O442" s="3"/>
      <c r="P442" s="19"/>
      <c r="Q442" s="3"/>
      <c r="R442" s="56"/>
      <c r="S442" s="56"/>
    </row>
    <row r="443" spans="1:19">
      <c r="A443" s="3"/>
      <c r="B443" s="3"/>
      <c r="C443" s="3"/>
      <c r="D443" s="3"/>
      <c r="E443" s="3"/>
      <c r="F443" s="19"/>
      <c r="G443" s="3"/>
      <c r="H443" s="3"/>
      <c r="I443" s="3"/>
      <c r="J443" s="19"/>
      <c r="K443" s="3"/>
      <c r="L443" s="19"/>
      <c r="M443" s="3"/>
      <c r="N443" s="19"/>
      <c r="O443" s="3"/>
      <c r="P443" s="19"/>
      <c r="Q443" s="3"/>
      <c r="R443" s="56"/>
      <c r="S443" s="56"/>
    </row>
    <row r="444" spans="1:19">
      <c r="A444" s="3"/>
      <c r="B444" s="3"/>
      <c r="C444" s="3"/>
      <c r="D444" s="3"/>
      <c r="E444" s="3"/>
      <c r="F444" s="19"/>
      <c r="G444" s="3"/>
      <c r="H444" s="3"/>
      <c r="I444" s="3"/>
      <c r="J444" s="19"/>
      <c r="K444" s="3"/>
      <c r="L444" s="19"/>
      <c r="M444" s="3"/>
      <c r="N444" s="19"/>
      <c r="O444" s="3"/>
      <c r="P444" s="19"/>
      <c r="Q444" s="3"/>
      <c r="R444" s="56"/>
      <c r="S444" s="56"/>
    </row>
    <row r="445" spans="1:19">
      <c r="A445" s="3"/>
      <c r="B445" s="3"/>
      <c r="C445" s="3"/>
      <c r="D445" s="3"/>
      <c r="E445" s="3"/>
      <c r="F445" s="19"/>
      <c r="G445" s="3"/>
      <c r="H445" s="3"/>
      <c r="I445" s="3"/>
      <c r="J445" s="19"/>
      <c r="K445" s="3"/>
      <c r="L445" s="19"/>
      <c r="M445" s="3"/>
      <c r="N445" s="19"/>
      <c r="O445" s="3"/>
      <c r="P445" s="19"/>
      <c r="Q445" s="3"/>
      <c r="R445" s="56"/>
      <c r="S445" s="56"/>
    </row>
    <row r="446" spans="1:19">
      <c r="A446" s="3"/>
      <c r="B446" s="3"/>
      <c r="C446" s="3"/>
      <c r="D446" s="3"/>
      <c r="E446" s="3"/>
      <c r="F446" s="19"/>
      <c r="G446" s="3"/>
      <c r="H446" s="3"/>
      <c r="I446" s="3"/>
      <c r="J446" s="19"/>
      <c r="K446" s="3"/>
      <c r="L446" s="19"/>
      <c r="M446" s="3"/>
      <c r="N446" s="19"/>
      <c r="O446" s="3"/>
      <c r="P446" s="19"/>
      <c r="Q446" s="3"/>
      <c r="R446" s="56"/>
      <c r="S446" s="56"/>
    </row>
    <row r="447" spans="1:19">
      <c r="A447" s="3"/>
      <c r="B447" s="3"/>
      <c r="C447" s="3"/>
      <c r="D447" s="3"/>
      <c r="E447" s="3"/>
      <c r="F447" s="19"/>
      <c r="G447" s="3"/>
      <c r="H447" s="3"/>
      <c r="I447" s="3"/>
      <c r="J447" s="19"/>
      <c r="K447" s="3"/>
      <c r="L447" s="19"/>
      <c r="M447" s="3"/>
      <c r="N447" s="19"/>
      <c r="O447" s="3"/>
      <c r="P447" s="19"/>
      <c r="Q447" s="3"/>
      <c r="R447" s="56"/>
      <c r="S447" s="56"/>
    </row>
    <row r="448" spans="1:19">
      <c r="A448" s="3"/>
      <c r="B448" s="3"/>
      <c r="C448" s="3"/>
      <c r="D448" s="3"/>
      <c r="E448" s="3"/>
      <c r="F448" s="19"/>
      <c r="G448" s="3"/>
      <c r="H448" s="3"/>
      <c r="I448" s="3"/>
      <c r="J448" s="19"/>
      <c r="K448" s="3"/>
      <c r="L448" s="19"/>
      <c r="M448" s="3"/>
      <c r="N448" s="19"/>
      <c r="O448" s="3"/>
      <c r="P448" s="19"/>
      <c r="Q448" s="3"/>
      <c r="R448" s="56"/>
      <c r="S448" s="56"/>
    </row>
    <row r="449" spans="1:19">
      <c r="A449" s="3"/>
      <c r="B449" s="3"/>
      <c r="C449" s="3"/>
      <c r="D449" s="3"/>
      <c r="E449" s="3"/>
      <c r="F449" s="19"/>
      <c r="G449" s="3"/>
      <c r="H449" s="3"/>
      <c r="I449" s="3"/>
      <c r="J449" s="19"/>
      <c r="K449" s="3"/>
      <c r="L449" s="19"/>
      <c r="M449" s="3"/>
      <c r="N449" s="19"/>
      <c r="O449" s="3"/>
      <c r="P449" s="19"/>
      <c r="Q449" s="3"/>
      <c r="R449" s="56"/>
      <c r="S449" s="56"/>
    </row>
    <row r="450" spans="1:19">
      <c r="A450" s="3"/>
      <c r="B450" s="3"/>
      <c r="C450" s="3"/>
      <c r="D450" s="3"/>
      <c r="E450" s="3"/>
      <c r="F450" s="44"/>
      <c r="G450" s="8"/>
      <c r="H450" s="5"/>
      <c r="I450" s="8"/>
      <c r="J450" s="44"/>
      <c r="K450" s="8"/>
      <c r="L450" s="48"/>
      <c r="M450" s="12"/>
      <c r="N450" s="48"/>
      <c r="O450" s="3"/>
      <c r="P450" s="48"/>
      <c r="Q450" s="3"/>
      <c r="R450" s="63"/>
      <c r="S450" s="56"/>
    </row>
    <row r="451" spans="1:19" ht="18">
      <c r="A451" s="3"/>
      <c r="B451" s="13"/>
      <c r="C451" s="7"/>
      <c r="D451" s="6"/>
      <c r="E451" s="6"/>
      <c r="F451" s="42"/>
      <c r="G451" s="3"/>
      <c r="H451" s="9"/>
      <c r="I451" s="9"/>
      <c r="J451" s="49"/>
      <c r="K451" s="10"/>
      <c r="L451" s="19"/>
      <c r="M451" s="3"/>
      <c r="N451" s="19"/>
      <c r="O451" s="3"/>
      <c r="P451" s="19"/>
      <c r="Q451" s="3"/>
      <c r="R451" s="56"/>
      <c r="S451" s="56"/>
    </row>
    <row r="452" spans="1:19">
      <c r="A452" s="3"/>
      <c r="B452" s="3"/>
      <c r="C452" s="3"/>
      <c r="D452" s="3"/>
      <c r="E452" s="3"/>
      <c r="F452" s="19"/>
      <c r="G452" s="3"/>
      <c r="H452" s="3"/>
      <c r="I452" s="3"/>
      <c r="J452" s="19"/>
      <c r="K452" s="3"/>
      <c r="L452" s="19"/>
      <c r="M452" s="3"/>
      <c r="N452" s="19"/>
      <c r="O452" s="3"/>
      <c r="P452" s="19"/>
      <c r="Q452" s="3"/>
      <c r="R452" s="56"/>
      <c r="S452" s="56"/>
    </row>
    <row r="453" spans="1:19">
      <c r="A453" s="3"/>
      <c r="B453" s="3"/>
      <c r="C453" s="3"/>
      <c r="D453" s="3"/>
      <c r="E453" s="3"/>
      <c r="F453" s="19"/>
      <c r="G453" s="3"/>
      <c r="H453" s="3"/>
      <c r="I453" s="3"/>
      <c r="J453" s="19"/>
      <c r="K453" s="3"/>
      <c r="L453" s="19"/>
      <c r="M453" s="3"/>
      <c r="N453" s="19"/>
      <c r="O453" s="3"/>
      <c r="P453" s="19"/>
      <c r="Q453" s="3"/>
      <c r="R453" s="56"/>
      <c r="S453" s="56"/>
    </row>
    <row r="454" spans="1:19">
      <c r="A454" s="3"/>
      <c r="B454" s="3"/>
      <c r="C454" s="3"/>
      <c r="D454" s="3"/>
      <c r="E454" s="3"/>
      <c r="F454" s="19"/>
      <c r="G454" s="3"/>
      <c r="H454" s="3"/>
      <c r="I454" s="3"/>
      <c r="J454" s="19"/>
      <c r="K454" s="3"/>
      <c r="L454" s="19"/>
      <c r="M454" s="3"/>
      <c r="N454" s="19"/>
      <c r="O454" s="3"/>
      <c r="P454" s="19"/>
      <c r="Q454" s="3"/>
      <c r="R454" s="56"/>
      <c r="S454" s="56"/>
    </row>
    <row r="455" spans="1:19">
      <c r="A455" s="3"/>
      <c r="B455" s="3"/>
      <c r="C455" s="3"/>
      <c r="D455" s="3"/>
      <c r="E455" s="3"/>
      <c r="F455" s="19"/>
      <c r="G455" s="3"/>
      <c r="H455" s="3"/>
      <c r="I455" s="3"/>
      <c r="J455" s="22"/>
      <c r="K455" s="3"/>
      <c r="L455" s="19"/>
      <c r="M455" s="3"/>
      <c r="N455" s="19"/>
      <c r="O455" s="3"/>
      <c r="P455" s="19"/>
      <c r="Q455" s="3"/>
      <c r="R455" s="56"/>
      <c r="S455" s="56"/>
    </row>
    <row r="456" spans="1:19">
      <c r="A456" s="3"/>
      <c r="B456" s="3"/>
      <c r="C456" s="3"/>
      <c r="D456" s="3"/>
      <c r="E456" s="3"/>
      <c r="F456" s="19"/>
      <c r="G456" s="3"/>
      <c r="H456" s="3"/>
      <c r="I456" s="3"/>
      <c r="J456" s="22"/>
      <c r="K456" s="3"/>
      <c r="L456" s="19"/>
      <c r="M456" s="3"/>
      <c r="N456" s="19"/>
      <c r="O456" s="3"/>
      <c r="P456" s="19"/>
      <c r="Q456" s="3"/>
      <c r="R456" s="56"/>
      <c r="S456" s="56"/>
    </row>
    <row r="457" spans="1:19">
      <c r="A457" s="3"/>
      <c r="B457" s="3"/>
      <c r="C457" s="3"/>
      <c r="D457" s="3"/>
      <c r="E457" s="3"/>
      <c r="F457" s="19"/>
      <c r="G457" s="3"/>
      <c r="H457" s="3"/>
      <c r="I457" s="3"/>
      <c r="J457" s="22"/>
      <c r="K457" s="3"/>
      <c r="L457" s="19"/>
      <c r="M457" s="3"/>
      <c r="N457" s="19"/>
      <c r="O457" s="3"/>
      <c r="P457" s="19"/>
      <c r="Q457" s="3"/>
      <c r="R457" s="56"/>
      <c r="S457" s="56"/>
    </row>
    <row r="458" spans="1:19">
      <c r="A458" s="3"/>
      <c r="B458" s="3"/>
      <c r="C458" s="3"/>
      <c r="D458" s="3"/>
      <c r="E458" s="3"/>
      <c r="F458" s="19"/>
      <c r="G458" s="3"/>
      <c r="H458" s="3"/>
      <c r="I458" s="3"/>
      <c r="J458" s="22"/>
      <c r="K458" s="3"/>
      <c r="L458" s="19"/>
      <c r="M458" s="3"/>
      <c r="N458" s="19"/>
      <c r="O458" s="3"/>
      <c r="P458" s="19"/>
      <c r="Q458" s="3"/>
      <c r="R458" s="56"/>
      <c r="S458" s="56"/>
    </row>
    <row r="459" spans="1:19">
      <c r="A459" s="3"/>
      <c r="B459" s="3"/>
      <c r="C459" s="3"/>
      <c r="D459" s="3"/>
      <c r="E459" s="3"/>
      <c r="F459" s="19"/>
      <c r="G459" s="3"/>
      <c r="H459" s="3"/>
      <c r="I459" s="3"/>
      <c r="J459" s="22"/>
      <c r="K459" s="3"/>
      <c r="L459" s="19"/>
      <c r="M459" s="3"/>
      <c r="N459" s="19"/>
      <c r="O459" s="3"/>
      <c r="P459" s="19"/>
      <c r="Q459" s="3"/>
      <c r="R459" s="56"/>
      <c r="S459" s="56"/>
    </row>
    <row r="460" spans="1:19">
      <c r="A460" s="3"/>
      <c r="B460" s="3"/>
      <c r="C460" s="3"/>
      <c r="D460" s="3"/>
      <c r="E460" s="3"/>
      <c r="F460" s="19"/>
      <c r="G460" s="3"/>
      <c r="H460" s="3"/>
      <c r="I460" s="3"/>
      <c r="J460" s="22"/>
      <c r="K460" s="3"/>
      <c r="L460" s="19"/>
      <c r="M460" s="3"/>
      <c r="N460" s="19"/>
      <c r="O460" s="3"/>
      <c r="P460" s="19"/>
      <c r="Q460" s="3"/>
      <c r="R460" s="56"/>
      <c r="S460" s="56"/>
    </row>
    <row r="461" spans="1:19">
      <c r="A461" s="3"/>
      <c r="B461" s="3"/>
      <c r="C461" s="3"/>
      <c r="D461" s="3"/>
      <c r="E461" s="3"/>
      <c r="F461" s="19"/>
      <c r="G461" s="3"/>
      <c r="H461" s="3"/>
      <c r="I461" s="3"/>
      <c r="J461" s="22"/>
      <c r="K461" s="3"/>
      <c r="L461" s="19"/>
      <c r="M461" s="3"/>
      <c r="N461" s="19"/>
      <c r="O461" s="3"/>
      <c r="P461" s="19"/>
      <c r="Q461" s="3"/>
      <c r="R461" s="56"/>
      <c r="S461" s="56"/>
    </row>
    <row r="462" spans="1:19">
      <c r="A462" s="3"/>
      <c r="B462" s="3"/>
      <c r="C462" s="3"/>
      <c r="D462" s="3"/>
      <c r="E462" s="3"/>
      <c r="F462" s="19"/>
      <c r="G462" s="3"/>
      <c r="H462" s="3"/>
      <c r="I462" s="3"/>
      <c r="J462" s="19"/>
      <c r="K462" s="3"/>
      <c r="L462" s="19"/>
      <c r="M462" s="3"/>
      <c r="N462" s="19"/>
      <c r="O462" s="3"/>
      <c r="P462" s="19"/>
      <c r="Q462" s="3"/>
      <c r="R462" s="56"/>
      <c r="S462" s="56"/>
    </row>
    <row r="463" spans="1:19">
      <c r="A463" s="3"/>
      <c r="B463" s="3"/>
      <c r="C463" s="3"/>
      <c r="D463" s="3"/>
      <c r="E463" s="3"/>
      <c r="F463" s="19"/>
      <c r="G463" s="3"/>
      <c r="H463" s="3"/>
      <c r="I463" s="3"/>
      <c r="J463" s="22"/>
      <c r="K463" s="3"/>
      <c r="L463" s="19"/>
      <c r="M463" s="3"/>
      <c r="N463" s="19"/>
      <c r="O463" s="3"/>
      <c r="P463" s="19"/>
      <c r="Q463" s="3"/>
      <c r="R463" s="56"/>
      <c r="S463" s="56"/>
    </row>
    <row r="464" spans="1:19">
      <c r="A464" s="3"/>
      <c r="B464" s="3"/>
      <c r="C464" s="3"/>
      <c r="D464" s="3"/>
      <c r="E464" s="3"/>
      <c r="F464" s="19"/>
      <c r="G464" s="3"/>
      <c r="H464" s="3"/>
      <c r="I464" s="3"/>
      <c r="J464" s="19"/>
      <c r="K464" s="3"/>
      <c r="L464" s="19"/>
      <c r="M464" s="3"/>
      <c r="N464" s="19"/>
      <c r="O464" s="3"/>
      <c r="P464" s="19"/>
      <c r="Q464" s="3"/>
      <c r="R464" s="56"/>
      <c r="S464" s="56"/>
    </row>
    <row r="465" spans="1:19">
      <c r="A465" s="3"/>
      <c r="B465" s="3"/>
      <c r="C465" s="3"/>
      <c r="D465" s="3"/>
      <c r="E465" s="3"/>
      <c r="F465" s="19"/>
      <c r="G465" s="3"/>
      <c r="H465" s="3"/>
      <c r="I465" s="3"/>
      <c r="J465" s="22"/>
      <c r="K465" s="3"/>
      <c r="L465" s="19"/>
      <c r="M465" s="3"/>
      <c r="N465" s="19"/>
      <c r="O465" s="3"/>
      <c r="P465" s="19"/>
      <c r="Q465" s="3"/>
      <c r="R465" s="56"/>
      <c r="S465" s="56"/>
    </row>
    <row r="466" spans="1:19">
      <c r="A466" s="3"/>
      <c r="B466" s="3"/>
      <c r="C466" s="3"/>
      <c r="D466" s="3"/>
      <c r="E466" s="3"/>
      <c r="F466" s="19"/>
      <c r="G466" s="3"/>
      <c r="H466" s="3"/>
      <c r="I466" s="3"/>
      <c r="J466" s="19"/>
      <c r="K466" s="3"/>
      <c r="L466" s="19"/>
      <c r="M466" s="3"/>
      <c r="N466" s="19"/>
      <c r="O466" s="3"/>
      <c r="P466" s="19"/>
      <c r="Q466" s="3"/>
      <c r="R466" s="56"/>
      <c r="S466" s="56"/>
    </row>
    <row r="467" spans="1:19">
      <c r="A467" s="3"/>
      <c r="B467" s="3"/>
      <c r="C467" s="3"/>
      <c r="D467" s="3"/>
      <c r="E467" s="3"/>
      <c r="F467" s="19"/>
      <c r="G467" s="3"/>
      <c r="H467" s="3"/>
      <c r="I467" s="3"/>
      <c r="J467" s="19"/>
      <c r="K467" s="3"/>
      <c r="L467" s="19"/>
      <c r="M467" s="3"/>
      <c r="N467" s="19"/>
      <c r="O467" s="3"/>
      <c r="P467" s="19"/>
      <c r="Q467" s="3"/>
      <c r="R467" s="56"/>
      <c r="S467" s="56"/>
    </row>
    <row r="468" spans="1:19">
      <c r="A468" s="3"/>
      <c r="B468" s="3"/>
      <c r="C468" s="3"/>
      <c r="D468" s="3"/>
      <c r="E468" s="3"/>
      <c r="F468" s="19"/>
      <c r="G468" s="3"/>
      <c r="H468" s="3"/>
      <c r="I468" s="3"/>
      <c r="J468" s="19"/>
      <c r="K468" s="3"/>
      <c r="L468" s="19"/>
      <c r="M468" s="3"/>
      <c r="N468" s="19"/>
      <c r="O468" s="3"/>
      <c r="P468" s="19"/>
      <c r="Q468" s="3"/>
      <c r="R468" s="56"/>
      <c r="S468" s="56"/>
    </row>
    <row r="469" spans="1:19">
      <c r="A469" s="3"/>
      <c r="B469" s="3"/>
      <c r="C469" s="3"/>
      <c r="D469" s="3"/>
      <c r="E469" s="3"/>
      <c r="F469" s="19"/>
      <c r="G469" s="3"/>
      <c r="H469" s="3"/>
      <c r="I469" s="3"/>
      <c r="J469" s="19"/>
      <c r="K469" s="3"/>
      <c r="L469" s="19"/>
      <c r="M469" s="3"/>
      <c r="N469" s="19"/>
      <c r="O469" s="3"/>
      <c r="P469" s="19"/>
      <c r="Q469" s="3"/>
      <c r="R469" s="56"/>
      <c r="S469" s="56"/>
    </row>
    <row r="470" spans="1:19">
      <c r="A470" s="3"/>
      <c r="B470" s="3"/>
      <c r="C470" s="3"/>
      <c r="D470" s="3"/>
      <c r="E470" s="3"/>
      <c r="F470" s="19"/>
      <c r="G470" s="3"/>
      <c r="H470" s="3"/>
      <c r="I470" s="3"/>
      <c r="J470" s="19"/>
      <c r="K470" s="3"/>
      <c r="L470" s="19"/>
      <c r="M470" s="3"/>
      <c r="N470" s="19"/>
      <c r="O470" s="3"/>
      <c r="P470" s="19"/>
      <c r="Q470" s="3"/>
      <c r="R470" s="56"/>
      <c r="S470" s="56"/>
    </row>
    <row r="471" spans="1:19">
      <c r="A471" s="3"/>
      <c r="B471" s="3"/>
      <c r="C471" s="3"/>
      <c r="D471" s="3"/>
      <c r="E471" s="3"/>
      <c r="F471" s="19"/>
      <c r="G471" s="3"/>
      <c r="H471" s="3"/>
      <c r="I471" s="3"/>
      <c r="J471" s="19"/>
      <c r="K471" s="3"/>
      <c r="L471" s="19"/>
      <c r="M471" s="3"/>
      <c r="N471" s="19"/>
      <c r="O471" s="3"/>
      <c r="P471" s="19"/>
      <c r="Q471" s="3"/>
      <c r="R471" s="56"/>
      <c r="S471" s="56"/>
    </row>
    <row r="472" spans="1:19">
      <c r="A472" s="3"/>
      <c r="B472" s="3"/>
      <c r="C472" s="3"/>
      <c r="D472" s="3"/>
      <c r="E472" s="3"/>
      <c r="F472" s="19"/>
      <c r="G472" s="3"/>
      <c r="H472" s="3"/>
      <c r="I472" s="3"/>
      <c r="J472" s="19"/>
      <c r="K472" s="3"/>
      <c r="L472" s="19"/>
      <c r="M472" s="3"/>
      <c r="N472" s="19"/>
      <c r="O472" s="3"/>
      <c r="P472" s="19"/>
      <c r="Q472" s="3"/>
      <c r="R472" s="56"/>
      <c r="S472" s="56"/>
    </row>
    <row r="473" spans="1:19">
      <c r="A473" s="3"/>
      <c r="B473" s="3"/>
      <c r="C473" s="3"/>
      <c r="D473" s="3"/>
      <c r="E473" s="3"/>
      <c r="F473" s="19"/>
      <c r="G473" s="3"/>
      <c r="H473" s="3"/>
      <c r="I473" s="3"/>
      <c r="J473" s="19"/>
      <c r="K473" s="3"/>
      <c r="L473" s="19"/>
      <c r="M473" s="3"/>
      <c r="N473" s="19"/>
      <c r="O473" s="3"/>
      <c r="P473" s="19"/>
      <c r="Q473" s="3"/>
      <c r="R473" s="56"/>
      <c r="S473" s="56"/>
    </row>
    <row r="474" spans="1:19">
      <c r="A474" s="3"/>
      <c r="B474" s="3"/>
      <c r="C474" s="3"/>
      <c r="D474" s="3"/>
      <c r="E474" s="3"/>
      <c r="F474" s="19"/>
      <c r="G474" s="3"/>
      <c r="H474" s="3"/>
      <c r="I474" s="3"/>
      <c r="J474" s="19"/>
      <c r="K474" s="3"/>
      <c r="L474" s="19"/>
      <c r="M474" s="3"/>
      <c r="N474" s="19"/>
      <c r="O474" s="3"/>
      <c r="P474" s="19"/>
      <c r="Q474" s="3"/>
      <c r="R474" s="56"/>
      <c r="S474" s="56"/>
    </row>
    <row r="475" spans="1:19">
      <c r="A475" s="3"/>
      <c r="B475" s="3"/>
      <c r="C475" s="3"/>
      <c r="D475" s="3"/>
      <c r="E475" s="3"/>
      <c r="F475" s="19"/>
      <c r="G475" s="3"/>
      <c r="H475" s="3"/>
      <c r="I475" s="3"/>
      <c r="J475" s="19"/>
      <c r="K475" s="3"/>
      <c r="L475" s="19"/>
      <c r="M475" s="3"/>
      <c r="N475" s="19"/>
      <c r="O475" s="3"/>
      <c r="P475" s="19"/>
      <c r="Q475" s="3"/>
      <c r="R475" s="56"/>
      <c r="S475" s="56"/>
    </row>
    <row r="476" spans="1:19">
      <c r="A476" s="3"/>
      <c r="B476" s="3"/>
      <c r="C476" s="3"/>
      <c r="D476" s="3"/>
      <c r="E476" s="3"/>
      <c r="F476" s="19"/>
      <c r="G476" s="3"/>
      <c r="H476" s="3"/>
      <c r="I476" s="3"/>
      <c r="J476" s="19"/>
      <c r="K476" s="3"/>
      <c r="L476" s="19"/>
      <c r="M476" s="3"/>
      <c r="N476" s="19"/>
      <c r="O476" s="3"/>
      <c r="P476" s="19"/>
      <c r="Q476" s="3"/>
      <c r="R476" s="56"/>
      <c r="S476" s="56"/>
    </row>
    <row r="477" spans="1:19">
      <c r="A477" s="3"/>
      <c r="B477" s="3"/>
      <c r="C477" s="3"/>
      <c r="D477" s="3"/>
      <c r="E477" s="3"/>
      <c r="F477" s="19"/>
      <c r="G477" s="3"/>
      <c r="H477" s="3"/>
      <c r="I477" s="3"/>
      <c r="J477" s="19"/>
      <c r="K477" s="3"/>
      <c r="L477" s="19"/>
      <c r="M477" s="3"/>
      <c r="N477" s="19"/>
      <c r="O477" s="3"/>
      <c r="P477" s="19"/>
      <c r="Q477" s="3"/>
      <c r="R477" s="56"/>
      <c r="S477" s="56"/>
    </row>
    <row r="478" spans="1:19">
      <c r="A478" s="3"/>
      <c r="B478" s="3"/>
      <c r="C478" s="3"/>
      <c r="D478" s="3"/>
      <c r="E478" s="3"/>
      <c r="F478" s="19"/>
      <c r="G478" s="3"/>
      <c r="H478" s="3"/>
      <c r="I478" s="3"/>
      <c r="J478" s="19"/>
      <c r="K478" s="3"/>
      <c r="L478" s="19"/>
      <c r="M478" s="3"/>
      <c r="N478" s="19"/>
      <c r="O478" s="3"/>
      <c r="P478" s="19"/>
      <c r="Q478" s="3"/>
      <c r="R478" s="56"/>
      <c r="S478" s="56"/>
    </row>
    <row r="479" spans="1:19">
      <c r="A479" s="3"/>
      <c r="B479" s="3"/>
      <c r="C479" s="3"/>
      <c r="D479" s="3"/>
      <c r="E479" s="3"/>
      <c r="F479" s="19"/>
      <c r="G479" s="3"/>
      <c r="H479" s="3"/>
      <c r="I479" s="3"/>
      <c r="J479" s="19"/>
      <c r="K479" s="3"/>
      <c r="L479" s="19"/>
      <c r="M479" s="3"/>
      <c r="N479" s="19"/>
      <c r="O479" s="3"/>
      <c r="P479" s="19"/>
      <c r="Q479" s="3"/>
      <c r="R479" s="56"/>
      <c r="S479" s="56"/>
    </row>
    <row r="480" spans="1:19">
      <c r="A480" s="3"/>
      <c r="B480" s="3"/>
      <c r="C480" s="3"/>
      <c r="D480" s="3"/>
      <c r="E480" s="3"/>
      <c r="F480" s="44"/>
      <c r="G480" s="8"/>
      <c r="H480" s="5"/>
      <c r="I480" s="8"/>
      <c r="J480" s="44"/>
      <c r="K480" s="8"/>
      <c r="L480" s="48"/>
      <c r="M480" s="12"/>
      <c r="N480" s="48"/>
      <c r="O480" s="3"/>
      <c r="P480" s="48"/>
      <c r="Q480" s="3"/>
      <c r="R480" s="63"/>
      <c r="S480" s="56"/>
    </row>
    <row r="481" spans="1:19" ht="18">
      <c r="A481" s="3"/>
      <c r="B481" s="13"/>
      <c r="C481" s="7"/>
      <c r="D481" s="6"/>
      <c r="E481" s="6"/>
      <c r="F481" s="42"/>
      <c r="G481" s="3"/>
      <c r="H481" s="9"/>
      <c r="I481" s="9"/>
      <c r="J481" s="49"/>
      <c r="K481" s="10"/>
      <c r="L481" s="19"/>
      <c r="M481" s="3"/>
      <c r="N481" s="19"/>
      <c r="O481" s="3"/>
      <c r="P481" s="19"/>
      <c r="Q481" s="3"/>
      <c r="R481" s="56"/>
      <c r="S481" s="56"/>
    </row>
    <row r="482" spans="1:19">
      <c r="A482" s="3"/>
      <c r="B482" s="3"/>
      <c r="C482" s="3"/>
      <c r="D482" s="3"/>
      <c r="E482" s="3"/>
      <c r="F482" s="19"/>
      <c r="G482" s="3"/>
      <c r="H482" s="3"/>
      <c r="I482" s="3"/>
      <c r="J482" s="19"/>
      <c r="K482" s="3"/>
      <c r="L482" s="19"/>
      <c r="M482" s="3"/>
      <c r="N482" s="19"/>
      <c r="O482" s="3"/>
      <c r="P482" s="19"/>
      <c r="Q482" s="3"/>
      <c r="R482" s="56"/>
      <c r="S482" s="56"/>
    </row>
    <row r="483" spans="1:19">
      <c r="A483" s="3"/>
      <c r="B483" s="3"/>
      <c r="C483" s="3"/>
      <c r="D483" s="3"/>
      <c r="E483" s="3"/>
      <c r="F483" s="19"/>
      <c r="G483" s="3"/>
      <c r="H483" s="3"/>
      <c r="I483" s="3"/>
      <c r="J483" s="22"/>
      <c r="K483" s="3"/>
      <c r="L483" s="19"/>
      <c r="M483" s="3"/>
      <c r="N483" s="19"/>
      <c r="O483" s="3"/>
      <c r="P483" s="19"/>
      <c r="Q483" s="3"/>
      <c r="R483" s="56"/>
      <c r="S483" s="56"/>
    </row>
    <row r="484" spans="1:19">
      <c r="A484" s="3"/>
      <c r="B484" s="3"/>
      <c r="C484" s="3"/>
      <c r="D484" s="3"/>
      <c r="E484" s="3"/>
      <c r="F484" s="19"/>
      <c r="G484" s="3"/>
      <c r="H484" s="3"/>
      <c r="I484" s="3"/>
      <c r="J484" s="22"/>
      <c r="K484" s="3"/>
      <c r="L484" s="19"/>
      <c r="M484" s="3"/>
      <c r="N484" s="19"/>
      <c r="O484" s="3"/>
      <c r="P484" s="19"/>
      <c r="Q484" s="3"/>
      <c r="R484" s="56"/>
      <c r="S484" s="56"/>
    </row>
    <row r="485" spans="1:19">
      <c r="A485" s="3"/>
      <c r="B485" s="3"/>
      <c r="C485" s="3"/>
      <c r="D485" s="3"/>
      <c r="E485" s="3"/>
      <c r="F485" s="19"/>
      <c r="G485" s="3"/>
      <c r="H485" s="3"/>
      <c r="I485" s="3"/>
      <c r="J485" s="22"/>
      <c r="K485" s="3"/>
      <c r="L485" s="19"/>
      <c r="M485" s="3"/>
      <c r="N485" s="19"/>
      <c r="O485" s="3"/>
      <c r="P485" s="19"/>
      <c r="Q485" s="3"/>
      <c r="R485" s="56"/>
      <c r="S485" s="56"/>
    </row>
    <row r="486" spans="1:19">
      <c r="A486" s="3"/>
      <c r="B486" s="3"/>
      <c r="C486" s="3"/>
      <c r="D486" s="3"/>
      <c r="E486" s="3"/>
      <c r="F486" s="19"/>
      <c r="G486" s="3"/>
      <c r="H486" s="3"/>
      <c r="I486" s="3"/>
      <c r="J486" s="22"/>
      <c r="K486" s="3"/>
      <c r="L486" s="19"/>
      <c r="M486" s="3"/>
      <c r="N486" s="19"/>
      <c r="O486" s="3"/>
      <c r="P486" s="19"/>
      <c r="Q486" s="3"/>
      <c r="R486" s="56"/>
      <c r="S486" s="56"/>
    </row>
    <row r="487" spans="1:19">
      <c r="A487" s="3"/>
      <c r="B487" s="3"/>
      <c r="C487" s="3"/>
      <c r="D487" s="3"/>
      <c r="E487" s="3"/>
      <c r="F487" s="19"/>
      <c r="G487" s="3"/>
      <c r="H487" s="3"/>
      <c r="I487" s="3"/>
      <c r="J487" s="22"/>
      <c r="K487" s="3"/>
      <c r="L487" s="19"/>
      <c r="M487" s="3"/>
      <c r="N487" s="19"/>
      <c r="O487" s="3"/>
      <c r="P487" s="19"/>
      <c r="Q487" s="3"/>
      <c r="R487" s="56"/>
      <c r="S487" s="56"/>
    </row>
    <row r="488" spans="1:19">
      <c r="A488" s="3"/>
      <c r="B488" s="3"/>
      <c r="C488" s="3"/>
      <c r="D488" s="3"/>
      <c r="E488" s="3"/>
      <c r="F488" s="19"/>
      <c r="G488" s="3"/>
      <c r="H488" s="3"/>
      <c r="I488" s="3"/>
      <c r="J488" s="19"/>
      <c r="K488" s="3"/>
      <c r="L488" s="19"/>
      <c r="M488" s="3"/>
      <c r="N488" s="19"/>
      <c r="O488" s="3"/>
      <c r="P488" s="19"/>
      <c r="Q488" s="3"/>
      <c r="R488" s="56"/>
      <c r="S488" s="56"/>
    </row>
    <row r="489" spans="1:19">
      <c r="A489" s="3"/>
      <c r="B489" s="3"/>
      <c r="C489" s="3"/>
      <c r="D489" s="3"/>
      <c r="E489" s="3"/>
      <c r="F489" s="19"/>
      <c r="G489" s="3"/>
      <c r="H489" s="3"/>
      <c r="I489" s="3"/>
      <c r="J489" s="22"/>
      <c r="K489" s="3"/>
      <c r="L489" s="19"/>
      <c r="M489" s="3"/>
      <c r="N489" s="19"/>
      <c r="O489" s="3"/>
      <c r="P489" s="19"/>
      <c r="Q489" s="3"/>
      <c r="R489" s="56"/>
      <c r="S489" s="56"/>
    </row>
    <row r="490" spans="1:19">
      <c r="A490" s="3"/>
      <c r="B490" s="3"/>
      <c r="C490" s="3"/>
      <c r="D490" s="3"/>
      <c r="E490" s="3"/>
      <c r="F490" s="19"/>
      <c r="G490" s="3"/>
      <c r="H490" s="3"/>
      <c r="I490" s="3"/>
      <c r="J490" s="22"/>
      <c r="K490" s="3"/>
      <c r="L490" s="19"/>
      <c r="M490" s="3"/>
      <c r="N490" s="19"/>
      <c r="O490" s="3"/>
      <c r="P490" s="19"/>
      <c r="Q490" s="3"/>
      <c r="R490" s="56"/>
      <c r="S490" s="56"/>
    </row>
    <row r="491" spans="1:19">
      <c r="A491" s="3"/>
      <c r="B491" s="3"/>
      <c r="C491" s="3"/>
      <c r="D491" s="3"/>
      <c r="E491" s="3"/>
      <c r="F491" s="19"/>
      <c r="G491" s="3"/>
      <c r="H491" s="3"/>
      <c r="I491" s="3"/>
      <c r="J491" s="22"/>
      <c r="K491" s="3"/>
      <c r="L491" s="19"/>
      <c r="M491" s="3"/>
      <c r="N491" s="19"/>
      <c r="O491" s="3"/>
      <c r="P491" s="19"/>
      <c r="Q491" s="3"/>
      <c r="R491" s="56"/>
      <c r="S491" s="56"/>
    </row>
    <row r="492" spans="1:19">
      <c r="A492" s="3"/>
      <c r="B492" s="3"/>
      <c r="C492" s="3"/>
      <c r="D492" s="3"/>
      <c r="E492" s="3"/>
      <c r="F492" s="19"/>
      <c r="G492" s="3"/>
      <c r="H492" s="3"/>
      <c r="I492" s="3"/>
      <c r="J492" s="19"/>
      <c r="K492" s="3"/>
      <c r="L492" s="19"/>
      <c r="M492" s="3"/>
      <c r="N492" s="19"/>
      <c r="O492" s="3"/>
      <c r="P492" s="19"/>
      <c r="Q492" s="3"/>
      <c r="R492" s="56"/>
      <c r="S492" s="56"/>
    </row>
    <row r="493" spans="1:19">
      <c r="A493" s="3"/>
      <c r="B493" s="3"/>
      <c r="C493" s="3"/>
      <c r="D493" s="3"/>
      <c r="E493" s="3"/>
      <c r="F493" s="19"/>
      <c r="G493" s="3"/>
      <c r="H493" s="3"/>
      <c r="I493" s="3"/>
      <c r="J493" s="19"/>
      <c r="K493" s="3"/>
      <c r="L493" s="19"/>
      <c r="M493" s="3"/>
      <c r="N493" s="19"/>
      <c r="O493" s="3"/>
      <c r="P493" s="19"/>
      <c r="Q493" s="3"/>
      <c r="R493" s="56"/>
      <c r="S493" s="56"/>
    </row>
    <row r="494" spans="1:19">
      <c r="A494" s="3"/>
      <c r="B494" s="3"/>
      <c r="C494" s="3"/>
      <c r="D494" s="3"/>
      <c r="E494" s="3"/>
      <c r="F494" s="19"/>
      <c r="G494" s="3"/>
      <c r="H494" s="3"/>
      <c r="I494" s="3"/>
      <c r="J494" s="22"/>
      <c r="K494" s="3"/>
      <c r="L494" s="19"/>
      <c r="M494" s="3"/>
      <c r="N494" s="19"/>
      <c r="O494" s="3"/>
      <c r="P494" s="19"/>
      <c r="Q494" s="3"/>
      <c r="R494" s="56"/>
      <c r="S494" s="56"/>
    </row>
    <row r="495" spans="1:19">
      <c r="A495" s="3"/>
      <c r="B495" s="3"/>
      <c r="C495" s="3"/>
      <c r="D495" s="3"/>
      <c r="E495" s="3"/>
      <c r="F495" s="19"/>
      <c r="G495" s="3"/>
      <c r="H495" s="3"/>
      <c r="I495" s="3"/>
      <c r="J495" s="22"/>
      <c r="K495" s="3"/>
      <c r="L495" s="19"/>
      <c r="M495" s="3"/>
      <c r="N495" s="19"/>
      <c r="O495" s="3"/>
      <c r="P495" s="19"/>
      <c r="Q495" s="3"/>
      <c r="R495" s="56"/>
      <c r="S495" s="56"/>
    </row>
    <row r="496" spans="1:19">
      <c r="A496" s="3"/>
      <c r="B496" s="3"/>
      <c r="C496" s="3"/>
      <c r="D496" s="3"/>
      <c r="E496" s="3"/>
      <c r="F496" s="19"/>
      <c r="G496" s="3"/>
      <c r="H496" s="3"/>
      <c r="I496" s="3"/>
      <c r="J496" s="19"/>
      <c r="K496" s="3"/>
      <c r="L496" s="19"/>
      <c r="M496" s="3"/>
      <c r="N496" s="19"/>
      <c r="O496" s="3"/>
      <c r="P496" s="19"/>
      <c r="Q496" s="3"/>
      <c r="R496" s="56"/>
      <c r="S496" s="56"/>
    </row>
    <row r="497" spans="1:19">
      <c r="A497" s="3"/>
      <c r="B497" s="3"/>
      <c r="C497" s="3"/>
      <c r="D497" s="3"/>
      <c r="E497" s="3"/>
      <c r="F497" s="19"/>
      <c r="G497" s="3"/>
      <c r="H497" s="3"/>
      <c r="I497" s="3"/>
      <c r="J497" s="19"/>
      <c r="K497" s="3"/>
      <c r="L497" s="19"/>
      <c r="M497" s="3"/>
      <c r="N497" s="19"/>
      <c r="O497" s="3"/>
      <c r="P497" s="19"/>
      <c r="Q497" s="3"/>
      <c r="R497" s="56"/>
      <c r="S497" s="56"/>
    </row>
    <row r="498" spans="1:19">
      <c r="A498" s="3"/>
      <c r="B498" s="3"/>
      <c r="C498" s="3"/>
      <c r="D498" s="3"/>
      <c r="E498" s="3"/>
      <c r="F498" s="19"/>
      <c r="G498" s="3"/>
      <c r="H498" s="3"/>
      <c r="I498" s="3"/>
      <c r="J498" s="22"/>
      <c r="K498" s="3"/>
      <c r="L498" s="19"/>
      <c r="M498" s="3"/>
      <c r="N498" s="19"/>
      <c r="O498" s="3"/>
      <c r="P498" s="19"/>
      <c r="Q498" s="3"/>
      <c r="R498" s="56"/>
      <c r="S498" s="56"/>
    </row>
    <row r="499" spans="1:19">
      <c r="A499" s="3"/>
      <c r="B499" s="3"/>
      <c r="C499" s="3"/>
      <c r="D499" s="3"/>
      <c r="E499" s="3"/>
      <c r="F499" s="19"/>
      <c r="G499" s="3"/>
      <c r="H499" s="3"/>
      <c r="I499" s="3"/>
      <c r="J499" s="22"/>
      <c r="K499" s="3"/>
      <c r="L499" s="19"/>
      <c r="M499" s="3"/>
      <c r="N499" s="19"/>
      <c r="O499" s="3"/>
      <c r="P499" s="19"/>
      <c r="Q499" s="3"/>
      <c r="R499" s="56"/>
      <c r="S499" s="56"/>
    </row>
    <row r="500" spans="1:19">
      <c r="A500" s="3"/>
      <c r="B500" s="3"/>
      <c r="C500" s="3"/>
      <c r="D500" s="3"/>
      <c r="E500" s="3"/>
      <c r="F500" s="19"/>
      <c r="G500" s="3"/>
      <c r="H500" s="3"/>
      <c r="I500" s="3"/>
      <c r="J500" s="22"/>
      <c r="K500" s="3"/>
      <c r="L500" s="19"/>
      <c r="M500" s="3"/>
      <c r="N500" s="19"/>
      <c r="O500" s="3"/>
      <c r="P500" s="19"/>
      <c r="Q500" s="3"/>
      <c r="R500" s="56"/>
      <c r="S500" s="56"/>
    </row>
    <row r="501" spans="1:19">
      <c r="A501" s="3"/>
      <c r="B501" s="3"/>
      <c r="C501" s="3"/>
      <c r="D501" s="3"/>
      <c r="E501" s="3"/>
      <c r="F501" s="19"/>
      <c r="G501" s="3"/>
      <c r="H501" s="3"/>
      <c r="I501" s="3"/>
      <c r="J501" s="19"/>
      <c r="K501" s="3"/>
      <c r="L501" s="19"/>
      <c r="M501" s="3"/>
      <c r="N501" s="19"/>
      <c r="O501" s="3"/>
      <c r="P501" s="19"/>
      <c r="Q501" s="3"/>
      <c r="R501" s="56"/>
      <c r="S501" s="56"/>
    </row>
    <row r="502" spans="1:19">
      <c r="A502" s="3"/>
      <c r="B502" s="3"/>
      <c r="C502" s="3"/>
      <c r="D502" s="3"/>
      <c r="E502" s="3"/>
      <c r="F502" s="19"/>
      <c r="G502" s="3"/>
      <c r="H502" s="3"/>
      <c r="I502" s="3"/>
      <c r="J502" s="19"/>
      <c r="K502" s="3"/>
      <c r="L502" s="19"/>
      <c r="M502" s="3"/>
      <c r="N502" s="19"/>
      <c r="O502" s="3"/>
      <c r="P502" s="19"/>
      <c r="Q502" s="3"/>
      <c r="R502" s="56"/>
      <c r="S502" s="56"/>
    </row>
    <row r="503" spans="1:19">
      <c r="A503" s="3"/>
      <c r="B503" s="3"/>
      <c r="C503" s="3"/>
      <c r="D503" s="3"/>
      <c r="E503" s="3"/>
      <c r="F503" s="19"/>
      <c r="G503" s="3"/>
      <c r="H503" s="3"/>
      <c r="I503" s="3"/>
      <c r="J503" s="19"/>
      <c r="K503" s="3"/>
      <c r="L503" s="19"/>
      <c r="M503" s="3"/>
      <c r="N503" s="19"/>
      <c r="O503" s="3"/>
      <c r="P503" s="19"/>
      <c r="Q503" s="3"/>
      <c r="R503" s="56"/>
      <c r="S503" s="56"/>
    </row>
    <row r="504" spans="1:19">
      <c r="A504" s="3"/>
      <c r="B504" s="3"/>
      <c r="C504" s="3"/>
      <c r="D504" s="3"/>
      <c r="E504" s="3"/>
      <c r="F504" s="19"/>
      <c r="G504" s="3"/>
      <c r="H504" s="3"/>
      <c r="I504" s="3"/>
      <c r="J504" s="19"/>
      <c r="K504" s="3"/>
      <c r="L504" s="19"/>
      <c r="M504" s="3"/>
      <c r="N504" s="19"/>
      <c r="O504" s="3"/>
      <c r="P504" s="19"/>
      <c r="Q504" s="3"/>
      <c r="R504" s="56"/>
      <c r="S504" s="56"/>
    </row>
    <row r="505" spans="1:19">
      <c r="A505" s="3"/>
      <c r="B505" s="3"/>
      <c r="C505" s="4"/>
      <c r="D505" s="3"/>
      <c r="E505" s="3"/>
      <c r="F505" s="19"/>
      <c r="G505" s="3"/>
      <c r="H505" s="3"/>
      <c r="I505" s="3"/>
      <c r="J505" s="19"/>
      <c r="K505" s="3"/>
      <c r="L505" s="19"/>
      <c r="M505" s="3"/>
      <c r="N505" s="19"/>
      <c r="O505" s="3"/>
      <c r="P505" s="19"/>
      <c r="Q505" s="3"/>
      <c r="R505" s="56"/>
      <c r="S505" s="56"/>
    </row>
    <row r="506" spans="1:19">
      <c r="A506" s="3"/>
      <c r="B506" s="3"/>
      <c r="C506" s="3"/>
      <c r="D506" s="3"/>
      <c r="E506" s="3"/>
      <c r="F506" s="19"/>
      <c r="G506" s="3"/>
      <c r="H506" s="3"/>
      <c r="I506" s="3"/>
      <c r="J506" s="19"/>
      <c r="K506" s="3"/>
      <c r="L506" s="19"/>
      <c r="M506" s="3"/>
      <c r="N506" s="19"/>
      <c r="O506" s="3"/>
      <c r="P506" s="19"/>
      <c r="Q506" s="3"/>
      <c r="R506" s="56"/>
      <c r="S506" s="56"/>
    </row>
    <row r="507" spans="1:19">
      <c r="A507" s="3"/>
      <c r="B507" s="3"/>
      <c r="C507" s="4"/>
      <c r="D507" s="3"/>
      <c r="E507" s="3"/>
      <c r="F507" s="19"/>
      <c r="G507" s="3"/>
      <c r="H507" s="3"/>
      <c r="I507" s="3"/>
      <c r="J507" s="22"/>
      <c r="K507" s="3"/>
      <c r="L507" s="19"/>
      <c r="M507" s="3"/>
      <c r="N507" s="19"/>
      <c r="O507" s="3"/>
      <c r="P507" s="19"/>
      <c r="Q507" s="3"/>
      <c r="R507" s="56"/>
      <c r="S507" s="56"/>
    </row>
    <row r="508" spans="1:19">
      <c r="A508" s="3"/>
      <c r="B508" s="3"/>
      <c r="C508" s="3"/>
      <c r="D508" s="3"/>
      <c r="E508" s="3"/>
      <c r="F508" s="19"/>
      <c r="G508" s="3"/>
      <c r="H508" s="3"/>
      <c r="I508" s="3"/>
      <c r="J508" s="19"/>
      <c r="K508" s="3"/>
      <c r="L508" s="19"/>
      <c r="M508" s="3"/>
      <c r="N508" s="19"/>
      <c r="O508" s="3"/>
      <c r="P508" s="19"/>
      <c r="Q508" s="3"/>
      <c r="R508" s="56"/>
      <c r="S508" s="56"/>
    </row>
    <row r="509" spans="1:19">
      <c r="A509" s="3"/>
      <c r="B509" s="3"/>
      <c r="C509" s="4"/>
      <c r="D509" s="3"/>
      <c r="E509" s="3"/>
      <c r="F509" s="19"/>
      <c r="G509" s="3"/>
      <c r="H509" s="3"/>
      <c r="I509" s="3"/>
      <c r="J509" s="22"/>
      <c r="K509" s="3"/>
      <c r="L509" s="19"/>
      <c r="M509" s="3"/>
      <c r="N509" s="19"/>
      <c r="O509" s="3"/>
      <c r="P509" s="19"/>
      <c r="Q509" s="3"/>
      <c r="R509" s="56"/>
      <c r="S509" s="56"/>
    </row>
    <row r="510" spans="1:19">
      <c r="A510" s="3"/>
      <c r="B510" s="3"/>
      <c r="C510" s="3"/>
      <c r="D510" s="3"/>
      <c r="E510" s="3"/>
      <c r="F510" s="19"/>
      <c r="G510" s="3"/>
      <c r="H510" s="3"/>
      <c r="I510" s="3"/>
      <c r="J510" s="19"/>
      <c r="K510" s="3"/>
      <c r="L510" s="19"/>
      <c r="M510" s="3"/>
      <c r="N510" s="19"/>
      <c r="O510" s="3"/>
      <c r="P510" s="19"/>
      <c r="Q510" s="3"/>
      <c r="R510" s="56"/>
      <c r="S510" s="56"/>
    </row>
    <row r="511" spans="1:19">
      <c r="A511" s="3"/>
      <c r="B511" s="3"/>
      <c r="C511" s="4"/>
      <c r="D511" s="3"/>
      <c r="E511" s="3"/>
      <c r="F511" s="19"/>
      <c r="G511" s="3"/>
      <c r="H511" s="3"/>
      <c r="I511" s="3"/>
      <c r="J511" s="22"/>
      <c r="K511" s="3"/>
      <c r="L511" s="19"/>
      <c r="M511" s="3"/>
      <c r="N511" s="19"/>
      <c r="O511" s="3"/>
      <c r="P511" s="19"/>
      <c r="Q511" s="3"/>
      <c r="R511" s="56"/>
      <c r="S511" s="56"/>
    </row>
    <row r="512" spans="1:19">
      <c r="A512" s="3"/>
      <c r="B512" s="3"/>
      <c r="C512" s="4"/>
      <c r="D512" s="3"/>
      <c r="E512" s="3"/>
      <c r="F512" s="19"/>
      <c r="G512" s="3"/>
      <c r="H512" s="3"/>
      <c r="I512" s="3"/>
      <c r="J512" s="22"/>
      <c r="K512" s="3"/>
      <c r="L512" s="19"/>
      <c r="M512" s="3"/>
      <c r="N512" s="19"/>
      <c r="O512" s="3"/>
      <c r="P512" s="19"/>
      <c r="Q512" s="3"/>
      <c r="R512" s="56"/>
      <c r="S512" s="56"/>
    </row>
    <row r="513" spans="1:19">
      <c r="A513" s="3"/>
      <c r="B513" s="3"/>
      <c r="C513" s="4"/>
      <c r="D513" s="3"/>
      <c r="E513" s="3"/>
      <c r="F513" s="19"/>
      <c r="G513" s="3"/>
      <c r="H513" s="3"/>
      <c r="I513" s="3"/>
      <c r="J513" s="22"/>
      <c r="K513" s="3"/>
      <c r="L513" s="19"/>
      <c r="M513" s="3"/>
      <c r="N513" s="19"/>
      <c r="O513" s="3"/>
      <c r="P513" s="19"/>
      <c r="Q513" s="3"/>
      <c r="R513" s="56"/>
      <c r="S513" s="56"/>
    </row>
    <row r="514" spans="1:19">
      <c r="A514" s="3"/>
      <c r="B514" s="3"/>
      <c r="C514" s="4"/>
      <c r="D514" s="3"/>
      <c r="E514" s="3"/>
      <c r="F514" s="19"/>
      <c r="G514" s="3"/>
      <c r="H514" s="3"/>
      <c r="I514" s="3"/>
      <c r="J514" s="22"/>
      <c r="K514" s="3"/>
      <c r="L514" s="19"/>
      <c r="M514" s="3"/>
      <c r="N514" s="19"/>
      <c r="O514" s="3"/>
      <c r="P514" s="19"/>
      <c r="Q514" s="3"/>
      <c r="R514" s="56"/>
      <c r="S514" s="56"/>
    </row>
    <row r="515" spans="1:19">
      <c r="A515" s="3"/>
      <c r="B515" s="3"/>
      <c r="C515" s="3"/>
      <c r="D515" s="3"/>
      <c r="E515" s="3"/>
      <c r="F515" s="19"/>
      <c r="G515" s="3"/>
      <c r="H515" s="3"/>
      <c r="I515" s="3"/>
      <c r="J515" s="19"/>
      <c r="K515" s="3"/>
      <c r="L515" s="19"/>
      <c r="M515" s="3"/>
      <c r="N515" s="19"/>
      <c r="O515" s="3"/>
      <c r="P515" s="19"/>
      <c r="Q515" s="3"/>
      <c r="R515" s="56"/>
      <c r="S515" s="56"/>
    </row>
    <row r="516" spans="1:19">
      <c r="A516" s="3"/>
      <c r="B516" s="3"/>
      <c r="C516" s="3"/>
      <c r="D516" s="3"/>
      <c r="E516" s="3"/>
      <c r="F516" s="44"/>
      <c r="G516" s="8"/>
      <c r="H516" s="5"/>
      <c r="I516" s="8"/>
      <c r="J516" s="44"/>
      <c r="K516" s="8"/>
      <c r="L516" s="48"/>
      <c r="M516" s="12"/>
      <c r="N516" s="48"/>
      <c r="O516" s="3"/>
      <c r="P516" s="48"/>
      <c r="Q516" s="3"/>
      <c r="R516" s="63"/>
      <c r="S516" s="56"/>
    </row>
    <row r="517" spans="1:19" ht="18">
      <c r="A517" s="3"/>
      <c r="B517" s="13"/>
      <c r="C517" s="7"/>
      <c r="D517" s="6"/>
      <c r="E517" s="6"/>
      <c r="F517" s="42"/>
      <c r="G517" s="3"/>
      <c r="H517" s="9"/>
      <c r="I517" s="9"/>
      <c r="J517" s="49"/>
      <c r="K517" s="10"/>
      <c r="L517" s="19"/>
      <c r="M517" s="3"/>
      <c r="N517" s="19"/>
      <c r="O517" s="3"/>
      <c r="P517" s="19"/>
      <c r="Q517" s="3"/>
      <c r="R517" s="56"/>
      <c r="S517" s="56"/>
    </row>
    <row r="518" spans="1:19">
      <c r="A518" s="3"/>
      <c r="B518" s="3"/>
      <c r="C518" s="3"/>
      <c r="D518" s="3"/>
      <c r="E518" s="3"/>
      <c r="F518" s="19"/>
      <c r="G518" s="3"/>
      <c r="H518" s="3"/>
      <c r="I518" s="3"/>
      <c r="J518" s="19"/>
      <c r="K518" s="3"/>
      <c r="L518" s="19"/>
      <c r="M518" s="3"/>
      <c r="N518" s="19"/>
      <c r="O518" s="3"/>
      <c r="P518" s="19"/>
      <c r="Q518" s="3"/>
      <c r="R518" s="56"/>
      <c r="S518" s="56"/>
    </row>
    <row r="519" spans="1:19">
      <c r="A519" s="3"/>
      <c r="B519" s="3"/>
      <c r="C519" s="3"/>
      <c r="D519" s="3"/>
      <c r="E519" s="3"/>
      <c r="F519" s="19"/>
      <c r="G519" s="3"/>
      <c r="H519" s="3"/>
      <c r="I519" s="3"/>
      <c r="J519" s="19"/>
      <c r="K519" s="3"/>
      <c r="L519" s="19"/>
      <c r="M519" s="3"/>
      <c r="N519" s="19"/>
      <c r="O519" s="3"/>
      <c r="P519" s="19"/>
      <c r="Q519" s="3"/>
      <c r="R519" s="56"/>
      <c r="S519" s="56"/>
    </row>
    <row r="520" spans="1:19">
      <c r="A520" s="3"/>
      <c r="B520" s="3"/>
      <c r="C520" s="3"/>
      <c r="D520" s="3"/>
      <c r="E520" s="3"/>
      <c r="F520" s="19"/>
      <c r="G520" s="3"/>
      <c r="H520" s="3"/>
      <c r="I520" s="3"/>
      <c r="J520" s="22"/>
      <c r="K520" s="3"/>
      <c r="L520" s="19"/>
      <c r="M520" s="3"/>
      <c r="N520" s="19"/>
      <c r="O520" s="3"/>
      <c r="P520" s="19"/>
      <c r="Q520" s="3"/>
      <c r="R520" s="56"/>
      <c r="S520" s="56"/>
    </row>
    <row r="521" spans="1:19">
      <c r="A521" s="3"/>
      <c r="B521" s="3"/>
      <c r="C521" s="3"/>
      <c r="D521" s="3"/>
      <c r="E521" s="3"/>
      <c r="F521" s="19"/>
      <c r="G521" s="3"/>
      <c r="H521" s="3"/>
      <c r="I521" s="3"/>
      <c r="J521" s="19"/>
      <c r="K521" s="3"/>
      <c r="L521" s="19"/>
      <c r="M521" s="3"/>
      <c r="N521" s="19"/>
      <c r="O521" s="3"/>
      <c r="P521" s="19"/>
      <c r="Q521" s="3"/>
      <c r="R521" s="56"/>
      <c r="S521" s="56"/>
    </row>
    <row r="522" spans="1:19" ht="18">
      <c r="A522" s="3"/>
      <c r="B522" s="3"/>
      <c r="C522" s="3"/>
      <c r="D522" s="3"/>
      <c r="E522" s="3"/>
      <c r="F522" s="19"/>
      <c r="G522" s="3"/>
      <c r="H522" s="3"/>
      <c r="I522" s="3"/>
      <c r="J522" s="19"/>
      <c r="K522" s="3"/>
      <c r="L522" s="19"/>
      <c r="M522" s="3"/>
      <c r="N522" s="50"/>
      <c r="O522" s="3"/>
      <c r="P522" s="19"/>
      <c r="Q522" s="3"/>
      <c r="R522" s="56"/>
      <c r="S522" s="56"/>
    </row>
    <row r="523" spans="1:19">
      <c r="A523" s="3"/>
      <c r="B523" s="3"/>
      <c r="C523" s="3"/>
      <c r="D523" s="3"/>
      <c r="E523" s="3"/>
      <c r="F523" s="19"/>
      <c r="G523" s="3"/>
      <c r="H523" s="3"/>
      <c r="I523" s="3"/>
      <c r="J523" s="22"/>
      <c r="K523" s="3"/>
      <c r="L523" s="19"/>
      <c r="M523" s="3"/>
      <c r="N523" s="19"/>
      <c r="O523" s="3"/>
      <c r="P523" s="19"/>
      <c r="Q523" s="3"/>
      <c r="R523" s="56"/>
      <c r="S523" s="56"/>
    </row>
    <row r="524" spans="1:19">
      <c r="A524" s="3"/>
      <c r="B524" s="3"/>
      <c r="C524" s="3"/>
      <c r="D524" s="3"/>
      <c r="E524" s="3"/>
      <c r="F524" s="19"/>
      <c r="G524" s="3"/>
      <c r="H524" s="3"/>
      <c r="I524" s="3"/>
      <c r="J524" s="19"/>
      <c r="K524" s="3"/>
      <c r="L524" s="19"/>
      <c r="M524" s="3"/>
      <c r="N524" s="19"/>
      <c r="O524" s="3"/>
      <c r="P524" s="19"/>
      <c r="Q524" s="3"/>
      <c r="R524" s="56"/>
      <c r="S524" s="56"/>
    </row>
    <row r="525" spans="1:19">
      <c r="A525" s="3"/>
      <c r="B525" s="3"/>
      <c r="C525" s="3"/>
      <c r="D525" s="3"/>
      <c r="E525" s="3"/>
      <c r="F525" s="19"/>
      <c r="G525" s="3"/>
      <c r="H525" s="3"/>
      <c r="I525" s="3"/>
      <c r="J525" s="19"/>
      <c r="K525" s="3"/>
      <c r="L525" s="19"/>
      <c r="M525" s="3"/>
      <c r="N525" s="19"/>
      <c r="O525" s="3"/>
      <c r="P525" s="19"/>
      <c r="Q525" s="3"/>
      <c r="R525" s="56"/>
      <c r="S525" s="56"/>
    </row>
    <row r="526" spans="1:19">
      <c r="A526" s="3"/>
      <c r="B526" s="3"/>
      <c r="C526" s="3"/>
      <c r="D526" s="3"/>
      <c r="E526" s="3"/>
      <c r="F526" s="19"/>
      <c r="G526" s="3"/>
      <c r="H526" s="3"/>
      <c r="I526" s="3"/>
      <c r="J526" s="19"/>
      <c r="K526" s="3"/>
      <c r="L526" s="19"/>
      <c r="M526" s="3"/>
      <c r="N526" s="19"/>
      <c r="O526" s="3"/>
      <c r="P526" s="19"/>
      <c r="Q526" s="3"/>
      <c r="R526" s="56"/>
      <c r="S526" s="56"/>
    </row>
    <row r="527" spans="1:19">
      <c r="A527" s="3"/>
      <c r="B527" s="3"/>
      <c r="C527" s="3"/>
      <c r="D527" s="3"/>
      <c r="E527" s="3"/>
      <c r="F527" s="19"/>
      <c r="G527" s="3"/>
      <c r="H527" s="3"/>
      <c r="I527" s="3"/>
      <c r="J527" s="22"/>
      <c r="K527" s="3"/>
      <c r="L527" s="19"/>
      <c r="M527" s="3"/>
      <c r="N527" s="19"/>
      <c r="O527" s="3"/>
      <c r="P527" s="19"/>
      <c r="Q527" s="3"/>
      <c r="R527" s="56"/>
      <c r="S527" s="56"/>
    </row>
    <row r="528" spans="1:19">
      <c r="A528" s="3"/>
      <c r="B528" s="3"/>
      <c r="C528" s="3"/>
      <c r="D528" s="3"/>
      <c r="E528" s="3"/>
      <c r="F528" s="19"/>
      <c r="G528" s="3"/>
      <c r="H528" s="3"/>
      <c r="I528" s="3"/>
      <c r="J528" s="19"/>
      <c r="K528" s="3"/>
      <c r="L528" s="19"/>
      <c r="M528" s="3"/>
      <c r="N528" s="19"/>
      <c r="O528" s="3"/>
      <c r="P528" s="19"/>
      <c r="Q528" s="3"/>
      <c r="R528" s="56"/>
      <c r="S528" s="56"/>
    </row>
    <row r="529" spans="1:19">
      <c r="A529" s="3"/>
      <c r="B529" s="3"/>
      <c r="C529" s="3"/>
      <c r="D529" s="3"/>
      <c r="E529" s="3"/>
      <c r="F529" s="19"/>
      <c r="G529" s="3"/>
      <c r="H529" s="3"/>
      <c r="I529" s="3"/>
      <c r="J529" s="19"/>
      <c r="K529" s="3"/>
      <c r="L529" s="19"/>
      <c r="M529" s="3"/>
      <c r="N529" s="19"/>
      <c r="O529" s="3"/>
      <c r="P529" s="19"/>
      <c r="Q529" s="3"/>
      <c r="R529" s="56"/>
      <c r="S529" s="56"/>
    </row>
    <row r="530" spans="1:19">
      <c r="A530" s="3"/>
      <c r="B530" s="3"/>
      <c r="C530" s="3"/>
      <c r="D530" s="3"/>
      <c r="E530" s="3"/>
      <c r="F530" s="19"/>
      <c r="G530" s="3"/>
      <c r="H530" s="3"/>
      <c r="I530" s="3"/>
      <c r="J530" s="19"/>
      <c r="K530" s="3"/>
      <c r="L530" s="19"/>
      <c r="M530" s="3"/>
      <c r="N530" s="19"/>
      <c r="O530" s="3"/>
      <c r="P530" s="19"/>
      <c r="Q530" s="3"/>
      <c r="R530" s="56"/>
      <c r="S530" s="56"/>
    </row>
    <row r="531" spans="1:19">
      <c r="A531" s="3"/>
      <c r="B531" s="3"/>
      <c r="C531" s="3"/>
      <c r="D531" s="3"/>
      <c r="E531" s="3"/>
      <c r="F531" s="19"/>
      <c r="G531" s="3"/>
      <c r="H531" s="3"/>
      <c r="I531" s="3"/>
      <c r="J531" s="22"/>
      <c r="K531" s="3"/>
      <c r="L531" s="19"/>
      <c r="M531" s="3"/>
      <c r="N531" s="19"/>
      <c r="O531" s="3"/>
      <c r="P531" s="19"/>
      <c r="Q531" s="3"/>
      <c r="R531" s="56"/>
      <c r="S531" s="56"/>
    </row>
    <row r="532" spans="1:19">
      <c r="A532" s="3"/>
      <c r="B532" s="3"/>
      <c r="C532" s="3"/>
      <c r="D532" s="3"/>
      <c r="E532" s="3"/>
      <c r="F532" s="19"/>
      <c r="G532" s="3"/>
      <c r="H532" s="3"/>
      <c r="I532" s="3"/>
      <c r="J532" s="22"/>
      <c r="K532" s="3"/>
      <c r="L532" s="19"/>
      <c r="M532" s="3"/>
      <c r="N532" s="19"/>
      <c r="O532" s="3"/>
      <c r="P532" s="19"/>
      <c r="Q532" s="3"/>
      <c r="R532" s="56"/>
      <c r="S532" s="56"/>
    </row>
    <row r="533" spans="1:19">
      <c r="A533" s="3"/>
      <c r="B533" s="3"/>
      <c r="C533" s="3"/>
      <c r="D533" s="3"/>
      <c r="E533" s="3"/>
      <c r="F533" s="19"/>
      <c r="G533" s="3"/>
      <c r="H533" s="3"/>
      <c r="I533" s="3"/>
      <c r="J533" s="19"/>
      <c r="K533" s="3"/>
      <c r="L533" s="19"/>
      <c r="M533" s="3"/>
      <c r="N533" s="19"/>
      <c r="O533" s="3"/>
      <c r="P533" s="19"/>
      <c r="Q533" s="3"/>
      <c r="R533" s="56"/>
      <c r="S533" s="56"/>
    </row>
    <row r="534" spans="1:19">
      <c r="A534" s="3"/>
      <c r="B534" s="3"/>
      <c r="C534" s="3"/>
      <c r="D534" s="3"/>
      <c r="E534" s="3"/>
      <c r="F534" s="19"/>
      <c r="G534" s="3"/>
      <c r="H534" s="3"/>
      <c r="I534" s="3"/>
      <c r="J534" s="22"/>
      <c r="K534" s="3"/>
      <c r="L534" s="19"/>
      <c r="M534" s="3"/>
      <c r="N534" s="19"/>
      <c r="O534" s="3"/>
      <c r="P534" s="19"/>
      <c r="Q534" s="3"/>
      <c r="R534" s="56"/>
      <c r="S534" s="56"/>
    </row>
    <row r="535" spans="1:19">
      <c r="A535" s="3"/>
      <c r="B535" s="3"/>
      <c r="C535" s="3"/>
      <c r="D535" s="3"/>
      <c r="E535" s="3"/>
      <c r="F535" s="19"/>
      <c r="G535" s="3"/>
      <c r="H535" s="3"/>
      <c r="I535" s="3"/>
      <c r="J535" s="22"/>
      <c r="K535" s="3"/>
      <c r="L535" s="19"/>
      <c r="M535" s="3"/>
      <c r="N535" s="19"/>
      <c r="O535" s="3"/>
      <c r="P535" s="19"/>
      <c r="Q535" s="3"/>
      <c r="R535" s="56"/>
      <c r="S535" s="56"/>
    </row>
    <row r="536" spans="1:19">
      <c r="A536" s="3"/>
      <c r="B536" s="3"/>
      <c r="C536" s="3"/>
      <c r="D536" s="3"/>
      <c r="E536" s="3"/>
      <c r="F536" s="19"/>
      <c r="G536" s="3"/>
      <c r="H536" s="3"/>
      <c r="I536" s="3"/>
      <c r="J536" s="19"/>
      <c r="K536" s="3"/>
      <c r="L536" s="19"/>
      <c r="M536" s="3"/>
      <c r="N536" s="19"/>
      <c r="O536" s="3"/>
      <c r="P536" s="19"/>
      <c r="Q536" s="3"/>
      <c r="R536" s="56"/>
      <c r="S536" s="56"/>
    </row>
    <row r="537" spans="1:19">
      <c r="A537" s="3"/>
      <c r="B537" s="3"/>
      <c r="C537" s="3"/>
      <c r="D537" s="3"/>
      <c r="E537" s="3"/>
      <c r="F537" s="19"/>
      <c r="G537" s="3"/>
      <c r="H537" s="3"/>
      <c r="I537" s="3"/>
      <c r="J537" s="19"/>
      <c r="K537" s="3"/>
      <c r="L537" s="19"/>
      <c r="M537" s="3"/>
      <c r="N537" s="19"/>
      <c r="O537" s="3"/>
      <c r="P537" s="19"/>
      <c r="Q537" s="3"/>
      <c r="R537" s="56"/>
      <c r="S537" s="56"/>
    </row>
    <row r="538" spans="1:19">
      <c r="A538" s="3"/>
      <c r="B538" s="3"/>
      <c r="C538" s="3"/>
      <c r="D538" s="3"/>
      <c r="E538" s="3"/>
      <c r="F538" s="19"/>
      <c r="G538" s="3"/>
      <c r="H538" s="3"/>
      <c r="I538" s="3"/>
      <c r="J538" s="19"/>
      <c r="K538" s="3"/>
      <c r="L538" s="19"/>
      <c r="M538" s="3"/>
      <c r="N538" s="19"/>
      <c r="O538" s="3"/>
      <c r="P538" s="19"/>
      <c r="Q538" s="3"/>
      <c r="R538" s="56"/>
      <c r="S538" s="56"/>
    </row>
    <row r="539" spans="1:19">
      <c r="A539" s="3"/>
      <c r="B539" s="3"/>
      <c r="C539" s="3"/>
      <c r="D539" s="3"/>
      <c r="E539" s="3"/>
      <c r="F539" s="19"/>
      <c r="G539" s="3"/>
      <c r="H539" s="3"/>
      <c r="I539" s="3"/>
      <c r="J539" s="19"/>
      <c r="K539" s="3"/>
      <c r="L539" s="19"/>
      <c r="M539" s="3"/>
      <c r="N539" s="19"/>
      <c r="O539" s="3"/>
      <c r="P539" s="19"/>
      <c r="Q539" s="3"/>
      <c r="R539" s="56"/>
      <c r="S539" s="56"/>
    </row>
    <row r="540" spans="1:19">
      <c r="A540" s="3"/>
      <c r="B540" s="3"/>
      <c r="C540" s="3"/>
      <c r="D540" s="3"/>
      <c r="E540" s="3"/>
      <c r="F540" s="19"/>
      <c r="G540" s="3"/>
      <c r="H540" s="3"/>
      <c r="I540" s="3"/>
      <c r="J540" s="19"/>
      <c r="K540" s="3"/>
      <c r="L540" s="19"/>
      <c r="M540" s="3"/>
      <c r="N540" s="19"/>
      <c r="O540" s="3"/>
      <c r="P540" s="19"/>
      <c r="Q540" s="3"/>
      <c r="R540" s="56"/>
      <c r="S540" s="56"/>
    </row>
    <row r="541" spans="1:19">
      <c r="A541" s="3"/>
      <c r="B541" s="3"/>
      <c r="C541" s="3"/>
      <c r="D541" s="3"/>
      <c r="E541" s="3"/>
      <c r="F541" s="19"/>
      <c r="G541" s="3"/>
      <c r="H541" s="3"/>
      <c r="I541" s="3"/>
      <c r="J541" s="19"/>
      <c r="K541" s="3"/>
      <c r="L541" s="19"/>
      <c r="M541" s="3"/>
      <c r="N541" s="19"/>
      <c r="O541" s="3"/>
      <c r="P541" s="19"/>
      <c r="Q541" s="3"/>
      <c r="R541" s="56"/>
      <c r="S541" s="56"/>
    </row>
    <row r="542" spans="1:19">
      <c r="A542" s="3"/>
      <c r="B542" s="3"/>
      <c r="C542" s="3"/>
      <c r="D542" s="3"/>
      <c r="E542" s="3"/>
      <c r="F542" s="19"/>
      <c r="G542" s="3"/>
      <c r="H542" s="3"/>
      <c r="I542" s="3"/>
      <c r="J542" s="19"/>
      <c r="K542" s="3"/>
      <c r="L542" s="19"/>
      <c r="M542" s="3"/>
      <c r="N542" s="19"/>
      <c r="O542" s="3"/>
      <c r="P542" s="19"/>
      <c r="Q542" s="3"/>
      <c r="R542" s="56"/>
      <c r="S542" s="56"/>
    </row>
    <row r="543" spans="1:19">
      <c r="A543" s="3"/>
      <c r="B543" s="3"/>
      <c r="C543" s="3"/>
      <c r="D543" s="3"/>
      <c r="E543" s="3"/>
      <c r="F543" s="19"/>
      <c r="G543" s="3"/>
      <c r="H543" s="3"/>
      <c r="I543" s="3"/>
      <c r="J543" s="19"/>
      <c r="K543" s="3"/>
      <c r="L543" s="19"/>
      <c r="M543" s="3"/>
      <c r="N543" s="19"/>
      <c r="O543" s="3"/>
      <c r="P543" s="19"/>
      <c r="Q543" s="3"/>
      <c r="R543" s="56"/>
      <c r="S543" s="56"/>
    </row>
    <row r="544" spans="1:19">
      <c r="A544" s="3"/>
      <c r="B544" s="3"/>
      <c r="C544" s="3"/>
      <c r="D544" s="3"/>
      <c r="E544" s="3"/>
      <c r="F544" s="19"/>
      <c r="G544" s="3"/>
      <c r="H544" s="3"/>
      <c r="I544" s="3"/>
      <c r="J544" s="19"/>
      <c r="K544" s="3"/>
      <c r="L544" s="19"/>
      <c r="M544" s="3"/>
      <c r="N544" s="19"/>
      <c r="O544" s="3"/>
      <c r="P544" s="19"/>
      <c r="Q544" s="3"/>
      <c r="R544" s="56"/>
      <c r="S544" s="56"/>
    </row>
    <row r="545" spans="1:19">
      <c r="A545" s="3"/>
      <c r="B545" s="3"/>
      <c r="C545" s="3"/>
      <c r="D545" s="3"/>
      <c r="E545" s="3"/>
      <c r="F545" s="19"/>
      <c r="G545" s="3"/>
      <c r="H545" s="3"/>
      <c r="I545" s="3"/>
      <c r="J545" s="19"/>
      <c r="K545" s="3"/>
      <c r="L545" s="19"/>
      <c r="M545" s="3"/>
      <c r="N545" s="19"/>
      <c r="O545" s="3"/>
      <c r="P545" s="19"/>
      <c r="Q545" s="3"/>
      <c r="R545" s="56"/>
      <c r="S545" s="56"/>
    </row>
    <row r="546" spans="1:19">
      <c r="A546" s="3"/>
      <c r="B546" s="3"/>
      <c r="C546" s="3"/>
      <c r="D546" s="3"/>
      <c r="E546" s="3"/>
      <c r="F546" s="19"/>
      <c r="G546" s="3"/>
      <c r="H546" s="3"/>
      <c r="I546" s="3"/>
      <c r="J546" s="19"/>
      <c r="K546" s="3"/>
      <c r="L546" s="19"/>
      <c r="M546" s="3"/>
      <c r="N546" s="19"/>
      <c r="O546" s="3"/>
      <c r="P546" s="19"/>
      <c r="Q546" s="3"/>
      <c r="R546" s="56"/>
      <c r="S546" s="56"/>
    </row>
    <row r="547" spans="1:19">
      <c r="A547" s="3"/>
      <c r="B547" s="3"/>
      <c r="C547" s="3"/>
      <c r="D547" s="3"/>
      <c r="E547" s="3"/>
      <c r="F547" s="19"/>
      <c r="G547" s="3"/>
      <c r="H547" s="3"/>
      <c r="I547" s="3"/>
      <c r="J547" s="19"/>
      <c r="K547" s="3"/>
      <c r="L547" s="19"/>
      <c r="M547" s="3"/>
      <c r="N547" s="19"/>
      <c r="O547" s="3"/>
      <c r="P547" s="19"/>
      <c r="Q547" s="3"/>
      <c r="R547" s="56"/>
      <c r="S547" s="56"/>
    </row>
    <row r="548" spans="1:19">
      <c r="A548" s="3"/>
      <c r="B548" s="3"/>
      <c r="C548" s="3"/>
      <c r="D548" s="3"/>
      <c r="E548" s="3"/>
      <c r="F548" s="19"/>
      <c r="G548" s="3"/>
      <c r="H548" s="3"/>
      <c r="I548" s="3"/>
      <c r="J548" s="19"/>
      <c r="K548" s="3"/>
      <c r="L548" s="19"/>
      <c r="M548" s="3"/>
      <c r="N548" s="19"/>
      <c r="O548" s="3"/>
      <c r="P548" s="19"/>
      <c r="Q548" s="3"/>
      <c r="R548" s="56"/>
      <c r="S548" s="56"/>
    </row>
    <row r="549" spans="1:19">
      <c r="A549" s="3"/>
      <c r="B549" s="3"/>
      <c r="C549" s="3"/>
      <c r="D549" s="3"/>
      <c r="E549" s="3"/>
      <c r="F549" s="19"/>
      <c r="G549" s="3"/>
      <c r="H549" s="3"/>
      <c r="I549" s="3"/>
      <c r="J549" s="19"/>
      <c r="K549" s="3"/>
      <c r="L549" s="19"/>
      <c r="M549" s="3"/>
      <c r="N549" s="19"/>
      <c r="O549" s="3"/>
      <c r="P549" s="19"/>
      <c r="Q549" s="3"/>
      <c r="R549" s="56"/>
      <c r="S549" s="56"/>
    </row>
    <row r="550" spans="1:19">
      <c r="A550" s="3"/>
      <c r="B550" s="3"/>
      <c r="C550" s="3"/>
      <c r="D550" s="3"/>
      <c r="E550" s="3"/>
      <c r="F550" s="19"/>
      <c r="G550" s="3"/>
      <c r="H550" s="3"/>
      <c r="I550" s="3"/>
      <c r="J550" s="19"/>
      <c r="K550" s="3"/>
      <c r="L550" s="19"/>
      <c r="M550" s="3"/>
      <c r="N550" s="19"/>
      <c r="O550" s="3"/>
      <c r="P550" s="19"/>
      <c r="Q550" s="3"/>
      <c r="R550" s="56"/>
      <c r="S550" s="56"/>
    </row>
    <row r="551" spans="1:19">
      <c r="A551" s="3"/>
      <c r="B551" s="3"/>
      <c r="C551" s="3"/>
      <c r="D551" s="3"/>
      <c r="E551" s="3"/>
      <c r="F551" s="19"/>
      <c r="G551" s="3"/>
      <c r="H551" s="3"/>
      <c r="I551" s="3"/>
      <c r="J551" s="19"/>
      <c r="K551" s="3"/>
      <c r="L551" s="19"/>
      <c r="M551" s="3"/>
      <c r="N551" s="19"/>
      <c r="O551" s="3"/>
      <c r="P551" s="19"/>
      <c r="Q551" s="3"/>
      <c r="R551" s="56"/>
      <c r="S551" s="56"/>
    </row>
    <row r="552" spans="1:19">
      <c r="A552" s="3"/>
      <c r="B552" s="3"/>
      <c r="C552" s="3"/>
      <c r="D552" s="3"/>
      <c r="E552" s="3"/>
      <c r="F552" s="19"/>
      <c r="G552" s="3"/>
      <c r="H552" s="3"/>
      <c r="I552" s="3"/>
      <c r="J552" s="19"/>
      <c r="K552" s="3"/>
      <c r="L552" s="19"/>
      <c r="M552" s="3"/>
      <c r="N552" s="19"/>
      <c r="O552" s="3"/>
      <c r="P552" s="19"/>
      <c r="Q552" s="3"/>
      <c r="R552" s="56"/>
      <c r="S552" s="56"/>
    </row>
    <row r="553" spans="1:19">
      <c r="A553" s="3"/>
      <c r="B553" s="3"/>
      <c r="C553" s="3"/>
      <c r="D553" s="3"/>
      <c r="E553" s="3"/>
      <c r="F553" s="19"/>
      <c r="G553" s="3"/>
      <c r="H553" s="3"/>
      <c r="I553" s="3"/>
      <c r="J553" s="19"/>
      <c r="K553" s="3"/>
      <c r="L553" s="19"/>
      <c r="M553" s="3"/>
      <c r="N553" s="19"/>
      <c r="O553" s="3"/>
      <c r="P553" s="19"/>
      <c r="Q553" s="3"/>
      <c r="R553" s="56"/>
      <c r="S553" s="56"/>
    </row>
    <row r="554" spans="1:19">
      <c r="A554" s="3"/>
      <c r="B554" s="3"/>
      <c r="C554" s="3"/>
      <c r="D554" s="3"/>
      <c r="E554" s="3"/>
      <c r="F554" s="19"/>
      <c r="G554" s="3"/>
      <c r="H554" s="3"/>
      <c r="I554" s="3"/>
      <c r="J554" s="19"/>
      <c r="K554" s="3"/>
      <c r="L554" s="19"/>
      <c r="M554" s="3"/>
      <c r="N554" s="19"/>
      <c r="O554" s="3"/>
      <c r="P554" s="19"/>
      <c r="Q554" s="3"/>
      <c r="R554" s="56"/>
      <c r="S554" s="56"/>
    </row>
    <row r="555" spans="1:19">
      <c r="A555" s="3"/>
      <c r="B555" s="3"/>
      <c r="C555" s="3"/>
      <c r="D555" s="3"/>
      <c r="E555" s="3"/>
      <c r="F555" s="19"/>
      <c r="G555" s="3"/>
      <c r="H555" s="3"/>
      <c r="I555" s="3"/>
      <c r="J555" s="19"/>
      <c r="K555" s="3"/>
      <c r="L555" s="19"/>
      <c r="M555" s="3"/>
      <c r="N555" s="19"/>
      <c r="O555" s="3"/>
      <c r="P555" s="19"/>
      <c r="Q555" s="3"/>
      <c r="R555" s="56"/>
      <c r="S555" s="56"/>
    </row>
    <row r="556" spans="1:19">
      <c r="A556" s="3"/>
      <c r="B556" s="3"/>
      <c r="C556" s="3"/>
      <c r="D556" s="3"/>
      <c r="E556" s="3"/>
      <c r="F556" s="19"/>
      <c r="G556" s="3"/>
      <c r="H556" s="3"/>
      <c r="I556" s="3"/>
      <c r="J556" s="19"/>
      <c r="K556" s="3"/>
      <c r="L556" s="19"/>
      <c r="M556" s="3"/>
      <c r="N556" s="19"/>
      <c r="O556" s="3"/>
      <c r="P556" s="19"/>
      <c r="Q556" s="3"/>
      <c r="R556" s="56"/>
      <c r="S556" s="56"/>
    </row>
    <row r="557" spans="1:19">
      <c r="A557" s="3"/>
      <c r="B557" s="3"/>
      <c r="C557" s="3"/>
      <c r="D557" s="3"/>
      <c r="E557" s="3"/>
      <c r="F557" s="19"/>
      <c r="G557" s="3"/>
      <c r="H557" s="3"/>
      <c r="I557" s="3"/>
      <c r="J557" s="19"/>
      <c r="K557" s="3"/>
      <c r="L557" s="19"/>
      <c r="M557" s="3"/>
      <c r="N557" s="19"/>
      <c r="O557" s="3"/>
      <c r="P557" s="19"/>
      <c r="Q557" s="3"/>
      <c r="R557" s="56"/>
      <c r="S557" s="56"/>
    </row>
    <row r="558" spans="1:19">
      <c r="A558" s="3"/>
      <c r="B558" s="3"/>
      <c r="C558" s="3"/>
      <c r="D558" s="3"/>
      <c r="E558" s="3"/>
      <c r="F558" s="19"/>
      <c r="G558" s="3"/>
      <c r="H558" s="3"/>
      <c r="I558" s="3"/>
      <c r="J558" s="19"/>
      <c r="K558" s="3"/>
      <c r="L558" s="19"/>
      <c r="M558" s="3"/>
      <c r="N558" s="19"/>
      <c r="O558" s="3"/>
      <c r="P558" s="19"/>
      <c r="Q558" s="3"/>
      <c r="R558" s="56"/>
      <c r="S558" s="56"/>
    </row>
    <row r="559" spans="1:19">
      <c r="A559" s="3"/>
      <c r="B559" s="3"/>
      <c r="C559" s="3"/>
      <c r="D559" s="3"/>
      <c r="E559" s="3"/>
      <c r="F559" s="19"/>
      <c r="G559" s="3"/>
      <c r="H559" s="3"/>
      <c r="I559" s="3"/>
      <c r="J559" s="19"/>
      <c r="K559" s="3"/>
      <c r="L559" s="19"/>
      <c r="M559" s="3"/>
      <c r="N559" s="19"/>
      <c r="O559" s="3"/>
      <c r="P559" s="19"/>
      <c r="Q559" s="3"/>
      <c r="R559" s="56"/>
      <c r="S559" s="56"/>
    </row>
    <row r="560" spans="1:19">
      <c r="A560" s="3"/>
      <c r="B560" s="3"/>
      <c r="C560" s="3"/>
      <c r="D560" s="3"/>
      <c r="E560" s="3"/>
      <c r="F560" s="19"/>
      <c r="G560" s="3"/>
      <c r="H560" s="3"/>
      <c r="I560" s="3"/>
      <c r="J560" s="19"/>
      <c r="K560" s="3"/>
      <c r="L560" s="19"/>
      <c r="M560" s="3"/>
      <c r="N560" s="19"/>
      <c r="O560" s="3"/>
      <c r="P560" s="19"/>
      <c r="Q560" s="3"/>
      <c r="R560" s="56"/>
      <c r="S560" s="56"/>
    </row>
    <row r="561" spans="1:19">
      <c r="A561" s="3"/>
      <c r="B561" s="3"/>
      <c r="C561" s="3"/>
      <c r="D561" s="3"/>
      <c r="E561" s="3"/>
      <c r="F561" s="19"/>
      <c r="G561" s="3"/>
      <c r="H561" s="3"/>
      <c r="I561" s="3"/>
      <c r="J561" s="19"/>
      <c r="K561" s="3"/>
      <c r="L561" s="19"/>
      <c r="M561" s="3"/>
      <c r="N561" s="19"/>
      <c r="O561" s="3"/>
      <c r="P561" s="19"/>
      <c r="Q561" s="3"/>
      <c r="R561" s="56"/>
      <c r="S561" s="56"/>
    </row>
    <row r="562" spans="1:19">
      <c r="A562" s="3"/>
      <c r="B562" s="3"/>
      <c r="C562" s="3"/>
      <c r="D562" s="3"/>
      <c r="E562" s="3"/>
      <c r="F562" s="19"/>
      <c r="G562" s="3"/>
      <c r="H562" s="3"/>
      <c r="I562" s="3"/>
      <c r="J562" s="19"/>
      <c r="K562" s="3"/>
      <c r="L562" s="19"/>
      <c r="M562" s="3"/>
      <c r="N562" s="19"/>
      <c r="O562" s="3"/>
      <c r="P562" s="19"/>
      <c r="Q562" s="3"/>
      <c r="R562" s="56"/>
      <c r="S562" s="56"/>
    </row>
    <row r="563" spans="1:19">
      <c r="A563" s="3"/>
      <c r="B563" s="3"/>
      <c r="C563" s="3"/>
      <c r="D563" s="3"/>
      <c r="E563" s="3"/>
      <c r="F563" s="19"/>
      <c r="G563" s="3"/>
      <c r="H563" s="3"/>
      <c r="I563" s="3"/>
      <c r="J563" s="19"/>
      <c r="K563" s="3"/>
      <c r="L563" s="19"/>
      <c r="M563" s="3"/>
      <c r="N563" s="19"/>
      <c r="O563" s="3"/>
      <c r="P563" s="19"/>
      <c r="Q563" s="3"/>
      <c r="R563" s="56"/>
      <c r="S563" s="56"/>
    </row>
    <row r="564" spans="1:19">
      <c r="A564" s="3"/>
      <c r="B564" s="3"/>
      <c r="C564" s="3"/>
      <c r="D564" s="3"/>
      <c r="E564" s="3"/>
      <c r="F564" s="19"/>
      <c r="G564" s="3"/>
      <c r="H564" s="3"/>
      <c r="I564" s="3"/>
      <c r="J564" s="19"/>
      <c r="K564" s="3"/>
      <c r="L564" s="19"/>
      <c r="M564" s="3"/>
      <c r="N564" s="19"/>
      <c r="O564" s="3"/>
      <c r="P564" s="19"/>
      <c r="Q564" s="3"/>
      <c r="R564" s="56"/>
      <c r="S564" s="56"/>
    </row>
    <row r="565" spans="1:19">
      <c r="A565" s="3"/>
      <c r="B565" s="3"/>
      <c r="C565" s="3"/>
      <c r="D565" s="3"/>
      <c r="E565" s="3"/>
      <c r="F565" s="19"/>
      <c r="G565" s="3"/>
      <c r="H565" s="3"/>
      <c r="I565" s="3"/>
      <c r="J565" s="19"/>
      <c r="K565" s="3"/>
      <c r="L565" s="19"/>
      <c r="M565" s="3"/>
      <c r="N565" s="19"/>
      <c r="O565" s="3"/>
      <c r="P565" s="19"/>
      <c r="Q565" s="3"/>
      <c r="R565" s="56"/>
      <c r="S565" s="56"/>
    </row>
    <row r="566" spans="1:19">
      <c r="A566" s="3"/>
      <c r="B566" s="3"/>
      <c r="C566" s="3"/>
      <c r="D566" s="3"/>
      <c r="E566" s="3"/>
      <c r="F566" s="19"/>
      <c r="G566" s="3"/>
      <c r="H566" s="3"/>
      <c r="I566" s="3"/>
      <c r="J566" s="19"/>
      <c r="K566" s="3"/>
      <c r="L566" s="19"/>
      <c r="M566" s="3"/>
      <c r="N566" s="19"/>
      <c r="O566" s="3"/>
      <c r="P566" s="19"/>
      <c r="Q566" s="3"/>
      <c r="R566" s="56"/>
      <c r="S566" s="56"/>
    </row>
    <row r="567" spans="1:19">
      <c r="A567" s="3"/>
      <c r="B567" s="3"/>
      <c r="C567" s="3"/>
      <c r="D567" s="3"/>
      <c r="E567" s="3"/>
      <c r="F567" s="19"/>
      <c r="G567" s="3"/>
      <c r="H567" s="3"/>
      <c r="I567" s="3"/>
      <c r="J567" s="19"/>
      <c r="K567" s="3"/>
      <c r="L567" s="19"/>
      <c r="M567" s="3"/>
      <c r="N567" s="19"/>
      <c r="O567" s="3"/>
      <c r="P567" s="19"/>
      <c r="Q567" s="3"/>
      <c r="R567" s="56"/>
      <c r="S567" s="56"/>
    </row>
    <row r="568" spans="1:19">
      <c r="A568" s="3"/>
      <c r="B568" s="3"/>
      <c r="C568" s="3"/>
      <c r="D568" s="3"/>
      <c r="E568" s="3"/>
      <c r="F568" s="19"/>
      <c r="G568" s="3"/>
      <c r="H568" s="3"/>
      <c r="I568" s="3"/>
      <c r="J568" s="19"/>
      <c r="K568" s="3"/>
      <c r="L568" s="19"/>
      <c r="M568" s="3"/>
      <c r="N568" s="19"/>
      <c r="O568" s="3"/>
      <c r="P568" s="19"/>
      <c r="Q568" s="3"/>
      <c r="R568" s="56"/>
      <c r="S568" s="56"/>
    </row>
    <row r="569" spans="1:19">
      <c r="A569" s="3"/>
      <c r="B569" s="3"/>
      <c r="C569" s="3"/>
      <c r="D569" s="3"/>
      <c r="E569" s="3"/>
      <c r="F569" s="19"/>
      <c r="G569" s="3"/>
      <c r="H569" s="3"/>
      <c r="I569" s="3"/>
      <c r="J569" s="19"/>
      <c r="K569" s="3"/>
      <c r="L569" s="19"/>
      <c r="M569" s="3"/>
      <c r="N569" s="19"/>
      <c r="O569" s="3"/>
      <c r="P569" s="19"/>
      <c r="Q569" s="3"/>
      <c r="R569" s="56"/>
      <c r="S569" s="56"/>
    </row>
    <row r="570" spans="1:19">
      <c r="A570" s="3"/>
      <c r="B570" s="3"/>
      <c r="C570" s="3"/>
      <c r="D570" s="3"/>
      <c r="E570" s="3"/>
      <c r="F570" s="19"/>
      <c r="G570" s="3"/>
      <c r="H570" s="3"/>
      <c r="I570" s="3"/>
      <c r="J570" s="19"/>
      <c r="K570" s="3"/>
      <c r="L570" s="19"/>
      <c r="M570" s="3"/>
      <c r="N570" s="19"/>
      <c r="O570" s="3"/>
      <c r="P570" s="19"/>
      <c r="Q570" s="3"/>
      <c r="R570" s="56"/>
      <c r="S570" s="56"/>
    </row>
    <row r="571" spans="1:19">
      <c r="A571" s="3"/>
      <c r="B571" s="3"/>
      <c r="C571" s="3"/>
      <c r="D571" s="3"/>
      <c r="E571" s="3"/>
      <c r="F571" s="19"/>
      <c r="G571" s="3"/>
      <c r="H571" s="3"/>
      <c r="I571" s="3"/>
      <c r="J571" s="19"/>
      <c r="K571" s="3"/>
      <c r="L571" s="19"/>
      <c r="M571" s="3"/>
      <c r="N571" s="19"/>
      <c r="O571" s="3"/>
      <c r="P571" s="19"/>
      <c r="Q571" s="3"/>
      <c r="R571" s="56"/>
      <c r="S571" s="56"/>
    </row>
    <row r="572" spans="1:19">
      <c r="A572" s="3"/>
      <c r="B572" s="3"/>
      <c r="C572" s="3"/>
      <c r="D572" s="3"/>
      <c r="E572" s="3"/>
      <c r="F572" s="19"/>
      <c r="G572" s="3"/>
      <c r="H572" s="3"/>
      <c r="I572" s="3"/>
      <c r="J572" s="19"/>
      <c r="K572" s="3"/>
      <c r="L572" s="19"/>
      <c r="M572" s="3"/>
      <c r="N572" s="19"/>
      <c r="O572" s="3"/>
      <c r="P572" s="19"/>
      <c r="Q572" s="3"/>
      <c r="R572" s="56"/>
      <c r="S572" s="56"/>
    </row>
    <row r="573" spans="1:19">
      <c r="A573" s="3"/>
      <c r="B573" s="3"/>
      <c r="C573" s="3"/>
      <c r="D573" s="3"/>
      <c r="E573" s="3"/>
      <c r="F573" s="19"/>
      <c r="G573" s="3"/>
      <c r="H573" s="3"/>
      <c r="I573" s="3"/>
      <c r="J573" s="19"/>
      <c r="K573" s="3"/>
      <c r="L573" s="19"/>
      <c r="M573" s="3"/>
      <c r="N573" s="19"/>
      <c r="O573" s="3"/>
      <c r="P573" s="19"/>
      <c r="Q573" s="3"/>
      <c r="R573" s="56"/>
      <c r="S573" s="56"/>
    </row>
    <row r="574" spans="1:19">
      <c r="A574" s="3"/>
      <c r="B574" s="3"/>
      <c r="C574" s="3"/>
      <c r="D574" s="3"/>
      <c r="E574" s="3"/>
      <c r="F574" s="19"/>
      <c r="G574" s="3"/>
      <c r="H574" s="3"/>
      <c r="I574" s="3"/>
      <c r="J574" s="19"/>
      <c r="K574" s="3"/>
      <c r="L574" s="19"/>
      <c r="M574" s="3"/>
      <c r="N574" s="19"/>
      <c r="O574" s="3"/>
      <c r="P574" s="19"/>
      <c r="Q574" s="3"/>
      <c r="R574" s="56"/>
      <c r="S574" s="56"/>
    </row>
    <row r="575" spans="1:19">
      <c r="A575" s="3"/>
      <c r="B575" s="3"/>
      <c r="C575" s="3"/>
      <c r="D575" s="3"/>
      <c r="E575" s="3"/>
      <c r="F575" s="19"/>
      <c r="G575" s="3"/>
      <c r="H575" s="3"/>
      <c r="I575" s="3"/>
      <c r="J575" s="19"/>
      <c r="K575" s="3"/>
      <c r="L575" s="19"/>
      <c r="M575" s="3"/>
      <c r="N575" s="19"/>
      <c r="O575" s="3"/>
      <c r="P575" s="19"/>
      <c r="Q575" s="3"/>
      <c r="R575" s="56"/>
      <c r="S575" s="56"/>
    </row>
    <row r="576" spans="1:19">
      <c r="A576" s="3"/>
      <c r="B576" s="3"/>
      <c r="C576" s="3"/>
      <c r="D576" s="3"/>
      <c r="E576" s="3"/>
      <c r="F576" s="19"/>
      <c r="G576" s="3"/>
      <c r="H576" s="3"/>
      <c r="I576" s="3"/>
      <c r="J576" s="19"/>
      <c r="K576" s="3"/>
      <c r="L576" s="19"/>
      <c r="M576" s="3"/>
      <c r="N576" s="19"/>
      <c r="O576" s="3"/>
      <c r="P576" s="19"/>
      <c r="Q576" s="3"/>
      <c r="R576" s="56"/>
      <c r="S576" s="56"/>
    </row>
    <row r="577" spans="1:19">
      <c r="A577" s="3"/>
      <c r="B577" s="3"/>
      <c r="C577" s="3"/>
      <c r="D577" s="3"/>
      <c r="E577" s="3"/>
      <c r="F577" s="19"/>
      <c r="G577" s="3"/>
      <c r="H577" s="3"/>
      <c r="I577" s="3"/>
      <c r="J577" s="19"/>
      <c r="K577" s="3"/>
      <c r="L577" s="19"/>
      <c r="M577" s="3"/>
      <c r="N577" s="19"/>
      <c r="O577" s="3"/>
      <c r="P577" s="19"/>
      <c r="Q577" s="3"/>
      <c r="R577" s="56"/>
      <c r="S577" s="56"/>
    </row>
    <row r="578" spans="1:19">
      <c r="A578" s="3"/>
      <c r="B578" s="3"/>
      <c r="C578" s="3"/>
      <c r="D578" s="3"/>
      <c r="E578" s="3"/>
      <c r="F578" s="19"/>
      <c r="G578" s="3"/>
      <c r="H578" s="3"/>
      <c r="I578" s="3"/>
      <c r="J578" s="19"/>
      <c r="K578" s="3"/>
      <c r="L578" s="19"/>
      <c r="M578" s="3"/>
      <c r="N578" s="19"/>
      <c r="O578" s="3"/>
      <c r="P578" s="19"/>
      <c r="Q578" s="3"/>
      <c r="R578" s="56"/>
      <c r="S578" s="56"/>
    </row>
    <row r="579" spans="1:19">
      <c r="A579" s="3"/>
      <c r="B579" s="3"/>
      <c r="C579" s="3"/>
      <c r="D579" s="3"/>
      <c r="E579" s="3"/>
      <c r="F579" s="19"/>
      <c r="G579" s="3"/>
      <c r="H579" s="3"/>
      <c r="I579" s="3"/>
      <c r="J579" s="19"/>
      <c r="K579" s="3"/>
      <c r="L579" s="19"/>
      <c r="M579" s="3"/>
      <c r="N579" s="19"/>
      <c r="O579" s="3"/>
      <c r="P579" s="19"/>
      <c r="Q579" s="3"/>
      <c r="R579" s="56"/>
      <c r="S579" s="56"/>
    </row>
    <row r="580" spans="1:19">
      <c r="A580" s="3"/>
      <c r="B580" s="3"/>
      <c r="C580" s="3"/>
      <c r="D580" s="3"/>
      <c r="E580" s="3"/>
      <c r="F580" s="19"/>
      <c r="G580" s="3"/>
      <c r="H580" s="3"/>
      <c r="I580" s="3"/>
      <c r="J580" s="19"/>
      <c r="K580" s="3"/>
      <c r="L580" s="19"/>
      <c r="M580" s="3"/>
      <c r="N580" s="19"/>
      <c r="O580" s="3"/>
      <c r="P580" s="19"/>
      <c r="Q580" s="3"/>
      <c r="R580" s="56"/>
      <c r="S580" s="56"/>
    </row>
    <row r="581" spans="1:19">
      <c r="A581" s="3"/>
      <c r="B581" s="3"/>
      <c r="C581" s="3"/>
      <c r="D581" s="3"/>
      <c r="E581" s="3"/>
      <c r="F581" s="19"/>
      <c r="G581" s="3"/>
      <c r="H581" s="3"/>
      <c r="I581" s="3"/>
      <c r="J581" s="19"/>
      <c r="K581" s="3"/>
      <c r="L581" s="19"/>
      <c r="M581" s="3"/>
      <c r="N581" s="19"/>
      <c r="O581" s="3"/>
      <c r="P581" s="19"/>
      <c r="Q581" s="3"/>
      <c r="R581" s="56"/>
      <c r="S581" s="56"/>
    </row>
    <row r="582" spans="1:19">
      <c r="A582" s="3"/>
      <c r="B582" s="3"/>
      <c r="C582" s="3"/>
      <c r="D582" s="3"/>
      <c r="E582" s="3"/>
      <c r="F582" s="19"/>
      <c r="G582" s="3"/>
      <c r="H582" s="3"/>
      <c r="I582" s="3"/>
      <c r="J582" s="19"/>
      <c r="K582" s="3"/>
      <c r="L582" s="19"/>
      <c r="M582" s="3"/>
      <c r="N582" s="19"/>
      <c r="O582" s="3"/>
      <c r="P582" s="19"/>
      <c r="Q582" s="3"/>
      <c r="R582" s="56"/>
      <c r="S582" s="56"/>
    </row>
    <row r="583" spans="1:19">
      <c r="A583" s="3"/>
      <c r="B583" s="3"/>
      <c r="C583" s="3"/>
      <c r="D583" s="3"/>
      <c r="E583" s="3"/>
      <c r="F583" s="19"/>
      <c r="G583" s="3"/>
      <c r="H583" s="3"/>
      <c r="I583" s="3"/>
      <c r="J583" s="19"/>
      <c r="K583" s="3"/>
      <c r="L583" s="19"/>
      <c r="M583" s="3"/>
      <c r="N583" s="19"/>
      <c r="O583" s="3"/>
      <c r="P583" s="19"/>
      <c r="Q583" s="3"/>
      <c r="R583" s="56"/>
      <c r="S583" s="56"/>
    </row>
    <row r="584" spans="1:19">
      <c r="A584" s="3"/>
      <c r="B584" s="3"/>
      <c r="C584" s="3"/>
      <c r="D584" s="3"/>
      <c r="E584" s="3"/>
      <c r="F584" s="19"/>
      <c r="G584" s="3"/>
      <c r="H584" s="3"/>
      <c r="I584" s="3"/>
      <c r="J584" s="19"/>
      <c r="K584" s="3"/>
      <c r="L584" s="19"/>
      <c r="M584" s="3"/>
      <c r="N584" s="19"/>
      <c r="O584" s="3"/>
      <c r="P584" s="19"/>
      <c r="Q584" s="3"/>
      <c r="R584" s="56"/>
      <c r="S584" s="56"/>
    </row>
    <row r="585" spans="1:19">
      <c r="A585" s="3"/>
      <c r="B585" s="3"/>
      <c r="C585" s="3"/>
      <c r="D585" s="3"/>
      <c r="E585" s="3"/>
      <c r="F585" s="19"/>
      <c r="G585" s="3"/>
      <c r="H585" s="3"/>
      <c r="I585" s="3"/>
      <c r="J585" s="19"/>
      <c r="K585" s="3"/>
      <c r="L585" s="19"/>
      <c r="M585" s="3"/>
      <c r="N585" s="19"/>
      <c r="O585" s="3"/>
      <c r="P585" s="19"/>
      <c r="Q585" s="3"/>
      <c r="R585" s="56"/>
      <c r="S585" s="56"/>
    </row>
    <row r="586" spans="1:19">
      <c r="A586" s="3"/>
      <c r="B586" s="3"/>
      <c r="C586" s="3"/>
      <c r="D586" s="3"/>
      <c r="E586" s="3"/>
      <c r="F586" s="19"/>
      <c r="G586" s="3"/>
      <c r="H586" s="3"/>
      <c r="I586" s="3"/>
      <c r="J586" s="19"/>
      <c r="K586" s="3"/>
      <c r="L586" s="19"/>
      <c r="M586" s="3"/>
      <c r="N586" s="19"/>
      <c r="O586" s="3"/>
      <c r="P586" s="19"/>
      <c r="Q586" s="3"/>
      <c r="R586" s="56"/>
      <c r="S586" s="56"/>
    </row>
    <row r="587" spans="1:19">
      <c r="A587" s="3"/>
      <c r="B587" s="3"/>
      <c r="C587" s="3"/>
      <c r="D587" s="3"/>
      <c r="E587" s="3"/>
      <c r="F587" s="19"/>
      <c r="G587" s="3"/>
      <c r="H587" s="3"/>
      <c r="I587" s="3"/>
      <c r="J587" s="19"/>
      <c r="K587" s="3"/>
      <c r="L587" s="19"/>
      <c r="M587" s="3"/>
      <c r="N587" s="19"/>
      <c r="O587" s="3"/>
      <c r="P587" s="19"/>
      <c r="Q587" s="3"/>
      <c r="R587" s="56"/>
      <c r="S587" s="56"/>
    </row>
    <row r="588" spans="1:19">
      <c r="A588" s="3"/>
      <c r="B588" s="3"/>
      <c r="C588" s="3"/>
      <c r="D588" s="3"/>
      <c r="E588" s="3"/>
      <c r="F588" s="19"/>
      <c r="G588" s="3"/>
      <c r="H588" s="3"/>
      <c r="I588" s="3"/>
      <c r="J588" s="19"/>
      <c r="K588" s="3"/>
      <c r="L588" s="19"/>
      <c r="M588" s="3"/>
      <c r="N588" s="19"/>
      <c r="O588" s="3"/>
      <c r="P588" s="19"/>
      <c r="Q588" s="3"/>
      <c r="R588" s="56"/>
      <c r="S588" s="56"/>
    </row>
    <row r="589" spans="1:19">
      <c r="A589" s="3"/>
      <c r="B589" s="3"/>
      <c r="C589" s="3"/>
      <c r="D589" s="3"/>
      <c r="E589" s="3"/>
      <c r="F589" s="19"/>
      <c r="G589" s="3"/>
      <c r="H589" s="3"/>
      <c r="I589" s="3"/>
      <c r="J589" s="19"/>
      <c r="K589" s="3"/>
      <c r="L589" s="19"/>
      <c r="M589" s="3"/>
      <c r="N589" s="19"/>
      <c r="O589" s="3"/>
      <c r="P589" s="19"/>
      <c r="Q589" s="3"/>
      <c r="R589" s="56"/>
      <c r="S589" s="56"/>
    </row>
    <row r="590" spans="1:19">
      <c r="A590" s="3"/>
      <c r="B590" s="3"/>
      <c r="C590" s="3"/>
      <c r="D590" s="3"/>
      <c r="E590" s="3"/>
      <c r="F590" s="44"/>
      <c r="G590" s="8"/>
      <c r="H590" s="5"/>
      <c r="I590" s="8"/>
      <c r="J590" s="44"/>
      <c r="K590" s="8"/>
      <c r="L590" s="48"/>
      <c r="M590" s="12"/>
      <c r="N590" s="48"/>
      <c r="O590" s="3"/>
      <c r="P590" s="48"/>
      <c r="Q590" s="3"/>
      <c r="R590" s="63"/>
      <c r="S590" s="56"/>
    </row>
    <row r="591" spans="1:19" ht="18">
      <c r="A591" s="3"/>
      <c r="B591" s="13"/>
      <c r="C591" s="7"/>
      <c r="D591" s="6"/>
      <c r="E591" s="6"/>
      <c r="F591" s="42"/>
      <c r="G591" s="3"/>
      <c r="H591" s="9"/>
      <c r="I591" s="9"/>
      <c r="J591" s="49"/>
      <c r="K591" s="10"/>
      <c r="L591" s="19"/>
      <c r="M591" s="3"/>
      <c r="N591" s="19"/>
      <c r="O591" s="3"/>
      <c r="P591" s="19"/>
      <c r="Q591" s="3"/>
      <c r="R591" s="56"/>
      <c r="S591" s="56"/>
    </row>
    <row r="592" spans="1:19">
      <c r="A592" s="3"/>
      <c r="B592" s="3"/>
      <c r="C592" s="3"/>
      <c r="D592" s="3"/>
      <c r="E592" s="3"/>
      <c r="F592" s="19"/>
      <c r="G592" s="3"/>
      <c r="H592" s="3"/>
      <c r="I592" s="3"/>
      <c r="J592" s="19"/>
      <c r="K592" s="3"/>
      <c r="L592" s="19"/>
      <c r="M592" s="3"/>
      <c r="N592" s="19"/>
      <c r="O592" s="3"/>
      <c r="P592" s="19"/>
      <c r="Q592" s="3"/>
      <c r="R592" s="56"/>
      <c r="S592" s="56"/>
    </row>
    <row r="593" spans="1:19">
      <c r="A593" s="3"/>
      <c r="B593" s="3"/>
      <c r="C593" s="3"/>
      <c r="D593" s="3"/>
      <c r="E593" s="3"/>
      <c r="F593" s="19"/>
      <c r="G593" s="3"/>
      <c r="H593" s="3"/>
      <c r="I593" s="3"/>
      <c r="J593" s="19"/>
      <c r="K593" s="3"/>
      <c r="L593" s="19"/>
      <c r="M593" s="3"/>
      <c r="N593" s="19"/>
      <c r="O593" s="3"/>
      <c r="P593" s="19"/>
      <c r="Q593" s="3"/>
      <c r="R593" s="56"/>
      <c r="S593" s="56"/>
    </row>
    <row r="594" spans="1:19">
      <c r="A594" s="3"/>
      <c r="B594" s="3"/>
      <c r="C594" s="3"/>
      <c r="D594" s="3"/>
      <c r="E594" s="3"/>
      <c r="F594" s="19"/>
      <c r="G594" s="3"/>
      <c r="H594" s="3"/>
      <c r="I594" s="3"/>
      <c r="J594" s="19"/>
      <c r="K594" s="3"/>
      <c r="L594" s="19"/>
      <c r="M594" s="3"/>
      <c r="N594" s="19"/>
      <c r="O594" s="3"/>
      <c r="P594" s="19"/>
      <c r="Q594" s="3"/>
      <c r="R594" s="56"/>
      <c r="S594" s="56"/>
    </row>
    <row r="595" spans="1:19">
      <c r="A595" s="3"/>
      <c r="B595" s="3"/>
      <c r="C595" s="3"/>
      <c r="D595" s="3"/>
      <c r="E595" s="3"/>
      <c r="F595" s="19"/>
      <c r="G595" s="3"/>
      <c r="H595" s="3"/>
      <c r="I595" s="3"/>
      <c r="J595" s="19"/>
      <c r="K595" s="3"/>
      <c r="L595" s="19"/>
      <c r="M595" s="3"/>
      <c r="N595" s="19"/>
      <c r="O595" s="3"/>
      <c r="P595" s="19"/>
      <c r="Q595" s="3"/>
      <c r="R595" s="56"/>
      <c r="S595" s="56"/>
    </row>
    <row r="596" spans="1:19">
      <c r="A596" s="3"/>
      <c r="B596" s="3"/>
      <c r="C596" s="3"/>
      <c r="D596" s="3"/>
      <c r="E596" s="3"/>
      <c r="F596" s="19"/>
      <c r="G596" s="3"/>
      <c r="H596" s="3"/>
      <c r="I596" s="3"/>
      <c r="J596" s="19"/>
      <c r="K596" s="3"/>
      <c r="L596" s="19"/>
      <c r="M596" s="3"/>
      <c r="N596" s="19"/>
      <c r="O596" s="3"/>
      <c r="P596" s="19"/>
      <c r="Q596" s="3"/>
      <c r="R596" s="56"/>
      <c r="S596" s="56"/>
    </row>
    <row r="597" spans="1:19">
      <c r="A597" s="3"/>
      <c r="B597" s="3"/>
      <c r="C597" s="3"/>
      <c r="D597" s="3"/>
      <c r="E597" s="3"/>
      <c r="F597" s="19"/>
      <c r="G597" s="3"/>
      <c r="H597" s="3"/>
      <c r="I597" s="3"/>
      <c r="J597" s="19"/>
      <c r="K597" s="3"/>
      <c r="L597" s="19"/>
      <c r="M597" s="3"/>
      <c r="N597" s="19"/>
      <c r="O597" s="3"/>
      <c r="P597" s="19"/>
      <c r="Q597" s="3"/>
      <c r="R597" s="56"/>
      <c r="S597" s="56"/>
    </row>
    <row r="598" spans="1:19">
      <c r="A598" s="3"/>
      <c r="B598" s="3"/>
      <c r="C598" s="3"/>
      <c r="D598" s="3"/>
      <c r="E598" s="3"/>
      <c r="F598" s="19"/>
      <c r="G598" s="3"/>
      <c r="H598" s="3"/>
      <c r="I598" s="3"/>
      <c r="J598" s="19"/>
      <c r="K598" s="3"/>
      <c r="L598" s="19"/>
      <c r="M598" s="3"/>
      <c r="N598" s="19"/>
      <c r="O598" s="3"/>
      <c r="P598" s="19"/>
      <c r="Q598" s="3"/>
      <c r="R598" s="56"/>
      <c r="S598" s="56"/>
    </row>
    <row r="599" spans="1:19">
      <c r="A599" s="3"/>
      <c r="B599" s="3"/>
      <c r="C599" s="3"/>
      <c r="D599" s="3"/>
      <c r="E599" s="3"/>
      <c r="F599" s="19"/>
      <c r="G599" s="3"/>
      <c r="H599" s="3"/>
      <c r="I599" s="3"/>
      <c r="J599" s="19"/>
      <c r="K599" s="3"/>
      <c r="L599" s="19"/>
      <c r="M599" s="3"/>
      <c r="N599" s="19"/>
      <c r="O599" s="3"/>
      <c r="P599" s="19"/>
      <c r="Q599" s="3"/>
      <c r="R599" s="56"/>
      <c r="S599" s="56"/>
    </row>
    <row r="600" spans="1:19">
      <c r="A600" s="3"/>
      <c r="B600" s="3"/>
      <c r="C600" s="3"/>
      <c r="D600" s="3"/>
      <c r="E600" s="3"/>
      <c r="F600" s="19"/>
      <c r="G600" s="3"/>
      <c r="H600" s="3"/>
      <c r="I600" s="3"/>
      <c r="J600" s="19"/>
      <c r="K600" s="3"/>
      <c r="L600" s="19"/>
      <c r="M600" s="3"/>
      <c r="N600" s="19"/>
      <c r="O600" s="3"/>
      <c r="P600" s="19"/>
      <c r="Q600" s="3"/>
      <c r="R600" s="56"/>
      <c r="S600" s="56"/>
    </row>
    <row r="601" spans="1:19">
      <c r="A601" s="3"/>
      <c r="B601" s="3"/>
      <c r="C601" s="3"/>
      <c r="D601" s="3"/>
      <c r="E601" s="3"/>
      <c r="F601" s="19"/>
      <c r="G601" s="3"/>
      <c r="H601" s="3"/>
      <c r="I601" s="3"/>
      <c r="J601" s="19"/>
      <c r="K601" s="3"/>
      <c r="L601" s="19"/>
      <c r="M601" s="3"/>
      <c r="N601" s="19"/>
      <c r="O601" s="3"/>
      <c r="P601" s="19"/>
      <c r="Q601" s="3"/>
      <c r="R601" s="56"/>
      <c r="S601" s="56"/>
    </row>
    <row r="602" spans="1:19">
      <c r="A602" s="3"/>
      <c r="B602" s="3"/>
      <c r="C602" s="3"/>
      <c r="D602" s="3"/>
      <c r="E602" s="3"/>
      <c r="F602" s="19"/>
      <c r="G602" s="3"/>
      <c r="H602" s="3"/>
      <c r="I602" s="3"/>
      <c r="J602" s="19"/>
      <c r="K602" s="3"/>
      <c r="L602" s="19"/>
      <c r="M602" s="3"/>
      <c r="N602" s="19"/>
      <c r="O602" s="3"/>
      <c r="P602" s="19"/>
      <c r="Q602" s="3"/>
      <c r="R602" s="56"/>
      <c r="S602" s="56"/>
    </row>
    <row r="603" spans="1:19">
      <c r="A603" s="3"/>
      <c r="B603" s="3"/>
      <c r="C603" s="3"/>
      <c r="D603" s="3"/>
      <c r="E603" s="3"/>
      <c r="F603" s="19"/>
      <c r="G603" s="3"/>
      <c r="H603" s="3"/>
      <c r="I603" s="3"/>
      <c r="J603" s="19"/>
      <c r="K603" s="3"/>
      <c r="L603" s="19"/>
      <c r="M603" s="3"/>
      <c r="N603" s="19"/>
      <c r="O603" s="3"/>
      <c r="P603" s="19"/>
      <c r="Q603" s="3"/>
      <c r="R603" s="56"/>
      <c r="S603" s="56"/>
    </row>
    <row r="604" spans="1:19">
      <c r="A604" s="3"/>
      <c r="B604" s="3"/>
      <c r="C604" s="3"/>
      <c r="D604" s="3"/>
      <c r="E604" s="3"/>
      <c r="F604" s="19"/>
      <c r="G604" s="3"/>
      <c r="H604" s="3"/>
      <c r="I604" s="3"/>
      <c r="J604" s="19"/>
      <c r="K604" s="3"/>
      <c r="L604" s="19"/>
      <c r="M604" s="3"/>
      <c r="N604" s="19"/>
      <c r="O604" s="3"/>
      <c r="P604" s="19"/>
      <c r="Q604" s="3"/>
      <c r="R604" s="56"/>
      <c r="S604" s="56"/>
    </row>
    <row r="605" spans="1:19">
      <c r="A605" s="3"/>
      <c r="B605" s="3"/>
      <c r="C605" s="3"/>
      <c r="D605" s="3"/>
      <c r="E605" s="3"/>
      <c r="F605" s="19"/>
      <c r="G605" s="3"/>
      <c r="H605" s="3"/>
      <c r="I605" s="3"/>
      <c r="J605" s="19"/>
      <c r="K605" s="3"/>
      <c r="L605" s="19"/>
      <c r="M605" s="3"/>
      <c r="N605" s="19"/>
      <c r="O605" s="3"/>
      <c r="P605" s="19"/>
      <c r="Q605" s="3"/>
      <c r="R605" s="56"/>
      <c r="S605" s="56"/>
    </row>
    <row r="606" spans="1:19">
      <c r="A606" s="3"/>
      <c r="B606" s="3"/>
      <c r="C606" s="3"/>
      <c r="D606" s="3"/>
      <c r="E606" s="3"/>
      <c r="F606" s="19"/>
      <c r="G606" s="3"/>
      <c r="H606" s="3"/>
      <c r="I606" s="3"/>
      <c r="J606" s="19"/>
      <c r="K606" s="3"/>
      <c r="L606" s="19"/>
      <c r="M606" s="3"/>
      <c r="N606" s="19"/>
      <c r="O606" s="3"/>
      <c r="P606" s="19"/>
      <c r="Q606" s="3"/>
      <c r="R606" s="56"/>
      <c r="S606" s="56"/>
    </row>
    <row r="607" spans="1:19">
      <c r="A607" s="3"/>
      <c r="B607" s="3"/>
      <c r="C607" s="3"/>
      <c r="D607" s="3"/>
      <c r="E607" s="3"/>
      <c r="F607" s="19"/>
      <c r="G607" s="3"/>
      <c r="H607" s="3"/>
      <c r="I607" s="3"/>
      <c r="J607" s="19"/>
      <c r="K607" s="3"/>
      <c r="L607" s="19"/>
      <c r="M607" s="3"/>
      <c r="N607" s="19"/>
      <c r="O607" s="3"/>
      <c r="P607" s="19"/>
      <c r="Q607" s="3"/>
      <c r="R607" s="56"/>
      <c r="S607" s="56"/>
    </row>
    <row r="608" spans="1:19">
      <c r="A608" s="3"/>
      <c r="B608" s="3"/>
      <c r="C608" s="3"/>
      <c r="D608" s="3"/>
      <c r="E608" s="3"/>
      <c r="F608" s="19"/>
      <c r="G608" s="3"/>
      <c r="H608" s="3"/>
      <c r="I608" s="3"/>
      <c r="J608" s="19"/>
      <c r="K608" s="3"/>
      <c r="L608" s="19"/>
      <c r="M608" s="3"/>
      <c r="N608" s="19"/>
      <c r="O608" s="3"/>
      <c r="P608" s="19"/>
      <c r="Q608" s="3"/>
      <c r="R608" s="56"/>
      <c r="S608" s="56"/>
    </row>
    <row r="609" spans="1:19">
      <c r="A609" s="3"/>
      <c r="B609" s="3"/>
      <c r="C609" s="3"/>
      <c r="D609" s="3"/>
      <c r="E609" s="3"/>
      <c r="F609" s="19"/>
      <c r="G609" s="3"/>
      <c r="H609" s="3"/>
      <c r="I609" s="3"/>
      <c r="J609" s="19"/>
      <c r="K609" s="3"/>
      <c r="L609" s="19"/>
      <c r="M609" s="3"/>
      <c r="N609" s="19"/>
      <c r="O609" s="3"/>
      <c r="P609" s="19"/>
      <c r="Q609" s="3"/>
      <c r="R609" s="56"/>
      <c r="S609" s="56"/>
    </row>
    <row r="610" spans="1:19">
      <c r="A610" s="3"/>
      <c r="B610" s="3"/>
      <c r="C610" s="3"/>
      <c r="D610" s="3"/>
      <c r="E610" s="3"/>
      <c r="F610" s="19"/>
      <c r="G610" s="3"/>
      <c r="H610" s="3"/>
      <c r="I610" s="3"/>
      <c r="J610" s="19"/>
      <c r="K610" s="3"/>
      <c r="L610" s="19"/>
      <c r="M610" s="3"/>
      <c r="N610" s="19"/>
      <c r="O610" s="3"/>
      <c r="P610" s="19"/>
      <c r="Q610" s="3"/>
      <c r="R610" s="56"/>
      <c r="S610" s="56"/>
    </row>
  </sheetData>
  <sortState ref="A5:AF25">
    <sortCondition ref="A5:A25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3"/>
  <sheetViews>
    <sheetView workbookViewId="0"/>
  </sheetViews>
  <sheetFormatPr baseColWidth="10" defaultRowHeight="12.75"/>
  <cols>
    <col min="1" max="1" width="4.28515625" customWidth="1"/>
    <col min="2" max="2" width="26.28515625" customWidth="1"/>
    <col min="3" max="3" width="21.42578125" customWidth="1"/>
    <col min="4" max="5" width="6" customWidth="1"/>
    <col min="6" max="6" width="6" style="20" customWidth="1"/>
    <col min="7" max="7" width="6.5703125" customWidth="1"/>
    <col min="8" max="9" width="6" customWidth="1"/>
    <col min="10" max="10" width="6" style="20" customWidth="1"/>
    <col min="11" max="11" width="6" customWidth="1"/>
    <col min="12" max="12" width="6" style="20" customWidth="1"/>
    <col min="13" max="17" width="6" customWidth="1"/>
    <col min="18" max="28" width="3.7109375" style="62" hidden="1" customWidth="1"/>
    <col min="29" max="29" width="3.28515625" style="62" hidden="1" customWidth="1"/>
    <col min="30" max="30" width="0" style="62" hidden="1" customWidth="1"/>
    <col min="31" max="31" width="3.7109375" style="62" hidden="1" customWidth="1"/>
  </cols>
  <sheetData>
    <row r="1" spans="1:32" ht="23.25">
      <c r="A1" s="18" t="s">
        <v>68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12" si="17">AE5</f>
        <v>1</v>
      </c>
      <c r="B5" s="94" t="s">
        <v>497</v>
      </c>
      <c r="C5" t="s">
        <v>204</v>
      </c>
      <c r="D5" s="33">
        <f t="shared" ref="D5:D12" si="18">IF(B5&lt;&gt;"",AB5,"")</f>
        <v>130</v>
      </c>
      <c r="E5" s="19" t="str">
        <f t="shared" ref="E5:E12" si="19">IF(AC5&lt;4," ","F")</f>
        <v xml:space="preserve"> </v>
      </c>
      <c r="F5" s="19"/>
      <c r="G5" s="16" t="str">
        <f>IF(F5&gt;0,INDEX(Poeng!$A$1:$B$100,F5,2),"")</f>
        <v/>
      </c>
      <c r="H5" s="4">
        <v>4</v>
      </c>
      <c r="I5" s="16">
        <f>IF(H5&gt;0,INDEX(Poeng!$A$1:$B$100,H5,2),"")</f>
        <v>50</v>
      </c>
      <c r="J5" s="19"/>
      <c r="K5" s="16" t="str">
        <f>IF(J5&gt;0,INDEX(Poeng!$A$1:$B$100,J5,2),"")</f>
        <v/>
      </c>
      <c r="L5" s="19">
        <v>2</v>
      </c>
      <c r="M5" s="16">
        <f>IF(L5&gt;0,INDEX(Poeng!$A$1:$B$100,L5,2),"")</f>
        <v>80</v>
      </c>
      <c r="N5" s="19"/>
      <c r="O5" s="16" t="str">
        <f>IF(N5&gt;0,INDEX(Poeng!$A$1:$B$100,N5,2),"")</f>
        <v/>
      </c>
      <c r="P5" s="19"/>
      <c r="Q5" s="16" t="str">
        <f>IF(P5&gt;0,INDEX(Poeng!$A$1:$B$100,P5,2),"")</f>
        <v/>
      </c>
      <c r="R5" s="55">
        <f t="shared" ref="R5:R12" si="20">IF(F5&gt;0,G5,0)</f>
        <v>0</v>
      </c>
      <c r="S5" s="55">
        <f t="shared" ref="S5:S12" si="21">IF(H5&gt;0,I5,0)</f>
        <v>50</v>
      </c>
      <c r="T5" s="55">
        <f t="shared" ref="T5:T12" si="22">IF(J5&gt;0,K5,0)</f>
        <v>0</v>
      </c>
      <c r="U5" s="55">
        <f t="shared" ref="U5:U12" si="23">IF(L5&gt;0,M5,0)</f>
        <v>80</v>
      </c>
      <c r="V5" s="55">
        <f t="shared" ref="V5:V12" si="24">IF(N5&gt;0,O5,0)</f>
        <v>0</v>
      </c>
      <c r="W5" s="55">
        <f t="shared" ref="W5:W12" si="25">IF(P5&gt;0,Q5,0)</f>
        <v>0</v>
      </c>
      <c r="X5" s="55">
        <f t="shared" ref="X5:X12" si="26">LARGE(R5:W5,1)</f>
        <v>80</v>
      </c>
      <c r="Y5" s="55">
        <f t="shared" ref="Y5:Y12" si="27">LARGE(R5:W5,2)</f>
        <v>50</v>
      </c>
      <c r="Z5" s="55">
        <f t="shared" ref="Z5:Z12" si="28">LARGE(R5:W5,3)</f>
        <v>0</v>
      </c>
      <c r="AA5" s="55">
        <f t="shared" ref="AA5:AA12" si="29">LARGE(R5:W5,4)</f>
        <v>0</v>
      </c>
      <c r="AB5" s="55">
        <f t="shared" ref="AB5:AB12" si="30">SUM(X5:AA5)</f>
        <v>130</v>
      </c>
      <c r="AC5" s="56">
        <f t="shared" ref="AC5:AC12" si="31">COUNT(F5:Q5)/2</f>
        <v>2</v>
      </c>
      <c r="AD5" s="57">
        <f t="shared" ref="AD5:AD12" si="32">AB5*10^8+X5*10^6/2+Y5*10^4/2+Z5*10^2/2+AA5/2</f>
        <v>13040250000</v>
      </c>
      <c r="AE5" s="66">
        <f t="shared" ref="AE5:AE12" si="33">IF(B5&lt;&gt;"",RANK(AD5,AD$5:AD$104,0),"")</f>
        <v>1</v>
      </c>
      <c r="AF5"/>
    </row>
    <row r="6" spans="1:32" s="33" customFormat="1" ht="15" customHeight="1">
      <c r="A6" s="32">
        <f t="shared" si="17"/>
        <v>2</v>
      </c>
      <c r="B6" s="94" t="s">
        <v>498</v>
      </c>
      <c r="C6" t="s">
        <v>204</v>
      </c>
      <c r="D6" s="33">
        <f t="shared" si="18"/>
        <v>105</v>
      </c>
      <c r="E6" s="19" t="str">
        <f t="shared" si="19"/>
        <v xml:space="preserve"> </v>
      </c>
      <c r="F6" s="19"/>
      <c r="G6" s="16" t="str">
        <f>IF(F6&gt;0,INDEX(Poeng!$A$1:$B$100,F6,2),"")</f>
        <v/>
      </c>
      <c r="H6" s="4">
        <v>5</v>
      </c>
      <c r="I6" s="16">
        <f>IF(H6&gt;0,INDEX(Poeng!$A$1:$B$100,H6,2),"")</f>
        <v>45</v>
      </c>
      <c r="J6" s="19"/>
      <c r="K6" s="16" t="str">
        <f>IF(J6&gt;0,INDEX(Poeng!$A$1:$B$100,J6,2),"")</f>
        <v/>
      </c>
      <c r="L6" s="19">
        <v>3</v>
      </c>
      <c r="M6" s="16">
        <f>IF(L6&gt;0,INDEX(Poeng!$A$1:$B$100,L6,2),"")</f>
        <v>60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55">
        <f t="shared" si="20"/>
        <v>0</v>
      </c>
      <c r="S6" s="55">
        <f t="shared" si="21"/>
        <v>45</v>
      </c>
      <c r="T6" s="55">
        <f t="shared" si="22"/>
        <v>0</v>
      </c>
      <c r="U6" s="55">
        <f t="shared" si="23"/>
        <v>60</v>
      </c>
      <c r="V6" s="55">
        <f t="shared" si="24"/>
        <v>0</v>
      </c>
      <c r="W6" s="55">
        <f t="shared" si="25"/>
        <v>0</v>
      </c>
      <c r="X6" s="55">
        <f t="shared" si="26"/>
        <v>60</v>
      </c>
      <c r="Y6" s="55">
        <f t="shared" si="27"/>
        <v>45</v>
      </c>
      <c r="Z6" s="55">
        <f t="shared" si="28"/>
        <v>0</v>
      </c>
      <c r="AA6" s="55">
        <f t="shared" si="29"/>
        <v>0</v>
      </c>
      <c r="AB6" s="55">
        <f t="shared" si="30"/>
        <v>105</v>
      </c>
      <c r="AC6" s="56">
        <f t="shared" si="31"/>
        <v>2</v>
      </c>
      <c r="AD6" s="57">
        <f t="shared" si="32"/>
        <v>10530225000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94" t="s">
        <v>373</v>
      </c>
      <c r="C7" t="s">
        <v>158</v>
      </c>
      <c r="D7" s="33">
        <f t="shared" si="18"/>
        <v>100</v>
      </c>
      <c r="E7" s="19" t="str">
        <f t="shared" si="19"/>
        <v xml:space="preserve"> </v>
      </c>
      <c r="F7" s="19"/>
      <c r="G7" s="16" t="str">
        <f>IF(F7&gt;0,INDEX(Poeng!$A$1:$B$100,F7,2),"")</f>
        <v/>
      </c>
      <c r="H7" s="3">
        <v>1</v>
      </c>
      <c r="I7" s="16">
        <f>IF(H7&gt;0,INDEX(Poeng!$A$1:$B$100,H7,2),"")</f>
        <v>100</v>
      </c>
      <c r="J7" s="19"/>
      <c r="K7" s="16" t="str">
        <f>IF(J7&gt;0,INDEX(Poeng!$A$1:$B$100,J7,2),"")</f>
        <v/>
      </c>
      <c r="L7" s="19"/>
      <c r="M7" s="16" t="str">
        <f>IF(L7&gt;0,INDEX(Poeng!$A$1:$B$100,L7,2),"")</f>
        <v/>
      </c>
      <c r="N7" s="19"/>
      <c r="O7" s="16" t="str">
        <f>IF(N7&gt;0,INDEX(Poeng!$A$1:$B$100,N7,2),"")</f>
        <v/>
      </c>
      <c r="P7" s="19"/>
      <c r="Q7" s="16" t="str">
        <f>IF(P7&gt;0,INDEX(Poeng!$A$1:$B$100,P7,2),"")</f>
        <v/>
      </c>
      <c r="R7" s="55">
        <f t="shared" si="20"/>
        <v>0</v>
      </c>
      <c r="S7" s="55">
        <f t="shared" si="21"/>
        <v>100</v>
      </c>
      <c r="T7" s="55">
        <f t="shared" si="22"/>
        <v>0</v>
      </c>
      <c r="U7" s="55">
        <f t="shared" si="23"/>
        <v>0</v>
      </c>
      <c r="V7" s="55">
        <f t="shared" si="24"/>
        <v>0</v>
      </c>
      <c r="W7" s="55">
        <f t="shared" si="25"/>
        <v>0</v>
      </c>
      <c r="X7" s="55">
        <f t="shared" si="26"/>
        <v>100</v>
      </c>
      <c r="Y7" s="55">
        <f t="shared" si="27"/>
        <v>0</v>
      </c>
      <c r="Z7" s="55">
        <f t="shared" si="28"/>
        <v>0</v>
      </c>
      <c r="AA7" s="55">
        <f t="shared" si="29"/>
        <v>0</v>
      </c>
      <c r="AB7" s="55">
        <f t="shared" si="30"/>
        <v>100</v>
      </c>
      <c r="AC7" s="56">
        <f t="shared" si="31"/>
        <v>1</v>
      </c>
      <c r="AD7" s="57">
        <f t="shared" si="32"/>
        <v>10050000000</v>
      </c>
      <c r="AE7" s="66">
        <f t="shared" si="33"/>
        <v>3</v>
      </c>
      <c r="AF7"/>
    </row>
    <row r="8" spans="1:32" s="33" customFormat="1" ht="15.75">
      <c r="A8" s="32">
        <f t="shared" si="17"/>
        <v>3</v>
      </c>
      <c r="B8" s="94" t="s">
        <v>374</v>
      </c>
      <c r="C8" s="12" t="s">
        <v>163</v>
      </c>
      <c r="D8" s="33">
        <f t="shared" si="18"/>
        <v>100</v>
      </c>
      <c r="E8" s="19" t="str">
        <f t="shared" si="19"/>
        <v xml:space="preserve"> </v>
      </c>
      <c r="F8" s="19">
        <v>1</v>
      </c>
      <c r="G8" s="16">
        <f>IF(F8&gt;0,INDEX(Poeng!$A$1:$B$100,F8,2),"")</f>
        <v>100</v>
      </c>
      <c r="H8" s="3"/>
      <c r="I8" s="16" t="str">
        <f>IF(H8&gt;0,INDEX(Poeng!$A$1:$B$100,H8,2),"")</f>
        <v/>
      </c>
      <c r="J8" s="19"/>
      <c r="K8" s="16" t="str">
        <f>IF(J8&gt;0,INDEX(Poeng!$A$1:$B$100,J8,2),"")</f>
        <v/>
      </c>
      <c r="L8" s="19"/>
      <c r="M8" s="16" t="str">
        <f>IF(L8&gt;0,INDEX(Poeng!$A$1:$B$100,L8,2),"")</f>
        <v/>
      </c>
      <c r="N8" s="19"/>
      <c r="O8" s="16" t="str">
        <f>IF(N8&gt;0,INDEX(Poeng!$A$1:$B$100,N8,2),"")</f>
        <v/>
      </c>
      <c r="P8" s="19"/>
      <c r="Q8" s="16" t="str">
        <f>IF(P8&gt;0,INDEX(Poeng!$A$1:$B$100,P8,2),"")</f>
        <v/>
      </c>
      <c r="R8" s="55">
        <f t="shared" si="20"/>
        <v>100</v>
      </c>
      <c r="S8" s="55">
        <f t="shared" si="21"/>
        <v>0</v>
      </c>
      <c r="T8" s="55">
        <f t="shared" si="22"/>
        <v>0</v>
      </c>
      <c r="U8" s="55">
        <f t="shared" si="23"/>
        <v>0</v>
      </c>
      <c r="V8" s="55">
        <f t="shared" si="24"/>
        <v>0</v>
      </c>
      <c r="W8" s="55">
        <f t="shared" si="25"/>
        <v>0</v>
      </c>
      <c r="X8" s="55">
        <f t="shared" si="26"/>
        <v>100</v>
      </c>
      <c r="Y8" s="55">
        <f t="shared" si="27"/>
        <v>0</v>
      </c>
      <c r="Z8" s="55">
        <f t="shared" si="28"/>
        <v>0</v>
      </c>
      <c r="AA8" s="55">
        <f t="shared" si="29"/>
        <v>0</v>
      </c>
      <c r="AB8" s="55">
        <f t="shared" si="30"/>
        <v>100</v>
      </c>
      <c r="AC8" s="56">
        <f t="shared" si="31"/>
        <v>1</v>
      </c>
      <c r="AD8" s="57">
        <f t="shared" si="32"/>
        <v>10050000000</v>
      </c>
      <c r="AE8" s="66">
        <f t="shared" si="33"/>
        <v>3</v>
      </c>
      <c r="AF8"/>
    </row>
    <row r="9" spans="1:32" s="33" customFormat="1" ht="15.6" customHeight="1">
      <c r="A9" s="32">
        <f t="shared" si="17"/>
        <v>3</v>
      </c>
      <c r="B9" s="94" t="s">
        <v>717</v>
      </c>
      <c r="C9" s="12" t="s">
        <v>204</v>
      </c>
      <c r="D9" s="33">
        <f t="shared" si="18"/>
        <v>100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/>
      <c r="I9" s="16" t="str">
        <f>IF(H9&gt;0,INDEX(Poeng!$A$1:$B$100,H9,2),"")</f>
        <v/>
      </c>
      <c r="J9" s="19"/>
      <c r="K9" s="16" t="str">
        <f>IF(J9&gt;0,INDEX(Poeng!$A$1:$B$100,J9,2),"")</f>
        <v/>
      </c>
      <c r="L9" s="19">
        <v>1</v>
      </c>
      <c r="M9" s="16">
        <f>IF(L9&gt;0,INDEX(Poeng!$A$1:$B$100,L9,2),"")</f>
        <v>100</v>
      </c>
      <c r="N9" s="19"/>
      <c r="O9" s="16" t="str">
        <f>IF(N9&gt;0,INDEX(Poeng!$A$1:$B$100,N9,2),"")</f>
        <v/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0</v>
      </c>
      <c r="T9" s="55">
        <f t="shared" si="22"/>
        <v>0</v>
      </c>
      <c r="U9" s="55">
        <f t="shared" si="23"/>
        <v>100</v>
      </c>
      <c r="V9" s="55">
        <f t="shared" si="24"/>
        <v>0</v>
      </c>
      <c r="W9" s="55">
        <f t="shared" si="25"/>
        <v>0</v>
      </c>
      <c r="X9" s="55">
        <f t="shared" si="26"/>
        <v>100</v>
      </c>
      <c r="Y9" s="55">
        <f t="shared" si="27"/>
        <v>0</v>
      </c>
      <c r="Z9" s="55">
        <f t="shared" si="28"/>
        <v>0</v>
      </c>
      <c r="AA9" s="55">
        <f t="shared" si="29"/>
        <v>0</v>
      </c>
      <c r="AB9" s="55">
        <f t="shared" si="30"/>
        <v>100</v>
      </c>
      <c r="AC9" s="56">
        <f t="shared" si="31"/>
        <v>1</v>
      </c>
      <c r="AD9" s="57">
        <f t="shared" si="32"/>
        <v>10050000000</v>
      </c>
      <c r="AE9" s="66">
        <f t="shared" si="33"/>
        <v>3</v>
      </c>
      <c r="AF9"/>
    </row>
    <row r="10" spans="1:32" s="33" customFormat="1" ht="15.75">
      <c r="A10" s="32">
        <f t="shared" si="17"/>
        <v>6</v>
      </c>
      <c r="B10" s="94" t="s">
        <v>456</v>
      </c>
      <c r="C10" t="s">
        <v>495</v>
      </c>
      <c r="D10" s="33">
        <f t="shared" si="18"/>
        <v>80</v>
      </c>
      <c r="E10" s="19" t="str">
        <f t="shared" si="19"/>
        <v xml:space="preserve"> </v>
      </c>
      <c r="F10" s="19"/>
      <c r="G10" s="16" t="str">
        <f>IF(F10&gt;0,INDEX(Poeng!$A$1:$B$100,F10,2),"")</f>
        <v/>
      </c>
      <c r="H10" s="3">
        <v>2</v>
      </c>
      <c r="I10" s="16">
        <f>IF(H10&gt;0,INDEX(Poeng!$A$1:$B$100,H10,2),"")</f>
        <v>80</v>
      </c>
      <c r="J10" s="19"/>
      <c r="K10" s="16" t="str">
        <f>IF(J10&gt;0,INDEX(Poeng!$A$1:$B$100,J10,2),"")</f>
        <v/>
      </c>
      <c r="L10" s="19"/>
      <c r="M10" s="16" t="str">
        <f>IF(L10&gt;0,INDEX(Poeng!$A$1:$B$100,L10,2),"")</f>
        <v/>
      </c>
      <c r="N10" s="19"/>
      <c r="O10" s="16" t="str">
        <f>IF(N10&gt;0,INDEX(Poeng!$A$1:$B$100,N10,2),"")</f>
        <v/>
      </c>
      <c r="P10" s="19"/>
      <c r="Q10" s="16" t="str">
        <f>IF(P10&gt;0,INDEX(Poeng!$A$1:$B$100,P10,2),"")</f>
        <v/>
      </c>
      <c r="R10" s="55">
        <f t="shared" si="20"/>
        <v>0</v>
      </c>
      <c r="S10" s="55">
        <f t="shared" si="21"/>
        <v>80</v>
      </c>
      <c r="T10" s="55">
        <f t="shared" si="22"/>
        <v>0</v>
      </c>
      <c r="U10" s="55">
        <f t="shared" si="23"/>
        <v>0</v>
      </c>
      <c r="V10" s="55">
        <f t="shared" si="24"/>
        <v>0</v>
      </c>
      <c r="W10" s="55">
        <f t="shared" si="25"/>
        <v>0</v>
      </c>
      <c r="X10" s="55">
        <f t="shared" si="26"/>
        <v>80</v>
      </c>
      <c r="Y10" s="55">
        <f t="shared" si="27"/>
        <v>0</v>
      </c>
      <c r="Z10" s="55">
        <f t="shared" si="28"/>
        <v>0</v>
      </c>
      <c r="AA10" s="55">
        <f t="shared" si="29"/>
        <v>0</v>
      </c>
      <c r="AB10" s="55">
        <f t="shared" si="30"/>
        <v>80</v>
      </c>
      <c r="AC10" s="56">
        <f t="shared" si="31"/>
        <v>1</v>
      </c>
      <c r="AD10" s="57">
        <f t="shared" si="32"/>
        <v>8040000000</v>
      </c>
      <c r="AE10" s="66">
        <f t="shared" si="33"/>
        <v>6</v>
      </c>
      <c r="AF10"/>
    </row>
    <row r="11" spans="1:32" s="33" customFormat="1" ht="15" customHeight="1">
      <c r="A11" s="32">
        <f t="shared" si="17"/>
        <v>7</v>
      </c>
      <c r="B11" s="94" t="s">
        <v>496</v>
      </c>
      <c r="C11" t="s">
        <v>481</v>
      </c>
      <c r="D11" s="33">
        <f t="shared" si="18"/>
        <v>60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>
        <v>3</v>
      </c>
      <c r="I11" s="16">
        <f>IF(H11&gt;0,INDEX(Poeng!$A$1:$B$100,H11,2),"")</f>
        <v>60</v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60</v>
      </c>
      <c r="T11" s="55">
        <f t="shared" si="22"/>
        <v>0</v>
      </c>
      <c r="U11" s="55">
        <f t="shared" si="23"/>
        <v>0</v>
      </c>
      <c r="V11" s="55">
        <f t="shared" si="24"/>
        <v>0</v>
      </c>
      <c r="W11" s="55">
        <f t="shared" si="25"/>
        <v>0</v>
      </c>
      <c r="X11" s="55">
        <f t="shared" si="26"/>
        <v>60</v>
      </c>
      <c r="Y11" s="55">
        <f t="shared" si="27"/>
        <v>0</v>
      </c>
      <c r="Z11" s="55">
        <f t="shared" si="28"/>
        <v>0</v>
      </c>
      <c r="AA11" s="55">
        <f t="shared" si="29"/>
        <v>0</v>
      </c>
      <c r="AB11" s="55">
        <f t="shared" si="30"/>
        <v>60</v>
      </c>
      <c r="AC11" s="56">
        <f t="shared" si="31"/>
        <v>1</v>
      </c>
      <c r="AD11" s="57">
        <f t="shared" si="32"/>
        <v>6030000000</v>
      </c>
      <c r="AE11" s="66">
        <f t="shared" si="33"/>
        <v>7</v>
      </c>
      <c r="AF11"/>
    </row>
    <row r="12" spans="1:32" s="35" customFormat="1" ht="15.75">
      <c r="A12" s="32">
        <f t="shared" si="17"/>
        <v>8</v>
      </c>
      <c r="B12" s="94" t="s">
        <v>718</v>
      </c>
      <c r="C12" s="82" t="s">
        <v>719</v>
      </c>
      <c r="D12" s="33">
        <f t="shared" si="18"/>
        <v>50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19"/>
      <c r="K12" s="16" t="str">
        <f>IF(J12&gt;0,INDEX(Poeng!$A$1:$B$100,J12,2),"")</f>
        <v/>
      </c>
      <c r="L12" s="19">
        <v>4</v>
      </c>
      <c r="M12" s="16">
        <f>IF(L12&gt;0,INDEX(Poeng!$A$1:$B$100,L12,2),"")</f>
        <v>50</v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0</v>
      </c>
      <c r="U12" s="55">
        <f t="shared" si="23"/>
        <v>50</v>
      </c>
      <c r="V12" s="55">
        <f t="shared" si="24"/>
        <v>0</v>
      </c>
      <c r="W12" s="55">
        <f t="shared" si="25"/>
        <v>0</v>
      </c>
      <c r="X12" s="55">
        <f t="shared" si="26"/>
        <v>50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50</v>
      </c>
      <c r="AC12" s="56">
        <f t="shared" si="31"/>
        <v>1</v>
      </c>
      <c r="AD12" s="57">
        <f t="shared" si="32"/>
        <v>5025000000</v>
      </c>
      <c r="AE12" s="66">
        <f t="shared" si="33"/>
        <v>8</v>
      </c>
      <c r="AF12"/>
    </row>
    <row r="13" spans="1:32" s="35" customFormat="1" ht="15.75">
      <c r="A13" s="32" t="str">
        <f t="shared" ref="A13:A54" si="34">AE13</f>
        <v/>
      </c>
      <c r="B13"/>
      <c r="C13" s="3"/>
      <c r="D13" s="33" t="str">
        <f t="shared" ref="D13:D54" si="35">IF(B13&lt;&gt;"",AB13,"")</f>
        <v/>
      </c>
      <c r="E13" s="19" t="str">
        <f t="shared" ref="E13:E54" si="36">IF(AC13&lt;4," ","F")</f>
        <v xml:space="preserve"> </v>
      </c>
      <c r="F13" s="19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ref="R13:R54" si="37">IF(F13&gt;0,G13,0)</f>
        <v>0</v>
      </c>
      <c r="S13" s="55">
        <f t="shared" ref="S13:S54" si="38">IF(H13&gt;0,I13,0)</f>
        <v>0</v>
      </c>
      <c r="T13" s="55">
        <f t="shared" ref="T13:T54" si="39">IF(J13&gt;0,K13,0)</f>
        <v>0</v>
      </c>
      <c r="U13" s="55">
        <f t="shared" ref="U13:U54" si="40">IF(L13&gt;0,M13,0)</f>
        <v>0</v>
      </c>
      <c r="V13" s="55">
        <f t="shared" ref="V13:V54" si="41">IF(N13&gt;0,O13,0)</f>
        <v>0</v>
      </c>
      <c r="W13" s="55">
        <f t="shared" ref="W13:W54" si="42">IF(P13&gt;0,Q13,0)</f>
        <v>0</v>
      </c>
      <c r="X13" s="55">
        <f t="shared" ref="X13:X54" si="43">LARGE(R13:W13,1)</f>
        <v>0</v>
      </c>
      <c r="Y13" s="55">
        <f t="shared" ref="Y13:Y54" si="44">LARGE(R13:W13,2)</f>
        <v>0</v>
      </c>
      <c r="Z13" s="55">
        <f t="shared" ref="Z13:Z54" si="45">LARGE(R13:W13,3)</f>
        <v>0</v>
      </c>
      <c r="AA13" s="55">
        <f t="shared" ref="AA13:AA54" si="46">LARGE(R13:W13,4)</f>
        <v>0</v>
      </c>
      <c r="AB13" s="55">
        <f t="shared" ref="AB13:AB54" si="47">SUM(X13:AA13)</f>
        <v>0</v>
      </c>
      <c r="AC13" s="56">
        <f t="shared" ref="AC13:AC54" si="48">COUNT(F13:Q13)/2</f>
        <v>0</v>
      </c>
      <c r="AD13" s="57">
        <f t="shared" ref="AD13:AD54" si="49">AB13*10^8+X13*10^6/2+Y13*10^4/2+Z13*10^2/2+AA13/2</f>
        <v>0</v>
      </c>
      <c r="AE13" s="66" t="str">
        <f t="shared" ref="AE13:AE54" si="50">IF(B13&lt;&gt;"",RANK(AD13,AD$5:AD$104,0),"")</f>
        <v/>
      </c>
      <c r="AF13"/>
    </row>
    <row r="14" spans="1:32" s="35" customFormat="1" ht="15.75">
      <c r="A14" s="32" t="str">
        <f t="shared" si="34"/>
        <v/>
      </c>
      <c r="B14"/>
      <c r="C14" s="3"/>
      <c r="D14" s="33" t="str">
        <f t="shared" si="35"/>
        <v/>
      </c>
      <c r="E14" s="19" t="str">
        <f t="shared" si="36"/>
        <v xml:space="preserve"> </v>
      </c>
      <c r="F14" s="19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37"/>
        <v>0</v>
      </c>
      <c r="S14" s="55">
        <f t="shared" si="38"/>
        <v>0</v>
      </c>
      <c r="T14" s="55">
        <f t="shared" si="39"/>
        <v>0</v>
      </c>
      <c r="U14" s="55">
        <f t="shared" si="40"/>
        <v>0</v>
      </c>
      <c r="V14" s="55">
        <f t="shared" si="41"/>
        <v>0</v>
      </c>
      <c r="W14" s="55">
        <f t="shared" si="42"/>
        <v>0</v>
      </c>
      <c r="X14" s="55">
        <f t="shared" si="43"/>
        <v>0</v>
      </c>
      <c r="Y14" s="55">
        <f t="shared" si="44"/>
        <v>0</v>
      </c>
      <c r="Z14" s="55">
        <f t="shared" si="45"/>
        <v>0</v>
      </c>
      <c r="AA14" s="55">
        <f t="shared" si="46"/>
        <v>0</v>
      </c>
      <c r="AB14" s="55">
        <f t="shared" si="47"/>
        <v>0</v>
      </c>
      <c r="AC14" s="56">
        <f t="shared" si="48"/>
        <v>0</v>
      </c>
      <c r="AD14" s="57">
        <f t="shared" si="49"/>
        <v>0</v>
      </c>
      <c r="AE14" s="66" t="str">
        <f t="shared" si="50"/>
        <v/>
      </c>
      <c r="AF14"/>
    </row>
    <row r="15" spans="1:32" s="35" customFormat="1" ht="13.5" customHeight="1">
      <c r="A15" s="32" t="str">
        <f t="shared" si="34"/>
        <v/>
      </c>
      <c r="B15"/>
      <c r="C15" s="3"/>
      <c r="D15" s="33" t="str">
        <f t="shared" si="35"/>
        <v/>
      </c>
      <c r="E15" s="19" t="str">
        <f t="shared" si="36"/>
        <v xml:space="preserve"> </v>
      </c>
      <c r="F15" s="19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5" customFormat="1" ht="15.75">
      <c r="A16" s="32" t="str">
        <f t="shared" si="34"/>
        <v/>
      </c>
      <c r="B16"/>
      <c r="C16" s="3"/>
      <c r="D16" s="33" t="str">
        <f t="shared" si="35"/>
        <v/>
      </c>
      <c r="E16" s="19" t="str">
        <f t="shared" si="36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5" customFormat="1" ht="15.75">
      <c r="A17" s="32" t="str">
        <f t="shared" si="34"/>
        <v/>
      </c>
      <c r="B17"/>
      <c r="C17" s="3"/>
      <c r="D17" s="33" t="str">
        <f t="shared" si="35"/>
        <v/>
      </c>
      <c r="E17" s="19" t="str">
        <f t="shared" si="36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5" customFormat="1" ht="15.75">
      <c r="A18" s="32" t="str">
        <f t="shared" si="34"/>
        <v/>
      </c>
      <c r="B18"/>
      <c r="C18" s="3"/>
      <c r="D18" s="33" t="str">
        <f t="shared" si="35"/>
        <v/>
      </c>
      <c r="E18" s="19" t="str">
        <f t="shared" si="36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5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5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s="35" customFormat="1" ht="15.75">
      <c r="A21" s="32" t="str">
        <f t="shared" si="34"/>
        <v/>
      </c>
      <c r="B21"/>
      <c r="C21" s="3"/>
      <c r="D21" s="33" t="str">
        <f t="shared" si="35"/>
        <v/>
      </c>
      <c r="E21" s="19" t="str">
        <f t="shared" si="36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  <c r="AF21"/>
    </row>
    <row r="22" spans="1:32" s="35" customFormat="1" ht="15.75">
      <c r="A22" s="32" t="str">
        <f t="shared" si="34"/>
        <v/>
      </c>
      <c r="B22"/>
      <c r="C22" s="3"/>
      <c r="D22" s="33" t="str">
        <f t="shared" si="35"/>
        <v/>
      </c>
      <c r="E22" s="19" t="str">
        <f t="shared" si="36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  <c r="AF22"/>
    </row>
    <row r="23" spans="1:32" s="35" customFormat="1" ht="15.75">
      <c r="A23" s="32" t="str">
        <f t="shared" si="34"/>
        <v/>
      </c>
      <c r="B23"/>
      <c r="C23" s="3"/>
      <c r="D23" s="33" t="str">
        <f t="shared" si="35"/>
        <v/>
      </c>
      <c r="E23" s="19" t="str">
        <f t="shared" si="36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  <c r="AF23"/>
    </row>
    <row r="24" spans="1:32" s="35" customFormat="1" ht="15.75">
      <c r="A24" s="32" t="str">
        <f t="shared" si="34"/>
        <v/>
      </c>
      <c r="B24"/>
      <c r="C24" s="3"/>
      <c r="D24" s="33" t="str">
        <f t="shared" si="35"/>
        <v/>
      </c>
      <c r="E24" s="19" t="str">
        <f t="shared" si="36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  <c r="AF24"/>
    </row>
    <row r="25" spans="1:32" s="35" customFormat="1" ht="15.75">
      <c r="A25" s="32" t="str">
        <f t="shared" si="34"/>
        <v/>
      </c>
      <c r="B25"/>
      <c r="C25" s="3"/>
      <c r="D25" s="33" t="str">
        <f t="shared" si="35"/>
        <v/>
      </c>
      <c r="E25" s="19" t="str">
        <f t="shared" si="3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  <c r="AF25"/>
    </row>
    <row r="26" spans="1:32" s="35" customFormat="1" ht="15.75">
      <c r="A26" s="32" t="str">
        <f t="shared" si="34"/>
        <v/>
      </c>
      <c r="B26"/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  <c r="AF26"/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3"/>
      <c r="B55" s="3"/>
      <c r="C55" s="3"/>
      <c r="D55" s="3"/>
      <c r="E55" s="3"/>
      <c r="F55" s="19"/>
      <c r="G55" s="3"/>
      <c r="H55" s="3"/>
      <c r="I55" s="3"/>
      <c r="J55" s="19"/>
      <c r="K55" s="3"/>
      <c r="L55" s="19"/>
      <c r="M55" s="3"/>
      <c r="N55" s="3"/>
      <c r="O55" s="3"/>
      <c r="P55" s="3"/>
      <c r="Q55" s="3"/>
      <c r="R55" s="56"/>
    </row>
    <row r="56" spans="1:31">
      <c r="A56" s="3"/>
      <c r="B56" s="3"/>
      <c r="C56" s="3"/>
      <c r="D56" s="3"/>
      <c r="E56" s="3"/>
      <c r="F56" s="19"/>
      <c r="G56" s="3"/>
      <c r="H56" s="3"/>
      <c r="I56" s="3"/>
      <c r="J56" s="19"/>
      <c r="K56" s="3"/>
      <c r="L56" s="19"/>
      <c r="M56" s="3"/>
      <c r="N56" s="3"/>
      <c r="O56" s="3"/>
      <c r="P56" s="3"/>
      <c r="Q56" s="3"/>
      <c r="R56" s="56"/>
    </row>
    <row r="57" spans="1:31">
      <c r="A57" s="3"/>
      <c r="B57" s="3"/>
      <c r="C57" s="3"/>
      <c r="D57" s="3"/>
      <c r="E57" s="3"/>
      <c r="F57" s="19"/>
      <c r="G57" s="3"/>
      <c r="H57" s="3"/>
      <c r="I57" s="3"/>
      <c r="J57" s="19"/>
      <c r="K57" s="3"/>
      <c r="L57" s="19"/>
      <c r="M57" s="3"/>
      <c r="N57" s="3"/>
      <c r="O57" s="3"/>
      <c r="P57" s="3"/>
      <c r="Q57" s="3"/>
      <c r="R57" s="56"/>
    </row>
    <row r="58" spans="1:31">
      <c r="A58" s="3"/>
      <c r="B58" s="3"/>
      <c r="C58" s="3"/>
      <c r="D58" s="3"/>
      <c r="E58" s="3"/>
      <c r="F58" s="19"/>
      <c r="G58" s="3"/>
      <c r="H58" s="3"/>
      <c r="I58" s="3"/>
      <c r="J58" s="19"/>
      <c r="K58" s="3"/>
      <c r="L58" s="19"/>
      <c r="M58" s="3"/>
      <c r="N58" s="3"/>
      <c r="O58" s="3"/>
      <c r="P58" s="3"/>
      <c r="Q58" s="3"/>
      <c r="R58" s="56"/>
    </row>
    <row r="59" spans="1:31">
      <c r="A59" s="3"/>
      <c r="B59" s="3"/>
      <c r="C59" s="3"/>
      <c r="D59" s="3"/>
      <c r="E59" s="3"/>
      <c r="F59" s="19"/>
      <c r="G59" s="3"/>
      <c r="H59" s="3"/>
      <c r="I59" s="3"/>
      <c r="J59" s="19"/>
      <c r="K59" s="3"/>
      <c r="L59" s="19"/>
      <c r="M59" s="3"/>
      <c r="N59" s="3"/>
      <c r="O59" s="3"/>
      <c r="P59" s="3"/>
      <c r="Q59" s="3"/>
      <c r="R59" s="56"/>
    </row>
    <row r="60" spans="1:31">
      <c r="A60" s="3"/>
      <c r="B60" s="3"/>
      <c r="C60" s="3"/>
      <c r="D60" s="3"/>
      <c r="E60" s="3"/>
      <c r="F60" s="44"/>
      <c r="G60" s="8"/>
      <c r="H60" s="5"/>
      <c r="I60" s="8"/>
      <c r="J60" s="44"/>
      <c r="K60" s="8"/>
      <c r="L60" s="48"/>
      <c r="M60" s="12"/>
      <c r="N60" s="11"/>
      <c r="O60" s="3"/>
      <c r="P60" s="11"/>
      <c r="Q60" s="3"/>
      <c r="R60" s="63"/>
    </row>
    <row r="61" spans="1:31" ht="21" thickBot="1">
      <c r="A61" s="3"/>
      <c r="B61" s="14"/>
      <c r="C61" s="7"/>
      <c r="D61" s="6"/>
      <c r="E61" s="6"/>
      <c r="F61" s="42"/>
      <c r="G61" s="3"/>
      <c r="H61" s="9"/>
      <c r="I61" s="9"/>
      <c r="J61" s="49"/>
      <c r="K61" s="10"/>
      <c r="L61" s="19"/>
      <c r="M61" s="3"/>
      <c r="N61" s="3"/>
      <c r="O61" s="3"/>
      <c r="P61" s="3"/>
      <c r="Q61" s="3"/>
      <c r="R61" s="56"/>
      <c r="S61" s="67"/>
    </row>
    <row r="62" spans="1:31">
      <c r="A62" s="3"/>
      <c r="B62" s="3"/>
      <c r="C62" s="3"/>
      <c r="D62" s="3"/>
      <c r="E62" s="3"/>
      <c r="F62" s="19"/>
      <c r="G62" s="3"/>
      <c r="H62" s="3"/>
      <c r="I62" s="3"/>
      <c r="J62" s="19"/>
      <c r="K62" s="3"/>
      <c r="L62" s="19"/>
      <c r="M62" s="3"/>
      <c r="N62" s="3"/>
      <c r="O62" s="3"/>
      <c r="P62" s="3"/>
      <c r="Q62" s="3"/>
      <c r="R62" s="56"/>
    </row>
    <row r="63" spans="1:31">
      <c r="A63" s="3"/>
      <c r="B63" s="3"/>
      <c r="C63" s="3"/>
      <c r="D63" s="3"/>
      <c r="E63" s="3"/>
      <c r="F63" s="19"/>
      <c r="G63" s="3"/>
      <c r="H63" s="3"/>
      <c r="I63" s="3"/>
      <c r="J63" s="22"/>
      <c r="K63" s="3"/>
      <c r="L63" s="19"/>
      <c r="M63" s="3"/>
      <c r="N63" s="3"/>
      <c r="O63" s="3"/>
      <c r="P63" s="3"/>
      <c r="Q63" s="3"/>
      <c r="R63" s="56"/>
    </row>
    <row r="64" spans="1:31">
      <c r="A64" s="3"/>
      <c r="B64" s="3"/>
      <c r="C64" s="3"/>
      <c r="D64" s="3"/>
      <c r="E64" s="3"/>
      <c r="F64" s="19"/>
      <c r="G64" s="3"/>
      <c r="H64" s="3"/>
      <c r="I64" s="3"/>
      <c r="J64" s="22"/>
      <c r="K64" s="3"/>
      <c r="L64" s="19"/>
      <c r="M64" s="3"/>
      <c r="N64" s="3"/>
      <c r="O64" s="3"/>
      <c r="P64" s="3"/>
      <c r="Q64" s="3"/>
      <c r="R64" s="56"/>
    </row>
    <row r="65" spans="1:18">
      <c r="A65" s="3"/>
      <c r="B65" s="3"/>
      <c r="C65" s="3"/>
      <c r="D65" s="3"/>
      <c r="E65" s="3"/>
      <c r="F65" s="19"/>
      <c r="G65" s="3"/>
      <c r="H65" s="3"/>
      <c r="I65" s="3"/>
      <c r="J65" s="22"/>
      <c r="K65" s="3"/>
      <c r="L65" s="19"/>
      <c r="M65" s="3"/>
      <c r="N65" s="3"/>
      <c r="O65" s="3"/>
      <c r="P65" s="3"/>
      <c r="Q65" s="3"/>
      <c r="R65" s="56"/>
    </row>
    <row r="66" spans="1:18">
      <c r="A66" s="3"/>
      <c r="B66" s="3"/>
      <c r="C66" s="3"/>
      <c r="D66" s="3"/>
      <c r="E66" s="3"/>
      <c r="F66" s="19"/>
      <c r="G66" s="3"/>
      <c r="H66" s="3"/>
      <c r="I66" s="3"/>
      <c r="J66" s="22"/>
      <c r="K66" s="3"/>
      <c r="L66" s="19"/>
      <c r="M66" s="3"/>
      <c r="N66" s="3"/>
      <c r="O66" s="3"/>
      <c r="P66" s="3"/>
      <c r="Q66" s="3"/>
      <c r="R66" s="56"/>
    </row>
    <row r="67" spans="1:18">
      <c r="A67" s="3"/>
      <c r="B67" s="3"/>
      <c r="C67" s="3"/>
      <c r="D67" s="3"/>
      <c r="E67" s="3"/>
      <c r="F67" s="19"/>
      <c r="G67" s="3"/>
      <c r="H67" s="3"/>
      <c r="I67" s="3"/>
      <c r="J67" s="22"/>
      <c r="K67" s="3"/>
      <c r="L67" s="19"/>
      <c r="M67" s="3"/>
      <c r="N67" s="3"/>
      <c r="O67" s="3"/>
      <c r="P67" s="3"/>
      <c r="Q67" s="3"/>
      <c r="R67" s="56"/>
    </row>
    <row r="68" spans="1:18">
      <c r="A68" s="3"/>
      <c r="B68" s="3"/>
      <c r="C68" s="3"/>
      <c r="D68" s="3"/>
      <c r="E68" s="3"/>
      <c r="F68" s="19"/>
      <c r="G68" s="3"/>
      <c r="H68" s="3"/>
      <c r="I68" s="3"/>
      <c r="J68" s="22"/>
      <c r="K68" s="3"/>
      <c r="L68" s="19"/>
      <c r="M68" s="3"/>
      <c r="N68" s="3"/>
      <c r="O68" s="3"/>
      <c r="P68" s="3"/>
      <c r="Q68" s="3"/>
      <c r="R68" s="56"/>
    </row>
    <row r="69" spans="1:18">
      <c r="A69" s="3"/>
      <c r="B69" s="3"/>
      <c r="C69" s="3"/>
      <c r="D69" s="3"/>
      <c r="E69" s="3"/>
      <c r="F69" s="19"/>
      <c r="G69" s="3"/>
      <c r="H69" s="3"/>
      <c r="I69" s="3"/>
      <c r="J69" s="22"/>
      <c r="K69" s="3"/>
      <c r="L69" s="19"/>
      <c r="M69" s="3"/>
      <c r="N69" s="3"/>
      <c r="O69" s="3"/>
      <c r="P69" s="3"/>
      <c r="Q69" s="3"/>
      <c r="R69" s="56"/>
    </row>
    <row r="70" spans="1:18">
      <c r="A70" s="3"/>
      <c r="B70" s="3"/>
      <c r="C70" s="3"/>
      <c r="D70" s="3"/>
      <c r="E70" s="3"/>
      <c r="F70" s="19"/>
      <c r="G70" s="3"/>
      <c r="H70" s="3"/>
      <c r="I70" s="3"/>
      <c r="J70" s="22"/>
      <c r="K70" s="3"/>
      <c r="L70" s="19"/>
      <c r="M70" s="3"/>
      <c r="N70" s="3"/>
      <c r="O70" s="3"/>
      <c r="P70" s="3"/>
      <c r="Q70" s="3"/>
      <c r="R70" s="56"/>
    </row>
    <row r="71" spans="1:18">
      <c r="A71" s="3"/>
      <c r="B71" s="3"/>
      <c r="C71" s="3"/>
      <c r="D71" s="3"/>
      <c r="E71" s="3"/>
      <c r="F71" s="19"/>
      <c r="G71" s="3"/>
      <c r="H71" s="3"/>
      <c r="I71" s="3"/>
      <c r="J71" s="19"/>
      <c r="K71" s="3"/>
      <c r="L71" s="19"/>
      <c r="M71" s="3"/>
      <c r="N71" s="3"/>
      <c r="O71" s="3"/>
      <c r="P71" s="3"/>
      <c r="Q71" s="3"/>
      <c r="R71" s="56"/>
    </row>
    <row r="72" spans="1:18">
      <c r="A72" s="3"/>
      <c r="B72" s="3"/>
      <c r="C72" s="3"/>
      <c r="D72" s="3"/>
      <c r="E72" s="3"/>
      <c r="F72" s="19"/>
      <c r="G72" s="3"/>
      <c r="H72" s="3"/>
      <c r="I72" s="3"/>
      <c r="J72" s="22"/>
      <c r="K72" s="3"/>
      <c r="L72" s="19"/>
      <c r="M72" s="3"/>
      <c r="N72" s="3"/>
      <c r="O72" s="3"/>
      <c r="P72" s="3"/>
      <c r="Q72" s="3"/>
      <c r="R72" s="56"/>
    </row>
    <row r="73" spans="1:18">
      <c r="A73" s="3"/>
      <c r="B73" s="3"/>
      <c r="C73" s="3"/>
      <c r="D73" s="3"/>
      <c r="E73" s="3"/>
      <c r="F73" s="19"/>
      <c r="G73" s="3"/>
      <c r="H73" s="3"/>
      <c r="I73" s="3"/>
      <c r="J73" s="22"/>
      <c r="K73" s="3"/>
      <c r="L73" s="19"/>
      <c r="M73" s="3"/>
      <c r="N73" s="3"/>
      <c r="O73" s="3"/>
      <c r="P73" s="3"/>
      <c r="Q73" s="3"/>
      <c r="R73" s="56"/>
    </row>
    <row r="74" spans="1:18">
      <c r="A74" s="3"/>
      <c r="B74" s="3"/>
      <c r="C74" s="3"/>
      <c r="D74" s="3"/>
      <c r="E74" s="3"/>
      <c r="F74" s="19"/>
      <c r="G74" s="3"/>
      <c r="H74" s="3"/>
      <c r="I74" s="3"/>
      <c r="J74" s="22"/>
      <c r="K74" s="3"/>
      <c r="L74" s="19"/>
      <c r="M74" s="3"/>
      <c r="N74" s="3"/>
      <c r="O74" s="3"/>
      <c r="P74" s="3"/>
      <c r="Q74" s="3"/>
      <c r="R74" s="56"/>
    </row>
    <row r="75" spans="1:18">
      <c r="A75" s="3"/>
      <c r="B75" s="3"/>
      <c r="C75" s="3"/>
      <c r="D75" s="3"/>
      <c r="E75" s="3"/>
      <c r="F75" s="19"/>
      <c r="G75" s="3"/>
      <c r="H75" s="3"/>
      <c r="I75" s="3"/>
      <c r="J75" s="22"/>
      <c r="K75" s="3"/>
      <c r="L75" s="19"/>
      <c r="M75" s="3"/>
      <c r="N75" s="3"/>
      <c r="O75" s="3"/>
      <c r="P75" s="3"/>
      <c r="Q75" s="3"/>
      <c r="R75" s="56"/>
    </row>
    <row r="76" spans="1:18">
      <c r="A76" s="3"/>
      <c r="B76" s="3"/>
      <c r="C76" s="3"/>
      <c r="D76" s="3"/>
      <c r="E76" s="3"/>
      <c r="F76" s="19"/>
      <c r="G76" s="3"/>
      <c r="H76" s="3"/>
      <c r="I76" s="3"/>
      <c r="J76" s="22"/>
      <c r="K76" s="3"/>
      <c r="L76" s="19"/>
      <c r="M76" s="3"/>
      <c r="N76" s="3"/>
      <c r="O76" s="3"/>
      <c r="P76" s="3"/>
      <c r="Q76" s="3"/>
      <c r="R76" s="56"/>
    </row>
    <row r="77" spans="1:18">
      <c r="A77" s="3"/>
      <c r="B77" s="3"/>
      <c r="C77" s="3"/>
      <c r="D77" s="3"/>
      <c r="E77" s="3"/>
      <c r="F77" s="19"/>
      <c r="G77" s="3"/>
      <c r="H77" s="3"/>
      <c r="I77" s="3"/>
      <c r="J77" s="22"/>
      <c r="K77" s="3"/>
      <c r="L77" s="19"/>
      <c r="M77" s="3"/>
      <c r="N77" s="3"/>
      <c r="O77" s="3"/>
      <c r="P77" s="3"/>
      <c r="Q77" s="3"/>
      <c r="R77" s="56"/>
    </row>
    <row r="78" spans="1:18">
      <c r="A78" s="3"/>
      <c r="B78" s="3"/>
      <c r="C78" s="3"/>
      <c r="D78" s="3"/>
      <c r="E78" s="3"/>
      <c r="F78" s="19"/>
      <c r="G78" s="3"/>
      <c r="H78" s="3"/>
      <c r="I78" s="3"/>
      <c r="J78" s="22"/>
      <c r="K78" s="3"/>
      <c r="L78" s="19"/>
      <c r="M78" s="3"/>
      <c r="N78" s="3"/>
      <c r="O78" s="3"/>
      <c r="P78" s="3"/>
      <c r="Q78" s="3"/>
      <c r="R78" s="56"/>
    </row>
    <row r="79" spans="1:18">
      <c r="A79" s="3"/>
      <c r="B79" s="3"/>
      <c r="C79" s="3"/>
      <c r="D79" s="3"/>
      <c r="E79" s="3"/>
      <c r="F79" s="19"/>
      <c r="G79" s="3"/>
      <c r="H79" s="3"/>
      <c r="I79" s="3"/>
      <c r="J79" s="19"/>
      <c r="K79" s="3"/>
      <c r="L79" s="19"/>
      <c r="M79" s="3"/>
      <c r="N79" s="3"/>
      <c r="O79" s="3"/>
      <c r="P79" s="3"/>
      <c r="Q79" s="3"/>
      <c r="R79" s="56"/>
    </row>
    <row r="80" spans="1:18">
      <c r="A80" s="3"/>
      <c r="B80" s="3"/>
      <c r="C80" s="3"/>
      <c r="D80" s="3"/>
      <c r="E80" s="3"/>
      <c r="F80" s="19"/>
      <c r="G80" s="3"/>
      <c r="H80" s="3"/>
      <c r="I80" s="3"/>
      <c r="J80" s="19"/>
      <c r="K80" s="3"/>
      <c r="L80" s="19"/>
      <c r="M80" s="3"/>
      <c r="N80" s="3"/>
      <c r="O80" s="3"/>
      <c r="P80" s="3"/>
      <c r="Q80" s="3"/>
      <c r="R80" s="56"/>
    </row>
    <row r="81" spans="1:18">
      <c r="A81" s="3"/>
      <c r="B81" s="3"/>
      <c r="C81" s="3"/>
      <c r="D81" s="3"/>
      <c r="E81" s="3"/>
      <c r="F81" s="19"/>
      <c r="G81" s="3"/>
      <c r="H81" s="3"/>
      <c r="I81" s="3"/>
      <c r="J81" s="19"/>
      <c r="K81" s="3"/>
      <c r="L81" s="19"/>
      <c r="M81" s="3"/>
      <c r="N81" s="3"/>
      <c r="O81" s="3"/>
      <c r="P81" s="3"/>
      <c r="Q81" s="3"/>
      <c r="R81" s="56"/>
    </row>
    <row r="82" spans="1:18">
      <c r="A82" s="3"/>
      <c r="B82" s="3"/>
      <c r="C82" s="3"/>
      <c r="D82" s="3"/>
      <c r="E82" s="3"/>
      <c r="F82" s="19"/>
      <c r="G82" s="3"/>
      <c r="H82" s="3"/>
      <c r="I82" s="3"/>
      <c r="J82" s="22"/>
      <c r="K82" s="3"/>
      <c r="L82" s="19"/>
      <c r="M82" s="3"/>
      <c r="N82" s="3"/>
      <c r="O82" s="3"/>
      <c r="P82" s="3"/>
      <c r="Q82" s="3"/>
      <c r="R82" s="56"/>
    </row>
    <row r="83" spans="1:18">
      <c r="A83" s="3"/>
      <c r="B83" s="3"/>
      <c r="C83" s="3"/>
      <c r="D83" s="3"/>
      <c r="E83" s="3"/>
      <c r="F83" s="19"/>
      <c r="G83" s="3"/>
      <c r="H83" s="3"/>
      <c r="I83" s="3"/>
      <c r="J83" s="22"/>
      <c r="K83" s="3"/>
      <c r="L83" s="19"/>
      <c r="M83" s="3"/>
      <c r="N83" s="3"/>
      <c r="O83" s="3"/>
      <c r="P83" s="3"/>
      <c r="Q83" s="3"/>
      <c r="R83" s="56"/>
    </row>
    <row r="84" spans="1:18">
      <c r="A84" s="3"/>
      <c r="B84" s="3"/>
      <c r="C84" s="3"/>
      <c r="D84" s="3"/>
      <c r="E84" s="3"/>
      <c r="F84" s="19"/>
      <c r="G84" s="3"/>
      <c r="H84" s="3"/>
      <c r="I84" s="3"/>
      <c r="J84" s="22"/>
      <c r="K84" s="3"/>
      <c r="L84" s="19"/>
      <c r="M84" s="3"/>
      <c r="N84" s="3"/>
      <c r="O84" s="3"/>
      <c r="P84" s="3"/>
      <c r="Q84" s="3"/>
      <c r="R84" s="56"/>
    </row>
    <row r="85" spans="1:18">
      <c r="A85" s="3"/>
      <c r="B85" s="3"/>
      <c r="C85" s="3"/>
      <c r="D85" s="3"/>
      <c r="E85" s="3"/>
      <c r="F85" s="19"/>
      <c r="G85" s="3"/>
      <c r="H85" s="3"/>
      <c r="I85" s="3"/>
      <c r="J85" s="19"/>
      <c r="K85" s="3"/>
      <c r="L85" s="19"/>
      <c r="M85" s="3"/>
      <c r="N85" s="3"/>
      <c r="O85" s="3"/>
      <c r="P85" s="3"/>
      <c r="Q85" s="3"/>
      <c r="R85" s="56"/>
    </row>
    <row r="86" spans="1:18">
      <c r="A86" s="3"/>
      <c r="B86" s="3"/>
      <c r="C86" s="3"/>
      <c r="D86" s="3"/>
      <c r="E86" s="3"/>
      <c r="F86" s="19"/>
      <c r="G86" s="3"/>
      <c r="H86" s="3"/>
      <c r="I86" s="3"/>
      <c r="J86" s="22"/>
      <c r="K86" s="3"/>
      <c r="L86" s="19"/>
      <c r="M86" s="3"/>
      <c r="N86" s="3"/>
      <c r="O86" s="3"/>
      <c r="P86" s="3"/>
      <c r="Q86" s="3"/>
      <c r="R86" s="56"/>
    </row>
    <row r="87" spans="1:18">
      <c r="A87" s="3"/>
      <c r="B87" s="3"/>
      <c r="C87" s="3"/>
      <c r="D87" s="3"/>
      <c r="E87" s="3"/>
      <c r="F87" s="19"/>
      <c r="G87" s="3"/>
      <c r="H87" s="3"/>
      <c r="I87" s="3"/>
      <c r="J87" s="22"/>
      <c r="K87" s="3"/>
      <c r="L87" s="19"/>
      <c r="M87" s="3"/>
      <c r="N87" s="3"/>
      <c r="O87" s="3"/>
      <c r="P87" s="3"/>
      <c r="Q87" s="3"/>
      <c r="R87" s="56"/>
    </row>
    <row r="88" spans="1:18">
      <c r="A88" s="3"/>
      <c r="B88" s="3"/>
      <c r="C88" s="3"/>
      <c r="D88" s="3"/>
      <c r="E88" s="3"/>
      <c r="F88" s="19"/>
      <c r="G88" s="3"/>
      <c r="H88" s="3"/>
      <c r="I88" s="3"/>
      <c r="J88" s="19"/>
      <c r="K88" s="3"/>
      <c r="L88" s="19"/>
      <c r="M88" s="3"/>
      <c r="N88" s="3"/>
      <c r="O88" s="3"/>
      <c r="P88" s="3"/>
      <c r="Q88" s="3"/>
      <c r="R88" s="56"/>
    </row>
    <row r="89" spans="1:18">
      <c r="A89" s="3"/>
      <c r="B89" s="3"/>
      <c r="C89" s="3"/>
      <c r="D89" s="3"/>
      <c r="E89" s="3"/>
      <c r="F89" s="19"/>
      <c r="G89" s="3"/>
      <c r="H89" s="3"/>
      <c r="I89" s="3"/>
      <c r="J89" s="22"/>
      <c r="K89" s="3"/>
      <c r="L89" s="19"/>
      <c r="M89" s="3"/>
      <c r="N89" s="3"/>
      <c r="O89" s="3"/>
      <c r="P89" s="3"/>
      <c r="Q89" s="3"/>
      <c r="R89" s="56"/>
    </row>
    <row r="90" spans="1:18">
      <c r="A90" s="3"/>
      <c r="B90" s="3"/>
      <c r="C90" s="3"/>
      <c r="D90" s="3"/>
      <c r="E90" s="3"/>
      <c r="F90" s="19"/>
      <c r="G90" s="3"/>
      <c r="H90" s="3"/>
      <c r="I90" s="3"/>
      <c r="J90" s="19"/>
      <c r="K90" s="3"/>
      <c r="L90" s="19"/>
      <c r="M90" s="3"/>
      <c r="N90" s="3"/>
      <c r="O90" s="3"/>
      <c r="P90" s="3"/>
      <c r="Q90" s="3"/>
      <c r="R90" s="56"/>
    </row>
    <row r="91" spans="1:18">
      <c r="A91" s="3"/>
      <c r="B91" s="3"/>
      <c r="C91" s="3"/>
      <c r="D91" s="3"/>
      <c r="E91" s="3"/>
      <c r="F91" s="19"/>
      <c r="G91" s="3"/>
      <c r="H91" s="3"/>
      <c r="I91" s="3"/>
      <c r="J91" s="19"/>
      <c r="K91" s="3"/>
      <c r="L91" s="19"/>
      <c r="M91" s="3"/>
      <c r="N91" s="3"/>
      <c r="O91" s="3"/>
      <c r="P91" s="3"/>
      <c r="Q91" s="3"/>
      <c r="R91" s="56"/>
    </row>
    <row r="92" spans="1:18">
      <c r="A92" s="3"/>
      <c r="B92" s="3"/>
      <c r="C92" s="3"/>
      <c r="D92" s="3"/>
      <c r="E92" s="3"/>
      <c r="F92" s="19"/>
      <c r="G92" s="3"/>
      <c r="H92" s="3"/>
      <c r="I92" s="3"/>
      <c r="J92" s="19"/>
      <c r="K92" s="3"/>
      <c r="L92" s="19"/>
      <c r="M92" s="3"/>
      <c r="N92" s="3"/>
      <c r="O92" s="3"/>
      <c r="P92" s="3"/>
      <c r="Q92" s="3"/>
      <c r="R92" s="56"/>
    </row>
    <row r="93" spans="1:18">
      <c r="A93" s="3"/>
      <c r="B93" s="3"/>
      <c r="C93" s="3"/>
      <c r="D93" s="3"/>
      <c r="E93" s="3"/>
      <c r="F93" s="19"/>
      <c r="G93" s="3"/>
      <c r="H93" s="3"/>
      <c r="I93" s="3"/>
      <c r="J93" s="19"/>
      <c r="K93" s="3"/>
      <c r="L93" s="19"/>
      <c r="M93" s="3"/>
      <c r="N93" s="3"/>
      <c r="O93" s="3"/>
      <c r="P93" s="3"/>
      <c r="Q93" s="3"/>
      <c r="R93" s="56"/>
    </row>
    <row r="94" spans="1:18">
      <c r="A94" s="3"/>
      <c r="B94" s="3"/>
      <c r="C94" s="3"/>
      <c r="D94" s="3"/>
      <c r="E94" s="3"/>
      <c r="F94" s="19"/>
      <c r="G94" s="3"/>
      <c r="H94" s="3"/>
      <c r="I94" s="3"/>
      <c r="J94" s="19"/>
      <c r="K94" s="3"/>
      <c r="L94" s="19"/>
      <c r="M94" s="3"/>
      <c r="N94" s="3"/>
      <c r="O94" s="3"/>
      <c r="P94" s="3"/>
      <c r="Q94" s="3"/>
      <c r="R94" s="56"/>
    </row>
    <row r="95" spans="1:18">
      <c r="A95" s="3"/>
      <c r="B95" s="3"/>
      <c r="C95" s="3"/>
      <c r="D95" s="3"/>
      <c r="E95" s="3"/>
      <c r="F95" s="19"/>
      <c r="G95" s="3"/>
      <c r="H95" s="3"/>
      <c r="I95" s="3"/>
      <c r="J95" s="19"/>
      <c r="K95" s="3"/>
      <c r="L95" s="19"/>
      <c r="M95" s="3"/>
      <c r="N95" s="3"/>
      <c r="O95" s="3"/>
      <c r="P95" s="3"/>
      <c r="Q95" s="3"/>
      <c r="R95" s="56"/>
    </row>
    <row r="96" spans="1:18">
      <c r="A96" s="3"/>
      <c r="B96" s="3"/>
      <c r="C96" s="3"/>
      <c r="D96" s="3"/>
      <c r="E96" s="3"/>
      <c r="F96" s="19"/>
      <c r="G96" s="3"/>
      <c r="H96" s="3"/>
      <c r="I96" s="3"/>
      <c r="J96" s="19"/>
      <c r="K96" s="3"/>
      <c r="L96" s="19"/>
      <c r="M96" s="3"/>
      <c r="N96" s="3"/>
      <c r="O96" s="3"/>
      <c r="P96" s="3"/>
      <c r="Q96" s="3"/>
      <c r="R96" s="56"/>
    </row>
    <row r="97" spans="1:18">
      <c r="A97" s="3"/>
      <c r="B97" s="3"/>
      <c r="C97" s="3"/>
      <c r="D97" s="3"/>
      <c r="E97" s="3"/>
      <c r="F97" s="19"/>
      <c r="G97" s="3"/>
      <c r="H97" s="3"/>
      <c r="I97" s="3"/>
      <c r="J97" s="19"/>
      <c r="K97" s="3"/>
      <c r="L97" s="19"/>
      <c r="M97" s="3"/>
      <c r="N97" s="3"/>
      <c r="O97" s="3"/>
      <c r="P97" s="3"/>
      <c r="Q97" s="3"/>
      <c r="R97" s="56"/>
    </row>
    <row r="98" spans="1:18">
      <c r="A98" s="3"/>
      <c r="B98" s="3"/>
      <c r="C98" s="3"/>
      <c r="D98" s="3"/>
      <c r="E98" s="3"/>
      <c r="F98" s="19"/>
      <c r="G98" s="3"/>
      <c r="H98" s="3"/>
      <c r="I98" s="3"/>
      <c r="J98" s="19"/>
      <c r="K98" s="3"/>
      <c r="L98" s="19"/>
      <c r="M98" s="3"/>
      <c r="N98" s="3"/>
      <c r="O98" s="3"/>
      <c r="P98" s="3"/>
      <c r="Q98" s="3"/>
      <c r="R98" s="56"/>
    </row>
    <row r="99" spans="1:18">
      <c r="A99" s="3"/>
      <c r="B99" s="3"/>
      <c r="C99" s="3"/>
      <c r="D99" s="3"/>
      <c r="E99" s="3"/>
      <c r="F99" s="19"/>
      <c r="G99" s="3"/>
      <c r="H99" s="3"/>
      <c r="I99" s="3"/>
      <c r="J99" s="19"/>
      <c r="K99" s="3"/>
      <c r="L99" s="19"/>
      <c r="M99" s="3"/>
      <c r="N99" s="3"/>
      <c r="O99" s="3"/>
      <c r="P99" s="3"/>
      <c r="Q99" s="3"/>
      <c r="R99" s="56"/>
    </row>
    <row r="100" spans="1:18">
      <c r="A100" s="3"/>
      <c r="B100" s="3"/>
      <c r="C100" s="3"/>
      <c r="D100" s="3"/>
      <c r="E100" s="3"/>
      <c r="F100" s="19"/>
      <c r="G100" s="3"/>
      <c r="H100" s="3"/>
      <c r="I100" s="3"/>
      <c r="J100" s="19"/>
      <c r="K100" s="3"/>
      <c r="L100" s="19"/>
      <c r="M100" s="3"/>
      <c r="N100" s="3"/>
      <c r="O100" s="3"/>
      <c r="P100" s="3"/>
      <c r="Q100" s="3"/>
      <c r="R100" s="56"/>
    </row>
    <row r="101" spans="1:18">
      <c r="A101" s="3"/>
      <c r="B101" s="3"/>
      <c r="C101" s="3"/>
      <c r="D101" s="3"/>
      <c r="E101" s="3"/>
      <c r="F101" s="19"/>
      <c r="G101" s="3"/>
      <c r="H101" s="3"/>
      <c r="I101" s="3"/>
      <c r="J101" s="19"/>
      <c r="K101" s="3"/>
      <c r="L101" s="19"/>
      <c r="M101" s="3"/>
      <c r="N101" s="3"/>
      <c r="O101" s="3"/>
      <c r="P101" s="3"/>
      <c r="Q101" s="3"/>
      <c r="R101" s="56"/>
    </row>
    <row r="102" spans="1:18">
      <c r="A102" s="3"/>
      <c r="B102" s="3"/>
      <c r="C102" s="3"/>
      <c r="D102" s="3"/>
      <c r="E102" s="3"/>
      <c r="F102" s="19"/>
      <c r="G102" s="3"/>
      <c r="H102" s="3"/>
      <c r="I102" s="3"/>
      <c r="J102" s="19"/>
      <c r="K102" s="3"/>
      <c r="L102" s="19"/>
      <c r="M102" s="3"/>
      <c r="N102" s="3"/>
      <c r="O102" s="3"/>
      <c r="P102" s="3"/>
      <c r="Q102" s="3"/>
      <c r="R102" s="56"/>
    </row>
    <row r="103" spans="1:18">
      <c r="A103" s="3"/>
      <c r="B103" s="3"/>
      <c r="C103" s="3"/>
      <c r="D103" s="3"/>
      <c r="E103" s="3"/>
      <c r="F103" s="19"/>
      <c r="G103" s="3"/>
      <c r="H103" s="3"/>
      <c r="I103" s="3"/>
      <c r="J103" s="19"/>
      <c r="K103" s="3"/>
      <c r="L103" s="19"/>
      <c r="M103" s="3"/>
      <c r="N103" s="3"/>
      <c r="O103" s="3"/>
      <c r="P103" s="3"/>
      <c r="Q103" s="3"/>
      <c r="R103" s="56"/>
    </row>
    <row r="104" spans="1:18">
      <c r="A104" s="3"/>
      <c r="B104" s="3"/>
      <c r="C104" s="3"/>
      <c r="D104" s="3"/>
      <c r="E104" s="3"/>
      <c r="F104" s="19"/>
      <c r="G104" s="3"/>
      <c r="H104" s="3"/>
      <c r="I104" s="3"/>
      <c r="J104" s="19"/>
      <c r="K104" s="3"/>
      <c r="L104" s="19"/>
      <c r="M104" s="3"/>
      <c r="N104" s="3"/>
      <c r="O104" s="3"/>
      <c r="P104" s="3"/>
      <c r="Q104" s="3"/>
      <c r="R104" s="56"/>
    </row>
    <row r="105" spans="1:18">
      <c r="A105" s="3"/>
      <c r="B105" s="3"/>
      <c r="C105" s="3"/>
      <c r="D105" s="3"/>
      <c r="E105" s="3"/>
      <c r="F105" s="19"/>
      <c r="G105" s="3"/>
      <c r="H105" s="3"/>
      <c r="I105" s="3"/>
      <c r="J105" s="19"/>
      <c r="K105" s="3"/>
      <c r="L105" s="19"/>
      <c r="M105" s="3"/>
      <c r="N105" s="3"/>
      <c r="O105" s="3"/>
      <c r="P105" s="3"/>
      <c r="Q105" s="3"/>
      <c r="R105" s="56"/>
    </row>
    <row r="106" spans="1:18">
      <c r="A106" s="3"/>
      <c r="B106" s="3"/>
      <c r="C106" s="3"/>
      <c r="D106" s="3"/>
      <c r="E106" s="3"/>
      <c r="F106" s="19"/>
      <c r="G106" s="3"/>
      <c r="H106" s="3"/>
      <c r="I106" s="3"/>
      <c r="J106" s="19"/>
      <c r="K106" s="3"/>
      <c r="L106" s="19"/>
      <c r="M106" s="3"/>
      <c r="N106" s="3"/>
      <c r="O106" s="3"/>
      <c r="P106" s="3"/>
      <c r="Q106" s="3"/>
      <c r="R106" s="56"/>
    </row>
    <row r="107" spans="1:18">
      <c r="A107" s="3"/>
      <c r="B107" s="3"/>
      <c r="C107" s="3"/>
      <c r="D107" s="3"/>
      <c r="E107" s="3"/>
      <c r="F107" s="19"/>
      <c r="G107" s="3"/>
      <c r="H107" s="3"/>
      <c r="I107" s="3"/>
      <c r="J107" s="19"/>
      <c r="K107" s="3"/>
      <c r="L107" s="19"/>
      <c r="M107" s="3"/>
      <c r="N107" s="3"/>
      <c r="O107" s="3"/>
      <c r="P107" s="3"/>
      <c r="Q107" s="3"/>
      <c r="R107" s="56"/>
    </row>
    <row r="108" spans="1:18">
      <c r="A108" s="3"/>
      <c r="B108" s="3"/>
      <c r="C108" s="3"/>
      <c r="D108" s="3"/>
      <c r="E108" s="3"/>
      <c r="F108" s="19"/>
      <c r="G108" s="3"/>
      <c r="H108" s="3"/>
      <c r="I108" s="3"/>
      <c r="J108" s="19"/>
      <c r="K108" s="3"/>
      <c r="L108" s="19"/>
      <c r="M108" s="3"/>
      <c r="N108" s="3"/>
      <c r="O108" s="3"/>
      <c r="P108" s="3"/>
      <c r="Q108" s="3"/>
      <c r="R108" s="56"/>
    </row>
    <row r="109" spans="1:18">
      <c r="A109" s="3"/>
      <c r="B109" s="3"/>
      <c r="C109" s="3"/>
      <c r="D109" s="3"/>
      <c r="E109" s="3"/>
      <c r="F109" s="19"/>
      <c r="G109" s="3"/>
      <c r="H109" s="3"/>
      <c r="I109" s="3"/>
      <c r="J109" s="19"/>
      <c r="K109" s="3"/>
      <c r="L109" s="19"/>
      <c r="M109" s="3"/>
      <c r="N109" s="3"/>
      <c r="O109" s="3"/>
      <c r="P109" s="3"/>
      <c r="Q109" s="3"/>
      <c r="R109" s="56"/>
    </row>
    <row r="110" spans="1:18">
      <c r="A110" s="3"/>
      <c r="B110" s="3"/>
      <c r="C110" s="3"/>
      <c r="D110" s="3"/>
      <c r="E110" s="3"/>
      <c r="F110" s="19"/>
      <c r="G110" s="3"/>
      <c r="H110" s="3"/>
      <c r="I110" s="3"/>
      <c r="J110" s="19"/>
      <c r="K110" s="3"/>
      <c r="L110" s="19"/>
      <c r="M110" s="3"/>
      <c r="N110" s="3"/>
      <c r="O110" s="3"/>
      <c r="P110" s="3"/>
      <c r="Q110" s="3"/>
      <c r="R110" s="56"/>
    </row>
    <row r="111" spans="1:18">
      <c r="A111" s="3"/>
      <c r="B111" s="3"/>
      <c r="C111" s="3"/>
      <c r="D111" s="3"/>
      <c r="E111" s="3"/>
      <c r="F111" s="19"/>
      <c r="G111" s="3"/>
      <c r="H111" s="3"/>
      <c r="I111" s="3"/>
      <c r="J111" s="19"/>
      <c r="K111" s="3"/>
      <c r="L111" s="19"/>
      <c r="M111" s="3"/>
      <c r="N111" s="3"/>
      <c r="O111" s="3"/>
      <c r="P111" s="3"/>
      <c r="Q111" s="3"/>
      <c r="R111" s="56"/>
    </row>
    <row r="112" spans="1:18">
      <c r="A112" s="3"/>
      <c r="B112" s="3"/>
      <c r="C112" s="3"/>
      <c r="D112" s="3"/>
      <c r="E112" s="3"/>
      <c r="F112" s="19"/>
      <c r="G112" s="3"/>
      <c r="H112" s="3"/>
      <c r="I112" s="3"/>
      <c r="J112" s="19"/>
      <c r="K112" s="3"/>
      <c r="L112" s="19"/>
      <c r="M112" s="3"/>
      <c r="N112" s="3"/>
      <c r="O112" s="3"/>
      <c r="P112" s="3"/>
      <c r="Q112" s="3"/>
      <c r="R112" s="56"/>
    </row>
    <row r="113" spans="1:19">
      <c r="A113" s="3"/>
      <c r="B113" s="3"/>
      <c r="C113" s="3"/>
      <c r="D113" s="3"/>
      <c r="E113" s="3"/>
      <c r="F113" s="19"/>
      <c r="G113" s="3"/>
      <c r="H113" s="3"/>
      <c r="I113" s="3"/>
      <c r="J113" s="19"/>
      <c r="K113" s="3"/>
      <c r="L113" s="19"/>
      <c r="M113" s="3"/>
      <c r="N113" s="3"/>
      <c r="O113" s="3"/>
      <c r="P113" s="3"/>
      <c r="Q113" s="3"/>
      <c r="R113" s="56"/>
    </row>
    <row r="114" spans="1:19">
      <c r="A114" s="3"/>
      <c r="B114" s="3"/>
      <c r="C114" s="3"/>
      <c r="D114" s="3"/>
      <c r="E114" s="3"/>
      <c r="F114" s="19"/>
      <c r="G114" s="3"/>
      <c r="H114" s="3"/>
      <c r="I114" s="3"/>
      <c r="J114" s="19"/>
      <c r="K114" s="3"/>
      <c r="L114" s="19"/>
      <c r="M114" s="3"/>
      <c r="N114" s="3"/>
      <c r="O114" s="3"/>
      <c r="P114" s="3"/>
      <c r="Q114" s="3"/>
      <c r="R114" s="56"/>
    </row>
    <row r="115" spans="1:19">
      <c r="A115" s="3"/>
      <c r="B115" s="3"/>
      <c r="C115" s="3"/>
      <c r="D115" s="3"/>
      <c r="E115" s="3"/>
      <c r="F115" s="19"/>
      <c r="G115" s="3"/>
      <c r="H115" s="3"/>
      <c r="I115" s="3"/>
      <c r="J115" s="19"/>
      <c r="K115" s="3"/>
      <c r="L115" s="19"/>
      <c r="M115" s="3"/>
      <c r="N115" s="3"/>
      <c r="O115" s="3"/>
      <c r="P115" s="3"/>
      <c r="Q115" s="3"/>
      <c r="R115" s="56"/>
    </row>
    <row r="116" spans="1:19">
      <c r="A116" s="3"/>
      <c r="B116" s="3"/>
      <c r="C116" s="3"/>
      <c r="D116" s="3"/>
      <c r="E116" s="3"/>
      <c r="F116" s="44"/>
      <c r="G116" s="8"/>
      <c r="H116" s="5"/>
      <c r="I116" s="8"/>
      <c r="J116" s="44"/>
      <c r="K116" s="8"/>
      <c r="L116" s="48"/>
      <c r="M116" s="12"/>
      <c r="N116" s="11"/>
      <c r="O116" s="3"/>
      <c r="P116" s="11"/>
      <c r="Q116" s="3"/>
      <c r="R116" s="63"/>
    </row>
    <row r="117" spans="1:19" ht="18.75" thickBot="1">
      <c r="A117" s="3"/>
      <c r="B117" s="13"/>
      <c r="C117" s="7"/>
      <c r="D117" s="6"/>
      <c r="E117" s="6"/>
      <c r="F117" s="42"/>
      <c r="G117" s="3"/>
      <c r="H117" s="9"/>
      <c r="I117" s="9"/>
      <c r="J117" s="49"/>
      <c r="K117" s="10"/>
      <c r="L117" s="19"/>
      <c r="M117" s="3"/>
      <c r="N117" s="3"/>
      <c r="O117" s="3"/>
      <c r="P117" s="3"/>
      <c r="Q117" s="3"/>
      <c r="R117" s="56"/>
      <c r="S117" s="67"/>
    </row>
    <row r="118" spans="1:19">
      <c r="A118" s="3"/>
      <c r="B118" s="3"/>
      <c r="C118" s="3"/>
      <c r="D118" s="3"/>
      <c r="E118" s="3"/>
      <c r="F118" s="19"/>
      <c r="G118" s="3"/>
      <c r="H118" s="3"/>
      <c r="I118" s="3"/>
      <c r="J118" s="19"/>
      <c r="K118" s="3"/>
      <c r="L118" s="19"/>
      <c r="M118" s="3"/>
      <c r="N118" s="3"/>
      <c r="O118" s="3"/>
      <c r="P118" s="3"/>
      <c r="Q118" s="3"/>
      <c r="R118" s="56"/>
    </row>
    <row r="119" spans="1:19">
      <c r="A119" s="3"/>
      <c r="B119" s="3"/>
      <c r="C119" s="3"/>
      <c r="D119" s="3"/>
      <c r="E119" s="3"/>
      <c r="F119" s="19"/>
      <c r="G119" s="3"/>
      <c r="H119" s="3"/>
      <c r="I119" s="3"/>
      <c r="J119" s="22"/>
      <c r="K119" s="3"/>
      <c r="L119" s="19"/>
      <c r="M119" s="3"/>
      <c r="N119" s="3"/>
      <c r="O119" s="3"/>
      <c r="P119" s="3"/>
      <c r="Q119" s="3"/>
      <c r="R119" s="56"/>
    </row>
    <row r="120" spans="1:19">
      <c r="A120" s="3"/>
      <c r="B120" s="3"/>
      <c r="C120" s="3"/>
      <c r="D120" s="3"/>
      <c r="E120" s="3"/>
      <c r="F120" s="19"/>
      <c r="G120" s="3"/>
      <c r="H120" s="3"/>
      <c r="I120" s="3"/>
      <c r="J120" s="22"/>
      <c r="K120" s="3"/>
      <c r="L120" s="19"/>
      <c r="M120" s="3"/>
      <c r="N120" s="3"/>
      <c r="O120" s="3"/>
      <c r="P120" s="3"/>
      <c r="Q120" s="3"/>
      <c r="R120" s="56"/>
    </row>
    <row r="121" spans="1:19">
      <c r="A121" s="3"/>
      <c r="B121" s="3"/>
      <c r="C121" s="3"/>
      <c r="D121" s="3"/>
      <c r="E121" s="3"/>
      <c r="F121" s="19"/>
      <c r="G121" s="3"/>
      <c r="H121" s="3"/>
      <c r="I121" s="3"/>
      <c r="J121" s="22"/>
      <c r="K121" s="3"/>
      <c r="L121" s="19"/>
      <c r="M121" s="3"/>
      <c r="N121" s="3"/>
      <c r="O121" s="3"/>
      <c r="P121" s="3"/>
      <c r="Q121" s="3"/>
      <c r="R121" s="56"/>
    </row>
    <row r="122" spans="1:19">
      <c r="A122" s="3"/>
      <c r="B122" s="3"/>
      <c r="C122" s="3"/>
      <c r="D122" s="3"/>
      <c r="E122" s="3"/>
      <c r="F122" s="19"/>
      <c r="G122" s="3"/>
      <c r="H122" s="3"/>
      <c r="I122" s="3"/>
      <c r="J122" s="22"/>
      <c r="K122" s="3"/>
      <c r="L122" s="19"/>
      <c r="M122" s="3"/>
      <c r="N122" s="3"/>
      <c r="O122" s="3"/>
      <c r="P122" s="3"/>
      <c r="Q122" s="3"/>
      <c r="R122" s="56"/>
    </row>
    <row r="123" spans="1:19">
      <c r="A123" s="3"/>
      <c r="B123" s="3"/>
      <c r="C123" s="3"/>
      <c r="D123" s="3"/>
      <c r="E123" s="3"/>
      <c r="F123" s="19"/>
      <c r="G123" s="3"/>
      <c r="H123" s="3"/>
      <c r="I123" s="3"/>
      <c r="J123" s="22"/>
      <c r="K123" s="3"/>
      <c r="L123" s="19"/>
      <c r="M123" s="3"/>
      <c r="N123" s="3"/>
      <c r="O123" s="3"/>
      <c r="P123" s="3"/>
      <c r="Q123" s="3"/>
      <c r="R123" s="56"/>
    </row>
    <row r="124" spans="1:19">
      <c r="A124" s="3"/>
      <c r="B124" s="3"/>
      <c r="C124" s="3"/>
      <c r="D124" s="3"/>
      <c r="E124" s="3"/>
      <c r="F124" s="19"/>
      <c r="G124" s="3"/>
      <c r="H124" s="3"/>
      <c r="I124" s="3"/>
      <c r="J124" s="22"/>
      <c r="K124" s="3"/>
      <c r="L124" s="19"/>
      <c r="M124" s="3"/>
      <c r="N124" s="3"/>
      <c r="O124" s="3"/>
      <c r="P124" s="3"/>
      <c r="Q124" s="3"/>
      <c r="R124" s="56"/>
    </row>
    <row r="125" spans="1:19">
      <c r="A125" s="3"/>
      <c r="B125" s="3"/>
      <c r="C125" s="3"/>
      <c r="D125" s="3"/>
      <c r="E125" s="3"/>
      <c r="F125" s="19"/>
      <c r="G125" s="3"/>
      <c r="H125" s="3"/>
      <c r="I125" s="3"/>
      <c r="J125" s="22"/>
      <c r="K125" s="3"/>
      <c r="L125" s="19"/>
      <c r="M125" s="3"/>
      <c r="N125" s="3"/>
      <c r="O125" s="3"/>
      <c r="P125" s="3"/>
      <c r="Q125" s="3"/>
      <c r="R125" s="56"/>
    </row>
    <row r="126" spans="1:19">
      <c r="A126" s="3"/>
      <c r="B126" s="3"/>
      <c r="C126" s="3"/>
      <c r="D126" s="3"/>
      <c r="E126" s="3"/>
      <c r="F126" s="19"/>
      <c r="G126" s="3"/>
      <c r="H126" s="3"/>
      <c r="I126" s="3"/>
      <c r="J126" s="22"/>
      <c r="K126" s="3"/>
      <c r="L126" s="19"/>
      <c r="M126" s="3"/>
      <c r="N126" s="3"/>
      <c r="O126" s="3"/>
      <c r="P126" s="3"/>
      <c r="Q126" s="3"/>
      <c r="R126" s="56"/>
    </row>
    <row r="127" spans="1:19">
      <c r="A127" s="3"/>
      <c r="B127" s="3"/>
      <c r="C127" s="3"/>
      <c r="D127" s="3"/>
      <c r="E127" s="3"/>
      <c r="F127" s="19"/>
      <c r="G127" s="3"/>
      <c r="H127" s="3"/>
      <c r="I127" s="3"/>
      <c r="J127" s="19"/>
      <c r="K127" s="3"/>
      <c r="L127" s="19"/>
      <c r="M127" s="3"/>
      <c r="N127" s="3"/>
      <c r="O127" s="3"/>
      <c r="P127" s="3"/>
      <c r="Q127" s="3"/>
      <c r="R127" s="56"/>
    </row>
    <row r="128" spans="1:19">
      <c r="A128" s="3"/>
      <c r="B128" s="3"/>
      <c r="C128" s="3"/>
      <c r="D128" s="3"/>
      <c r="E128" s="3"/>
      <c r="F128" s="19"/>
      <c r="G128" s="3"/>
      <c r="H128" s="3"/>
      <c r="I128" s="3"/>
      <c r="J128" s="22"/>
      <c r="K128" s="3"/>
      <c r="L128" s="19"/>
      <c r="M128" s="3"/>
      <c r="N128" s="3"/>
      <c r="O128" s="3"/>
      <c r="P128" s="3"/>
      <c r="Q128" s="3"/>
      <c r="R128" s="56"/>
    </row>
    <row r="129" spans="1:18">
      <c r="A129" s="3"/>
      <c r="B129" s="3"/>
      <c r="C129" s="3"/>
      <c r="D129" s="3"/>
      <c r="E129" s="3"/>
      <c r="F129" s="19"/>
      <c r="G129" s="3"/>
      <c r="H129" s="3"/>
      <c r="I129" s="3"/>
      <c r="J129" s="22"/>
      <c r="K129" s="3"/>
      <c r="L129" s="19"/>
      <c r="M129" s="3"/>
      <c r="N129" s="3"/>
      <c r="O129" s="3"/>
      <c r="P129" s="3"/>
      <c r="Q129" s="3"/>
      <c r="R129" s="56"/>
    </row>
    <row r="130" spans="1:18">
      <c r="A130" s="3"/>
      <c r="B130" s="3"/>
      <c r="C130" s="3"/>
      <c r="D130" s="3"/>
      <c r="E130" s="3"/>
      <c r="F130" s="19"/>
      <c r="G130" s="3"/>
      <c r="H130" s="3"/>
      <c r="I130" s="3"/>
      <c r="J130" s="22"/>
      <c r="K130" s="3"/>
      <c r="L130" s="19"/>
      <c r="M130" s="3"/>
      <c r="N130" s="3"/>
      <c r="O130" s="3"/>
      <c r="P130" s="3"/>
      <c r="Q130" s="3"/>
      <c r="R130" s="56"/>
    </row>
    <row r="131" spans="1:18">
      <c r="A131" s="3"/>
      <c r="B131" s="3"/>
      <c r="C131" s="3"/>
      <c r="D131" s="3"/>
      <c r="E131" s="3"/>
      <c r="F131" s="19"/>
      <c r="G131" s="3"/>
      <c r="H131" s="3"/>
      <c r="I131" s="3"/>
      <c r="J131" s="19"/>
      <c r="K131" s="3"/>
      <c r="L131" s="19"/>
      <c r="M131" s="3"/>
      <c r="N131" s="3"/>
      <c r="O131" s="3"/>
      <c r="P131" s="3"/>
      <c r="Q131" s="3"/>
      <c r="R131" s="56"/>
    </row>
    <row r="132" spans="1:18">
      <c r="A132" s="3"/>
      <c r="B132" s="3"/>
      <c r="C132" s="3"/>
      <c r="D132" s="3"/>
      <c r="E132" s="3"/>
      <c r="F132" s="19"/>
      <c r="G132" s="3"/>
      <c r="H132" s="3"/>
      <c r="I132" s="3"/>
      <c r="J132" s="22"/>
      <c r="K132" s="3"/>
      <c r="L132" s="19"/>
      <c r="M132" s="3"/>
      <c r="N132" s="3"/>
      <c r="O132" s="3"/>
      <c r="P132" s="3"/>
      <c r="Q132" s="3"/>
      <c r="R132" s="56"/>
    </row>
    <row r="133" spans="1:18">
      <c r="A133" s="3"/>
      <c r="B133" s="3"/>
      <c r="C133" s="3"/>
      <c r="D133" s="3"/>
      <c r="E133" s="3"/>
      <c r="F133" s="19"/>
      <c r="G133" s="3"/>
      <c r="H133" s="3"/>
      <c r="I133" s="3"/>
      <c r="J133" s="19"/>
      <c r="K133" s="3"/>
      <c r="L133" s="19"/>
      <c r="M133" s="3"/>
      <c r="N133" s="3"/>
      <c r="O133" s="3"/>
      <c r="P133" s="3"/>
      <c r="Q133" s="3"/>
      <c r="R133" s="56"/>
    </row>
    <row r="134" spans="1:18">
      <c r="A134" s="3"/>
      <c r="B134" s="3"/>
      <c r="C134" s="3"/>
      <c r="D134" s="3"/>
      <c r="E134" s="3"/>
      <c r="F134" s="19"/>
      <c r="G134" s="3"/>
      <c r="H134" s="3"/>
      <c r="I134" s="3"/>
      <c r="J134" s="19"/>
      <c r="K134" s="3"/>
      <c r="L134" s="19"/>
      <c r="M134" s="3"/>
      <c r="N134" s="3"/>
      <c r="O134" s="3"/>
      <c r="P134" s="3"/>
      <c r="Q134" s="3"/>
      <c r="R134" s="56"/>
    </row>
    <row r="135" spans="1:18">
      <c r="A135" s="3"/>
      <c r="B135" s="3"/>
      <c r="C135" s="3"/>
      <c r="D135" s="3"/>
      <c r="E135" s="3"/>
      <c r="F135" s="19"/>
      <c r="G135" s="3"/>
      <c r="H135" s="3"/>
      <c r="I135" s="3"/>
      <c r="J135" s="19"/>
      <c r="K135" s="3"/>
      <c r="L135" s="19"/>
      <c r="M135" s="3"/>
      <c r="N135" s="3"/>
      <c r="O135" s="3"/>
      <c r="P135" s="3"/>
      <c r="Q135" s="3"/>
      <c r="R135" s="56"/>
    </row>
    <row r="136" spans="1:18">
      <c r="A136" s="3"/>
      <c r="B136" s="3"/>
      <c r="C136" s="3"/>
      <c r="D136" s="3"/>
      <c r="E136" s="3"/>
      <c r="F136" s="19"/>
      <c r="G136" s="3"/>
      <c r="H136" s="3"/>
      <c r="I136" s="3"/>
      <c r="J136" s="22"/>
      <c r="K136" s="3"/>
      <c r="L136" s="19"/>
      <c r="M136" s="3"/>
      <c r="N136" s="3"/>
      <c r="O136" s="3"/>
      <c r="P136" s="3"/>
      <c r="Q136" s="3"/>
      <c r="R136" s="56"/>
    </row>
    <row r="137" spans="1:18">
      <c r="A137" s="3"/>
      <c r="B137" s="3"/>
      <c r="C137" s="3"/>
      <c r="D137" s="3"/>
      <c r="E137" s="3"/>
      <c r="F137" s="19"/>
      <c r="G137" s="3"/>
      <c r="H137" s="3"/>
      <c r="I137" s="3"/>
      <c r="J137" s="22"/>
      <c r="K137" s="3"/>
      <c r="L137" s="19"/>
      <c r="M137" s="3"/>
      <c r="N137" s="3"/>
      <c r="O137" s="3"/>
      <c r="P137" s="3"/>
      <c r="Q137" s="3"/>
      <c r="R137" s="56"/>
    </row>
    <row r="138" spans="1:18">
      <c r="A138" s="3"/>
      <c r="B138" s="3"/>
      <c r="C138" s="3"/>
      <c r="D138" s="3"/>
      <c r="E138" s="3"/>
      <c r="F138" s="19"/>
      <c r="G138" s="3"/>
      <c r="H138" s="3"/>
      <c r="I138" s="3"/>
      <c r="J138" s="22"/>
      <c r="K138" s="3"/>
      <c r="L138" s="19"/>
      <c r="M138" s="3"/>
      <c r="N138" s="3"/>
      <c r="O138" s="3"/>
      <c r="P138" s="3"/>
      <c r="Q138" s="3"/>
      <c r="R138" s="56"/>
    </row>
    <row r="139" spans="1:18">
      <c r="A139" s="3"/>
      <c r="B139" s="3"/>
      <c r="C139" s="3"/>
      <c r="D139" s="3"/>
      <c r="E139" s="3"/>
      <c r="F139" s="19"/>
      <c r="G139" s="3"/>
      <c r="H139" s="3"/>
      <c r="I139" s="3"/>
      <c r="J139" s="22"/>
      <c r="K139" s="3"/>
      <c r="L139" s="19"/>
      <c r="M139" s="3"/>
      <c r="N139" s="3"/>
      <c r="O139" s="3"/>
      <c r="P139" s="3"/>
      <c r="Q139" s="3"/>
      <c r="R139" s="56"/>
    </row>
    <row r="140" spans="1:18">
      <c r="A140" s="3"/>
      <c r="B140" s="3"/>
      <c r="C140" s="3"/>
      <c r="D140" s="3"/>
      <c r="E140" s="3"/>
      <c r="F140" s="19"/>
      <c r="G140" s="3"/>
      <c r="H140" s="3"/>
      <c r="I140" s="3"/>
      <c r="J140" s="22"/>
      <c r="K140" s="3"/>
      <c r="L140" s="19"/>
      <c r="M140" s="3"/>
      <c r="N140" s="3"/>
      <c r="O140" s="3"/>
      <c r="P140" s="3"/>
      <c r="Q140" s="3"/>
      <c r="R140" s="56"/>
    </row>
    <row r="141" spans="1:18">
      <c r="A141" s="3"/>
      <c r="B141" s="3"/>
      <c r="C141" s="3"/>
      <c r="D141" s="3"/>
      <c r="E141" s="3"/>
      <c r="F141" s="19"/>
      <c r="G141" s="3"/>
      <c r="H141" s="3"/>
      <c r="I141" s="3"/>
      <c r="J141" s="19"/>
      <c r="K141" s="3"/>
      <c r="L141" s="19"/>
      <c r="M141" s="3"/>
      <c r="N141" s="3"/>
      <c r="O141" s="3"/>
      <c r="P141" s="3"/>
      <c r="Q141" s="3"/>
      <c r="R141" s="56"/>
    </row>
    <row r="142" spans="1:18">
      <c r="A142" s="3"/>
      <c r="B142" s="3"/>
      <c r="C142" s="3"/>
      <c r="D142" s="3"/>
      <c r="E142" s="3"/>
      <c r="F142" s="19"/>
      <c r="G142" s="3"/>
      <c r="H142" s="3"/>
      <c r="I142" s="3"/>
      <c r="J142" s="22"/>
      <c r="K142" s="3"/>
      <c r="L142" s="19"/>
      <c r="M142" s="3"/>
      <c r="N142" s="3"/>
      <c r="O142" s="3"/>
      <c r="P142" s="3"/>
      <c r="Q142" s="3"/>
      <c r="R142" s="56"/>
    </row>
    <row r="143" spans="1:18">
      <c r="A143" s="3"/>
      <c r="B143" s="3"/>
      <c r="C143" s="3"/>
      <c r="D143" s="3"/>
      <c r="E143" s="3"/>
      <c r="F143" s="19"/>
      <c r="G143" s="3"/>
      <c r="H143" s="3"/>
      <c r="I143" s="3"/>
      <c r="J143" s="22"/>
      <c r="K143" s="3"/>
      <c r="L143" s="19"/>
      <c r="M143" s="3"/>
      <c r="N143" s="3"/>
      <c r="O143" s="3"/>
      <c r="P143" s="3"/>
      <c r="Q143" s="3"/>
      <c r="R143" s="56"/>
    </row>
    <row r="144" spans="1:18">
      <c r="A144" s="3"/>
      <c r="B144" s="3"/>
      <c r="C144" s="3"/>
      <c r="D144" s="3"/>
      <c r="E144" s="3"/>
      <c r="F144" s="19"/>
      <c r="G144" s="3"/>
      <c r="H144" s="3"/>
      <c r="I144" s="3"/>
      <c r="J144" s="22"/>
      <c r="K144" s="3"/>
      <c r="L144" s="19"/>
      <c r="M144" s="3"/>
      <c r="N144" s="3"/>
      <c r="O144" s="3"/>
      <c r="P144" s="3"/>
      <c r="Q144" s="3"/>
      <c r="R144" s="56"/>
    </row>
    <row r="145" spans="1:18">
      <c r="A145" s="3"/>
      <c r="B145" s="3"/>
      <c r="C145" s="3"/>
      <c r="D145" s="3"/>
      <c r="E145" s="3"/>
      <c r="F145" s="19"/>
      <c r="G145" s="3"/>
      <c r="H145" s="3"/>
      <c r="I145" s="3"/>
      <c r="J145" s="19"/>
      <c r="K145" s="3"/>
      <c r="L145" s="19"/>
      <c r="M145" s="3"/>
      <c r="N145" s="3"/>
      <c r="O145" s="3"/>
      <c r="P145" s="3"/>
      <c r="Q145" s="3"/>
      <c r="R145" s="56"/>
    </row>
    <row r="146" spans="1:18">
      <c r="A146" s="3"/>
      <c r="B146" s="3"/>
      <c r="C146" s="3"/>
      <c r="D146" s="3"/>
      <c r="E146" s="3"/>
      <c r="F146" s="19"/>
      <c r="G146" s="3"/>
      <c r="H146" s="3"/>
      <c r="I146" s="3"/>
      <c r="J146" s="19"/>
      <c r="K146" s="3"/>
      <c r="L146" s="19"/>
      <c r="M146" s="3"/>
      <c r="N146" s="3"/>
      <c r="O146" s="3"/>
      <c r="P146" s="3"/>
      <c r="Q146" s="3"/>
      <c r="R146" s="56"/>
    </row>
    <row r="147" spans="1:18">
      <c r="A147" s="3"/>
      <c r="B147" s="3"/>
      <c r="C147" s="3"/>
      <c r="D147" s="3"/>
      <c r="E147" s="3"/>
      <c r="F147" s="19"/>
      <c r="G147" s="3"/>
      <c r="H147" s="3"/>
      <c r="I147" s="3"/>
      <c r="J147" s="22"/>
      <c r="K147" s="3"/>
      <c r="L147" s="19"/>
      <c r="M147" s="3"/>
      <c r="N147" s="3"/>
      <c r="O147" s="3"/>
      <c r="P147" s="3"/>
      <c r="Q147" s="3"/>
      <c r="R147" s="56"/>
    </row>
    <row r="148" spans="1:18">
      <c r="A148" s="3"/>
      <c r="B148" s="3"/>
      <c r="C148" s="3"/>
      <c r="D148" s="3"/>
      <c r="E148" s="3"/>
      <c r="F148" s="19"/>
      <c r="G148" s="3"/>
      <c r="H148" s="3"/>
      <c r="I148" s="3"/>
      <c r="J148" s="19"/>
      <c r="K148" s="3"/>
      <c r="L148" s="19"/>
      <c r="M148" s="3"/>
      <c r="N148" s="3"/>
      <c r="O148" s="3"/>
      <c r="P148" s="3"/>
      <c r="Q148" s="3"/>
      <c r="R148" s="56"/>
    </row>
    <row r="149" spans="1:18">
      <c r="A149" s="3"/>
      <c r="B149" s="3"/>
      <c r="C149" s="3"/>
      <c r="D149" s="3"/>
      <c r="E149" s="3"/>
      <c r="F149" s="19"/>
      <c r="G149" s="3"/>
      <c r="H149" s="3"/>
      <c r="I149" s="3"/>
      <c r="J149" s="19"/>
      <c r="K149" s="3"/>
      <c r="L149" s="19"/>
      <c r="M149" s="3"/>
      <c r="N149" s="3"/>
      <c r="O149" s="3"/>
      <c r="P149" s="3"/>
      <c r="Q149" s="3"/>
      <c r="R149" s="56"/>
    </row>
    <row r="150" spans="1:18">
      <c r="A150" s="3"/>
      <c r="B150" s="3"/>
      <c r="C150" s="3"/>
      <c r="D150" s="3"/>
      <c r="E150" s="3"/>
      <c r="F150" s="19"/>
      <c r="G150" s="3"/>
      <c r="H150" s="3"/>
      <c r="I150" s="3"/>
      <c r="J150" s="19"/>
      <c r="K150" s="3"/>
      <c r="L150" s="19"/>
      <c r="M150" s="3"/>
      <c r="N150" s="3"/>
      <c r="O150" s="3"/>
      <c r="P150" s="3"/>
      <c r="Q150" s="3"/>
      <c r="R150" s="56"/>
    </row>
    <row r="151" spans="1:18">
      <c r="A151" s="3"/>
      <c r="B151" s="3"/>
      <c r="C151" s="3"/>
      <c r="D151" s="3"/>
      <c r="E151" s="3"/>
      <c r="F151" s="19"/>
      <c r="G151" s="3"/>
      <c r="H151" s="3"/>
      <c r="I151" s="3"/>
      <c r="J151" s="19"/>
      <c r="K151" s="3"/>
      <c r="L151" s="19"/>
      <c r="M151" s="3"/>
      <c r="N151" s="3"/>
      <c r="O151" s="3"/>
      <c r="P151" s="3"/>
      <c r="Q151" s="3"/>
      <c r="R151" s="56"/>
    </row>
    <row r="152" spans="1:18">
      <c r="A152" s="3"/>
      <c r="B152" s="3"/>
      <c r="C152" s="3"/>
      <c r="D152" s="3"/>
      <c r="E152" s="3"/>
      <c r="F152" s="19"/>
      <c r="G152" s="3"/>
      <c r="H152" s="3"/>
      <c r="I152" s="3"/>
      <c r="J152" s="22"/>
      <c r="K152" s="3"/>
      <c r="L152" s="19"/>
      <c r="M152" s="3"/>
      <c r="N152" s="3"/>
      <c r="O152" s="3"/>
      <c r="P152" s="3"/>
      <c r="Q152" s="3"/>
      <c r="R152" s="56"/>
    </row>
    <row r="153" spans="1:18">
      <c r="A153" s="3"/>
      <c r="B153" s="3"/>
      <c r="C153" s="3"/>
      <c r="D153" s="3"/>
      <c r="E153" s="3"/>
      <c r="F153" s="19"/>
      <c r="G153" s="3"/>
      <c r="H153" s="3"/>
      <c r="I153" s="3"/>
      <c r="J153" s="19"/>
      <c r="K153" s="3"/>
      <c r="L153" s="19"/>
      <c r="M153" s="3"/>
      <c r="N153" s="3"/>
      <c r="O153" s="3"/>
      <c r="P153" s="3"/>
      <c r="Q153" s="3"/>
      <c r="R153" s="56"/>
    </row>
    <row r="154" spans="1:18">
      <c r="A154" s="3"/>
      <c r="B154" s="3"/>
      <c r="C154" s="3"/>
      <c r="D154" s="3"/>
      <c r="E154" s="3"/>
      <c r="F154" s="19"/>
      <c r="G154" s="3"/>
      <c r="H154" s="3"/>
      <c r="I154" s="3"/>
      <c r="J154" s="19"/>
      <c r="K154" s="3"/>
      <c r="L154" s="19"/>
      <c r="M154" s="3"/>
      <c r="N154" s="3"/>
      <c r="O154" s="3"/>
      <c r="P154" s="3"/>
      <c r="Q154" s="3"/>
      <c r="R154" s="56"/>
    </row>
    <row r="155" spans="1:18">
      <c r="A155" s="3"/>
      <c r="B155" s="3"/>
      <c r="C155" s="3"/>
      <c r="D155" s="3"/>
      <c r="E155" s="3"/>
      <c r="F155" s="19"/>
      <c r="G155" s="3"/>
      <c r="H155" s="3"/>
      <c r="I155" s="3"/>
      <c r="J155" s="19"/>
      <c r="K155" s="3"/>
      <c r="L155" s="19"/>
      <c r="M155" s="3"/>
      <c r="N155" s="3"/>
      <c r="O155" s="3"/>
      <c r="P155" s="3"/>
      <c r="Q155" s="3"/>
      <c r="R155" s="56"/>
    </row>
    <row r="156" spans="1:18">
      <c r="A156" s="3"/>
      <c r="B156" s="3"/>
      <c r="C156" s="3"/>
      <c r="D156" s="3"/>
      <c r="E156" s="3"/>
      <c r="F156" s="19"/>
      <c r="G156" s="3"/>
      <c r="H156" s="3"/>
      <c r="I156" s="3"/>
      <c r="J156" s="19"/>
      <c r="K156" s="3"/>
      <c r="L156" s="19"/>
      <c r="M156" s="3"/>
      <c r="N156" s="3"/>
      <c r="O156" s="3"/>
      <c r="P156" s="3"/>
      <c r="Q156" s="3"/>
      <c r="R156" s="56"/>
    </row>
    <row r="157" spans="1:18">
      <c r="A157" s="3"/>
      <c r="B157" s="3"/>
      <c r="C157" s="3"/>
      <c r="D157" s="3"/>
      <c r="E157" s="3"/>
      <c r="F157" s="19"/>
      <c r="G157" s="3"/>
      <c r="H157" s="3"/>
      <c r="I157" s="3"/>
      <c r="J157" s="19"/>
      <c r="K157" s="3"/>
      <c r="L157" s="19"/>
      <c r="M157" s="3"/>
      <c r="N157" s="3"/>
      <c r="O157" s="3"/>
      <c r="P157" s="3"/>
      <c r="Q157" s="3"/>
      <c r="R157" s="56"/>
    </row>
    <row r="158" spans="1:18">
      <c r="A158" s="3"/>
      <c r="B158" s="3"/>
      <c r="C158" s="3"/>
      <c r="D158" s="3"/>
      <c r="E158" s="3"/>
      <c r="F158" s="19"/>
      <c r="G158" s="3"/>
      <c r="H158" s="3"/>
      <c r="I158" s="3"/>
      <c r="J158" s="22"/>
      <c r="K158" s="3"/>
      <c r="L158" s="19"/>
      <c r="M158" s="3"/>
      <c r="N158" s="3"/>
      <c r="O158" s="3"/>
      <c r="P158" s="3"/>
      <c r="Q158" s="3"/>
      <c r="R158" s="56"/>
    </row>
    <row r="159" spans="1:18">
      <c r="A159" s="3"/>
      <c r="B159" s="3"/>
      <c r="C159" s="3"/>
      <c r="D159" s="3"/>
      <c r="E159" s="3"/>
      <c r="F159" s="19"/>
      <c r="G159" s="3"/>
      <c r="H159" s="3"/>
      <c r="I159" s="3"/>
      <c r="J159" s="22"/>
      <c r="K159" s="3"/>
      <c r="L159" s="19"/>
      <c r="M159" s="3"/>
      <c r="N159" s="3"/>
      <c r="O159" s="3"/>
      <c r="P159" s="3"/>
      <c r="Q159" s="3"/>
      <c r="R159" s="56"/>
    </row>
    <row r="160" spans="1:18">
      <c r="A160" s="3"/>
      <c r="B160" s="3"/>
      <c r="C160" s="3"/>
      <c r="D160" s="3"/>
      <c r="E160" s="3"/>
      <c r="F160" s="19"/>
      <c r="G160" s="3"/>
      <c r="H160" s="3"/>
      <c r="I160" s="3"/>
      <c r="J160" s="22"/>
      <c r="K160" s="3"/>
      <c r="L160" s="19"/>
      <c r="M160" s="3"/>
      <c r="N160" s="3"/>
      <c r="O160" s="3"/>
      <c r="P160" s="3"/>
      <c r="Q160" s="3"/>
      <c r="R160" s="56"/>
    </row>
    <row r="161" spans="1:18">
      <c r="A161" s="3"/>
      <c r="B161" s="3"/>
      <c r="C161" s="3"/>
      <c r="D161" s="3"/>
      <c r="E161" s="3"/>
      <c r="F161" s="19"/>
      <c r="G161" s="3"/>
      <c r="H161" s="3"/>
      <c r="I161" s="3"/>
      <c r="J161" s="22"/>
      <c r="K161" s="3"/>
      <c r="L161" s="19"/>
      <c r="M161" s="3"/>
      <c r="N161" s="3"/>
      <c r="O161" s="3"/>
      <c r="P161" s="3"/>
      <c r="Q161" s="3"/>
      <c r="R161" s="56"/>
    </row>
    <row r="162" spans="1:18">
      <c r="A162" s="3"/>
      <c r="B162" s="3"/>
      <c r="C162" s="3"/>
      <c r="D162" s="3"/>
      <c r="E162" s="3"/>
      <c r="F162" s="19"/>
      <c r="G162" s="3"/>
      <c r="H162" s="3"/>
      <c r="I162" s="3"/>
      <c r="J162" s="22"/>
      <c r="K162" s="3"/>
      <c r="L162" s="19"/>
      <c r="M162" s="3"/>
      <c r="N162" s="3"/>
      <c r="O162" s="3"/>
      <c r="P162" s="3"/>
      <c r="Q162" s="3"/>
      <c r="R162" s="56"/>
    </row>
    <row r="163" spans="1:18">
      <c r="A163" s="3"/>
      <c r="B163" s="3"/>
      <c r="C163" s="3"/>
      <c r="D163" s="3"/>
      <c r="E163" s="3"/>
      <c r="F163" s="19"/>
      <c r="G163" s="3"/>
      <c r="H163" s="3"/>
      <c r="I163" s="3"/>
      <c r="J163" s="22"/>
      <c r="K163" s="3"/>
      <c r="L163" s="19"/>
      <c r="M163" s="3"/>
      <c r="N163" s="3"/>
      <c r="O163" s="3"/>
      <c r="P163" s="3"/>
      <c r="Q163" s="3"/>
      <c r="R163" s="56"/>
    </row>
    <row r="164" spans="1:18">
      <c r="A164" s="3"/>
      <c r="B164" s="3"/>
      <c r="C164" s="3"/>
      <c r="D164" s="3"/>
      <c r="E164" s="3"/>
      <c r="F164" s="19"/>
      <c r="G164" s="3"/>
      <c r="H164" s="3"/>
      <c r="I164" s="3"/>
      <c r="J164" s="19"/>
      <c r="K164" s="3"/>
      <c r="L164" s="19"/>
      <c r="M164" s="3"/>
      <c r="N164" s="3"/>
      <c r="O164" s="3"/>
      <c r="P164" s="3"/>
      <c r="Q164" s="3"/>
      <c r="R164" s="56"/>
    </row>
    <row r="165" spans="1:18">
      <c r="A165" s="3"/>
      <c r="B165" s="3"/>
      <c r="C165" s="3"/>
      <c r="D165" s="3"/>
      <c r="E165" s="3"/>
      <c r="F165" s="19"/>
      <c r="G165" s="3"/>
      <c r="H165" s="3"/>
      <c r="I165" s="3"/>
      <c r="J165" s="19"/>
      <c r="K165" s="3"/>
      <c r="L165" s="19"/>
      <c r="M165" s="3"/>
      <c r="N165" s="3"/>
      <c r="O165" s="3"/>
      <c r="P165" s="3"/>
      <c r="Q165" s="3"/>
      <c r="R165" s="56"/>
    </row>
    <row r="166" spans="1:18">
      <c r="A166" s="3"/>
      <c r="B166" s="3"/>
      <c r="C166" s="3"/>
      <c r="D166" s="3"/>
      <c r="E166" s="3"/>
      <c r="F166" s="19"/>
      <c r="G166" s="3"/>
      <c r="H166" s="3"/>
      <c r="I166" s="3"/>
      <c r="J166" s="19"/>
      <c r="K166" s="3"/>
      <c r="L166" s="19"/>
      <c r="M166" s="3"/>
      <c r="N166" s="3"/>
      <c r="O166" s="3"/>
      <c r="P166" s="3"/>
      <c r="Q166" s="3"/>
      <c r="R166" s="56"/>
    </row>
    <row r="167" spans="1:18">
      <c r="A167" s="3"/>
      <c r="B167" s="3"/>
      <c r="C167" s="3"/>
      <c r="D167" s="3"/>
      <c r="E167" s="3"/>
      <c r="F167" s="19"/>
      <c r="G167" s="3"/>
      <c r="H167" s="3"/>
      <c r="I167" s="3"/>
      <c r="J167" s="22"/>
      <c r="K167" s="3"/>
      <c r="L167" s="19"/>
      <c r="M167" s="3"/>
      <c r="N167" s="3"/>
      <c r="O167" s="3"/>
      <c r="P167" s="3"/>
      <c r="Q167" s="3"/>
      <c r="R167" s="56"/>
    </row>
    <row r="168" spans="1:18">
      <c r="A168" s="3"/>
      <c r="B168" s="3"/>
      <c r="C168" s="3"/>
      <c r="D168" s="3"/>
      <c r="E168" s="3"/>
      <c r="F168" s="19"/>
      <c r="G168" s="3"/>
      <c r="H168" s="3"/>
      <c r="I168" s="3"/>
      <c r="J168" s="19"/>
      <c r="K168" s="3"/>
      <c r="L168" s="19"/>
      <c r="M168" s="3"/>
      <c r="N168" s="3"/>
      <c r="O168" s="3"/>
      <c r="P168" s="3"/>
      <c r="Q168" s="3"/>
      <c r="R168" s="56"/>
    </row>
    <row r="169" spans="1:18">
      <c r="A169" s="3"/>
      <c r="B169" s="3"/>
      <c r="C169" s="3"/>
      <c r="D169" s="3"/>
      <c r="E169" s="3"/>
      <c r="F169" s="19"/>
      <c r="G169" s="3"/>
      <c r="H169" s="3"/>
      <c r="I169" s="3"/>
      <c r="J169" s="19"/>
      <c r="K169" s="3"/>
      <c r="L169" s="19"/>
      <c r="M169" s="3"/>
      <c r="N169" s="3"/>
      <c r="O169" s="3"/>
      <c r="P169" s="3"/>
      <c r="Q169" s="3"/>
      <c r="R169" s="56"/>
    </row>
    <row r="170" spans="1:18">
      <c r="A170" s="3"/>
      <c r="B170" s="3"/>
      <c r="C170" s="3"/>
      <c r="D170" s="3"/>
      <c r="E170" s="3"/>
      <c r="F170" s="19"/>
      <c r="G170" s="3"/>
      <c r="H170" s="3"/>
      <c r="I170" s="3"/>
      <c r="J170" s="19"/>
      <c r="K170" s="3"/>
      <c r="L170" s="19"/>
      <c r="M170" s="3"/>
      <c r="N170" s="3"/>
      <c r="O170" s="3"/>
      <c r="P170" s="3"/>
      <c r="Q170" s="3"/>
      <c r="R170" s="56"/>
    </row>
    <row r="171" spans="1:18">
      <c r="A171" s="3"/>
      <c r="B171" s="3"/>
      <c r="C171" s="3"/>
      <c r="D171" s="3"/>
      <c r="E171" s="3"/>
      <c r="F171" s="19"/>
      <c r="G171" s="3"/>
      <c r="H171" s="3"/>
      <c r="I171" s="3"/>
      <c r="J171" s="19"/>
      <c r="K171" s="3"/>
      <c r="L171" s="19"/>
      <c r="M171" s="3"/>
      <c r="N171" s="3"/>
      <c r="O171" s="3"/>
      <c r="P171" s="3"/>
      <c r="Q171" s="3"/>
      <c r="R171" s="56"/>
    </row>
    <row r="172" spans="1:18">
      <c r="A172" s="3"/>
      <c r="B172" s="3"/>
      <c r="C172" s="3"/>
      <c r="D172" s="3"/>
      <c r="E172" s="3"/>
      <c r="F172" s="19"/>
      <c r="G172" s="3"/>
      <c r="H172" s="3"/>
      <c r="I172" s="3"/>
      <c r="J172" s="19"/>
      <c r="K172" s="3"/>
      <c r="L172" s="19"/>
      <c r="M172" s="3"/>
      <c r="N172" s="3"/>
      <c r="O172" s="3"/>
      <c r="P172" s="3"/>
      <c r="Q172" s="3"/>
      <c r="R172" s="56"/>
    </row>
    <row r="173" spans="1:18">
      <c r="A173" s="3"/>
      <c r="B173" s="3"/>
      <c r="C173" s="3"/>
      <c r="D173" s="3"/>
      <c r="E173" s="3"/>
      <c r="F173" s="19"/>
      <c r="G173" s="3"/>
      <c r="H173" s="3"/>
      <c r="I173" s="3"/>
      <c r="J173" s="19"/>
      <c r="K173" s="3"/>
      <c r="L173" s="19"/>
      <c r="M173" s="3"/>
      <c r="N173" s="3"/>
      <c r="O173" s="3"/>
      <c r="P173" s="3"/>
      <c r="Q173" s="3"/>
      <c r="R173" s="56"/>
    </row>
    <row r="174" spans="1:18">
      <c r="A174" s="3"/>
      <c r="B174" s="3"/>
      <c r="C174" s="3"/>
      <c r="D174" s="3"/>
      <c r="E174" s="3"/>
      <c r="F174" s="19"/>
      <c r="G174" s="3"/>
      <c r="H174" s="3"/>
      <c r="I174" s="3"/>
      <c r="J174" s="19"/>
      <c r="K174" s="3"/>
      <c r="L174" s="19"/>
      <c r="M174" s="3"/>
      <c r="N174" s="3"/>
      <c r="O174" s="3"/>
      <c r="P174" s="3"/>
      <c r="Q174" s="3"/>
      <c r="R174" s="56"/>
    </row>
    <row r="175" spans="1:18">
      <c r="A175" s="3"/>
      <c r="B175" s="3"/>
      <c r="C175" s="3"/>
      <c r="D175" s="3"/>
      <c r="E175" s="3"/>
      <c r="F175" s="19"/>
      <c r="G175" s="3"/>
      <c r="H175" s="3"/>
      <c r="I175" s="3"/>
      <c r="J175" s="19"/>
      <c r="K175" s="3"/>
      <c r="L175" s="19"/>
      <c r="M175" s="3"/>
      <c r="N175" s="3"/>
      <c r="O175" s="3"/>
      <c r="P175" s="3"/>
      <c r="Q175" s="3"/>
      <c r="R175" s="56"/>
    </row>
    <row r="176" spans="1:18">
      <c r="A176" s="3"/>
      <c r="B176" s="3"/>
      <c r="C176" s="3"/>
      <c r="D176" s="3"/>
      <c r="E176" s="3"/>
      <c r="F176" s="19"/>
      <c r="G176" s="3"/>
      <c r="H176" s="3"/>
      <c r="I176" s="3"/>
      <c r="J176" s="22"/>
      <c r="K176" s="3"/>
      <c r="L176" s="19"/>
      <c r="M176" s="3"/>
      <c r="N176" s="3"/>
      <c r="O176" s="3"/>
      <c r="P176" s="3"/>
      <c r="Q176" s="3"/>
      <c r="R176" s="56"/>
    </row>
    <row r="177" spans="1:19">
      <c r="A177" s="3"/>
      <c r="B177" s="3"/>
      <c r="C177" s="3"/>
      <c r="D177" s="3"/>
      <c r="E177" s="3"/>
      <c r="F177" s="19"/>
      <c r="G177" s="3"/>
      <c r="H177" s="3"/>
      <c r="I177" s="3"/>
      <c r="J177" s="22"/>
      <c r="K177" s="3"/>
      <c r="L177" s="19"/>
      <c r="M177" s="3"/>
      <c r="N177" s="3"/>
      <c r="O177" s="3"/>
      <c r="P177" s="3"/>
      <c r="Q177" s="3"/>
      <c r="R177" s="56"/>
    </row>
    <row r="178" spans="1:19">
      <c r="A178" s="3"/>
      <c r="B178" s="3"/>
      <c r="C178" s="3"/>
      <c r="D178" s="3"/>
      <c r="E178" s="3"/>
      <c r="F178" s="19"/>
      <c r="G178" s="3"/>
      <c r="H178" s="3"/>
      <c r="I178" s="3"/>
      <c r="J178" s="19"/>
      <c r="K178" s="3"/>
      <c r="L178" s="19"/>
      <c r="M178" s="3"/>
      <c r="N178" s="3"/>
      <c r="O178" s="3"/>
      <c r="P178" s="3"/>
      <c r="Q178" s="3"/>
      <c r="R178" s="56"/>
    </row>
    <row r="179" spans="1:19">
      <c r="A179" s="3"/>
      <c r="B179" s="3"/>
      <c r="C179" s="3"/>
      <c r="D179" s="3"/>
      <c r="E179" s="3"/>
      <c r="F179" s="19"/>
      <c r="G179" s="3"/>
      <c r="H179" s="3"/>
      <c r="I179" s="3"/>
      <c r="J179" s="19"/>
      <c r="K179" s="3"/>
      <c r="L179" s="19"/>
      <c r="M179" s="3"/>
      <c r="N179" s="3"/>
      <c r="O179" s="3"/>
      <c r="P179" s="3"/>
      <c r="Q179" s="3"/>
      <c r="R179" s="56"/>
    </row>
    <row r="180" spans="1:19">
      <c r="A180" s="3"/>
      <c r="B180" s="3"/>
      <c r="C180" s="3"/>
      <c r="D180" s="3"/>
      <c r="E180" s="3"/>
      <c r="F180" s="19"/>
      <c r="G180" s="3"/>
      <c r="H180" s="3"/>
      <c r="I180" s="3"/>
      <c r="J180" s="19"/>
      <c r="K180" s="3"/>
      <c r="L180" s="19"/>
      <c r="M180" s="3"/>
      <c r="N180" s="3"/>
      <c r="O180" s="3"/>
      <c r="P180" s="3"/>
      <c r="Q180" s="3"/>
      <c r="R180" s="56"/>
    </row>
    <row r="181" spans="1:19">
      <c r="A181" s="3"/>
      <c r="B181" s="3"/>
      <c r="C181" s="3"/>
      <c r="D181" s="3"/>
      <c r="E181" s="3"/>
      <c r="F181" s="19"/>
      <c r="G181" s="3"/>
      <c r="H181" s="3"/>
      <c r="I181" s="3"/>
      <c r="J181" s="19"/>
      <c r="K181" s="3"/>
      <c r="L181" s="19"/>
      <c r="M181" s="3"/>
      <c r="N181" s="3"/>
      <c r="O181" s="3"/>
      <c r="P181" s="3"/>
      <c r="Q181" s="3"/>
      <c r="R181" s="56"/>
    </row>
    <row r="182" spans="1:19">
      <c r="A182" s="3"/>
      <c r="B182" s="3"/>
      <c r="C182" s="3"/>
      <c r="D182" s="3"/>
      <c r="E182" s="3"/>
      <c r="F182" s="19"/>
      <c r="G182" s="3"/>
      <c r="H182" s="3"/>
      <c r="I182" s="3"/>
      <c r="J182" s="19"/>
      <c r="K182" s="3"/>
      <c r="L182" s="19"/>
      <c r="M182" s="3"/>
      <c r="N182" s="3"/>
      <c r="O182" s="3"/>
      <c r="P182" s="3"/>
      <c r="Q182" s="3"/>
      <c r="R182" s="56"/>
    </row>
    <row r="183" spans="1:19">
      <c r="A183" s="3"/>
      <c r="B183" s="3"/>
      <c r="C183" s="3"/>
      <c r="D183" s="3"/>
      <c r="E183" s="3"/>
      <c r="F183" s="44"/>
      <c r="G183" s="8"/>
      <c r="H183" s="5"/>
      <c r="I183" s="8"/>
      <c r="J183" s="44"/>
      <c r="K183" s="8"/>
      <c r="L183" s="48"/>
      <c r="M183" s="12"/>
      <c r="N183" s="11"/>
      <c r="O183" s="3"/>
      <c r="P183" s="11"/>
      <c r="Q183" s="3"/>
      <c r="R183" s="63"/>
    </row>
    <row r="184" spans="1:19" ht="18.75" thickBot="1">
      <c r="A184" s="3"/>
      <c r="B184" s="13"/>
      <c r="C184" s="7"/>
      <c r="D184" s="6"/>
      <c r="E184" s="6"/>
      <c r="F184" s="42"/>
      <c r="G184" s="3"/>
      <c r="H184" s="9"/>
      <c r="I184" s="9"/>
      <c r="J184" s="49"/>
      <c r="K184" s="10"/>
      <c r="L184" s="19"/>
      <c r="M184" s="3"/>
      <c r="N184" s="3"/>
      <c r="O184" s="3"/>
      <c r="P184" s="3"/>
      <c r="Q184" s="3"/>
      <c r="R184" s="56"/>
      <c r="S184" s="67"/>
    </row>
    <row r="185" spans="1:19">
      <c r="A185" s="3"/>
      <c r="B185" s="3"/>
      <c r="C185" s="3"/>
      <c r="D185" s="3"/>
      <c r="E185" s="3"/>
      <c r="F185" s="19"/>
      <c r="G185" s="3"/>
      <c r="H185" s="3"/>
      <c r="I185" s="3"/>
      <c r="J185" s="19"/>
      <c r="K185" s="3"/>
      <c r="L185" s="19"/>
      <c r="M185" s="3"/>
      <c r="N185" s="3"/>
      <c r="O185" s="3"/>
      <c r="P185" s="3"/>
      <c r="Q185" s="3"/>
      <c r="R185" s="56"/>
    </row>
    <row r="186" spans="1:19">
      <c r="A186" s="3"/>
      <c r="B186" s="3"/>
      <c r="C186" s="3"/>
      <c r="D186" s="3"/>
      <c r="E186" s="3"/>
      <c r="F186" s="19"/>
      <c r="G186" s="3"/>
      <c r="H186" s="3"/>
      <c r="I186" s="3"/>
      <c r="J186" s="22"/>
      <c r="K186" s="3"/>
      <c r="L186" s="19"/>
      <c r="M186" s="3"/>
      <c r="N186" s="3"/>
      <c r="O186" s="3"/>
      <c r="P186" s="3"/>
      <c r="Q186" s="3"/>
      <c r="R186" s="56"/>
    </row>
    <row r="187" spans="1:19">
      <c r="A187" s="3"/>
      <c r="B187" s="3"/>
      <c r="C187" s="3"/>
      <c r="D187" s="3"/>
      <c r="E187" s="3"/>
      <c r="F187" s="19"/>
      <c r="G187" s="3"/>
      <c r="H187" s="3"/>
      <c r="I187" s="3"/>
      <c r="J187" s="22"/>
      <c r="K187" s="3"/>
      <c r="L187" s="19"/>
      <c r="M187" s="3"/>
      <c r="N187" s="3"/>
      <c r="O187" s="3"/>
      <c r="P187" s="3"/>
      <c r="Q187" s="3"/>
      <c r="R187" s="56"/>
    </row>
    <row r="188" spans="1:19">
      <c r="A188" s="3"/>
      <c r="B188" s="3"/>
      <c r="C188" s="3"/>
      <c r="D188" s="3"/>
      <c r="E188" s="3"/>
      <c r="F188" s="19"/>
      <c r="G188" s="3"/>
      <c r="H188" s="3"/>
      <c r="I188" s="3"/>
      <c r="J188" s="22"/>
      <c r="K188" s="3"/>
      <c r="L188" s="19"/>
      <c r="M188" s="3"/>
      <c r="N188" s="3"/>
      <c r="O188" s="3"/>
      <c r="P188" s="3"/>
      <c r="Q188" s="3"/>
      <c r="R188" s="56"/>
    </row>
    <row r="189" spans="1:19">
      <c r="A189" s="3"/>
      <c r="B189" s="3"/>
      <c r="C189" s="3"/>
      <c r="D189" s="3"/>
      <c r="E189" s="3"/>
      <c r="F189" s="19"/>
      <c r="G189" s="3"/>
      <c r="H189" s="3"/>
      <c r="I189" s="3"/>
      <c r="J189" s="22"/>
      <c r="K189" s="3"/>
      <c r="L189" s="19"/>
      <c r="M189" s="3"/>
      <c r="N189" s="3"/>
      <c r="O189" s="3"/>
      <c r="P189" s="3"/>
      <c r="Q189" s="3"/>
      <c r="R189" s="56"/>
    </row>
    <row r="190" spans="1:19">
      <c r="A190" s="3"/>
      <c r="B190" s="3"/>
      <c r="C190" s="3"/>
      <c r="D190" s="3"/>
      <c r="E190" s="3"/>
      <c r="F190" s="19"/>
      <c r="G190" s="3"/>
      <c r="H190" s="3"/>
      <c r="I190" s="3"/>
      <c r="J190" s="19"/>
      <c r="K190" s="3"/>
      <c r="L190" s="19"/>
      <c r="M190" s="3"/>
      <c r="N190" s="3"/>
      <c r="O190" s="3"/>
      <c r="P190" s="3"/>
      <c r="Q190" s="3"/>
      <c r="R190" s="56"/>
    </row>
    <row r="191" spans="1:19">
      <c r="A191" s="3"/>
      <c r="B191" s="3"/>
      <c r="C191" s="3"/>
      <c r="D191" s="3"/>
      <c r="E191" s="3"/>
      <c r="F191" s="19"/>
      <c r="G191" s="3"/>
      <c r="H191" s="3"/>
      <c r="I191" s="3"/>
      <c r="J191" s="22"/>
      <c r="K191" s="3"/>
      <c r="L191" s="19"/>
      <c r="M191" s="3"/>
      <c r="N191" s="3"/>
      <c r="O191" s="3"/>
      <c r="P191" s="3"/>
      <c r="Q191" s="3"/>
      <c r="R191" s="56"/>
    </row>
    <row r="192" spans="1:19">
      <c r="A192" s="3"/>
      <c r="B192" s="3"/>
      <c r="C192" s="3"/>
      <c r="D192" s="3"/>
      <c r="E192" s="3"/>
      <c r="F192" s="19"/>
      <c r="G192" s="3"/>
      <c r="H192" s="3"/>
      <c r="I192" s="3"/>
      <c r="J192" s="22"/>
      <c r="K192" s="3"/>
      <c r="L192" s="19"/>
      <c r="M192" s="3"/>
      <c r="N192" s="3"/>
      <c r="O192" s="3"/>
      <c r="P192" s="3"/>
      <c r="Q192" s="3"/>
      <c r="R192" s="56"/>
    </row>
    <row r="193" spans="1:18">
      <c r="A193" s="3"/>
      <c r="B193" s="3"/>
      <c r="C193" s="3"/>
      <c r="D193" s="3"/>
      <c r="E193" s="3"/>
      <c r="F193" s="19"/>
      <c r="G193" s="3"/>
      <c r="H193" s="3"/>
      <c r="I193" s="3"/>
      <c r="J193" s="22"/>
      <c r="K193" s="3"/>
      <c r="L193" s="19"/>
      <c r="M193" s="3"/>
      <c r="N193" s="3"/>
      <c r="O193" s="3"/>
      <c r="P193" s="3"/>
      <c r="Q193" s="3"/>
      <c r="R193" s="56"/>
    </row>
    <row r="194" spans="1:18">
      <c r="A194" s="3"/>
      <c r="B194" s="3"/>
      <c r="C194" s="3"/>
      <c r="D194" s="3"/>
      <c r="E194" s="3"/>
      <c r="F194" s="19"/>
      <c r="G194" s="3"/>
      <c r="H194" s="3"/>
      <c r="I194" s="3"/>
      <c r="J194" s="19"/>
      <c r="K194" s="3"/>
      <c r="L194" s="19"/>
      <c r="M194" s="3"/>
      <c r="N194" s="3"/>
      <c r="O194" s="3"/>
      <c r="P194" s="3"/>
      <c r="Q194" s="3"/>
      <c r="R194" s="56"/>
    </row>
    <row r="195" spans="1:18">
      <c r="A195" s="3"/>
      <c r="B195" s="3"/>
      <c r="C195" s="3"/>
      <c r="D195" s="3"/>
      <c r="E195" s="3"/>
      <c r="F195" s="19"/>
      <c r="G195" s="3"/>
      <c r="H195" s="3"/>
      <c r="I195" s="3"/>
      <c r="J195" s="22"/>
      <c r="K195" s="3"/>
      <c r="L195" s="19"/>
      <c r="M195" s="3"/>
      <c r="N195" s="3"/>
      <c r="O195" s="3"/>
      <c r="P195" s="3"/>
      <c r="Q195" s="3"/>
      <c r="R195" s="56"/>
    </row>
    <row r="196" spans="1:18">
      <c r="A196" s="3"/>
      <c r="B196" s="3"/>
      <c r="C196" s="3"/>
      <c r="D196" s="3"/>
      <c r="E196" s="3"/>
      <c r="F196" s="19"/>
      <c r="G196" s="3"/>
      <c r="H196" s="3"/>
      <c r="I196" s="3"/>
      <c r="J196" s="22"/>
      <c r="K196" s="3"/>
      <c r="L196" s="19"/>
      <c r="M196" s="3"/>
      <c r="N196" s="3"/>
      <c r="O196" s="3"/>
      <c r="P196" s="3"/>
      <c r="Q196" s="3"/>
      <c r="R196" s="56"/>
    </row>
    <row r="197" spans="1:18">
      <c r="A197" s="3"/>
      <c r="B197" s="3"/>
      <c r="C197" s="3"/>
      <c r="D197" s="3"/>
      <c r="E197" s="3"/>
      <c r="F197" s="19"/>
      <c r="G197" s="3"/>
      <c r="H197" s="3"/>
      <c r="I197" s="3"/>
      <c r="J197" s="19"/>
      <c r="K197" s="3"/>
      <c r="L197" s="19"/>
      <c r="M197" s="3"/>
      <c r="N197" s="3"/>
      <c r="O197" s="3"/>
      <c r="P197" s="3"/>
      <c r="Q197" s="3"/>
      <c r="R197" s="56"/>
    </row>
    <row r="198" spans="1:18">
      <c r="A198" s="3"/>
      <c r="B198" s="3"/>
      <c r="C198" s="3"/>
      <c r="D198" s="3"/>
      <c r="E198" s="3"/>
      <c r="F198" s="19"/>
      <c r="G198" s="3"/>
      <c r="H198" s="3"/>
      <c r="I198" s="3"/>
      <c r="J198" s="19"/>
      <c r="K198" s="3"/>
      <c r="L198" s="19"/>
      <c r="M198" s="3"/>
      <c r="N198" s="3"/>
      <c r="O198" s="3"/>
      <c r="P198" s="3"/>
      <c r="Q198" s="3"/>
      <c r="R198" s="56"/>
    </row>
    <row r="199" spans="1:18">
      <c r="A199" s="3"/>
      <c r="B199" s="3"/>
      <c r="C199" s="3"/>
      <c r="D199" s="3"/>
      <c r="E199" s="3"/>
      <c r="F199" s="19"/>
      <c r="G199" s="3"/>
      <c r="H199" s="3"/>
      <c r="I199" s="3"/>
      <c r="J199" s="22"/>
      <c r="K199" s="3"/>
      <c r="L199" s="19"/>
      <c r="M199" s="3"/>
      <c r="N199" s="3"/>
      <c r="O199" s="3"/>
      <c r="P199" s="3"/>
      <c r="Q199" s="3"/>
      <c r="R199" s="56"/>
    </row>
    <row r="200" spans="1:18">
      <c r="A200" s="3"/>
      <c r="B200" s="3"/>
      <c r="C200" s="3"/>
      <c r="D200" s="3"/>
      <c r="E200" s="3"/>
      <c r="F200" s="19"/>
      <c r="G200" s="3"/>
      <c r="H200" s="3"/>
      <c r="I200" s="3"/>
      <c r="J200" s="22"/>
      <c r="K200" s="3"/>
      <c r="L200" s="19"/>
      <c r="M200" s="3"/>
      <c r="N200" s="3"/>
      <c r="O200" s="3"/>
      <c r="P200" s="3"/>
      <c r="Q200" s="3"/>
      <c r="R200" s="56"/>
    </row>
    <row r="201" spans="1:18">
      <c r="A201" s="3"/>
      <c r="B201" s="3"/>
      <c r="C201" s="3"/>
      <c r="D201" s="3"/>
      <c r="E201" s="3"/>
      <c r="F201" s="19"/>
      <c r="G201" s="3"/>
      <c r="H201" s="3"/>
      <c r="I201" s="3"/>
      <c r="J201" s="19"/>
      <c r="K201" s="3"/>
      <c r="L201" s="19"/>
      <c r="M201" s="3"/>
      <c r="N201" s="3"/>
      <c r="O201" s="3"/>
      <c r="P201" s="3"/>
      <c r="Q201" s="3"/>
      <c r="R201" s="56"/>
    </row>
    <row r="202" spans="1:18">
      <c r="A202" s="3"/>
      <c r="B202" s="3"/>
      <c r="C202" s="3"/>
      <c r="D202" s="3"/>
      <c r="E202" s="3"/>
      <c r="F202" s="19"/>
      <c r="G202" s="3"/>
      <c r="H202" s="3"/>
      <c r="I202" s="3"/>
      <c r="J202" s="19"/>
      <c r="K202" s="3"/>
      <c r="L202" s="19"/>
      <c r="M202" s="3"/>
      <c r="N202" s="3"/>
      <c r="O202" s="3"/>
      <c r="P202" s="3"/>
      <c r="Q202" s="3"/>
      <c r="R202" s="56"/>
    </row>
    <row r="203" spans="1:18">
      <c r="A203" s="3"/>
      <c r="B203" s="3"/>
      <c r="C203" s="3"/>
      <c r="D203" s="3"/>
      <c r="E203" s="3"/>
      <c r="F203" s="19"/>
      <c r="G203" s="3"/>
      <c r="H203" s="3"/>
      <c r="I203" s="3"/>
      <c r="J203" s="22"/>
      <c r="K203" s="3"/>
      <c r="L203" s="19"/>
      <c r="M203" s="3"/>
      <c r="N203" s="3"/>
      <c r="O203" s="3"/>
      <c r="P203" s="3"/>
      <c r="Q203" s="3"/>
      <c r="R203" s="56"/>
    </row>
    <row r="204" spans="1:18">
      <c r="A204" s="3"/>
      <c r="B204" s="3"/>
      <c r="C204" s="3"/>
      <c r="D204" s="3"/>
      <c r="E204" s="3"/>
      <c r="F204" s="19"/>
      <c r="G204" s="3"/>
      <c r="H204" s="3"/>
      <c r="I204" s="3"/>
      <c r="J204" s="22"/>
      <c r="K204" s="3"/>
      <c r="L204" s="19"/>
      <c r="M204" s="3"/>
      <c r="N204" s="3"/>
      <c r="O204" s="3"/>
      <c r="P204" s="3"/>
      <c r="Q204" s="3"/>
      <c r="R204" s="56"/>
    </row>
    <row r="205" spans="1:18">
      <c r="A205" s="3"/>
      <c r="B205" s="3"/>
      <c r="C205" s="3"/>
      <c r="D205" s="3"/>
      <c r="E205" s="3"/>
      <c r="F205" s="19"/>
      <c r="G205" s="3"/>
      <c r="H205" s="3"/>
      <c r="I205" s="3"/>
      <c r="J205" s="22"/>
      <c r="K205" s="3"/>
      <c r="L205" s="19"/>
      <c r="M205" s="3"/>
      <c r="N205" s="3"/>
      <c r="O205" s="3"/>
      <c r="P205" s="3"/>
      <c r="Q205" s="3"/>
      <c r="R205" s="56"/>
    </row>
    <row r="206" spans="1:18">
      <c r="A206" s="3"/>
      <c r="B206" s="3"/>
      <c r="C206" s="3"/>
      <c r="D206" s="3"/>
      <c r="E206" s="3"/>
      <c r="F206" s="19"/>
      <c r="G206" s="3"/>
      <c r="H206" s="3"/>
      <c r="I206" s="3"/>
      <c r="J206" s="22"/>
      <c r="K206" s="3"/>
      <c r="L206" s="19"/>
      <c r="M206" s="3"/>
      <c r="N206" s="3"/>
      <c r="O206" s="3"/>
      <c r="P206" s="3"/>
      <c r="Q206" s="3"/>
      <c r="R206" s="56"/>
    </row>
    <row r="207" spans="1:18">
      <c r="A207" s="3"/>
      <c r="B207" s="3"/>
      <c r="C207" s="3"/>
      <c r="D207" s="3"/>
      <c r="E207" s="3"/>
      <c r="F207" s="19"/>
      <c r="G207" s="3"/>
      <c r="H207" s="3"/>
      <c r="I207" s="3"/>
      <c r="J207" s="19"/>
      <c r="K207" s="3"/>
      <c r="L207" s="19"/>
      <c r="M207" s="3"/>
      <c r="N207" s="3"/>
      <c r="O207" s="3"/>
      <c r="P207" s="3"/>
      <c r="Q207" s="3"/>
      <c r="R207" s="56"/>
    </row>
    <row r="208" spans="1:18">
      <c r="A208" s="3"/>
      <c r="B208" s="3"/>
      <c r="C208" s="3"/>
      <c r="D208" s="3"/>
      <c r="E208" s="3"/>
      <c r="F208" s="19"/>
      <c r="G208" s="3"/>
      <c r="H208" s="3"/>
      <c r="I208" s="3"/>
      <c r="J208" s="19"/>
      <c r="K208" s="3"/>
      <c r="L208" s="19"/>
      <c r="M208" s="3"/>
      <c r="N208" s="3"/>
      <c r="O208" s="3"/>
      <c r="P208" s="3"/>
      <c r="Q208" s="3"/>
      <c r="R208" s="56"/>
    </row>
    <row r="209" spans="1:18">
      <c r="A209" s="3"/>
      <c r="B209" s="3"/>
      <c r="C209" s="3"/>
      <c r="D209" s="3"/>
      <c r="E209" s="3"/>
      <c r="F209" s="19"/>
      <c r="G209" s="3"/>
      <c r="H209" s="3"/>
      <c r="I209" s="3"/>
      <c r="J209" s="19"/>
      <c r="K209" s="3"/>
      <c r="L209" s="19"/>
      <c r="M209" s="3"/>
      <c r="N209" s="3"/>
      <c r="O209" s="3"/>
      <c r="P209" s="3"/>
      <c r="Q209" s="3"/>
      <c r="R209" s="56"/>
    </row>
    <row r="210" spans="1:18">
      <c r="A210" s="3"/>
      <c r="B210" s="3"/>
      <c r="C210" s="3"/>
      <c r="D210" s="3"/>
      <c r="E210" s="3"/>
      <c r="F210" s="19"/>
      <c r="G210" s="3"/>
      <c r="H210" s="3"/>
      <c r="I210" s="3"/>
      <c r="J210" s="19"/>
      <c r="K210" s="3"/>
      <c r="L210" s="19"/>
      <c r="M210" s="3"/>
      <c r="N210" s="3"/>
      <c r="O210" s="3"/>
      <c r="P210" s="3"/>
      <c r="Q210" s="3"/>
      <c r="R210" s="56"/>
    </row>
    <row r="211" spans="1:18">
      <c r="A211" s="3"/>
      <c r="B211" s="3"/>
      <c r="C211" s="3"/>
      <c r="D211" s="3"/>
      <c r="E211" s="3"/>
      <c r="F211" s="19"/>
      <c r="G211" s="3"/>
      <c r="H211" s="3"/>
      <c r="I211" s="3"/>
      <c r="J211" s="19"/>
      <c r="K211" s="3"/>
      <c r="L211" s="19"/>
      <c r="M211" s="3"/>
      <c r="N211" s="3"/>
      <c r="O211" s="3"/>
      <c r="P211" s="3"/>
      <c r="Q211" s="3"/>
      <c r="R211" s="56"/>
    </row>
    <row r="212" spans="1:18">
      <c r="A212" s="3"/>
      <c r="B212" s="3"/>
      <c r="C212" s="3"/>
      <c r="D212" s="3"/>
      <c r="E212" s="3"/>
      <c r="F212" s="19"/>
      <c r="G212" s="3"/>
      <c r="H212" s="3"/>
      <c r="I212" s="3"/>
      <c r="J212" s="19"/>
      <c r="K212" s="3"/>
      <c r="L212" s="19"/>
      <c r="M212" s="3"/>
      <c r="N212" s="3"/>
      <c r="O212" s="3"/>
      <c r="P212" s="3"/>
      <c r="Q212" s="3"/>
      <c r="R212" s="56"/>
    </row>
    <row r="213" spans="1:18">
      <c r="A213" s="3"/>
      <c r="B213" s="3"/>
      <c r="C213" s="3"/>
      <c r="D213" s="3"/>
      <c r="E213" s="3"/>
      <c r="F213" s="19"/>
      <c r="G213" s="3"/>
      <c r="H213" s="3"/>
      <c r="I213" s="3"/>
      <c r="J213" s="19"/>
      <c r="K213" s="3"/>
      <c r="L213" s="19"/>
      <c r="M213" s="3"/>
      <c r="N213" s="3"/>
      <c r="O213" s="3"/>
      <c r="P213" s="3"/>
      <c r="Q213" s="3"/>
      <c r="R213" s="56"/>
    </row>
    <row r="214" spans="1:18">
      <c r="A214" s="3"/>
      <c r="B214" s="3"/>
      <c r="C214" s="3"/>
      <c r="D214" s="3"/>
      <c r="E214" s="3"/>
      <c r="F214" s="19"/>
      <c r="G214" s="3"/>
      <c r="H214" s="3"/>
      <c r="I214" s="3"/>
      <c r="J214" s="22"/>
      <c r="K214" s="3"/>
      <c r="L214" s="19"/>
      <c r="M214" s="3"/>
      <c r="N214" s="3"/>
      <c r="O214" s="3"/>
      <c r="P214" s="3"/>
      <c r="Q214" s="3"/>
      <c r="R214" s="56"/>
    </row>
    <row r="215" spans="1:18">
      <c r="A215" s="3"/>
      <c r="B215" s="3"/>
      <c r="C215" s="3"/>
      <c r="D215" s="3"/>
      <c r="E215" s="3"/>
      <c r="F215" s="19"/>
      <c r="G215" s="3"/>
      <c r="H215" s="3"/>
      <c r="I215" s="3"/>
      <c r="J215" s="19"/>
      <c r="K215" s="3"/>
      <c r="L215" s="19"/>
      <c r="M215" s="3"/>
      <c r="N215" s="3"/>
      <c r="O215" s="3"/>
      <c r="P215" s="3"/>
      <c r="Q215" s="3"/>
      <c r="R215" s="56"/>
    </row>
    <row r="216" spans="1:18">
      <c r="A216" s="3"/>
      <c r="B216" s="3"/>
      <c r="C216" s="3"/>
      <c r="D216" s="3"/>
      <c r="E216" s="3"/>
      <c r="F216" s="19"/>
      <c r="G216" s="3"/>
      <c r="H216" s="3"/>
      <c r="I216" s="3"/>
      <c r="J216" s="19"/>
      <c r="K216" s="3"/>
      <c r="L216" s="19"/>
      <c r="M216" s="3"/>
      <c r="N216" s="3"/>
      <c r="O216" s="3"/>
      <c r="P216" s="3"/>
      <c r="Q216" s="3"/>
      <c r="R216" s="56"/>
    </row>
    <row r="217" spans="1:18">
      <c r="A217" s="3"/>
      <c r="B217" s="3"/>
      <c r="C217" s="3"/>
      <c r="D217" s="3"/>
      <c r="E217" s="3"/>
      <c r="F217" s="19"/>
      <c r="G217" s="3"/>
      <c r="H217" s="3"/>
      <c r="I217" s="3"/>
      <c r="J217" s="19"/>
      <c r="K217" s="3"/>
      <c r="L217" s="19"/>
      <c r="M217" s="3"/>
      <c r="N217" s="3"/>
      <c r="O217" s="3"/>
      <c r="P217" s="3"/>
      <c r="Q217" s="3"/>
      <c r="R217" s="56"/>
    </row>
    <row r="218" spans="1:18">
      <c r="A218" s="3"/>
      <c r="B218" s="3"/>
      <c r="C218" s="3"/>
      <c r="D218" s="3"/>
      <c r="E218" s="3"/>
      <c r="F218" s="19"/>
      <c r="G218" s="3"/>
      <c r="H218" s="3"/>
      <c r="I218" s="3"/>
      <c r="J218" s="19"/>
      <c r="K218" s="3"/>
      <c r="L218" s="19"/>
      <c r="M218" s="3"/>
      <c r="N218" s="3"/>
      <c r="O218" s="3"/>
      <c r="P218" s="3"/>
      <c r="Q218" s="3"/>
      <c r="R218" s="56"/>
    </row>
    <row r="219" spans="1:18">
      <c r="A219" s="3"/>
      <c r="B219" s="3"/>
      <c r="C219" s="3"/>
      <c r="D219" s="3"/>
      <c r="E219" s="3"/>
      <c r="F219" s="19"/>
      <c r="G219" s="3"/>
      <c r="H219" s="3"/>
      <c r="I219" s="3"/>
      <c r="J219" s="19"/>
      <c r="K219" s="3"/>
      <c r="L219" s="19"/>
      <c r="M219" s="3"/>
      <c r="N219" s="3"/>
      <c r="O219" s="3"/>
      <c r="P219" s="3"/>
      <c r="Q219" s="3"/>
      <c r="R219" s="56"/>
    </row>
    <row r="220" spans="1:18">
      <c r="A220" s="3"/>
      <c r="B220" s="3"/>
      <c r="C220" s="3"/>
      <c r="D220" s="3"/>
      <c r="E220" s="3"/>
      <c r="F220" s="19"/>
      <c r="G220" s="3"/>
      <c r="H220" s="3"/>
      <c r="I220" s="3"/>
      <c r="J220" s="19"/>
      <c r="K220" s="3"/>
      <c r="L220" s="19"/>
      <c r="M220" s="3"/>
      <c r="N220" s="3"/>
      <c r="O220" s="3"/>
      <c r="P220" s="3"/>
      <c r="Q220" s="3"/>
      <c r="R220" s="56"/>
    </row>
    <row r="221" spans="1:18">
      <c r="A221" s="3"/>
      <c r="B221" s="3"/>
      <c r="C221" s="3"/>
      <c r="D221" s="3"/>
      <c r="E221" s="3"/>
      <c r="F221" s="19"/>
      <c r="G221" s="3"/>
      <c r="H221" s="3"/>
      <c r="I221" s="3"/>
      <c r="J221" s="19"/>
      <c r="K221" s="3"/>
      <c r="L221" s="19"/>
      <c r="M221" s="3"/>
      <c r="N221" s="3"/>
      <c r="O221" s="3"/>
      <c r="P221" s="3"/>
      <c r="Q221" s="3"/>
      <c r="R221" s="56"/>
    </row>
    <row r="222" spans="1:18">
      <c r="A222" s="3"/>
      <c r="B222" s="3"/>
      <c r="C222" s="3"/>
      <c r="D222" s="3"/>
      <c r="E222" s="3"/>
      <c r="F222" s="19"/>
      <c r="G222" s="3"/>
      <c r="H222" s="3"/>
      <c r="I222" s="3"/>
      <c r="J222" s="19"/>
      <c r="K222" s="3"/>
      <c r="L222" s="19"/>
      <c r="M222" s="3"/>
      <c r="N222" s="3"/>
      <c r="O222" s="3"/>
      <c r="P222" s="3"/>
      <c r="Q222" s="3"/>
      <c r="R222" s="56"/>
    </row>
    <row r="223" spans="1:18">
      <c r="A223" s="3"/>
      <c r="B223" s="3"/>
      <c r="C223" s="3"/>
      <c r="D223" s="3"/>
      <c r="E223" s="3"/>
      <c r="F223" s="19"/>
      <c r="G223" s="3"/>
      <c r="H223" s="3"/>
      <c r="I223" s="3"/>
      <c r="J223" s="19"/>
      <c r="K223" s="3"/>
      <c r="L223" s="19"/>
      <c r="M223" s="3"/>
      <c r="N223" s="3"/>
      <c r="O223" s="3"/>
      <c r="P223" s="3"/>
      <c r="Q223" s="3"/>
      <c r="R223" s="56"/>
    </row>
    <row r="224" spans="1:18">
      <c r="A224" s="3"/>
      <c r="B224" s="3"/>
      <c r="C224" s="3"/>
      <c r="D224" s="3"/>
      <c r="E224" s="3"/>
      <c r="F224" s="19"/>
      <c r="G224" s="3"/>
      <c r="H224" s="3"/>
      <c r="I224" s="3"/>
      <c r="J224" s="19"/>
      <c r="K224" s="3"/>
      <c r="L224" s="19"/>
      <c r="M224" s="3"/>
      <c r="N224" s="3"/>
      <c r="O224" s="3"/>
      <c r="P224" s="3"/>
      <c r="Q224" s="3"/>
      <c r="R224" s="56"/>
    </row>
    <row r="225" spans="1:19">
      <c r="A225" s="3"/>
      <c r="B225" s="3"/>
      <c r="C225" s="3"/>
      <c r="D225" s="3"/>
      <c r="E225" s="3"/>
      <c r="F225" s="19"/>
      <c r="G225" s="3"/>
      <c r="H225" s="3"/>
      <c r="I225" s="3"/>
      <c r="J225" s="19"/>
      <c r="K225" s="3"/>
      <c r="L225" s="19"/>
      <c r="M225" s="3"/>
      <c r="N225" s="3"/>
      <c r="O225" s="3"/>
      <c r="P225" s="3"/>
      <c r="Q225" s="3"/>
      <c r="R225" s="56"/>
    </row>
    <row r="226" spans="1:19">
      <c r="A226" s="3"/>
      <c r="B226" s="3"/>
      <c r="C226" s="3"/>
      <c r="D226" s="3"/>
      <c r="E226" s="3"/>
      <c r="F226" s="19"/>
      <c r="G226" s="3"/>
      <c r="H226" s="3"/>
      <c r="I226" s="3"/>
      <c r="J226" s="19"/>
      <c r="K226" s="3"/>
      <c r="L226" s="19"/>
      <c r="M226" s="3"/>
      <c r="N226" s="3"/>
      <c r="O226" s="3"/>
      <c r="P226" s="3"/>
      <c r="Q226" s="3"/>
      <c r="R226" s="56"/>
    </row>
    <row r="227" spans="1:19">
      <c r="A227" s="3"/>
      <c r="B227" s="3"/>
      <c r="C227" s="3"/>
      <c r="D227" s="3"/>
      <c r="E227" s="3"/>
      <c r="F227" s="19"/>
      <c r="G227" s="3"/>
      <c r="H227" s="3"/>
      <c r="I227" s="3"/>
      <c r="J227" s="19"/>
      <c r="K227" s="3"/>
      <c r="L227" s="19"/>
      <c r="M227" s="3"/>
      <c r="N227" s="3"/>
      <c r="O227" s="3"/>
      <c r="P227" s="3"/>
      <c r="Q227" s="3"/>
      <c r="R227" s="56"/>
    </row>
    <row r="228" spans="1:19">
      <c r="A228" s="3"/>
      <c r="B228" s="3"/>
      <c r="C228" s="3"/>
      <c r="D228" s="3"/>
      <c r="E228" s="3"/>
      <c r="F228" s="19"/>
      <c r="G228" s="3"/>
      <c r="H228" s="3"/>
      <c r="I228" s="3"/>
      <c r="J228" s="19"/>
      <c r="K228" s="3"/>
      <c r="L228" s="19"/>
      <c r="M228" s="3"/>
      <c r="N228" s="3"/>
      <c r="O228" s="3"/>
      <c r="P228" s="3"/>
      <c r="Q228" s="3"/>
      <c r="R228" s="56"/>
    </row>
    <row r="229" spans="1:19">
      <c r="A229" s="3"/>
      <c r="B229" s="3"/>
      <c r="C229" s="3"/>
      <c r="D229" s="3"/>
      <c r="E229" s="3"/>
      <c r="F229" s="19"/>
      <c r="G229" s="3"/>
      <c r="H229" s="3"/>
      <c r="I229" s="3"/>
      <c r="J229" s="19"/>
      <c r="K229" s="3"/>
      <c r="L229" s="19"/>
      <c r="M229" s="3"/>
      <c r="N229" s="3"/>
      <c r="O229" s="3"/>
      <c r="P229" s="3"/>
      <c r="Q229" s="3"/>
      <c r="R229" s="56"/>
    </row>
    <row r="230" spans="1:19">
      <c r="A230" s="3"/>
      <c r="B230" s="3"/>
      <c r="C230" s="3"/>
      <c r="D230" s="3"/>
      <c r="E230" s="3"/>
      <c r="F230" s="19"/>
      <c r="G230" s="3"/>
      <c r="H230" s="3"/>
      <c r="I230" s="3"/>
      <c r="J230" s="19"/>
      <c r="K230" s="3"/>
      <c r="L230" s="19"/>
      <c r="M230" s="3"/>
      <c r="N230" s="3"/>
      <c r="O230" s="3"/>
      <c r="P230" s="3"/>
      <c r="Q230" s="3"/>
      <c r="R230" s="56"/>
    </row>
    <row r="231" spans="1:19">
      <c r="A231" s="3"/>
      <c r="B231" s="3"/>
      <c r="C231" s="3"/>
      <c r="D231" s="3"/>
      <c r="E231" s="3"/>
      <c r="F231" s="19"/>
      <c r="G231" s="3"/>
      <c r="H231" s="3"/>
      <c r="I231" s="3"/>
      <c r="J231" s="19"/>
      <c r="K231" s="3"/>
      <c r="L231" s="19"/>
      <c r="M231" s="3"/>
      <c r="N231" s="3"/>
      <c r="O231" s="3"/>
      <c r="P231" s="3"/>
      <c r="Q231" s="3"/>
      <c r="R231" s="56"/>
    </row>
    <row r="232" spans="1:19">
      <c r="A232" s="3"/>
      <c r="B232" s="3"/>
      <c r="C232" s="3"/>
      <c r="D232" s="3"/>
      <c r="E232" s="3"/>
      <c r="F232" s="19"/>
      <c r="G232" s="3"/>
      <c r="H232" s="3"/>
      <c r="I232" s="3"/>
      <c r="J232" s="19"/>
      <c r="K232" s="3"/>
      <c r="L232" s="19"/>
      <c r="M232" s="3"/>
      <c r="N232" s="3"/>
      <c r="O232" s="3"/>
      <c r="P232" s="3"/>
      <c r="Q232" s="3"/>
      <c r="R232" s="56"/>
    </row>
    <row r="233" spans="1:19">
      <c r="A233" s="3"/>
      <c r="B233" s="3"/>
      <c r="C233" s="3"/>
      <c r="D233" s="3"/>
      <c r="E233" s="3"/>
      <c r="F233" s="19"/>
      <c r="G233" s="3"/>
      <c r="H233" s="3"/>
      <c r="I233" s="3"/>
      <c r="J233" s="19"/>
      <c r="K233" s="3"/>
      <c r="L233" s="19"/>
      <c r="M233" s="3"/>
      <c r="N233" s="3"/>
      <c r="O233" s="3"/>
      <c r="P233" s="3"/>
      <c r="Q233" s="3"/>
      <c r="R233" s="56"/>
    </row>
    <row r="234" spans="1:19">
      <c r="A234" s="3"/>
      <c r="B234" s="3"/>
      <c r="C234" s="3"/>
      <c r="D234" s="3"/>
      <c r="E234" s="3"/>
      <c r="F234" s="19"/>
      <c r="G234" s="3"/>
      <c r="H234" s="3"/>
      <c r="I234" s="3"/>
      <c r="J234" s="19"/>
      <c r="K234" s="3"/>
      <c r="L234" s="19"/>
      <c r="M234" s="3"/>
      <c r="N234" s="3"/>
      <c r="O234" s="3"/>
      <c r="P234" s="3"/>
      <c r="Q234" s="3"/>
      <c r="R234" s="56"/>
    </row>
    <row r="235" spans="1:19">
      <c r="A235" s="3"/>
      <c r="B235" s="3"/>
      <c r="C235" s="3"/>
      <c r="D235" s="3"/>
      <c r="E235" s="3"/>
      <c r="F235" s="19"/>
      <c r="G235" s="3"/>
      <c r="H235" s="3"/>
      <c r="I235" s="3"/>
      <c r="J235" s="19"/>
      <c r="K235" s="3"/>
      <c r="L235" s="19"/>
      <c r="M235" s="3"/>
      <c r="N235" s="3"/>
      <c r="O235" s="3"/>
      <c r="P235" s="3"/>
      <c r="Q235" s="3"/>
      <c r="R235" s="56"/>
    </row>
    <row r="236" spans="1:19">
      <c r="A236" s="3"/>
      <c r="B236" s="3"/>
      <c r="C236" s="3"/>
      <c r="D236" s="3"/>
      <c r="E236" s="3"/>
      <c r="F236" s="19"/>
      <c r="G236" s="3"/>
      <c r="H236" s="3"/>
      <c r="I236" s="3"/>
      <c r="J236" s="19"/>
      <c r="K236" s="3"/>
      <c r="L236" s="19"/>
      <c r="M236" s="3"/>
      <c r="N236" s="3"/>
      <c r="O236" s="3"/>
      <c r="P236" s="3"/>
      <c r="Q236" s="3"/>
      <c r="R236" s="56"/>
    </row>
    <row r="237" spans="1:19">
      <c r="A237" s="3"/>
      <c r="B237" s="3"/>
      <c r="C237" s="3"/>
      <c r="D237" s="3"/>
      <c r="E237" s="3"/>
      <c r="F237" s="19"/>
      <c r="G237" s="3"/>
      <c r="H237" s="3"/>
      <c r="I237" s="3"/>
      <c r="J237" s="19"/>
      <c r="K237" s="3"/>
      <c r="L237" s="19"/>
      <c r="M237" s="3"/>
      <c r="N237" s="3"/>
      <c r="O237" s="3"/>
      <c r="P237" s="3"/>
      <c r="Q237" s="3"/>
      <c r="R237" s="56"/>
    </row>
    <row r="238" spans="1:19">
      <c r="A238" s="3"/>
      <c r="B238" s="3"/>
      <c r="C238" s="3"/>
      <c r="D238" s="3"/>
      <c r="E238" s="3"/>
      <c r="F238" s="19"/>
      <c r="G238" s="3"/>
      <c r="H238" s="3"/>
      <c r="I238" s="3"/>
      <c r="J238" s="19"/>
      <c r="K238" s="3"/>
      <c r="L238" s="19"/>
      <c r="M238" s="3"/>
      <c r="N238" s="3"/>
      <c r="O238" s="3"/>
      <c r="P238" s="3"/>
      <c r="Q238" s="3"/>
      <c r="R238" s="56"/>
    </row>
    <row r="239" spans="1:19">
      <c r="A239" s="3"/>
      <c r="B239" s="3"/>
      <c r="C239" s="3"/>
      <c r="D239" s="3"/>
      <c r="E239" s="3"/>
      <c r="F239" s="44"/>
      <c r="G239" s="8"/>
      <c r="H239" s="5"/>
      <c r="I239" s="8"/>
      <c r="J239" s="44"/>
      <c r="K239" s="8"/>
      <c r="L239" s="48"/>
      <c r="M239" s="12"/>
      <c r="N239" s="11"/>
      <c r="O239" s="3"/>
      <c r="P239" s="11"/>
      <c r="Q239" s="3"/>
      <c r="R239" s="63"/>
    </row>
    <row r="240" spans="1:19" ht="18.75" thickBot="1">
      <c r="A240" s="3"/>
      <c r="B240" s="13"/>
      <c r="C240" s="7"/>
      <c r="D240" s="6"/>
      <c r="E240" s="6"/>
      <c r="F240" s="42"/>
      <c r="G240" s="3"/>
      <c r="H240" s="9"/>
      <c r="I240" s="9"/>
      <c r="J240" s="49"/>
      <c r="K240" s="10"/>
      <c r="L240" s="19"/>
      <c r="M240" s="3"/>
      <c r="N240" s="3"/>
      <c r="O240" s="3"/>
      <c r="P240" s="3"/>
      <c r="Q240" s="3"/>
      <c r="R240" s="56"/>
      <c r="S240" s="67"/>
    </row>
    <row r="241" spans="1:18">
      <c r="A241" s="3"/>
      <c r="B241" s="3"/>
      <c r="C241" s="3"/>
      <c r="D241" s="3"/>
      <c r="E241" s="3"/>
      <c r="F241" s="19"/>
      <c r="G241" s="3"/>
      <c r="H241" s="3"/>
      <c r="I241" s="3"/>
      <c r="J241" s="22"/>
      <c r="K241" s="3"/>
      <c r="L241" s="19"/>
      <c r="M241" s="3"/>
      <c r="N241" s="3"/>
      <c r="O241" s="3"/>
      <c r="P241" s="3"/>
      <c r="Q241" s="3"/>
      <c r="R241" s="56"/>
    </row>
    <row r="242" spans="1:18">
      <c r="A242" s="3"/>
      <c r="B242" s="3"/>
      <c r="C242" s="3"/>
      <c r="D242" s="3"/>
      <c r="E242" s="3"/>
      <c r="F242" s="19"/>
      <c r="G242" s="3"/>
      <c r="H242" s="3"/>
      <c r="I242" s="3"/>
      <c r="J242" s="19"/>
      <c r="K242" s="3"/>
      <c r="L242" s="19"/>
      <c r="M242" s="3"/>
      <c r="N242" s="3"/>
      <c r="O242" s="3"/>
      <c r="P242" s="3"/>
      <c r="Q242" s="3"/>
      <c r="R242" s="56"/>
    </row>
    <row r="243" spans="1:18">
      <c r="A243" s="3"/>
      <c r="B243" s="3"/>
      <c r="C243" s="3"/>
      <c r="D243" s="3"/>
      <c r="E243" s="3"/>
      <c r="F243" s="19"/>
      <c r="G243" s="3"/>
      <c r="H243" s="3"/>
      <c r="I243" s="3"/>
      <c r="J243" s="22"/>
      <c r="K243" s="3"/>
      <c r="L243" s="19"/>
      <c r="M243" s="3"/>
      <c r="N243" s="3"/>
      <c r="O243" s="3"/>
      <c r="P243" s="3"/>
      <c r="Q243" s="3"/>
      <c r="R243" s="56"/>
    </row>
    <row r="244" spans="1:18">
      <c r="A244" s="3"/>
      <c r="B244" s="3"/>
      <c r="C244" s="3"/>
      <c r="D244" s="3"/>
      <c r="E244" s="3"/>
      <c r="F244" s="19"/>
      <c r="G244" s="3"/>
      <c r="H244" s="3"/>
      <c r="I244" s="3"/>
      <c r="J244" s="22"/>
      <c r="K244" s="3"/>
      <c r="L244" s="19"/>
      <c r="M244" s="3"/>
      <c r="N244" s="3"/>
      <c r="O244" s="3"/>
      <c r="P244" s="3"/>
      <c r="Q244" s="3"/>
      <c r="R244" s="56"/>
    </row>
    <row r="245" spans="1:18">
      <c r="A245" s="3"/>
      <c r="B245" s="3"/>
      <c r="C245" s="3"/>
      <c r="D245" s="3"/>
      <c r="E245" s="3"/>
      <c r="F245" s="19"/>
      <c r="G245" s="3"/>
      <c r="H245" s="3"/>
      <c r="I245" s="3"/>
      <c r="J245" s="19"/>
      <c r="K245" s="3"/>
      <c r="L245" s="19"/>
      <c r="M245" s="3"/>
      <c r="N245" s="3"/>
      <c r="O245" s="3"/>
      <c r="P245" s="3"/>
      <c r="Q245" s="3"/>
      <c r="R245" s="56"/>
    </row>
    <row r="246" spans="1:18">
      <c r="A246" s="3"/>
      <c r="B246" s="3"/>
      <c r="C246" s="3"/>
      <c r="D246" s="3"/>
      <c r="E246" s="3"/>
      <c r="F246" s="19"/>
      <c r="G246" s="3"/>
      <c r="H246" s="3"/>
      <c r="I246" s="3"/>
      <c r="J246" s="22"/>
      <c r="K246" s="3"/>
      <c r="L246" s="19"/>
      <c r="M246" s="3"/>
      <c r="N246" s="3"/>
      <c r="O246" s="3"/>
      <c r="P246" s="3"/>
      <c r="Q246" s="3"/>
      <c r="R246" s="56"/>
    </row>
    <row r="247" spans="1:18">
      <c r="A247" s="3"/>
      <c r="B247" s="3"/>
      <c r="C247" s="3"/>
      <c r="D247" s="3"/>
      <c r="E247" s="3"/>
      <c r="F247" s="19"/>
      <c r="G247" s="3"/>
      <c r="H247" s="3"/>
      <c r="I247" s="3"/>
      <c r="J247" s="22"/>
      <c r="K247" s="3"/>
      <c r="L247" s="19"/>
      <c r="M247" s="3"/>
      <c r="N247" s="3"/>
      <c r="O247" s="3"/>
      <c r="P247" s="3"/>
      <c r="Q247" s="3"/>
      <c r="R247" s="56"/>
    </row>
    <row r="248" spans="1:18">
      <c r="A248" s="3"/>
      <c r="B248" s="3"/>
      <c r="C248" s="3"/>
      <c r="D248" s="3"/>
      <c r="E248" s="3"/>
      <c r="F248" s="19"/>
      <c r="G248" s="3"/>
      <c r="H248" s="3"/>
      <c r="I248" s="3"/>
      <c r="J248" s="22"/>
      <c r="K248" s="3"/>
      <c r="L248" s="19"/>
      <c r="M248" s="3"/>
      <c r="N248" s="3"/>
      <c r="O248" s="3"/>
      <c r="P248" s="3"/>
      <c r="Q248" s="3"/>
      <c r="R248" s="56"/>
    </row>
    <row r="249" spans="1:18">
      <c r="A249" s="3"/>
      <c r="B249" s="3"/>
      <c r="C249" s="3"/>
      <c r="D249" s="3"/>
      <c r="E249" s="3"/>
      <c r="F249" s="19"/>
      <c r="G249" s="3"/>
      <c r="H249" s="3"/>
      <c r="I249" s="3"/>
      <c r="J249" s="19"/>
      <c r="K249" s="3"/>
      <c r="L249" s="19"/>
      <c r="M249" s="3"/>
      <c r="N249" s="3"/>
      <c r="O249" s="3"/>
      <c r="P249" s="3"/>
      <c r="Q249" s="3"/>
      <c r="R249" s="56"/>
    </row>
    <row r="250" spans="1:18">
      <c r="A250" s="3"/>
      <c r="B250" s="3"/>
      <c r="C250" s="3"/>
      <c r="D250" s="3"/>
      <c r="E250" s="3"/>
      <c r="F250" s="19"/>
      <c r="G250" s="3"/>
      <c r="H250" s="3"/>
      <c r="I250" s="3"/>
      <c r="J250" s="22"/>
      <c r="K250" s="3"/>
      <c r="L250" s="19"/>
      <c r="M250" s="3"/>
      <c r="N250" s="3"/>
      <c r="O250" s="3"/>
      <c r="P250" s="3"/>
      <c r="Q250" s="3"/>
      <c r="R250" s="56"/>
    </row>
    <row r="251" spans="1:18">
      <c r="A251" s="3"/>
      <c r="B251" s="3"/>
      <c r="C251" s="3"/>
      <c r="D251" s="3"/>
      <c r="E251" s="3"/>
      <c r="F251" s="19"/>
      <c r="G251" s="3"/>
      <c r="H251" s="3"/>
      <c r="I251" s="3"/>
      <c r="J251" s="22"/>
      <c r="K251" s="3"/>
      <c r="L251" s="19"/>
      <c r="M251" s="3"/>
      <c r="N251" s="3"/>
      <c r="O251" s="3"/>
      <c r="P251" s="3"/>
      <c r="Q251" s="3"/>
      <c r="R251" s="56"/>
    </row>
    <row r="252" spans="1:18">
      <c r="A252" s="3"/>
      <c r="B252" s="3"/>
      <c r="C252" s="3"/>
      <c r="D252" s="3"/>
      <c r="E252" s="3"/>
      <c r="F252" s="19"/>
      <c r="G252" s="3"/>
      <c r="H252" s="3"/>
      <c r="I252" s="3"/>
      <c r="J252" s="22"/>
      <c r="K252" s="3"/>
      <c r="L252" s="19"/>
      <c r="M252" s="3"/>
      <c r="N252" s="3"/>
      <c r="O252" s="3"/>
      <c r="P252" s="3"/>
      <c r="Q252" s="3"/>
      <c r="R252" s="56"/>
    </row>
    <row r="253" spans="1:18">
      <c r="A253" s="3"/>
      <c r="B253" s="3"/>
      <c r="C253" s="3"/>
      <c r="D253" s="3"/>
      <c r="E253" s="3"/>
      <c r="F253" s="19"/>
      <c r="G253" s="3"/>
      <c r="H253" s="3"/>
      <c r="I253" s="3"/>
      <c r="J253" s="22"/>
      <c r="K253" s="3"/>
      <c r="L253" s="19"/>
      <c r="M253" s="3"/>
      <c r="N253" s="3"/>
      <c r="O253" s="3"/>
      <c r="P253" s="3"/>
      <c r="Q253" s="3"/>
      <c r="R253" s="56"/>
    </row>
    <row r="254" spans="1:18">
      <c r="A254" s="3"/>
      <c r="B254" s="3"/>
      <c r="C254" s="3"/>
      <c r="D254" s="3"/>
      <c r="E254" s="3"/>
      <c r="F254" s="19"/>
      <c r="G254" s="3"/>
      <c r="H254" s="3"/>
      <c r="I254" s="3"/>
      <c r="J254" s="22"/>
      <c r="K254" s="3"/>
      <c r="L254" s="19"/>
      <c r="M254" s="3"/>
      <c r="N254" s="3"/>
      <c r="O254" s="3"/>
      <c r="P254" s="3"/>
      <c r="Q254" s="3"/>
      <c r="R254" s="56"/>
    </row>
    <row r="255" spans="1:18">
      <c r="A255" s="3"/>
      <c r="B255" s="3"/>
      <c r="C255" s="3"/>
      <c r="D255" s="3"/>
      <c r="E255" s="3"/>
      <c r="F255" s="19"/>
      <c r="G255" s="3"/>
      <c r="H255" s="3"/>
      <c r="I255" s="3"/>
      <c r="J255" s="22"/>
      <c r="K255" s="3"/>
      <c r="L255" s="19"/>
      <c r="M255" s="3"/>
      <c r="N255" s="3"/>
      <c r="O255" s="3"/>
      <c r="P255" s="3"/>
      <c r="Q255" s="3"/>
      <c r="R255" s="56"/>
    </row>
    <row r="256" spans="1:18">
      <c r="A256" s="3"/>
      <c r="B256" s="3"/>
      <c r="C256" s="3"/>
      <c r="D256" s="3"/>
      <c r="E256" s="3"/>
      <c r="F256" s="19"/>
      <c r="G256" s="3"/>
      <c r="H256" s="3"/>
      <c r="I256" s="3"/>
      <c r="J256" s="22"/>
      <c r="K256" s="3"/>
      <c r="L256" s="19"/>
      <c r="M256" s="3"/>
      <c r="N256" s="3"/>
      <c r="O256" s="3"/>
      <c r="P256" s="3"/>
      <c r="Q256" s="3"/>
      <c r="R256" s="56"/>
    </row>
    <row r="257" spans="1:18">
      <c r="A257" s="3"/>
      <c r="B257" s="3"/>
      <c r="C257" s="3"/>
      <c r="D257" s="3"/>
      <c r="E257" s="3"/>
      <c r="F257" s="19"/>
      <c r="G257" s="3"/>
      <c r="H257" s="3"/>
      <c r="I257" s="3"/>
      <c r="J257" s="22"/>
      <c r="K257" s="3"/>
      <c r="L257" s="19"/>
      <c r="M257" s="3"/>
      <c r="N257" s="3"/>
      <c r="O257" s="3"/>
      <c r="P257" s="3"/>
      <c r="Q257" s="3"/>
      <c r="R257" s="56"/>
    </row>
    <row r="258" spans="1:18">
      <c r="A258" s="3"/>
      <c r="B258" s="3"/>
      <c r="C258" s="3"/>
      <c r="D258" s="3"/>
      <c r="E258" s="3"/>
      <c r="F258" s="19"/>
      <c r="G258" s="3"/>
      <c r="H258" s="3"/>
      <c r="I258" s="3"/>
      <c r="J258" s="22"/>
      <c r="K258" s="3"/>
      <c r="L258" s="19"/>
      <c r="M258" s="3"/>
      <c r="N258" s="3"/>
      <c r="O258" s="3"/>
      <c r="P258" s="3"/>
      <c r="Q258" s="3"/>
      <c r="R258" s="56"/>
    </row>
    <row r="259" spans="1:18">
      <c r="A259" s="3"/>
      <c r="B259" s="3"/>
      <c r="C259" s="3"/>
      <c r="D259" s="3"/>
      <c r="E259" s="3"/>
      <c r="F259" s="19"/>
      <c r="G259" s="3"/>
      <c r="H259" s="3"/>
      <c r="I259" s="3"/>
      <c r="J259" s="22"/>
      <c r="K259" s="3"/>
      <c r="L259" s="19"/>
      <c r="M259" s="3"/>
      <c r="N259" s="3"/>
      <c r="O259" s="3"/>
      <c r="P259" s="3"/>
      <c r="Q259" s="3"/>
      <c r="R259" s="56"/>
    </row>
    <row r="260" spans="1:18">
      <c r="A260" s="3"/>
      <c r="B260" s="3"/>
      <c r="C260" s="3"/>
      <c r="D260" s="3"/>
      <c r="E260" s="3"/>
      <c r="F260" s="19"/>
      <c r="G260" s="3"/>
      <c r="H260" s="3"/>
      <c r="I260" s="3"/>
      <c r="J260" s="22"/>
      <c r="K260" s="3"/>
      <c r="L260" s="19"/>
      <c r="M260" s="3"/>
      <c r="N260" s="3"/>
      <c r="O260" s="3"/>
      <c r="P260" s="3"/>
      <c r="Q260" s="3"/>
      <c r="R260" s="56"/>
    </row>
    <row r="261" spans="1:18">
      <c r="A261" s="3"/>
      <c r="B261" s="3"/>
      <c r="C261" s="3"/>
      <c r="D261" s="3"/>
      <c r="E261" s="3"/>
      <c r="F261" s="19"/>
      <c r="G261" s="3"/>
      <c r="H261" s="3"/>
      <c r="I261" s="3"/>
      <c r="J261" s="22"/>
      <c r="K261" s="3"/>
      <c r="L261" s="19"/>
      <c r="M261" s="3"/>
      <c r="N261" s="3"/>
      <c r="O261" s="3"/>
      <c r="P261" s="3"/>
      <c r="Q261" s="3"/>
      <c r="R261" s="56"/>
    </row>
    <row r="262" spans="1:18">
      <c r="A262" s="3"/>
      <c r="B262" s="3"/>
      <c r="C262" s="3"/>
      <c r="D262" s="3"/>
      <c r="E262" s="3"/>
      <c r="F262" s="19"/>
      <c r="G262" s="3"/>
      <c r="H262" s="3"/>
      <c r="I262" s="3"/>
      <c r="J262" s="19"/>
      <c r="K262" s="3"/>
      <c r="L262" s="19"/>
      <c r="M262" s="3"/>
      <c r="N262" s="3"/>
      <c r="O262" s="3"/>
      <c r="P262" s="3"/>
      <c r="Q262" s="3"/>
      <c r="R262" s="56"/>
    </row>
    <row r="263" spans="1:18">
      <c r="A263" s="3"/>
      <c r="B263" s="3"/>
      <c r="C263" s="3"/>
      <c r="D263" s="3"/>
      <c r="E263" s="3"/>
      <c r="F263" s="19"/>
      <c r="G263" s="3"/>
      <c r="H263" s="3"/>
      <c r="I263" s="3"/>
      <c r="J263" s="22"/>
      <c r="K263" s="3"/>
      <c r="L263" s="19"/>
      <c r="M263" s="3"/>
      <c r="N263" s="3"/>
      <c r="O263" s="3"/>
      <c r="P263" s="3"/>
      <c r="Q263" s="3"/>
      <c r="R263" s="56"/>
    </row>
    <row r="264" spans="1:18">
      <c r="A264" s="3"/>
      <c r="B264" s="3"/>
      <c r="C264" s="3"/>
      <c r="D264" s="3"/>
      <c r="E264" s="3"/>
      <c r="F264" s="19"/>
      <c r="G264" s="3"/>
      <c r="H264" s="3"/>
      <c r="I264" s="3"/>
      <c r="J264" s="22"/>
      <c r="K264" s="3"/>
      <c r="L264" s="19"/>
      <c r="M264" s="3"/>
      <c r="N264" s="3"/>
      <c r="O264" s="3"/>
      <c r="P264" s="3"/>
      <c r="Q264" s="3"/>
      <c r="R264" s="56"/>
    </row>
    <row r="265" spans="1:18">
      <c r="A265" s="3"/>
      <c r="B265" s="3"/>
      <c r="C265" s="3"/>
      <c r="D265" s="3"/>
      <c r="E265" s="3"/>
      <c r="F265" s="19"/>
      <c r="G265" s="3"/>
      <c r="H265" s="3"/>
      <c r="I265" s="3"/>
      <c r="J265" s="19"/>
      <c r="K265" s="3"/>
      <c r="L265" s="19"/>
      <c r="M265" s="3"/>
      <c r="N265" s="3"/>
      <c r="O265" s="3"/>
      <c r="P265" s="3"/>
      <c r="Q265" s="3"/>
      <c r="R265" s="56"/>
    </row>
    <row r="266" spans="1:18">
      <c r="A266" s="3"/>
      <c r="B266" s="3"/>
      <c r="C266" s="3"/>
      <c r="D266" s="3"/>
      <c r="E266" s="3"/>
      <c r="F266" s="19"/>
      <c r="G266" s="3"/>
      <c r="H266" s="3"/>
      <c r="I266" s="3"/>
      <c r="J266" s="22"/>
      <c r="K266" s="3"/>
      <c r="L266" s="19"/>
      <c r="M266" s="3"/>
      <c r="N266" s="3"/>
      <c r="O266" s="3"/>
      <c r="P266" s="3"/>
      <c r="Q266" s="3"/>
      <c r="R266" s="56"/>
    </row>
    <row r="267" spans="1:18">
      <c r="A267" s="3"/>
      <c r="B267" s="3"/>
      <c r="C267" s="3"/>
      <c r="D267" s="3"/>
      <c r="E267" s="3"/>
      <c r="F267" s="19"/>
      <c r="G267" s="3"/>
      <c r="H267" s="3"/>
      <c r="I267" s="3"/>
      <c r="J267" s="22"/>
      <c r="K267" s="3"/>
      <c r="L267" s="19"/>
      <c r="M267" s="3"/>
      <c r="N267" s="3"/>
      <c r="O267" s="3"/>
      <c r="P267" s="3"/>
      <c r="Q267" s="3"/>
      <c r="R267" s="56"/>
    </row>
    <row r="268" spans="1:18">
      <c r="A268" s="3"/>
      <c r="B268" s="3"/>
      <c r="C268" s="3"/>
      <c r="D268" s="3"/>
      <c r="E268" s="3"/>
      <c r="F268" s="19"/>
      <c r="G268" s="3"/>
      <c r="H268" s="3"/>
      <c r="I268" s="3"/>
      <c r="J268" s="22"/>
      <c r="K268" s="3"/>
      <c r="L268" s="19"/>
      <c r="M268" s="3"/>
      <c r="N268" s="3"/>
      <c r="O268" s="3"/>
      <c r="P268" s="3"/>
      <c r="Q268" s="3"/>
      <c r="R268" s="56"/>
    </row>
    <row r="269" spans="1:18">
      <c r="A269" s="3"/>
      <c r="B269" s="3"/>
      <c r="C269" s="3"/>
      <c r="D269" s="3"/>
      <c r="E269" s="3"/>
      <c r="F269" s="19"/>
      <c r="G269" s="3"/>
      <c r="H269" s="3"/>
      <c r="I269" s="3"/>
      <c r="J269" s="19"/>
      <c r="K269" s="3"/>
      <c r="L269" s="19"/>
      <c r="M269" s="3"/>
      <c r="N269" s="3"/>
      <c r="O269" s="3"/>
      <c r="P269" s="3"/>
      <c r="Q269" s="3"/>
      <c r="R269" s="56"/>
    </row>
    <row r="270" spans="1:18">
      <c r="A270" s="3"/>
      <c r="B270" s="3"/>
      <c r="C270" s="3"/>
      <c r="D270" s="3"/>
      <c r="E270" s="3"/>
      <c r="F270" s="19"/>
      <c r="G270" s="3"/>
      <c r="H270" s="3"/>
      <c r="I270" s="3"/>
      <c r="J270" s="19"/>
      <c r="K270" s="3"/>
      <c r="L270" s="19"/>
      <c r="M270" s="3"/>
      <c r="N270" s="3"/>
      <c r="O270" s="3"/>
      <c r="P270" s="3"/>
      <c r="Q270" s="3"/>
      <c r="R270" s="56"/>
    </row>
    <row r="271" spans="1:18">
      <c r="A271" s="3"/>
      <c r="B271" s="3"/>
      <c r="C271" s="3"/>
      <c r="D271" s="3"/>
      <c r="E271" s="3"/>
      <c r="F271" s="19"/>
      <c r="G271" s="3"/>
      <c r="H271" s="3"/>
      <c r="I271" s="3"/>
      <c r="J271" s="19"/>
      <c r="K271" s="3"/>
      <c r="L271" s="19"/>
      <c r="M271" s="3"/>
      <c r="N271" s="3"/>
      <c r="O271" s="3"/>
      <c r="P271" s="3"/>
      <c r="Q271" s="3"/>
      <c r="R271" s="56"/>
    </row>
    <row r="272" spans="1:18">
      <c r="A272" s="3"/>
      <c r="B272" s="3"/>
      <c r="C272" s="3"/>
      <c r="D272" s="3"/>
      <c r="E272" s="3"/>
      <c r="F272" s="19"/>
      <c r="G272" s="3"/>
      <c r="H272" s="3"/>
      <c r="I272" s="3"/>
      <c r="J272" s="19"/>
      <c r="K272" s="3"/>
      <c r="L272" s="19"/>
      <c r="M272" s="3"/>
      <c r="N272" s="3"/>
      <c r="O272" s="3"/>
      <c r="P272" s="3"/>
      <c r="Q272" s="3"/>
      <c r="R272" s="56"/>
    </row>
    <row r="273" spans="1:19">
      <c r="A273" s="3"/>
      <c r="B273" s="3"/>
      <c r="C273" s="3"/>
      <c r="D273" s="3"/>
      <c r="E273" s="3"/>
      <c r="F273" s="19"/>
      <c r="G273" s="3"/>
      <c r="H273" s="3"/>
      <c r="I273" s="3"/>
      <c r="J273" s="22"/>
      <c r="K273" s="3"/>
      <c r="L273" s="19"/>
      <c r="M273" s="3"/>
      <c r="N273" s="3"/>
      <c r="O273" s="3"/>
      <c r="P273" s="3"/>
      <c r="Q273" s="3"/>
      <c r="R273" s="56"/>
    </row>
    <row r="274" spans="1:19">
      <c r="A274" s="3"/>
      <c r="B274" s="3"/>
      <c r="C274" s="3"/>
      <c r="D274" s="3"/>
      <c r="E274" s="3"/>
      <c r="F274" s="19"/>
      <c r="G274" s="3"/>
      <c r="H274" s="3"/>
      <c r="I274" s="3"/>
      <c r="J274" s="19"/>
      <c r="K274" s="3"/>
      <c r="L274" s="19"/>
      <c r="M274" s="3"/>
      <c r="N274" s="3"/>
      <c r="O274" s="3"/>
      <c r="P274" s="3"/>
      <c r="Q274" s="3"/>
      <c r="R274" s="56"/>
    </row>
    <row r="275" spans="1:19">
      <c r="A275" s="3"/>
      <c r="B275" s="3"/>
      <c r="C275" s="3"/>
      <c r="D275" s="3"/>
      <c r="E275" s="3"/>
      <c r="F275" s="19"/>
      <c r="G275" s="3"/>
      <c r="H275" s="3"/>
      <c r="I275" s="3"/>
      <c r="J275" s="19"/>
      <c r="K275" s="3"/>
      <c r="L275" s="19"/>
      <c r="M275" s="3"/>
      <c r="N275" s="3"/>
      <c r="O275" s="3"/>
      <c r="P275" s="3"/>
      <c r="Q275" s="3"/>
      <c r="R275" s="56"/>
    </row>
    <row r="276" spans="1:19">
      <c r="A276" s="3"/>
      <c r="B276" s="3"/>
      <c r="C276" s="3"/>
      <c r="D276" s="3"/>
      <c r="E276" s="3"/>
      <c r="F276" s="19"/>
      <c r="G276" s="3"/>
      <c r="H276" s="3"/>
      <c r="I276" s="3"/>
      <c r="J276" s="19"/>
      <c r="K276" s="3"/>
      <c r="L276" s="19"/>
      <c r="M276" s="3"/>
      <c r="N276" s="3"/>
      <c r="O276" s="3"/>
      <c r="P276" s="3"/>
      <c r="Q276" s="3"/>
      <c r="R276" s="56"/>
    </row>
    <row r="277" spans="1:19">
      <c r="A277" s="3"/>
      <c r="B277" s="3"/>
      <c r="C277" s="3"/>
      <c r="D277" s="3"/>
      <c r="E277" s="3"/>
      <c r="F277" s="19"/>
      <c r="G277" s="3"/>
      <c r="H277" s="3"/>
      <c r="I277" s="3"/>
      <c r="J277" s="19"/>
      <c r="K277" s="3"/>
      <c r="L277" s="19"/>
      <c r="M277" s="3"/>
      <c r="N277" s="3"/>
      <c r="O277" s="3"/>
      <c r="P277" s="3"/>
      <c r="Q277" s="3"/>
      <c r="R277" s="56"/>
    </row>
    <row r="278" spans="1:19">
      <c r="A278" s="3"/>
      <c r="B278" s="3"/>
      <c r="C278" s="3"/>
      <c r="D278" s="3"/>
      <c r="E278" s="3"/>
      <c r="F278" s="19"/>
      <c r="G278" s="3"/>
      <c r="H278" s="3"/>
      <c r="I278" s="3"/>
      <c r="J278" s="19"/>
      <c r="K278" s="3"/>
      <c r="L278" s="19"/>
      <c r="M278" s="3"/>
      <c r="N278" s="3"/>
      <c r="O278" s="3"/>
      <c r="P278" s="3"/>
      <c r="Q278" s="3"/>
      <c r="R278" s="56"/>
    </row>
    <row r="279" spans="1:19">
      <c r="A279" s="3"/>
      <c r="B279" s="3"/>
      <c r="C279" s="3"/>
      <c r="D279" s="3"/>
      <c r="E279" s="3"/>
      <c r="F279" s="19"/>
      <c r="G279" s="3"/>
      <c r="H279" s="3"/>
      <c r="I279" s="3"/>
      <c r="J279" s="19"/>
      <c r="K279" s="3"/>
      <c r="L279" s="19"/>
      <c r="M279" s="3"/>
      <c r="N279" s="3"/>
      <c r="O279" s="3"/>
      <c r="P279" s="3"/>
      <c r="Q279" s="3"/>
      <c r="R279" s="56"/>
    </row>
    <row r="280" spans="1:19">
      <c r="A280" s="3"/>
      <c r="B280" s="3"/>
      <c r="C280" s="3"/>
      <c r="D280" s="3"/>
      <c r="E280" s="3"/>
      <c r="F280" s="19"/>
      <c r="G280" s="3"/>
      <c r="H280" s="3"/>
      <c r="I280" s="3"/>
      <c r="J280" s="19"/>
      <c r="K280" s="3"/>
      <c r="L280" s="19"/>
      <c r="M280" s="3"/>
      <c r="N280" s="3"/>
      <c r="O280" s="3"/>
      <c r="P280" s="3"/>
      <c r="Q280" s="3"/>
      <c r="R280" s="56"/>
    </row>
    <row r="281" spans="1:19">
      <c r="A281" s="3"/>
      <c r="B281" s="3"/>
      <c r="C281" s="3"/>
      <c r="D281" s="3"/>
      <c r="E281" s="3"/>
      <c r="F281" s="19"/>
      <c r="G281" s="3"/>
      <c r="H281" s="3"/>
      <c r="I281" s="3"/>
      <c r="J281" s="19"/>
      <c r="K281" s="3"/>
      <c r="L281" s="19"/>
      <c r="M281" s="3"/>
      <c r="N281" s="3"/>
      <c r="O281" s="3"/>
      <c r="P281" s="3"/>
      <c r="Q281" s="3"/>
      <c r="R281" s="56"/>
    </row>
    <row r="282" spans="1:19">
      <c r="A282" s="3"/>
      <c r="B282" s="3"/>
      <c r="C282" s="3"/>
      <c r="D282" s="3"/>
      <c r="E282" s="3"/>
      <c r="F282" s="19"/>
      <c r="G282" s="3"/>
      <c r="H282" s="3"/>
      <c r="I282" s="3"/>
      <c r="J282" s="19"/>
      <c r="K282" s="3"/>
      <c r="L282" s="19"/>
      <c r="M282" s="3"/>
      <c r="N282" s="3"/>
      <c r="O282" s="3"/>
      <c r="P282" s="3"/>
      <c r="Q282" s="3"/>
      <c r="R282" s="56"/>
    </row>
    <row r="283" spans="1:19">
      <c r="A283" s="3"/>
      <c r="B283" s="3"/>
      <c r="C283" s="3"/>
      <c r="D283" s="3"/>
      <c r="E283" s="3"/>
      <c r="F283" s="19"/>
      <c r="G283" s="3"/>
      <c r="H283" s="3"/>
      <c r="I283" s="3"/>
      <c r="J283" s="19"/>
      <c r="K283" s="3"/>
      <c r="L283" s="19"/>
      <c r="M283" s="3"/>
      <c r="N283" s="3"/>
      <c r="O283" s="3"/>
      <c r="P283" s="3"/>
      <c r="Q283" s="3"/>
      <c r="R283" s="56"/>
    </row>
    <row r="284" spans="1:19">
      <c r="A284" s="3"/>
      <c r="B284" s="3"/>
      <c r="C284" s="3"/>
      <c r="D284" s="3"/>
      <c r="E284" s="3"/>
      <c r="F284" s="19"/>
      <c r="G284" s="3"/>
      <c r="H284" s="3"/>
      <c r="I284" s="3"/>
      <c r="J284" s="19"/>
      <c r="K284" s="3"/>
      <c r="L284" s="19"/>
      <c r="M284" s="3"/>
      <c r="N284" s="3"/>
      <c r="O284" s="3"/>
      <c r="P284" s="3"/>
      <c r="Q284" s="3"/>
      <c r="R284" s="56"/>
    </row>
    <row r="285" spans="1:19">
      <c r="A285" s="3"/>
      <c r="B285" s="3"/>
      <c r="C285" s="3"/>
      <c r="D285" s="3"/>
      <c r="E285" s="3"/>
      <c r="F285" s="19"/>
      <c r="G285" s="3"/>
      <c r="H285" s="3"/>
      <c r="I285" s="3"/>
      <c r="J285" s="19"/>
      <c r="K285" s="3"/>
      <c r="L285" s="19"/>
      <c r="M285" s="3"/>
      <c r="N285" s="3"/>
      <c r="O285" s="3"/>
      <c r="P285" s="3"/>
      <c r="Q285" s="3"/>
      <c r="R285" s="56"/>
    </row>
    <row r="286" spans="1:19">
      <c r="A286" s="3"/>
      <c r="B286" s="3"/>
      <c r="C286" s="3"/>
      <c r="D286" s="3"/>
      <c r="E286" s="3"/>
      <c r="F286" s="44"/>
      <c r="G286" s="8"/>
      <c r="H286" s="5"/>
      <c r="I286" s="8"/>
      <c r="J286" s="44"/>
      <c r="K286" s="8"/>
      <c r="L286" s="48"/>
      <c r="M286" s="12"/>
      <c r="N286" s="11"/>
      <c r="O286" s="3"/>
      <c r="P286" s="11"/>
      <c r="Q286" s="3"/>
      <c r="R286" s="63"/>
    </row>
    <row r="287" spans="1:19" ht="18.75" thickBot="1">
      <c r="A287" s="3"/>
      <c r="B287" s="13"/>
      <c r="C287" s="7"/>
      <c r="D287" s="6"/>
      <c r="E287" s="6"/>
      <c r="F287" s="42"/>
      <c r="G287" s="3"/>
      <c r="H287" s="9"/>
      <c r="I287" s="9"/>
      <c r="J287" s="49"/>
      <c r="K287" s="10"/>
      <c r="L287" s="19"/>
      <c r="M287" s="3"/>
      <c r="N287" s="3"/>
      <c r="O287" s="3"/>
      <c r="P287" s="3"/>
      <c r="Q287" s="3"/>
      <c r="R287" s="56"/>
      <c r="S287" s="67"/>
    </row>
    <row r="288" spans="1:19">
      <c r="A288" s="3"/>
      <c r="B288" s="3"/>
      <c r="C288" s="3"/>
      <c r="D288" s="3"/>
      <c r="E288" s="3"/>
      <c r="F288" s="19"/>
      <c r="G288" s="3"/>
      <c r="H288" s="3"/>
      <c r="I288" s="3"/>
      <c r="J288" s="19"/>
      <c r="K288" s="3"/>
      <c r="L288" s="19"/>
      <c r="M288" s="3"/>
      <c r="N288" s="3"/>
      <c r="O288" s="3"/>
      <c r="P288" s="3"/>
      <c r="Q288" s="3"/>
      <c r="R288" s="56"/>
    </row>
    <row r="289" spans="1:18">
      <c r="A289" s="3"/>
      <c r="B289" s="3"/>
      <c r="C289" s="3"/>
      <c r="D289" s="3"/>
      <c r="E289" s="3"/>
      <c r="F289" s="19"/>
      <c r="G289" s="3"/>
      <c r="H289" s="3"/>
      <c r="I289" s="3"/>
      <c r="J289" s="22"/>
      <c r="K289" s="3"/>
      <c r="L289" s="19"/>
      <c r="M289" s="3"/>
      <c r="N289" s="3"/>
      <c r="O289" s="3"/>
      <c r="P289" s="3"/>
      <c r="Q289" s="3"/>
      <c r="R289" s="56"/>
    </row>
    <row r="290" spans="1:18">
      <c r="A290" s="3"/>
      <c r="B290" s="3"/>
      <c r="C290" s="3"/>
      <c r="D290" s="3"/>
      <c r="E290" s="3"/>
      <c r="F290" s="19"/>
      <c r="G290" s="3"/>
      <c r="H290" s="3"/>
      <c r="I290" s="3"/>
      <c r="J290" s="22"/>
      <c r="K290" s="3"/>
      <c r="L290" s="19"/>
      <c r="M290" s="3"/>
      <c r="N290" s="3"/>
      <c r="O290" s="3"/>
      <c r="P290" s="3"/>
      <c r="Q290" s="3"/>
      <c r="R290" s="56"/>
    </row>
    <row r="291" spans="1:18">
      <c r="A291" s="3"/>
      <c r="B291" s="3"/>
      <c r="C291" s="3"/>
      <c r="D291" s="3"/>
      <c r="E291" s="3"/>
      <c r="F291" s="19"/>
      <c r="G291" s="3"/>
      <c r="H291" s="3"/>
      <c r="I291" s="3"/>
      <c r="J291" s="22"/>
      <c r="K291" s="3"/>
      <c r="L291" s="19"/>
      <c r="M291" s="3"/>
      <c r="N291" s="3"/>
      <c r="O291" s="3"/>
      <c r="P291" s="3"/>
      <c r="Q291" s="3"/>
      <c r="R291" s="56"/>
    </row>
    <row r="292" spans="1:18">
      <c r="A292" s="3"/>
      <c r="B292" s="3"/>
      <c r="C292" s="3"/>
      <c r="D292" s="3"/>
      <c r="E292" s="3"/>
      <c r="F292" s="19"/>
      <c r="G292" s="3"/>
      <c r="H292" s="3"/>
      <c r="I292" s="3"/>
      <c r="J292" s="19"/>
      <c r="K292" s="3"/>
      <c r="L292" s="19"/>
      <c r="M292" s="3"/>
      <c r="N292" s="3"/>
      <c r="O292" s="3"/>
      <c r="P292" s="3"/>
      <c r="Q292" s="3"/>
      <c r="R292" s="56"/>
    </row>
    <row r="293" spans="1:18">
      <c r="A293" s="3"/>
      <c r="B293" s="3"/>
      <c r="C293" s="3"/>
      <c r="D293" s="3"/>
      <c r="E293" s="3"/>
      <c r="F293" s="19"/>
      <c r="G293" s="3"/>
      <c r="H293" s="3"/>
      <c r="I293" s="3"/>
      <c r="J293" s="22"/>
      <c r="K293" s="3"/>
      <c r="L293" s="19"/>
      <c r="M293" s="3"/>
      <c r="N293" s="3"/>
      <c r="O293" s="3"/>
      <c r="P293" s="3"/>
      <c r="Q293" s="3"/>
      <c r="R293" s="56"/>
    </row>
    <row r="294" spans="1:18">
      <c r="A294" s="3"/>
      <c r="B294" s="3"/>
      <c r="C294" s="3"/>
      <c r="D294" s="3"/>
      <c r="E294" s="3"/>
      <c r="F294" s="19"/>
      <c r="G294" s="3"/>
      <c r="H294" s="3"/>
      <c r="I294" s="3"/>
      <c r="J294" s="22"/>
      <c r="K294" s="3"/>
      <c r="L294" s="19"/>
      <c r="M294" s="3"/>
      <c r="N294" s="3"/>
      <c r="O294" s="3"/>
      <c r="P294" s="3"/>
      <c r="Q294" s="3"/>
      <c r="R294" s="56"/>
    </row>
    <row r="295" spans="1:18">
      <c r="A295" s="3"/>
      <c r="B295" s="3"/>
      <c r="C295" s="3"/>
      <c r="D295" s="3"/>
      <c r="E295" s="3"/>
      <c r="F295" s="19"/>
      <c r="G295" s="3"/>
      <c r="H295" s="3"/>
      <c r="I295" s="3"/>
      <c r="J295" s="22"/>
      <c r="K295" s="3"/>
      <c r="L295" s="19"/>
      <c r="M295" s="3"/>
      <c r="N295" s="3"/>
      <c r="O295" s="3"/>
      <c r="P295" s="3"/>
      <c r="Q295" s="3"/>
      <c r="R295" s="56"/>
    </row>
    <row r="296" spans="1:18">
      <c r="A296" s="3"/>
      <c r="B296" s="3"/>
      <c r="C296" s="3"/>
      <c r="D296" s="3"/>
      <c r="E296" s="3"/>
      <c r="F296" s="19"/>
      <c r="G296" s="3"/>
      <c r="H296" s="3"/>
      <c r="I296" s="3"/>
      <c r="J296" s="19"/>
      <c r="K296" s="3"/>
      <c r="L296" s="19"/>
      <c r="M296" s="3"/>
      <c r="N296" s="3"/>
      <c r="O296" s="3"/>
      <c r="P296" s="3"/>
      <c r="Q296" s="3"/>
      <c r="R296" s="56"/>
    </row>
    <row r="297" spans="1:18">
      <c r="A297" s="3"/>
      <c r="B297" s="3"/>
      <c r="C297" s="3"/>
      <c r="D297" s="3"/>
      <c r="E297" s="3"/>
      <c r="F297" s="19"/>
      <c r="G297" s="3"/>
      <c r="H297" s="3"/>
      <c r="I297" s="3"/>
      <c r="J297" s="19"/>
      <c r="K297" s="3"/>
      <c r="L297" s="19"/>
      <c r="M297" s="3"/>
      <c r="N297" s="3"/>
      <c r="O297" s="3"/>
      <c r="P297" s="3"/>
      <c r="Q297" s="3"/>
      <c r="R297" s="56"/>
    </row>
    <row r="298" spans="1:18">
      <c r="A298" s="3"/>
      <c r="B298" s="3"/>
      <c r="C298" s="3"/>
      <c r="D298" s="3"/>
      <c r="E298" s="3"/>
      <c r="F298" s="19"/>
      <c r="G298" s="3"/>
      <c r="H298" s="3"/>
      <c r="I298" s="3"/>
      <c r="J298" s="19"/>
      <c r="K298" s="3"/>
      <c r="L298" s="19"/>
      <c r="M298" s="3"/>
      <c r="N298" s="3"/>
      <c r="O298" s="3"/>
      <c r="P298" s="3"/>
      <c r="Q298" s="3"/>
      <c r="R298" s="56"/>
    </row>
    <row r="299" spans="1:18">
      <c r="A299" s="3"/>
      <c r="B299" s="3"/>
      <c r="C299" s="3"/>
      <c r="D299" s="3"/>
      <c r="E299" s="3"/>
      <c r="F299" s="19"/>
      <c r="G299" s="3"/>
      <c r="H299" s="3"/>
      <c r="I299" s="3"/>
      <c r="J299" s="19"/>
      <c r="K299" s="3"/>
      <c r="L299" s="19"/>
      <c r="M299" s="3"/>
      <c r="N299" s="3"/>
      <c r="O299" s="3"/>
      <c r="P299" s="3"/>
      <c r="Q299" s="3"/>
      <c r="R299" s="56"/>
    </row>
    <row r="300" spans="1:18">
      <c r="A300" s="3"/>
      <c r="B300" s="3"/>
      <c r="C300" s="3"/>
      <c r="D300" s="3"/>
      <c r="E300" s="3"/>
      <c r="F300" s="19"/>
      <c r="G300" s="3"/>
      <c r="H300" s="3"/>
      <c r="I300" s="3"/>
      <c r="J300" s="19"/>
      <c r="K300" s="3"/>
      <c r="L300" s="19"/>
      <c r="M300" s="3"/>
      <c r="N300" s="3"/>
      <c r="O300" s="3"/>
      <c r="P300" s="3"/>
      <c r="Q300" s="3"/>
      <c r="R300" s="56"/>
    </row>
    <row r="301" spans="1:18">
      <c r="A301" s="3"/>
      <c r="B301" s="3"/>
      <c r="C301" s="3"/>
      <c r="D301" s="3"/>
      <c r="E301" s="3"/>
      <c r="F301" s="19"/>
      <c r="G301" s="3"/>
      <c r="H301" s="3"/>
      <c r="I301" s="3"/>
      <c r="J301" s="19"/>
      <c r="K301" s="3"/>
      <c r="L301" s="19"/>
      <c r="M301" s="3"/>
      <c r="N301" s="3"/>
      <c r="O301" s="3"/>
      <c r="P301" s="3"/>
      <c r="Q301" s="3"/>
      <c r="R301" s="56"/>
    </row>
    <row r="302" spans="1:18">
      <c r="A302" s="3"/>
      <c r="B302" s="3"/>
      <c r="C302" s="3"/>
      <c r="D302" s="3"/>
      <c r="E302" s="3"/>
      <c r="F302" s="19"/>
      <c r="G302" s="3"/>
      <c r="H302" s="3"/>
      <c r="I302" s="3"/>
      <c r="J302" s="19"/>
      <c r="K302" s="3"/>
      <c r="L302" s="19"/>
      <c r="M302" s="3"/>
      <c r="N302" s="3"/>
      <c r="O302" s="3"/>
      <c r="P302" s="3"/>
      <c r="Q302" s="3"/>
      <c r="R302" s="56"/>
    </row>
    <row r="303" spans="1:18">
      <c r="A303" s="3"/>
      <c r="B303" s="3"/>
      <c r="C303" s="3"/>
      <c r="D303" s="3"/>
      <c r="E303" s="3"/>
      <c r="F303" s="19"/>
      <c r="G303" s="3"/>
      <c r="H303" s="3"/>
      <c r="I303" s="3"/>
      <c r="J303" s="19"/>
      <c r="K303" s="3"/>
      <c r="L303" s="19"/>
      <c r="M303" s="3"/>
      <c r="N303" s="3"/>
      <c r="O303" s="3"/>
      <c r="P303" s="3"/>
      <c r="Q303" s="3"/>
      <c r="R303" s="56"/>
    </row>
    <row r="304" spans="1:18">
      <c r="A304" s="3"/>
      <c r="B304" s="3"/>
      <c r="C304" s="3"/>
      <c r="D304" s="3"/>
      <c r="E304" s="3"/>
      <c r="F304" s="19"/>
      <c r="G304" s="3"/>
      <c r="H304" s="3"/>
      <c r="I304" s="3"/>
      <c r="J304" s="19"/>
      <c r="K304" s="3"/>
      <c r="L304" s="19"/>
      <c r="M304" s="3"/>
      <c r="N304" s="3"/>
      <c r="O304" s="3"/>
      <c r="P304" s="3"/>
      <c r="Q304" s="3"/>
      <c r="R304" s="56"/>
    </row>
    <row r="305" spans="1:19">
      <c r="A305" s="3"/>
      <c r="B305" s="3"/>
      <c r="C305" s="3"/>
      <c r="D305" s="3"/>
      <c r="E305" s="3"/>
      <c r="F305" s="19"/>
      <c r="G305" s="3"/>
      <c r="H305" s="3"/>
      <c r="I305" s="3"/>
      <c r="J305" s="19"/>
      <c r="K305" s="3"/>
      <c r="L305" s="19"/>
      <c r="M305" s="3"/>
      <c r="N305" s="3"/>
      <c r="O305" s="3"/>
      <c r="P305" s="3"/>
      <c r="Q305" s="3"/>
      <c r="R305" s="56"/>
    </row>
    <row r="306" spans="1:19">
      <c r="A306" s="3"/>
      <c r="B306" s="3"/>
      <c r="C306" s="3"/>
      <c r="D306" s="3"/>
      <c r="E306" s="3"/>
      <c r="F306" s="44"/>
      <c r="G306" s="8"/>
      <c r="H306" s="5"/>
      <c r="I306" s="8"/>
      <c r="J306" s="44"/>
      <c r="K306" s="8"/>
      <c r="L306" s="48"/>
      <c r="M306" s="12"/>
      <c r="N306" s="11"/>
      <c r="O306" s="3"/>
      <c r="P306" s="11"/>
      <c r="Q306" s="3"/>
      <c r="R306" s="63"/>
    </row>
    <row r="307" spans="1:19" ht="18.75" thickBot="1">
      <c r="A307" s="3"/>
      <c r="B307" s="13"/>
      <c r="C307" s="7"/>
      <c r="D307" s="6"/>
      <c r="E307" s="6"/>
      <c r="F307" s="42"/>
      <c r="G307" s="3"/>
      <c r="H307" s="9"/>
      <c r="I307" s="9"/>
      <c r="J307" s="49"/>
      <c r="K307" s="10"/>
      <c r="L307" s="19"/>
      <c r="M307" s="3"/>
      <c r="N307" s="3"/>
      <c r="O307" s="3"/>
      <c r="P307" s="3"/>
      <c r="Q307" s="3"/>
      <c r="R307" s="56"/>
      <c r="S307" s="67"/>
    </row>
    <row r="308" spans="1:19">
      <c r="A308" s="3"/>
      <c r="B308" s="3"/>
      <c r="C308" s="3"/>
      <c r="D308" s="3"/>
      <c r="E308" s="3"/>
      <c r="F308" s="19"/>
      <c r="G308" s="3"/>
      <c r="H308" s="3"/>
      <c r="I308" s="3"/>
      <c r="J308" s="19"/>
      <c r="K308" s="3"/>
      <c r="L308" s="19"/>
      <c r="M308" s="3"/>
      <c r="N308" s="3"/>
      <c r="O308" s="3"/>
      <c r="P308" s="3"/>
      <c r="Q308" s="3"/>
      <c r="R308" s="56"/>
    </row>
    <row r="309" spans="1:19">
      <c r="A309" s="3"/>
      <c r="B309" s="3"/>
      <c r="C309" s="3"/>
      <c r="D309" s="3"/>
      <c r="E309" s="3"/>
      <c r="F309" s="19"/>
      <c r="G309" s="3"/>
      <c r="H309" s="3"/>
      <c r="I309" s="3"/>
      <c r="J309" s="22"/>
      <c r="K309" s="3"/>
      <c r="L309" s="19"/>
      <c r="M309" s="3"/>
      <c r="N309" s="3"/>
      <c r="O309" s="3"/>
      <c r="P309" s="3"/>
      <c r="Q309" s="3"/>
      <c r="R309" s="56"/>
    </row>
    <row r="310" spans="1:19">
      <c r="A310" s="3"/>
      <c r="B310" s="3"/>
      <c r="C310" s="3"/>
      <c r="D310" s="3"/>
      <c r="E310" s="3"/>
      <c r="F310" s="19"/>
      <c r="G310" s="3"/>
      <c r="H310" s="3"/>
      <c r="I310" s="3"/>
      <c r="J310" s="22"/>
      <c r="K310" s="3"/>
      <c r="L310" s="19"/>
      <c r="M310" s="3"/>
      <c r="N310" s="3"/>
      <c r="O310" s="3"/>
      <c r="P310" s="3"/>
      <c r="Q310" s="3"/>
      <c r="R310" s="56"/>
    </row>
    <row r="311" spans="1:19">
      <c r="A311" s="3"/>
      <c r="B311" s="3"/>
      <c r="C311" s="3"/>
      <c r="D311" s="3"/>
      <c r="E311" s="3"/>
      <c r="F311" s="19"/>
      <c r="G311" s="3"/>
      <c r="H311" s="3"/>
      <c r="I311" s="3"/>
      <c r="J311" s="22"/>
      <c r="K311" s="3"/>
      <c r="L311" s="19"/>
      <c r="M311" s="3"/>
      <c r="N311" s="3"/>
      <c r="O311" s="3"/>
      <c r="P311" s="3"/>
      <c r="Q311" s="3"/>
      <c r="R311" s="56"/>
    </row>
    <row r="312" spans="1:19">
      <c r="A312" s="3"/>
      <c r="B312" s="3"/>
      <c r="C312" s="3"/>
      <c r="D312" s="3"/>
      <c r="E312" s="3"/>
      <c r="F312" s="19"/>
      <c r="G312" s="3"/>
      <c r="H312" s="3"/>
      <c r="I312" s="3"/>
      <c r="J312" s="19"/>
      <c r="K312" s="3"/>
      <c r="L312" s="19"/>
      <c r="M312" s="3"/>
      <c r="N312" s="3"/>
      <c r="O312" s="3"/>
      <c r="P312" s="3"/>
      <c r="Q312" s="3"/>
      <c r="R312" s="56"/>
    </row>
    <row r="313" spans="1:19">
      <c r="A313" s="3"/>
      <c r="B313" s="3"/>
      <c r="C313" s="3"/>
      <c r="D313" s="3"/>
      <c r="E313" s="3"/>
      <c r="F313" s="19"/>
      <c r="G313" s="3"/>
      <c r="H313" s="3"/>
      <c r="I313" s="3"/>
      <c r="J313" s="22"/>
      <c r="K313" s="3"/>
      <c r="L313" s="19"/>
      <c r="M313" s="3"/>
      <c r="N313" s="3"/>
      <c r="O313" s="3"/>
      <c r="P313" s="3"/>
      <c r="Q313" s="3"/>
      <c r="R313" s="56"/>
    </row>
    <row r="314" spans="1:19">
      <c r="A314" s="3"/>
      <c r="B314" s="3"/>
      <c r="C314" s="3"/>
      <c r="D314" s="3"/>
      <c r="E314" s="3"/>
      <c r="F314" s="19"/>
      <c r="G314" s="3"/>
      <c r="H314" s="3"/>
      <c r="I314" s="3"/>
      <c r="J314" s="22"/>
      <c r="K314" s="3"/>
      <c r="L314" s="19"/>
      <c r="M314" s="3"/>
      <c r="N314" s="3"/>
      <c r="O314" s="3"/>
      <c r="P314" s="3"/>
      <c r="Q314" s="3"/>
      <c r="R314" s="56"/>
    </row>
    <row r="315" spans="1:19">
      <c r="A315" s="3"/>
      <c r="B315" s="3"/>
      <c r="C315" s="3"/>
      <c r="D315" s="3"/>
      <c r="E315" s="3"/>
      <c r="F315" s="19"/>
      <c r="G315" s="3"/>
      <c r="H315" s="3"/>
      <c r="I315" s="3"/>
      <c r="J315" s="22"/>
      <c r="K315" s="3"/>
      <c r="L315" s="19"/>
      <c r="M315" s="3"/>
      <c r="N315" s="3"/>
      <c r="O315" s="3"/>
      <c r="P315" s="3"/>
      <c r="Q315" s="3"/>
      <c r="R315" s="56"/>
    </row>
    <row r="316" spans="1:19">
      <c r="A316" s="3"/>
      <c r="B316" s="3"/>
      <c r="C316" s="3"/>
      <c r="D316" s="3"/>
      <c r="E316" s="3"/>
      <c r="F316" s="19"/>
      <c r="G316" s="3"/>
      <c r="H316" s="3"/>
      <c r="I316" s="3"/>
      <c r="J316" s="22"/>
      <c r="K316" s="3"/>
      <c r="L316" s="19"/>
      <c r="M316" s="3"/>
      <c r="N316" s="3"/>
      <c r="O316" s="3"/>
      <c r="P316" s="3"/>
      <c r="Q316" s="3"/>
      <c r="R316" s="56"/>
    </row>
    <row r="317" spans="1:19">
      <c r="A317" s="3"/>
      <c r="B317" s="3"/>
      <c r="C317" s="3"/>
      <c r="D317" s="3"/>
      <c r="E317" s="3"/>
      <c r="F317" s="19"/>
      <c r="G317" s="3"/>
      <c r="H317" s="3"/>
      <c r="I317" s="3"/>
      <c r="J317" s="22"/>
      <c r="K317" s="3"/>
      <c r="L317" s="19"/>
      <c r="M317" s="3"/>
      <c r="N317" s="3"/>
      <c r="O317" s="3"/>
      <c r="P317" s="3"/>
      <c r="Q317" s="3"/>
      <c r="R317" s="56"/>
    </row>
    <row r="318" spans="1:19">
      <c r="A318" s="3"/>
      <c r="B318" s="3"/>
      <c r="C318" s="3"/>
      <c r="D318" s="3"/>
      <c r="E318" s="3"/>
      <c r="F318" s="19"/>
      <c r="G318" s="3"/>
      <c r="H318" s="3"/>
      <c r="I318" s="3"/>
      <c r="J318" s="22"/>
      <c r="K318" s="3"/>
      <c r="L318" s="19"/>
      <c r="M318" s="3"/>
      <c r="N318" s="3"/>
      <c r="O318" s="3"/>
      <c r="P318" s="3"/>
      <c r="Q318" s="3"/>
      <c r="R318" s="56"/>
    </row>
    <row r="319" spans="1:19">
      <c r="A319" s="3"/>
      <c r="B319" s="3"/>
      <c r="C319" s="3"/>
      <c r="D319" s="3"/>
      <c r="E319" s="3"/>
      <c r="F319" s="19"/>
      <c r="G319" s="3"/>
      <c r="H319" s="3"/>
      <c r="I319" s="3"/>
      <c r="J319" s="19"/>
      <c r="K319" s="3"/>
      <c r="L319" s="19"/>
      <c r="M319" s="3"/>
      <c r="N319" s="3"/>
      <c r="O319" s="3"/>
      <c r="P319" s="3"/>
      <c r="Q319" s="3"/>
      <c r="R319" s="56"/>
    </row>
    <row r="320" spans="1:19">
      <c r="A320" s="3"/>
      <c r="B320" s="3"/>
      <c r="C320" s="3"/>
      <c r="D320" s="3"/>
      <c r="E320" s="3"/>
      <c r="F320" s="19"/>
      <c r="G320" s="3"/>
      <c r="H320" s="3"/>
      <c r="I320" s="3"/>
      <c r="J320" s="19"/>
      <c r="K320" s="3"/>
      <c r="L320" s="19"/>
      <c r="M320" s="3"/>
      <c r="N320" s="3"/>
      <c r="O320" s="3"/>
      <c r="P320" s="3"/>
      <c r="Q320" s="3"/>
      <c r="R320" s="56"/>
    </row>
    <row r="321" spans="1:18">
      <c r="A321" s="3"/>
      <c r="B321" s="3"/>
      <c r="C321" s="3"/>
      <c r="D321" s="3"/>
      <c r="E321" s="3"/>
      <c r="F321" s="19"/>
      <c r="G321" s="3"/>
      <c r="H321" s="3"/>
      <c r="I321" s="3"/>
      <c r="J321" s="19"/>
      <c r="K321" s="3"/>
      <c r="L321" s="19"/>
      <c r="M321" s="3"/>
      <c r="N321" s="3"/>
      <c r="O321" s="3"/>
      <c r="P321" s="3"/>
      <c r="Q321" s="3"/>
      <c r="R321" s="56"/>
    </row>
    <row r="322" spans="1:18">
      <c r="A322" s="3"/>
      <c r="B322" s="3"/>
      <c r="C322" s="3"/>
      <c r="D322" s="3"/>
      <c r="E322" s="3"/>
      <c r="F322" s="19"/>
      <c r="G322" s="3"/>
      <c r="H322" s="3"/>
      <c r="I322" s="3"/>
      <c r="J322" s="22"/>
      <c r="K322" s="3"/>
      <c r="L322" s="19"/>
      <c r="M322" s="3"/>
      <c r="N322" s="3"/>
      <c r="O322" s="3"/>
      <c r="P322" s="3"/>
      <c r="Q322" s="3"/>
      <c r="R322" s="56"/>
    </row>
    <row r="323" spans="1:18">
      <c r="A323" s="3"/>
      <c r="B323" s="3"/>
      <c r="C323" s="3"/>
      <c r="D323" s="3"/>
      <c r="E323" s="3"/>
      <c r="F323" s="19"/>
      <c r="G323" s="3"/>
      <c r="H323" s="3"/>
      <c r="I323" s="3"/>
      <c r="J323" s="19"/>
      <c r="K323" s="3"/>
      <c r="L323" s="19"/>
      <c r="M323" s="3"/>
      <c r="N323" s="3"/>
      <c r="O323" s="3"/>
      <c r="P323" s="3"/>
      <c r="Q323" s="3"/>
      <c r="R323" s="56"/>
    </row>
    <row r="324" spans="1:18">
      <c r="A324" s="3"/>
      <c r="B324" s="3"/>
      <c r="C324" s="3"/>
      <c r="D324" s="3"/>
      <c r="E324" s="3"/>
      <c r="F324" s="19"/>
      <c r="G324" s="3"/>
      <c r="H324" s="3"/>
      <c r="I324" s="3"/>
      <c r="J324" s="19"/>
      <c r="K324" s="3"/>
      <c r="L324" s="19"/>
      <c r="M324" s="3"/>
      <c r="N324" s="3"/>
      <c r="O324" s="3"/>
      <c r="P324" s="3"/>
      <c r="Q324" s="3"/>
      <c r="R324" s="56"/>
    </row>
    <row r="325" spans="1:18">
      <c r="A325" s="3"/>
      <c r="B325" s="3"/>
      <c r="C325" s="3"/>
      <c r="D325" s="3"/>
      <c r="E325" s="3"/>
      <c r="F325" s="19"/>
      <c r="G325" s="3"/>
      <c r="H325" s="3"/>
      <c r="I325" s="3"/>
      <c r="J325" s="19"/>
      <c r="K325" s="3"/>
      <c r="L325" s="19"/>
      <c r="M325" s="3"/>
      <c r="N325" s="3"/>
      <c r="O325" s="3"/>
      <c r="P325" s="3"/>
      <c r="Q325" s="3"/>
      <c r="R325" s="56"/>
    </row>
    <row r="326" spans="1:18">
      <c r="A326" s="3"/>
      <c r="B326" s="3"/>
      <c r="C326" s="3"/>
      <c r="D326" s="3"/>
      <c r="E326" s="3"/>
      <c r="F326" s="19"/>
      <c r="G326" s="3"/>
      <c r="H326" s="3"/>
      <c r="I326" s="3"/>
      <c r="J326" s="19"/>
      <c r="K326" s="3"/>
      <c r="L326" s="19"/>
      <c r="M326" s="3"/>
      <c r="N326" s="3"/>
      <c r="O326" s="3"/>
      <c r="P326" s="3"/>
      <c r="Q326" s="3"/>
      <c r="R326" s="56"/>
    </row>
    <row r="327" spans="1:18">
      <c r="A327" s="3"/>
      <c r="B327" s="3"/>
      <c r="C327" s="3"/>
      <c r="D327" s="3"/>
      <c r="E327" s="3"/>
      <c r="F327" s="19"/>
      <c r="G327" s="3"/>
      <c r="H327" s="3"/>
      <c r="I327" s="3"/>
      <c r="J327" s="19"/>
      <c r="K327" s="3"/>
      <c r="L327" s="19"/>
      <c r="M327" s="3"/>
      <c r="N327" s="3"/>
      <c r="O327" s="3"/>
      <c r="P327" s="3"/>
      <c r="Q327" s="3"/>
      <c r="R327" s="56"/>
    </row>
    <row r="328" spans="1:18">
      <c r="A328" s="3"/>
      <c r="B328" s="3"/>
      <c r="C328" s="3"/>
      <c r="D328" s="3"/>
      <c r="E328" s="3"/>
      <c r="F328" s="19"/>
      <c r="G328" s="3"/>
      <c r="H328" s="3"/>
      <c r="I328" s="3"/>
      <c r="J328" s="22"/>
      <c r="K328" s="3"/>
      <c r="L328" s="19"/>
      <c r="M328" s="3"/>
      <c r="N328" s="3"/>
      <c r="O328" s="3"/>
      <c r="P328" s="3"/>
      <c r="Q328" s="3"/>
      <c r="R328" s="56"/>
    </row>
    <row r="329" spans="1:18">
      <c r="A329" s="3"/>
      <c r="B329" s="3"/>
      <c r="C329" s="3"/>
      <c r="D329" s="3"/>
      <c r="E329" s="3"/>
      <c r="F329" s="19"/>
      <c r="G329" s="3"/>
      <c r="H329" s="3"/>
      <c r="I329" s="3"/>
      <c r="J329" s="22"/>
      <c r="K329" s="3"/>
      <c r="L329" s="19"/>
      <c r="M329" s="3"/>
      <c r="N329" s="3"/>
      <c r="O329" s="3"/>
      <c r="P329" s="3"/>
      <c r="Q329" s="3"/>
      <c r="R329" s="56"/>
    </row>
    <row r="330" spans="1:18">
      <c r="A330" s="3"/>
      <c r="B330" s="3"/>
      <c r="C330" s="3"/>
      <c r="D330" s="3"/>
      <c r="E330" s="3"/>
      <c r="F330" s="19"/>
      <c r="G330" s="3"/>
      <c r="H330" s="3"/>
      <c r="I330" s="3"/>
      <c r="J330" s="19"/>
      <c r="K330" s="3"/>
      <c r="L330" s="19"/>
      <c r="M330" s="3"/>
      <c r="N330" s="3"/>
      <c r="O330" s="3"/>
      <c r="P330" s="3"/>
      <c r="Q330" s="3"/>
      <c r="R330" s="56"/>
    </row>
    <row r="331" spans="1:18">
      <c r="A331" s="3"/>
      <c r="B331" s="3"/>
      <c r="C331" s="3"/>
      <c r="D331" s="3"/>
      <c r="E331" s="3"/>
      <c r="F331" s="19"/>
      <c r="G331" s="3"/>
      <c r="H331" s="3"/>
      <c r="I331" s="3"/>
      <c r="J331" s="19"/>
      <c r="K331" s="3"/>
      <c r="L331" s="19"/>
      <c r="M331" s="3"/>
      <c r="N331" s="3"/>
      <c r="O331" s="3"/>
      <c r="P331" s="3"/>
      <c r="Q331" s="3"/>
      <c r="R331" s="56"/>
    </row>
    <row r="332" spans="1:18">
      <c r="A332" s="3"/>
      <c r="B332" s="3"/>
      <c r="C332" s="3"/>
      <c r="D332" s="3"/>
      <c r="E332" s="3"/>
      <c r="F332" s="19"/>
      <c r="G332" s="3"/>
      <c r="H332" s="3"/>
      <c r="I332" s="3"/>
      <c r="J332" s="19"/>
      <c r="K332" s="3"/>
      <c r="L332" s="19"/>
      <c r="M332" s="3"/>
      <c r="N332" s="3"/>
      <c r="O332" s="3"/>
      <c r="P332" s="3"/>
      <c r="Q332" s="3"/>
      <c r="R332" s="56"/>
    </row>
    <row r="333" spans="1:18">
      <c r="A333" s="3"/>
      <c r="B333" s="3"/>
      <c r="C333" s="3"/>
      <c r="D333" s="3"/>
      <c r="E333" s="3"/>
      <c r="F333" s="19"/>
      <c r="G333" s="3"/>
      <c r="H333" s="3"/>
      <c r="I333" s="3"/>
      <c r="J333" s="19"/>
      <c r="K333" s="3"/>
      <c r="L333" s="19"/>
      <c r="M333" s="3"/>
      <c r="N333" s="3"/>
      <c r="O333" s="3"/>
      <c r="P333" s="3"/>
      <c r="Q333" s="3"/>
      <c r="R333" s="56"/>
    </row>
    <row r="334" spans="1:18">
      <c r="A334" s="3"/>
      <c r="B334" s="3"/>
      <c r="C334" s="3"/>
      <c r="D334" s="3"/>
      <c r="E334" s="3"/>
      <c r="F334" s="19"/>
      <c r="G334" s="3"/>
      <c r="H334" s="3"/>
      <c r="I334" s="3"/>
      <c r="J334" s="19"/>
      <c r="K334" s="3"/>
      <c r="L334" s="19"/>
      <c r="M334" s="3"/>
      <c r="N334" s="3"/>
      <c r="O334" s="3"/>
      <c r="P334" s="3"/>
      <c r="Q334" s="3"/>
      <c r="R334" s="56"/>
    </row>
    <row r="335" spans="1:18">
      <c r="A335" s="3"/>
      <c r="B335" s="3"/>
      <c r="C335" s="3"/>
      <c r="D335" s="3"/>
      <c r="E335" s="3"/>
      <c r="F335" s="19"/>
      <c r="G335" s="3"/>
      <c r="H335" s="3"/>
      <c r="I335" s="3"/>
      <c r="J335" s="19"/>
      <c r="K335" s="3"/>
      <c r="L335" s="19"/>
      <c r="M335" s="3"/>
      <c r="N335" s="3"/>
      <c r="O335" s="3"/>
      <c r="P335" s="3"/>
      <c r="Q335" s="3"/>
      <c r="R335" s="56"/>
    </row>
    <row r="336" spans="1:18">
      <c r="A336" s="3"/>
      <c r="B336" s="3"/>
      <c r="C336" s="3"/>
      <c r="D336" s="3"/>
      <c r="E336" s="3"/>
      <c r="F336" s="19"/>
      <c r="G336" s="3"/>
      <c r="H336" s="3"/>
      <c r="I336" s="3"/>
      <c r="J336" s="19"/>
      <c r="K336" s="3"/>
      <c r="L336" s="19"/>
      <c r="M336" s="3"/>
      <c r="N336" s="3"/>
      <c r="O336" s="3"/>
      <c r="P336" s="3"/>
      <c r="Q336" s="3"/>
      <c r="R336" s="56"/>
    </row>
    <row r="337" spans="1:19">
      <c r="A337" s="3"/>
      <c r="B337" s="3"/>
      <c r="C337" s="3"/>
      <c r="D337" s="3"/>
      <c r="E337" s="3"/>
      <c r="F337" s="19"/>
      <c r="G337" s="3"/>
      <c r="H337" s="3"/>
      <c r="I337" s="3"/>
      <c r="J337" s="19"/>
      <c r="K337" s="3"/>
      <c r="L337" s="19"/>
      <c r="M337" s="3"/>
      <c r="N337" s="3"/>
      <c r="O337" s="3"/>
      <c r="P337" s="3"/>
      <c r="Q337" s="3"/>
      <c r="R337" s="56"/>
    </row>
    <row r="338" spans="1:19">
      <c r="A338" s="3"/>
      <c r="B338" s="3"/>
      <c r="C338" s="3"/>
      <c r="D338" s="3"/>
      <c r="E338" s="3"/>
      <c r="F338" s="19"/>
      <c r="G338" s="3"/>
      <c r="H338" s="3"/>
      <c r="I338" s="3"/>
      <c r="J338" s="19"/>
      <c r="K338" s="3"/>
      <c r="L338" s="19"/>
      <c r="M338" s="3"/>
      <c r="N338" s="3"/>
      <c r="O338" s="3"/>
      <c r="P338" s="3"/>
      <c r="Q338" s="3"/>
      <c r="R338" s="56"/>
    </row>
    <row r="339" spans="1:19">
      <c r="A339" s="3"/>
      <c r="B339" s="3"/>
      <c r="C339" s="3"/>
      <c r="D339" s="3"/>
      <c r="E339" s="3"/>
      <c r="F339" s="44"/>
      <c r="G339" s="8"/>
      <c r="H339" s="5"/>
      <c r="I339" s="8"/>
      <c r="J339" s="44"/>
      <c r="K339" s="8"/>
      <c r="L339" s="48"/>
      <c r="M339" s="12"/>
      <c r="N339" s="11"/>
      <c r="O339" s="3"/>
      <c r="P339" s="11"/>
      <c r="Q339" s="3"/>
      <c r="R339" s="63"/>
    </row>
    <row r="340" spans="1:19" ht="18.75" thickBot="1">
      <c r="A340" s="3"/>
      <c r="B340" s="13"/>
      <c r="C340" s="7"/>
      <c r="D340" s="6"/>
      <c r="E340" s="6"/>
      <c r="F340" s="42"/>
      <c r="G340" s="3"/>
      <c r="H340" s="9"/>
      <c r="I340" s="9"/>
      <c r="J340" s="49"/>
      <c r="K340" s="10"/>
      <c r="L340" s="19"/>
      <c r="M340" s="3"/>
      <c r="N340" s="3"/>
      <c r="O340" s="3"/>
      <c r="P340" s="3"/>
      <c r="Q340" s="3"/>
      <c r="R340" s="56"/>
      <c r="S340" s="67"/>
    </row>
    <row r="341" spans="1:19">
      <c r="A341" s="3"/>
      <c r="B341" s="3"/>
      <c r="C341" s="3"/>
      <c r="D341" s="3"/>
      <c r="E341" s="3"/>
      <c r="F341" s="19"/>
      <c r="G341" s="3"/>
      <c r="H341" s="3"/>
      <c r="I341" s="3"/>
      <c r="J341" s="19"/>
      <c r="K341" s="3"/>
      <c r="L341" s="19"/>
      <c r="M341" s="3"/>
      <c r="N341" s="3"/>
      <c r="O341" s="3"/>
      <c r="P341" s="3"/>
      <c r="Q341" s="3"/>
      <c r="R341" s="56"/>
    </row>
    <row r="342" spans="1:19">
      <c r="A342" s="3"/>
      <c r="B342" s="3"/>
      <c r="C342" s="3"/>
      <c r="D342" s="3"/>
      <c r="E342" s="3"/>
      <c r="F342" s="19"/>
      <c r="G342" s="3"/>
      <c r="H342" s="3"/>
      <c r="I342" s="3"/>
      <c r="J342" s="22"/>
      <c r="K342" s="3"/>
      <c r="L342" s="19"/>
      <c r="M342" s="3"/>
      <c r="N342" s="3"/>
      <c r="O342" s="3"/>
      <c r="P342" s="3"/>
      <c r="Q342" s="3"/>
      <c r="R342" s="56"/>
    </row>
    <row r="343" spans="1:19">
      <c r="A343" s="3"/>
      <c r="B343" s="3"/>
      <c r="C343" s="3"/>
      <c r="D343" s="3"/>
      <c r="E343" s="3"/>
      <c r="F343" s="19"/>
      <c r="G343" s="3"/>
      <c r="H343" s="3"/>
      <c r="I343" s="3"/>
      <c r="J343" s="22"/>
      <c r="K343" s="3"/>
      <c r="L343" s="19"/>
      <c r="M343" s="3"/>
      <c r="N343" s="3"/>
      <c r="O343" s="3"/>
      <c r="P343" s="3"/>
      <c r="Q343" s="3"/>
      <c r="R343" s="56"/>
    </row>
    <row r="344" spans="1:19">
      <c r="A344" s="3"/>
      <c r="B344" s="3"/>
      <c r="C344" s="3"/>
      <c r="D344" s="3"/>
      <c r="E344" s="3"/>
      <c r="F344" s="19"/>
      <c r="G344" s="3"/>
      <c r="H344" s="3"/>
      <c r="I344" s="3"/>
      <c r="J344" s="22"/>
      <c r="K344" s="3"/>
      <c r="L344" s="19"/>
      <c r="M344" s="3"/>
      <c r="N344" s="3"/>
      <c r="O344" s="3"/>
      <c r="P344" s="3"/>
      <c r="Q344" s="3"/>
      <c r="R344" s="56"/>
    </row>
    <row r="345" spans="1:19">
      <c r="A345" s="3"/>
      <c r="B345" s="3"/>
      <c r="C345" s="3"/>
      <c r="D345" s="3"/>
      <c r="E345" s="3"/>
      <c r="F345" s="19"/>
      <c r="G345" s="3"/>
      <c r="H345" s="3"/>
      <c r="I345" s="3"/>
      <c r="J345" s="22"/>
      <c r="K345" s="3"/>
      <c r="L345" s="19"/>
      <c r="M345" s="3"/>
      <c r="N345" s="3"/>
      <c r="O345" s="3"/>
      <c r="P345" s="3"/>
      <c r="Q345" s="3"/>
      <c r="R345" s="56"/>
    </row>
    <row r="346" spans="1:19">
      <c r="A346" s="3"/>
      <c r="B346" s="3"/>
      <c r="C346" s="3"/>
      <c r="D346" s="3"/>
      <c r="E346" s="3"/>
      <c r="F346" s="19"/>
      <c r="G346" s="3"/>
      <c r="H346" s="3"/>
      <c r="I346" s="3"/>
      <c r="J346" s="22"/>
      <c r="K346" s="3"/>
      <c r="L346" s="19"/>
      <c r="M346" s="3"/>
      <c r="N346" s="3"/>
      <c r="O346" s="3"/>
      <c r="P346" s="3"/>
      <c r="Q346" s="3"/>
      <c r="R346" s="56"/>
    </row>
    <row r="347" spans="1:19">
      <c r="A347" s="3"/>
      <c r="B347" s="3"/>
      <c r="C347" s="3"/>
      <c r="D347" s="3"/>
      <c r="E347" s="3"/>
      <c r="F347" s="19"/>
      <c r="G347" s="3"/>
      <c r="H347" s="3"/>
      <c r="I347" s="3"/>
      <c r="J347" s="22"/>
      <c r="K347" s="3"/>
      <c r="L347" s="19"/>
      <c r="M347" s="3"/>
      <c r="N347" s="3"/>
      <c r="O347" s="3"/>
      <c r="P347" s="3"/>
      <c r="Q347" s="3"/>
      <c r="R347" s="56"/>
    </row>
    <row r="348" spans="1:19">
      <c r="A348" s="3"/>
      <c r="B348" s="3"/>
      <c r="C348" s="3"/>
      <c r="D348" s="3"/>
      <c r="E348" s="3"/>
      <c r="F348" s="19"/>
      <c r="G348" s="3"/>
      <c r="H348" s="3"/>
      <c r="I348" s="3"/>
      <c r="J348" s="22"/>
      <c r="K348" s="3"/>
      <c r="L348" s="19"/>
      <c r="M348" s="3"/>
      <c r="N348" s="3"/>
      <c r="O348" s="3"/>
      <c r="P348" s="3"/>
      <c r="Q348" s="3"/>
      <c r="R348" s="56"/>
    </row>
    <row r="349" spans="1:19">
      <c r="A349" s="3"/>
      <c r="B349" s="3"/>
      <c r="C349" s="3"/>
      <c r="D349" s="3"/>
      <c r="E349" s="3"/>
      <c r="F349" s="19"/>
      <c r="G349" s="3"/>
      <c r="H349" s="3"/>
      <c r="I349" s="3"/>
      <c r="J349" s="22"/>
      <c r="K349" s="3"/>
      <c r="L349" s="19"/>
      <c r="M349" s="3"/>
      <c r="N349" s="3"/>
      <c r="O349" s="3"/>
      <c r="P349" s="3"/>
      <c r="Q349" s="3"/>
      <c r="R349" s="56"/>
    </row>
    <row r="350" spans="1:19">
      <c r="A350" s="3"/>
      <c r="B350" s="3"/>
      <c r="C350" s="3"/>
      <c r="D350" s="3"/>
      <c r="E350" s="3"/>
      <c r="F350" s="19"/>
      <c r="G350" s="3"/>
      <c r="H350" s="3"/>
      <c r="I350" s="3"/>
      <c r="J350" s="22"/>
      <c r="K350" s="3"/>
      <c r="L350" s="19"/>
      <c r="M350" s="3"/>
      <c r="N350" s="3"/>
      <c r="O350" s="3"/>
      <c r="P350" s="3"/>
      <c r="Q350" s="3"/>
      <c r="R350" s="56"/>
    </row>
    <row r="351" spans="1:19">
      <c r="A351" s="3"/>
      <c r="B351" s="3"/>
      <c r="C351" s="3"/>
      <c r="D351" s="3"/>
      <c r="E351" s="3"/>
      <c r="F351" s="19"/>
      <c r="G351" s="3"/>
      <c r="H351" s="3"/>
      <c r="I351" s="3"/>
      <c r="J351" s="22"/>
      <c r="K351" s="3"/>
      <c r="L351" s="19"/>
      <c r="M351" s="3"/>
      <c r="N351" s="3"/>
      <c r="O351" s="3"/>
      <c r="P351" s="3"/>
      <c r="Q351" s="3"/>
      <c r="R351" s="56"/>
    </row>
    <row r="352" spans="1:19">
      <c r="A352" s="3"/>
      <c r="B352" s="3"/>
      <c r="C352" s="3"/>
      <c r="D352" s="3"/>
      <c r="E352" s="3"/>
      <c r="F352" s="19"/>
      <c r="G352" s="3"/>
      <c r="H352" s="3"/>
      <c r="I352" s="3"/>
      <c r="J352" s="22"/>
      <c r="K352" s="3"/>
      <c r="L352" s="19"/>
      <c r="M352" s="3"/>
      <c r="N352" s="3"/>
      <c r="O352" s="3"/>
      <c r="P352" s="3"/>
      <c r="Q352" s="3"/>
      <c r="R352" s="56"/>
    </row>
    <row r="353" spans="1:19">
      <c r="A353" s="3"/>
      <c r="B353" s="3"/>
      <c r="C353" s="3"/>
      <c r="D353" s="3"/>
      <c r="E353" s="3"/>
      <c r="F353" s="19"/>
      <c r="G353" s="3"/>
      <c r="H353" s="3"/>
      <c r="I353" s="3"/>
      <c r="J353" s="19"/>
      <c r="K353" s="3"/>
      <c r="L353" s="19"/>
      <c r="M353" s="3"/>
      <c r="N353" s="3"/>
      <c r="O353" s="3"/>
      <c r="P353" s="3"/>
      <c r="Q353" s="3"/>
      <c r="R353" s="56"/>
    </row>
    <row r="354" spans="1:19">
      <c r="A354" s="3"/>
      <c r="B354" s="3"/>
      <c r="C354" s="3"/>
      <c r="D354" s="3"/>
      <c r="E354" s="3"/>
      <c r="F354" s="19"/>
      <c r="G354" s="3"/>
      <c r="H354" s="3"/>
      <c r="I354" s="3"/>
      <c r="J354" s="19"/>
      <c r="K354" s="3"/>
      <c r="L354" s="19"/>
      <c r="M354" s="3"/>
      <c r="N354" s="3"/>
      <c r="O354" s="3"/>
      <c r="P354" s="3"/>
      <c r="Q354" s="3"/>
      <c r="R354" s="56"/>
    </row>
    <row r="355" spans="1:19">
      <c r="A355" s="3"/>
      <c r="B355" s="3"/>
      <c r="C355" s="3"/>
      <c r="D355" s="3"/>
      <c r="E355" s="3"/>
      <c r="F355" s="19"/>
      <c r="G355" s="3"/>
      <c r="H355" s="3"/>
      <c r="I355" s="3"/>
      <c r="J355" s="22"/>
      <c r="K355" s="3"/>
      <c r="L355" s="19"/>
      <c r="M355" s="3"/>
      <c r="N355" s="3"/>
      <c r="O355" s="3"/>
      <c r="P355" s="3"/>
      <c r="Q355" s="3"/>
      <c r="R355" s="56"/>
    </row>
    <row r="356" spans="1:19">
      <c r="A356" s="3"/>
      <c r="B356" s="3"/>
      <c r="C356" s="3"/>
      <c r="D356" s="3"/>
      <c r="E356" s="3"/>
      <c r="F356" s="19"/>
      <c r="G356" s="3"/>
      <c r="H356" s="3"/>
      <c r="I356" s="3"/>
      <c r="J356" s="22"/>
      <c r="K356" s="3"/>
      <c r="L356" s="19"/>
      <c r="M356" s="3"/>
      <c r="N356" s="3"/>
      <c r="O356" s="3"/>
      <c r="P356" s="3"/>
      <c r="Q356" s="3"/>
      <c r="R356" s="56"/>
    </row>
    <row r="357" spans="1:19">
      <c r="A357" s="3"/>
      <c r="B357" s="3"/>
      <c r="C357" s="3"/>
      <c r="D357" s="3"/>
      <c r="E357" s="3"/>
      <c r="F357" s="19"/>
      <c r="G357" s="3"/>
      <c r="H357" s="3"/>
      <c r="I357" s="3"/>
      <c r="J357" s="19"/>
      <c r="K357" s="3"/>
      <c r="L357" s="19"/>
      <c r="M357" s="3"/>
      <c r="N357" s="3"/>
      <c r="O357" s="3"/>
      <c r="P357" s="3"/>
      <c r="Q357" s="3"/>
      <c r="R357" s="56"/>
    </row>
    <row r="358" spans="1:19">
      <c r="A358" s="3"/>
      <c r="B358" s="3"/>
      <c r="C358" s="3"/>
      <c r="D358" s="3"/>
      <c r="E358" s="3"/>
      <c r="F358" s="19"/>
      <c r="G358" s="3"/>
      <c r="H358" s="3"/>
      <c r="I358" s="3"/>
      <c r="J358" s="22"/>
      <c r="K358" s="3"/>
      <c r="L358" s="19"/>
      <c r="M358" s="3"/>
      <c r="N358" s="3"/>
      <c r="O358" s="3"/>
      <c r="P358" s="3"/>
      <c r="Q358" s="3"/>
      <c r="R358" s="56"/>
    </row>
    <row r="359" spans="1:19">
      <c r="A359" s="3"/>
      <c r="B359" s="3"/>
      <c r="C359" s="3"/>
      <c r="D359" s="3"/>
      <c r="E359" s="3"/>
      <c r="F359" s="19"/>
      <c r="G359" s="3"/>
      <c r="H359" s="3"/>
      <c r="I359" s="3"/>
      <c r="J359" s="19"/>
      <c r="K359" s="3"/>
      <c r="L359" s="19"/>
      <c r="M359" s="3"/>
      <c r="N359" s="3"/>
      <c r="O359" s="3"/>
      <c r="P359" s="3"/>
      <c r="Q359" s="3"/>
      <c r="R359" s="56"/>
    </row>
    <row r="360" spans="1:19">
      <c r="A360" s="3"/>
      <c r="B360" s="3"/>
      <c r="C360" s="3"/>
      <c r="D360" s="3"/>
      <c r="E360" s="3"/>
      <c r="F360" s="19"/>
      <c r="G360" s="3"/>
      <c r="H360" s="3"/>
      <c r="I360" s="3"/>
      <c r="J360" s="19"/>
      <c r="K360" s="3"/>
      <c r="L360" s="19"/>
      <c r="M360" s="3"/>
      <c r="N360" s="3"/>
      <c r="O360" s="3"/>
      <c r="P360" s="3"/>
      <c r="Q360" s="3"/>
      <c r="R360" s="56"/>
    </row>
    <row r="361" spans="1:19">
      <c r="A361" s="3"/>
      <c r="B361" s="3"/>
      <c r="C361" s="3"/>
      <c r="D361" s="3"/>
      <c r="E361" s="3"/>
      <c r="F361" s="19"/>
      <c r="G361" s="3"/>
      <c r="H361" s="3"/>
      <c r="I361" s="3"/>
      <c r="J361" s="19"/>
      <c r="K361" s="3"/>
      <c r="L361" s="19"/>
      <c r="M361" s="3"/>
      <c r="N361" s="3"/>
      <c r="O361" s="3"/>
      <c r="P361" s="3"/>
      <c r="Q361" s="3"/>
      <c r="R361" s="56"/>
    </row>
    <row r="362" spans="1:19">
      <c r="A362" s="3"/>
      <c r="B362" s="3"/>
      <c r="C362" s="3"/>
      <c r="D362" s="3"/>
      <c r="E362" s="3"/>
      <c r="F362" s="19"/>
      <c r="G362" s="3"/>
      <c r="H362" s="3"/>
      <c r="I362" s="3"/>
      <c r="J362" s="19"/>
      <c r="K362" s="3"/>
      <c r="L362" s="19"/>
      <c r="M362" s="3"/>
      <c r="N362" s="3"/>
      <c r="O362" s="3"/>
      <c r="P362" s="3"/>
      <c r="Q362" s="3"/>
      <c r="R362" s="56"/>
    </row>
    <row r="363" spans="1:19">
      <c r="A363" s="3"/>
      <c r="B363" s="3"/>
      <c r="C363" s="3"/>
      <c r="D363" s="3"/>
      <c r="E363" s="3"/>
      <c r="F363" s="19"/>
      <c r="G363" s="3"/>
      <c r="H363" s="3"/>
      <c r="I363" s="3"/>
      <c r="J363" s="19"/>
      <c r="K363" s="3"/>
      <c r="L363" s="19"/>
      <c r="M363" s="3"/>
      <c r="N363" s="3"/>
      <c r="O363" s="3"/>
      <c r="P363" s="3"/>
      <c r="Q363" s="3"/>
      <c r="R363" s="56"/>
    </row>
    <row r="364" spans="1:19">
      <c r="A364" s="3"/>
      <c r="B364" s="3"/>
      <c r="C364" s="3"/>
      <c r="D364" s="3"/>
      <c r="E364" s="3"/>
      <c r="F364" s="19"/>
      <c r="G364" s="3"/>
      <c r="H364" s="3"/>
      <c r="I364" s="3"/>
      <c r="J364" s="19"/>
      <c r="K364" s="3"/>
      <c r="L364" s="19"/>
      <c r="M364" s="3"/>
      <c r="N364" s="3"/>
      <c r="O364" s="3"/>
      <c r="P364" s="3"/>
      <c r="Q364" s="3"/>
      <c r="R364" s="56"/>
    </row>
    <row r="365" spans="1:19">
      <c r="A365" s="3"/>
      <c r="B365" s="3"/>
      <c r="C365" s="3"/>
      <c r="D365" s="3"/>
      <c r="E365" s="3"/>
      <c r="F365" s="44"/>
      <c r="G365" s="8"/>
      <c r="H365" s="5"/>
      <c r="I365" s="8"/>
      <c r="J365" s="44"/>
      <c r="K365" s="8"/>
      <c r="L365" s="48"/>
      <c r="M365" s="12"/>
      <c r="N365" s="11"/>
      <c r="O365" s="3"/>
      <c r="P365" s="11"/>
      <c r="Q365" s="3"/>
      <c r="R365" s="63"/>
    </row>
    <row r="366" spans="1:19" ht="18.75" thickBot="1">
      <c r="A366" s="3"/>
      <c r="B366" s="13"/>
      <c r="C366" s="7"/>
      <c r="D366" s="6"/>
      <c r="E366" s="6"/>
      <c r="F366" s="42"/>
      <c r="G366" s="3"/>
      <c r="H366" s="9"/>
      <c r="I366" s="9"/>
      <c r="J366" s="49"/>
      <c r="K366" s="10"/>
      <c r="L366" s="19"/>
      <c r="M366" s="3"/>
      <c r="N366" s="3"/>
      <c r="O366" s="3"/>
      <c r="P366" s="3"/>
      <c r="Q366" s="3"/>
      <c r="R366" s="56"/>
      <c r="S366" s="67"/>
    </row>
    <row r="367" spans="1:19">
      <c r="A367" s="3"/>
      <c r="B367" s="3"/>
      <c r="C367" s="3"/>
      <c r="D367" s="3"/>
      <c r="E367" s="3"/>
      <c r="F367" s="19"/>
      <c r="G367" s="3"/>
      <c r="H367" s="3"/>
      <c r="I367" s="3"/>
      <c r="J367" s="19"/>
      <c r="K367" s="3"/>
      <c r="L367" s="19"/>
      <c r="M367" s="3"/>
      <c r="N367" s="3"/>
      <c r="O367" s="3"/>
      <c r="P367" s="3"/>
      <c r="Q367" s="3"/>
      <c r="R367" s="56"/>
    </row>
    <row r="368" spans="1:19">
      <c r="A368" s="3"/>
      <c r="B368" s="3"/>
      <c r="C368" s="3"/>
      <c r="D368" s="3"/>
      <c r="E368" s="3"/>
      <c r="F368" s="19"/>
      <c r="G368" s="3"/>
      <c r="H368" s="3"/>
      <c r="I368" s="3"/>
      <c r="J368" s="19"/>
      <c r="K368" s="3"/>
      <c r="L368" s="19"/>
      <c r="M368" s="3"/>
      <c r="N368" s="3"/>
      <c r="O368" s="3"/>
      <c r="P368" s="3"/>
      <c r="Q368" s="3"/>
      <c r="R368" s="56"/>
    </row>
    <row r="369" spans="1:18">
      <c r="A369" s="3"/>
      <c r="B369" s="3"/>
      <c r="C369" s="3"/>
      <c r="D369" s="3"/>
      <c r="E369" s="3"/>
      <c r="F369" s="19"/>
      <c r="G369" s="3"/>
      <c r="H369" s="3"/>
      <c r="I369" s="3"/>
      <c r="J369" s="19"/>
      <c r="K369" s="3"/>
      <c r="L369" s="19"/>
      <c r="M369" s="3"/>
      <c r="N369" s="3"/>
      <c r="O369" s="3"/>
      <c r="P369" s="3"/>
      <c r="Q369" s="3"/>
      <c r="R369" s="56"/>
    </row>
    <row r="370" spans="1:18">
      <c r="A370" s="3"/>
      <c r="B370" s="3"/>
      <c r="C370" s="3"/>
      <c r="D370" s="3"/>
      <c r="E370" s="3"/>
      <c r="F370" s="19"/>
      <c r="G370" s="3"/>
      <c r="H370" s="3"/>
      <c r="I370" s="3"/>
      <c r="J370" s="22"/>
      <c r="K370" s="3"/>
      <c r="L370" s="19"/>
      <c r="M370" s="3"/>
      <c r="N370" s="3"/>
      <c r="O370" s="3"/>
      <c r="P370" s="3"/>
      <c r="Q370" s="3"/>
      <c r="R370" s="56"/>
    </row>
    <row r="371" spans="1:18">
      <c r="A371" s="3"/>
      <c r="B371" s="3"/>
      <c r="C371" s="3"/>
      <c r="D371" s="3"/>
      <c r="E371" s="3"/>
      <c r="F371" s="19"/>
      <c r="G371" s="3"/>
      <c r="H371" s="3"/>
      <c r="I371" s="3"/>
      <c r="J371" s="22"/>
      <c r="K371" s="3"/>
      <c r="L371" s="19"/>
      <c r="M371" s="3"/>
      <c r="N371" s="3"/>
      <c r="O371" s="3"/>
      <c r="P371" s="3"/>
      <c r="Q371" s="3"/>
      <c r="R371" s="56"/>
    </row>
    <row r="372" spans="1:18">
      <c r="A372" s="3"/>
      <c r="B372" s="3"/>
      <c r="C372" s="3"/>
      <c r="D372" s="3"/>
      <c r="E372" s="3"/>
      <c r="F372" s="19"/>
      <c r="G372" s="3"/>
      <c r="H372" s="3"/>
      <c r="I372" s="3"/>
      <c r="J372" s="22"/>
      <c r="K372" s="3"/>
      <c r="L372" s="19"/>
      <c r="M372" s="3"/>
      <c r="N372" s="3"/>
      <c r="O372" s="3"/>
      <c r="P372" s="3"/>
      <c r="Q372" s="3"/>
      <c r="R372" s="56"/>
    </row>
    <row r="373" spans="1:18">
      <c r="A373" s="3"/>
      <c r="B373" s="3"/>
      <c r="C373" s="3"/>
      <c r="D373" s="3"/>
      <c r="E373" s="3"/>
      <c r="F373" s="19"/>
      <c r="G373" s="3"/>
      <c r="H373" s="3"/>
      <c r="I373" s="3"/>
      <c r="J373" s="22"/>
      <c r="K373" s="3"/>
      <c r="L373" s="19"/>
      <c r="M373" s="3"/>
      <c r="N373" s="3"/>
      <c r="O373" s="3"/>
      <c r="P373" s="3"/>
      <c r="Q373" s="3"/>
      <c r="R373" s="56"/>
    </row>
    <row r="374" spans="1:18">
      <c r="A374" s="3"/>
      <c r="B374" s="3"/>
      <c r="C374" s="3"/>
      <c r="D374" s="3"/>
      <c r="E374" s="3"/>
      <c r="F374" s="19"/>
      <c r="G374" s="3"/>
      <c r="H374" s="3"/>
      <c r="I374" s="3"/>
      <c r="J374" s="22"/>
      <c r="K374" s="3"/>
      <c r="L374" s="19"/>
      <c r="M374" s="3"/>
      <c r="N374" s="3"/>
      <c r="O374" s="3"/>
      <c r="P374" s="3"/>
      <c r="Q374" s="3"/>
      <c r="R374" s="56"/>
    </row>
    <row r="375" spans="1:18">
      <c r="A375" s="3"/>
      <c r="B375" s="3"/>
      <c r="C375" s="3"/>
      <c r="D375" s="3"/>
      <c r="E375" s="3"/>
      <c r="F375" s="19"/>
      <c r="G375" s="3"/>
      <c r="H375" s="3"/>
      <c r="I375" s="3"/>
      <c r="J375" s="22"/>
      <c r="K375" s="3"/>
      <c r="L375" s="19"/>
      <c r="M375" s="3"/>
      <c r="N375" s="3"/>
      <c r="O375" s="3"/>
      <c r="P375" s="3"/>
      <c r="Q375" s="3"/>
      <c r="R375" s="56"/>
    </row>
    <row r="376" spans="1:18">
      <c r="A376" s="3"/>
      <c r="B376" s="3"/>
      <c r="C376" s="3"/>
      <c r="D376" s="3"/>
      <c r="E376" s="3"/>
      <c r="F376" s="19"/>
      <c r="G376" s="3"/>
      <c r="H376" s="3"/>
      <c r="I376" s="3"/>
      <c r="J376" s="22"/>
      <c r="K376" s="3"/>
      <c r="L376" s="19"/>
      <c r="M376" s="3"/>
      <c r="N376" s="3"/>
      <c r="O376" s="3"/>
      <c r="P376" s="3"/>
      <c r="Q376" s="3"/>
      <c r="R376" s="56"/>
    </row>
    <row r="377" spans="1:18">
      <c r="A377" s="3"/>
      <c r="B377" s="3"/>
      <c r="C377" s="3"/>
      <c r="D377" s="3"/>
      <c r="E377" s="3"/>
      <c r="F377" s="19"/>
      <c r="G377" s="3"/>
      <c r="H377" s="3"/>
      <c r="I377" s="3"/>
      <c r="J377" s="22"/>
      <c r="K377" s="3"/>
      <c r="L377" s="19"/>
      <c r="M377" s="3"/>
      <c r="N377" s="3"/>
      <c r="O377" s="3"/>
      <c r="P377" s="3"/>
      <c r="Q377" s="3"/>
      <c r="R377" s="56"/>
    </row>
    <row r="378" spans="1:18">
      <c r="A378" s="3"/>
      <c r="B378" s="3"/>
      <c r="C378" s="3"/>
      <c r="D378" s="3"/>
      <c r="E378" s="3"/>
      <c r="F378" s="19"/>
      <c r="G378" s="3"/>
      <c r="H378" s="3"/>
      <c r="I378" s="3"/>
      <c r="J378" s="22"/>
      <c r="K378" s="3"/>
      <c r="L378" s="19"/>
      <c r="M378" s="3"/>
      <c r="N378" s="3"/>
      <c r="O378" s="3"/>
      <c r="P378" s="3"/>
      <c r="Q378" s="3"/>
      <c r="R378" s="56"/>
    </row>
    <row r="379" spans="1:18">
      <c r="A379" s="3"/>
      <c r="B379" s="3"/>
      <c r="C379" s="3"/>
      <c r="D379" s="3"/>
      <c r="E379" s="3"/>
      <c r="F379" s="19"/>
      <c r="G379" s="3"/>
      <c r="H379" s="3"/>
      <c r="I379" s="3"/>
      <c r="J379" s="22"/>
      <c r="K379" s="3"/>
      <c r="L379" s="19"/>
      <c r="M379" s="3"/>
      <c r="N379" s="3"/>
      <c r="O379" s="3"/>
      <c r="P379" s="3"/>
      <c r="Q379" s="3"/>
      <c r="R379" s="56"/>
    </row>
    <row r="380" spans="1:18">
      <c r="A380" s="3"/>
      <c r="B380" s="3"/>
      <c r="C380" s="3"/>
      <c r="D380" s="3"/>
      <c r="E380" s="3"/>
      <c r="F380" s="19"/>
      <c r="G380" s="3"/>
      <c r="H380" s="3"/>
      <c r="I380" s="3"/>
      <c r="J380" s="19"/>
      <c r="K380" s="3"/>
      <c r="L380" s="19"/>
      <c r="M380" s="3"/>
      <c r="N380" s="3"/>
      <c r="O380" s="3"/>
      <c r="P380" s="3"/>
      <c r="Q380" s="3"/>
      <c r="R380" s="56"/>
    </row>
    <row r="381" spans="1:18">
      <c r="A381" s="3"/>
      <c r="B381" s="3"/>
      <c r="C381" s="3"/>
      <c r="D381" s="3"/>
      <c r="E381" s="3"/>
      <c r="F381" s="19"/>
      <c r="G381" s="3"/>
      <c r="H381" s="3"/>
      <c r="I381" s="3"/>
      <c r="J381" s="22"/>
      <c r="K381" s="3"/>
      <c r="L381" s="19"/>
      <c r="M381" s="3"/>
      <c r="N381" s="3"/>
      <c r="O381" s="3"/>
      <c r="P381" s="3"/>
      <c r="Q381" s="3"/>
      <c r="R381" s="56"/>
    </row>
    <row r="382" spans="1:18">
      <c r="A382" s="3"/>
      <c r="B382" s="3"/>
      <c r="C382" s="3"/>
      <c r="D382" s="3"/>
      <c r="E382" s="3"/>
      <c r="F382" s="19"/>
      <c r="G382" s="3"/>
      <c r="H382" s="3"/>
      <c r="I382" s="3"/>
      <c r="J382" s="19"/>
      <c r="K382" s="3"/>
      <c r="L382" s="19"/>
      <c r="M382" s="3"/>
      <c r="N382" s="3"/>
      <c r="O382" s="3"/>
      <c r="P382" s="3"/>
      <c r="Q382" s="3"/>
      <c r="R382" s="56"/>
    </row>
    <row r="383" spans="1:18">
      <c r="A383" s="3"/>
      <c r="B383" s="3"/>
      <c r="C383" s="3"/>
      <c r="D383" s="3"/>
      <c r="E383" s="3"/>
      <c r="F383" s="19"/>
      <c r="G383" s="3"/>
      <c r="H383" s="3"/>
      <c r="I383" s="3"/>
      <c r="J383" s="22"/>
      <c r="K383" s="3"/>
      <c r="L383" s="19"/>
      <c r="M383" s="3"/>
      <c r="N383" s="3"/>
      <c r="O383" s="3"/>
      <c r="P383" s="3"/>
      <c r="Q383" s="3"/>
      <c r="R383" s="56"/>
    </row>
    <row r="384" spans="1:18">
      <c r="A384" s="3"/>
      <c r="B384" s="3"/>
      <c r="C384" s="3"/>
      <c r="D384" s="3"/>
      <c r="E384" s="3"/>
      <c r="F384" s="19"/>
      <c r="G384" s="3"/>
      <c r="H384" s="3"/>
      <c r="I384" s="3"/>
      <c r="J384" s="22"/>
      <c r="K384" s="3"/>
      <c r="L384" s="19"/>
      <c r="M384" s="3"/>
      <c r="N384" s="3"/>
      <c r="O384" s="3"/>
      <c r="P384" s="3"/>
      <c r="Q384" s="3"/>
      <c r="R384" s="56"/>
    </row>
    <row r="385" spans="1:18">
      <c r="A385" s="3"/>
      <c r="B385" s="3"/>
      <c r="C385" s="3"/>
      <c r="D385" s="3"/>
      <c r="E385" s="3"/>
      <c r="F385" s="19"/>
      <c r="G385" s="3"/>
      <c r="H385" s="3"/>
      <c r="I385" s="3"/>
      <c r="J385" s="22"/>
      <c r="K385" s="3"/>
      <c r="L385" s="19"/>
      <c r="M385" s="3"/>
      <c r="N385" s="3"/>
      <c r="O385" s="3"/>
      <c r="P385" s="3"/>
      <c r="Q385" s="3"/>
      <c r="R385" s="56"/>
    </row>
    <row r="386" spans="1:18">
      <c r="A386" s="3"/>
      <c r="B386" s="3"/>
      <c r="C386" s="3"/>
      <c r="D386" s="3"/>
      <c r="E386" s="3"/>
      <c r="F386" s="19"/>
      <c r="G386" s="3"/>
      <c r="H386" s="3"/>
      <c r="I386" s="3"/>
      <c r="J386" s="19"/>
      <c r="K386" s="3"/>
      <c r="L386" s="19"/>
      <c r="M386" s="3"/>
      <c r="N386" s="3"/>
      <c r="O386" s="3"/>
      <c r="P386" s="3"/>
      <c r="Q386" s="3"/>
      <c r="R386" s="56"/>
    </row>
    <row r="387" spans="1:18">
      <c r="A387" s="3"/>
      <c r="B387" s="3"/>
      <c r="C387" s="3"/>
      <c r="D387" s="3"/>
      <c r="E387" s="3"/>
      <c r="F387" s="19"/>
      <c r="G387" s="3"/>
      <c r="H387" s="3"/>
      <c r="I387" s="3"/>
      <c r="J387" s="19"/>
      <c r="K387" s="3"/>
      <c r="L387" s="19"/>
      <c r="M387" s="3"/>
      <c r="N387" s="3"/>
      <c r="O387" s="3"/>
      <c r="P387" s="3"/>
      <c r="Q387" s="3"/>
      <c r="R387" s="56"/>
    </row>
    <row r="388" spans="1:18">
      <c r="A388" s="3"/>
      <c r="B388" s="3"/>
      <c r="C388" s="3"/>
      <c r="D388" s="3"/>
      <c r="E388" s="3"/>
      <c r="F388" s="19"/>
      <c r="G388" s="3"/>
      <c r="H388" s="3"/>
      <c r="I388" s="3"/>
      <c r="J388" s="22"/>
      <c r="K388" s="3"/>
      <c r="L388" s="19"/>
      <c r="M388" s="3"/>
      <c r="N388" s="3"/>
      <c r="O388" s="3"/>
      <c r="P388" s="3"/>
      <c r="Q388" s="3"/>
      <c r="R388" s="56"/>
    </row>
    <row r="389" spans="1:18">
      <c r="A389" s="3"/>
      <c r="B389" s="3"/>
      <c r="C389" s="3"/>
      <c r="D389" s="3"/>
      <c r="E389" s="3"/>
      <c r="F389" s="19"/>
      <c r="G389" s="3"/>
      <c r="H389" s="3"/>
      <c r="I389" s="3"/>
      <c r="J389" s="19"/>
      <c r="K389" s="3"/>
      <c r="L389" s="19"/>
      <c r="M389" s="3"/>
      <c r="N389" s="3"/>
      <c r="O389" s="3"/>
      <c r="P389" s="3"/>
      <c r="Q389" s="3"/>
      <c r="R389" s="56"/>
    </row>
    <row r="390" spans="1:18">
      <c r="A390" s="3"/>
      <c r="B390" s="3"/>
      <c r="C390" s="3"/>
      <c r="D390" s="3"/>
      <c r="E390" s="3"/>
      <c r="F390" s="19"/>
      <c r="G390" s="3"/>
      <c r="H390" s="3"/>
      <c r="I390" s="3"/>
      <c r="J390" s="19"/>
      <c r="K390" s="3"/>
      <c r="L390" s="19"/>
      <c r="M390" s="3"/>
      <c r="N390" s="3"/>
      <c r="O390" s="3"/>
      <c r="P390" s="3"/>
      <c r="Q390" s="3"/>
      <c r="R390" s="56"/>
    </row>
    <row r="391" spans="1:18">
      <c r="A391" s="3"/>
      <c r="B391" s="3"/>
      <c r="C391" s="3"/>
      <c r="D391" s="3"/>
      <c r="E391" s="3"/>
      <c r="F391" s="19"/>
      <c r="G391" s="3"/>
      <c r="H391" s="3"/>
      <c r="I391" s="3"/>
      <c r="J391" s="19"/>
      <c r="K391" s="3"/>
      <c r="L391" s="19"/>
      <c r="M391" s="3"/>
      <c r="N391" s="3"/>
      <c r="O391" s="3"/>
      <c r="P391" s="3"/>
      <c r="Q391" s="3"/>
      <c r="R391" s="56"/>
    </row>
    <row r="392" spans="1:18">
      <c r="A392" s="3"/>
      <c r="B392" s="3"/>
      <c r="C392" s="3"/>
      <c r="D392" s="3"/>
      <c r="E392" s="3"/>
      <c r="F392" s="19"/>
      <c r="G392" s="3"/>
      <c r="H392" s="3"/>
      <c r="I392" s="3"/>
      <c r="J392" s="19"/>
      <c r="K392" s="3"/>
      <c r="L392" s="19"/>
      <c r="M392" s="3"/>
      <c r="N392" s="3"/>
      <c r="O392" s="3"/>
      <c r="P392" s="3"/>
      <c r="Q392" s="3"/>
      <c r="R392" s="56"/>
    </row>
    <row r="393" spans="1:18">
      <c r="A393" s="3"/>
      <c r="B393" s="3"/>
      <c r="C393" s="3"/>
      <c r="D393" s="3"/>
      <c r="E393" s="3"/>
      <c r="F393" s="19"/>
      <c r="G393" s="3"/>
      <c r="H393" s="3"/>
      <c r="I393" s="3"/>
      <c r="J393" s="19"/>
      <c r="K393" s="3"/>
      <c r="L393" s="19"/>
      <c r="M393" s="3"/>
      <c r="N393" s="3"/>
      <c r="O393" s="3"/>
      <c r="P393" s="3"/>
      <c r="Q393" s="3"/>
      <c r="R393" s="56"/>
    </row>
    <row r="394" spans="1:18">
      <c r="A394" s="3"/>
      <c r="B394" s="3"/>
      <c r="C394" s="3"/>
      <c r="D394" s="3"/>
      <c r="E394" s="3"/>
      <c r="F394" s="19"/>
      <c r="G394" s="3"/>
      <c r="H394" s="3"/>
      <c r="I394" s="3"/>
      <c r="J394" s="22"/>
      <c r="K394" s="3"/>
      <c r="L394" s="19"/>
      <c r="M394" s="3"/>
      <c r="N394" s="3"/>
      <c r="O394" s="3"/>
      <c r="P394" s="3"/>
      <c r="Q394" s="3"/>
      <c r="R394" s="56"/>
    </row>
    <row r="395" spans="1:18">
      <c r="A395" s="3"/>
      <c r="B395" s="3"/>
      <c r="C395" s="3"/>
      <c r="D395" s="3"/>
      <c r="E395" s="3"/>
      <c r="F395" s="19"/>
      <c r="G395" s="3"/>
      <c r="H395" s="3"/>
      <c r="I395" s="3"/>
      <c r="J395" s="22"/>
      <c r="K395" s="3"/>
      <c r="L395" s="19"/>
      <c r="M395" s="3"/>
      <c r="N395" s="3"/>
      <c r="O395" s="3"/>
      <c r="P395" s="3"/>
      <c r="Q395" s="3"/>
      <c r="R395" s="56"/>
    </row>
    <row r="396" spans="1:18">
      <c r="A396" s="3"/>
      <c r="B396" s="3"/>
      <c r="C396" s="3"/>
      <c r="D396" s="3"/>
      <c r="E396" s="3"/>
      <c r="F396" s="19"/>
      <c r="G396" s="3"/>
      <c r="H396" s="3"/>
      <c r="I396" s="3"/>
      <c r="J396" s="19"/>
      <c r="K396" s="3"/>
      <c r="L396" s="19"/>
      <c r="M396" s="3"/>
      <c r="N396" s="3"/>
      <c r="O396" s="3"/>
      <c r="P396" s="3"/>
      <c r="Q396" s="3"/>
      <c r="R396" s="56"/>
    </row>
    <row r="397" spans="1:18">
      <c r="A397" s="3"/>
      <c r="B397" s="3"/>
      <c r="C397" s="3"/>
      <c r="D397" s="3"/>
      <c r="E397" s="3"/>
      <c r="F397" s="19"/>
      <c r="G397" s="3"/>
      <c r="H397" s="3"/>
      <c r="I397" s="3"/>
      <c r="J397" s="19"/>
      <c r="K397" s="3"/>
      <c r="L397" s="19"/>
      <c r="M397" s="3"/>
      <c r="N397" s="3"/>
      <c r="O397" s="3"/>
      <c r="P397" s="3"/>
      <c r="Q397" s="3"/>
      <c r="R397" s="56"/>
    </row>
    <row r="398" spans="1:18">
      <c r="A398" s="3"/>
      <c r="B398" s="3"/>
      <c r="C398" s="3"/>
      <c r="D398" s="3"/>
      <c r="E398" s="3"/>
      <c r="F398" s="19"/>
      <c r="G398" s="3"/>
      <c r="H398" s="3"/>
      <c r="I398" s="3"/>
      <c r="J398" s="19"/>
      <c r="K398" s="3"/>
      <c r="L398" s="19"/>
      <c r="M398" s="3"/>
      <c r="N398" s="3"/>
      <c r="O398" s="3"/>
      <c r="P398" s="3"/>
      <c r="Q398" s="3"/>
      <c r="R398" s="56"/>
    </row>
    <row r="399" spans="1:18">
      <c r="A399" s="3"/>
      <c r="B399" s="3"/>
      <c r="C399" s="3"/>
      <c r="D399" s="3"/>
      <c r="E399" s="3"/>
      <c r="F399" s="19"/>
      <c r="G399" s="3"/>
      <c r="H399" s="3"/>
      <c r="I399" s="3"/>
      <c r="J399" s="19"/>
      <c r="K399" s="3"/>
      <c r="L399" s="19"/>
      <c r="M399" s="3"/>
      <c r="N399" s="3"/>
      <c r="O399" s="3"/>
      <c r="P399" s="3"/>
      <c r="Q399" s="3"/>
      <c r="R399" s="56"/>
    </row>
    <row r="400" spans="1:18">
      <c r="A400" s="3"/>
      <c r="B400" s="3"/>
      <c r="C400" s="3"/>
      <c r="D400" s="3"/>
      <c r="E400" s="3"/>
      <c r="F400" s="44"/>
      <c r="G400" s="8"/>
      <c r="H400" s="5"/>
      <c r="I400" s="8"/>
      <c r="J400" s="44"/>
      <c r="K400" s="8"/>
      <c r="L400" s="48"/>
      <c r="M400" s="12"/>
      <c r="N400" s="11"/>
      <c r="O400" s="3"/>
      <c r="P400" s="11"/>
      <c r="Q400" s="3"/>
      <c r="R400" s="63"/>
    </row>
    <row r="401" spans="1:19" ht="18.75" thickBot="1">
      <c r="A401" s="3"/>
      <c r="B401" s="13"/>
      <c r="C401" s="7"/>
      <c r="D401" s="6"/>
      <c r="E401" s="6"/>
      <c r="F401" s="42"/>
      <c r="G401" s="3"/>
      <c r="H401" s="9"/>
      <c r="I401" s="9"/>
      <c r="J401" s="49"/>
      <c r="K401" s="10"/>
      <c r="L401" s="19"/>
      <c r="M401" s="3"/>
      <c r="N401" s="3"/>
      <c r="O401" s="3"/>
      <c r="P401" s="3"/>
      <c r="Q401" s="3"/>
      <c r="R401" s="56"/>
      <c r="S401" s="67"/>
    </row>
    <row r="402" spans="1:19">
      <c r="A402" s="3"/>
      <c r="B402" s="3"/>
      <c r="C402" s="3"/>
      <c r="D402" s="3"/>
      <c r="E402" s="3"/>
      <c r="F402" s="19"/>
      <c r="G402" s="3"/>
      <c r="H402" s="3"/>
      <c r="I402" s="3"/>
      <c r="J402" s="19"/>
      <c r="K402" s="3"/>
      <c r="L402" s="19"/>
      <c r="M402" s="3"/>
      <c r="N402" s="3"/>
      <c r="O402" s="3"/>
      <c r="P402" s="3"/>
      <c r="Q402" s="3"/>
      <c r="R402" s="56"/>
    </row>
    <row r="403" spans="1:19">
      <c r="A403" s="3"/>
      <c r="B403" s="3"/>
      <c r="C403" s="3"/>
      <c r="D403" s="3"/>
      <c r="E403" s="3"/>
      <c r="F403" s="19"/>
      <c r="G403" s="3"/>
      <c r="H403" s="3"/>
      <c r="I403" s="3"/>
      <c r="J403" s="22"/>
      <c r="K403" s="3"/>
      <c r="L403" s="19"/>
      <c r="M403" s="3"/>
      <c r="N403" s="3"/>
      <c r="O403" s="3"/>
      <c r="P403" s="3"/>
      <c r="Q403" s="3"/>
      <c r="R403" s="56"/>
    </row>
    <row r="404" spans="1:19">
      <c r="A404" s="3"/>
      <c r="B404" s="3"/>
      <c r="C404" s="3"/>
      <c r="D404" s="3"/>
      <c r="E404" s="3"/>
      <c r="F404" s="19"/>
      <c r="G404" s="3"/>
      <c r="H404" s="3"/>
      <c r="I404" s="3"/>
      <c r="J404" s="19"/>
      <c r="K404" s="3"/>
      <c r="L404" s="19"/>
      <c r="M404" s="3"/>
      <c r="N404" s="3"/>
      <c r="O404" s="3"/>
      <c r="P404" s="3"/>
      <c r="Q404" s="3"/>
      <c r="R404" s="56"/>
    </row>
    <row r="405" spans="1:19">
      <c r="A405" s="3"/>
      <c r="B405" s="3"/>
      <c r="C405" s="3"/>
      <c r="D405" s="3"/>
      <c r="E405" s="3"/>
      <c r="F405" s="19"/>
      <c r="G405" s="3"/>
      <c r="H405" s="3"/>
      <c r="I405" s="3"/>
      <c r="J405" s="19"/>
      <c r="K405" s="3"/>
      <c r="L405" s="19"/>
      <c r="M405" s="3"/>
      <c r="N405" s="3"/>
      <c r="O405" s="3"/>
      <c r="P405" s="3"/>
      <c r="Q405" s="3"/>
      <c r="R405" s="56"/>
    </row>
    <row r="406" spans="1:19">
      <c r="A406" s="3"/>
      <c r="B406" s="3"/>
      <c r="C406" s="3"/>
      <c r="D406" s="3"/>
      <c r="E406" s="3"/>
      <c r="F406" s="19"/>
      <c r="G406" s="3"/>
      <c r="H406" s="3"/>
      <c r="I406" s="3"/>
      <c r="J406" s="22"/>
      <c r="K406" s="3"/>
      <c r="L406" s="19"/>
      <c r="M406" s="3"/>
      <c r="N406" s="3"/>
      <c r="O406" s="3"/>
      <c r="P406" s="3"/>
      <c r="Q406" s="3"/>
      <c r="R406" s="56"/>
    </row>
    <row r="407" spans="1:19">
      <c r="A407" s="3"/>
      <c r="B407" s="3"/>
      <c r="C407" s="3"/>
      <c r="D407" s="3"/>
      <c r="E407" s="3"/>
      <c r="F407" s="19"/>
      <c r="G407" s="3"/>
      <c r="H407" s="3"/>
      <c r="I407" s="3"/>
      <c r="J407" s="22"/>
      <c r="K407" s="3"/>
      <c r="L407" s="19"/>
      <c r="M407" s="3"/>
      <c r="N407" s="3"/>
      <c r="O407" s="3"/>
      <c r="P407" s="3"/>
      <c r="Q407" s="3"/>
      <c r="R407" s="56"/>
    </row>
    <row r="408" spans="1:19">
      <c r="A408" s="3"/>
      <c r="B408" s="3"/>
      <c r="C408" s="3"/>
      <c r="D408" s="3"/>
      <c r="E408" s="3"/>
      <c r="F408" s="19"/>
      <c r="G408" s="3"/>
      <c r="H408" s="3"/>
      <c r="I408" s="3"/>
      <c r="J408" s="19"/>
      <c r="K408" s="3"/>
      <c r="L408" s="19"/>
      <c r="M408" s="3"/>
      <c r="N408" s="3"/>
      <c r="O408" s="3"/>
      <c r="P408" s="3"/>
      <c r="Q408" s="3"/>
      <c r="R408" s="56"/>
    </row>
    <row r="409" spans="1:19">
      <c r="A409" s="3"/>
      <c r="B409" s="3"/>
      <c r="C409" s="3"/>
      <c r="D409" s="3"/>
      <c r="E409" s="3"/>
      <c r="F409" s="19"/>
      <c r="G409" s="3"/>
      <c r="H409" s="3"/>
      <c r="I409" s="3"/>
      <c r="J409" s="19"/>
      <c r="K409" s="3"/>
      <c r="L409" s="19"/>
      <c r="M409" s="3"/>
      <c r="N409" s="3"/>
      <c r="O409" s="3"/>
      <c r="P409" s="3"/>
      <c r="Q409" s="3"/>
      <c r="R409" s="56"/>
    </row>
    <row r="410" spans="1:19">
      <c r="A410" s="3"/>
      <c r="B410" s="3"/>
      <c r="C410" s="3"/>
      <c r="D410" s="3"/>
      <c r="E410" s="3"/>
      <c r="F410" s="19"/>
      <c r="G410" s="3"/>
      <c r="H410" s="3"/>
      <c r="I410" s="3"/>
      <c r="J410" s="19"/>
      <c r="K410" s="3"/>
      <c r="L410" s="19"/>
      <c r="M410" s="3"/>
      <c r="N410" s="3"/>
      <c r="O410" s="3"/>
      <c r="P410" s="3"/>
      <c r="Q410" s="3"/>
      <c r="R410" s="56"/>
    </row>
    <row r="411" spans="1:19">
      <c r="A411" s="3"/>
      <c r="B411" s="3"/>
      <c r="C411" s="3"/>
      <c r="D411" s="3"/>
      <c r="E411" s="3"/>
      <c r="F411" s="19"/>
      <c r="G411" s="3"/>
      <c r="H411" s="3"/>
      <c r="I411" s="3"/>
      <c r="J411" s="19"/>
      <c r="K411" s="3"/>
      <c r="L411" s="19"/>
      <c r="M411" s="3"/>
      <c r="N411" s="3"/>
      <c r="O411" s="3"/>
      <c r="P411" s="3"/>
      <c r="Q411" s="3"/>
      <c r="R411" s="56"/>
    </row>
    <row r="412" spans="1:19">
      <c r="A412" s="3"/>
      <c r="B412" s="3"/>
      <c r="C412" s="3"/>
      <c r="D412" s="3"/>
      <c r="E412" s="3"/>
      <c r="F412" s="19"/>
      <c r="G412" s="3"/>
      <c r="H412" s="3"/>
      <c r="I412" s="3"/>
      <c r="J412" s="19"/>
      <c r="K412" s="3"/>
      <c r="L412" s="19"/>
      <c r="M412" s="3"/>
      <c r="N412" s="3"/>
      <c r="O412" s="3"/>
      <c r="P412" s="3"/>
      <c r="Q412" s="3"/>
      <c r="R412" s="56"/>
    </row>
    <row r="413" spans="1:19">
      <c r="A413" s="3"/>
      <c r="B413" s="3"/>
      <c r="C413" s="3"/>
      <c r="D413" s="3"/>
      <c r="E413" s="3"/>
      <c r="F413" s="19"/>
      <c r="G413" s="3"/>
      <c r="H413" s="3"/>
      <c r="I413" s="3"/>
      <c r="J413" s="19"/>
      <c r="K413" s="3"/>
      <c r="L413" s="19"/>
      <c r="M413" s="3"/>
      <c r="N413" s="3"/>
      <c r="O413" s="3"/>
      <c r="P413" s="3"/>
      <c r="Q413" s="3"/>
      <c r="R413" s="56"/>
    </row>
    <row r="414" spans="1:19">
      <c r="A414" s="3"/>
      <c r="B414" s="3"/>
      <c r="C414" s="3"/>
      <c r="D414" s="3"/>
      <c r="E414" s="3"/>
      <c r="F414" s="19"/>
      <c r="G414" s="3"/>
      <c r="H414" s="3"/>
      <c r="I414" s="3"/>
      <c r="J414" s="19"/>
      <c r="K414" s="3"/>
      <c r="L414" s="19"/>
      <c r="M414" s="3"/>
      <c r="N414" s="3"/>
      <c r="O414" s="3"/>
      <c r="P414" s="3"/>
      <c r="Q414" s="3"/>
      <c r="R414" s="56"/>
    </row>
    <row r="415" spans="1:19">
      <c r="A415" s="3"/>
      <c r="B415" s="3"/>
      <c r="C415" s="3"/>
      <c r="D415" s="3"/>
      <c r="E415" s="3"/>
      <c r="F415" s="19"/>
      <c r="G415" s="3"/>
      <c r="H415" s="3"/>
      <c r="I415" s="3"/>
      <c r="J415" s="19"/>
      <c r="K415" s="3"/>
      <c r="L415" s="19"/>
      <c r="M415" s="3"/>
      <c r="N415" s="3"/>
      <c r="O415" s="3"/>
      <c r="P415" s="3"/>
      <c r="Q415" s="3"/>
      <c r="R415" s="56"/>
    </row>
    <row r="416" spans="1:19">
      <c r="A416" s="3"/>
      <c r="B416" s="3"/>
      <c r="C416" s="3"/>
      <c r="D416" s="3"/>
      <c r="E416" s="3"/>
      <c r="F416" s="19"/>
      <c r="G416" s="3"/>
      <c r="H416" s="3"/>
      <c r="I416" s="3"/>
      <c r="J416" s="19"/>
      <c r="K416" s="3"/>
      <c r="L416" s="19"/>
      <c r="M416" s="3"/>
      <c r="N416" s="3"/>
      <c r="O416" s="3"/>
      <c r="P416" s="3"/>
      <c r="Q416" s="3"/>
      <c r="R416" s="56"/>
    </row>
    <row r="417" spans="1:19">
      <c r="A417" s="3"/>
      <c r="B417" s="3"/>
      <c r="C417" s="3"/>
      <c r="D417" s="3"/>
      <c r="E417" s="3"/>
      <c r="F417" s="19"/>
      <c r="G417" s="3"/>
      <c r="H417" s="3"/>
      <c r="I417" s="3"/>
      <c r="J417" s="19"/>
      <c r="K417" s="3"/>
      <c r="L417" s="19"/>
      <c r="M417" s="3"/>
      <c r="N417" s="3"/>
      <c r="O417" s="3"/>
      <c r="P417" s="3"/>
      <c r="Q417" s="3"/>
      <c r="R417" s="56"/>
    </row>
    <row r="418" spans="1:19">
      <c r="A418" s="3"/>
      <c r="B418" s="3"/>
      <c r="C418" s="3"/>
      <c r="D418" s="3"/>
      <c r="E418" s="3"/>
      <c r="F418" s="19"/>
      <c r="G418" s="3"/>
      <c r="H418" s="3"/>
      <c r="I418" s="3"/>
      <c r="J418" s="19"/>
      <c r="K418" s="3"/>
      <c r="L418" s="19"/>
      <c r="M418" s="3"/>
      <c r="N418" s="3"/>
      <c r="O418" s="3"/>
      <c r="P418" s="3"/>
      <c r="Q418" s="3"/>
      <c r="R418" s="56"/>
    </row>
    <row r="419" spans="1:19">
      <c r="A419" s="3"/>
      <c r="B419" s="3"/>
      <c r="C419" s="3"/>
      <c r="D419" s="3"/>
      <c r="E419" s="3"/>
      <c r="F419" s="19"/>
      <c r="G419" s="3"/>
      <c r="H419" s="3"/>
      <c r="I419" s="3"/>
      <c r="J419" s="19"/>
      <c r="K419" s="3"/>
      <c r="L419" s="19"/>
      <c r="M419" s="3"/>
      <c r="N419" s="3"/>
      <c r="O419" s="3"/>
      <c r="P419" s="3"/>
      <c r="Q419" s="3"/>
      <c r="R419" s="56"/>
    </row>
    <row r="420" spans="1:19">
      <c r="A420" s="3"/>
      <c r="B420" s="3"/>
      <c r="C420" s="3"/>
      <c r="D420" s="3"/>
      <c r="E420" s="3"/>
      <c r="F420" s="19"/>
      <c r="G420" s="3"/>
      <c r="H420" s="3"/>
      <c r="I420" s="3"/>
      <c r="J420" s="19"/>
      <c r="K420" s="3"/>
      <c r="L420" s="19"/>
      <c r="M420" s="3"/>
      <c r="N420" s="3"/>
      <c r="O420" s="3"/>
      <c r="P420" s="3"/>
      <c r="Q420" s="3"/>
      <c r="R420" s="56"/>
    </row>
    <row r="421" spans="1:19">
      <c r="A421" s="3"/>
      <c r="B421" s="3"/>
      <c r="C421" s="3"/>
      <c r="D421" s="3"/>
      <c r="E421" s="3"/>
      <c r="F421" s="19"/>
      <c r="G421" s="3"/>
      <c r="H421" s="3"/>
      <c r="I421" s="3"/>
      <c r="J421" s="19"/>
      <c r="K421" s="3"/>
      <c r="L421" s="19"/>
      <c r="M421" s="3"/>
      <c r="N421" s="3"/>
      <c r="O421" s="3"/>
      <c r="P421" s="3"/>
      <c r="Q421" s="3"/>
      <c r="R421" s="56"/>
    </row>
    <row r="422" spans="1:19">
      <c r="A422" s="3"/>
      <c r="B422" s="3"/>
      <c r="C422" s="3"/>
      <c r="D422" s="3"/>
      <c r="E422" s="3"/>
      <c r="F422" s="44"/>
      <c r="G422" s="8"/>
      <c r="H422" s="5"/>
      <c r="I422" s="8"/>
      <c r="J422" s="44"/>
      <c r="K422" s="8"/>
      <c r="L422" s="48"/>
      <c r="M422" s="12"/>
      <c r="N422" s="11"/>
      <c r="O422" s="3"/>
      <c r="P422" s="11"/>
      <c r="Q422" s="3"/>
      <c r="R422" s="63"/>
    </row>
    <row r="423" spans="1:19" ht="18.75" thickBot="1">
      <c r="A423" s="3"/>
      <c r="B423" s="13"/>
      <c r="C423" s="7"/>
      <c r="D423" s="6"/>
      <c r="E423" s="6"/>
      <c r="F423" s="42"/>
      <c r="G423" s="3"/>
      <c r="H423" s="9"/>
      <c r="I423" s="9"/>
      <c r="J423" s="49"/>
      <c r="K423" s="10"/>
      <c r="L423" s="19"/>
      <c r="M423" s="3"/>
      <c r="N423" s="3"/>
      <c r="O423" s="3"/>
      <c r="P423" s="3"/>
      <c r="Q423" s="3"/>
      <c r="R423" s="56"/>
      <c r="S423" s="67"/>
    </row>
    <row r="424" spans="1:19">
      <c r="A424" s="3"/>
      <c r="B424" s="3"/>
      <c r="C424" s="3"/>
      <c r="D424" s="3"/>
      <c r="E424" s="3"/>
      <c r="F424" s="19"/>
      <c r="G424" s="3"/>
      <c r="H424" s="3"/>
      <c r="I424" s="3"/>
      <c r="J424" s="19"/>
      <c r="K424" s="3"/>
      <c r="L424" s="19"/>
      <c r="M424" s="3"/>
      <c r="N424" s="3"/>
      <c r="O424" s="3"/>
      <c r="P424" s="3"/>
      <c r="Q424" s="3"/>
      <c r="R424" s="56"/>
    </row>
    <row r="425" spans="1:19">
      <c r="A425" s="3"/>
      <c r="B425" s="3"/>
      <c r="C425" s="3"/>
      <c r="D425" s="3"/>
      <c r="E425" s="3"/>
      <c r="F425" s="19"/>
      <c r="G425" s="3"/>
      <c r="H425" s="3"/>
      <c r="I425" s="3"/>
      <c r="J425" s="19"/>
      <c r="K425" s="3"/>
      <c r="L425" s="19"/>
      <c r="M425" s="3"/>
      <c r="N425" s="3"/>
      <c r="O425" s="3"/>
      <c r="P425" s="3"/>
      <c r="Q425" s="3"/>
      <c r="R425" s="56"/>
    </row>
    <row r="426" spans="1:19">
      <c r="A426" s="3"/>
      <c r="B426" s="3"/>
      <c r="C426" s="3"/>
      <c r="D426" s="3"/>
      <c r="E426" s="3"/>
      <c r="F426" s="19"/>
      <c r="G426" s="3"/>
      <c r="H426" s="3"/>
      <c r="I426" s="3"/>
      <c r="J426" s="22"/>
      <c r="K426" s="3"/>
      <c r="L426" s="19"/>
      <c r="M426" s="3"/>
      <c r="N426" s="3"/>
      <c r="O426" s="3"/>
      <c r="P426" s="3"/>
      <c r="Q426" s="3"/>
      <c r="R426" s="56"/>
    </row>
    <row r="427" spans="1:19">
      <c r="A427" s="3"/>
      <c r="B427" s="3"/>
      <c r="C427" s="3"/>
      <c r="D427" s="3"/>
      <c r="E427" s="3"/>
      <c r="F427" s="19"/>
      <c r="G427" s="3"/>
      <c r="H427" s="3"/>
      <c r="I427" s="3"/>
      <c r="J427" s="22"/>
      <c r="K427" s="3"/>
      <c r="L427" s="19"/>
      <c r="M427" s="3"/>
      <c r="N427" s="3"/>
      <c r="O427" s="3"/>
      <c r="P427" s="3"/>
      <c r="Q427" s="3"/>
      <c r="R427" s="56"/>
    </row>
    <row r="428" spans="1:19">
      <c r="A428" s="3"/>
      <c r="B428" s="3"/>
      <c r="C428" s="3"/>
      <c r="D428" s="3"/>
      <c r="E428" s="3"/>
      <c r="F428" s="19"/>
      <c r="G428" s="3"/>
      <c r="H428" s="3"/>
      <c r="I428" s="3"/>
      <c r="J428" s="22"/>
      <c r="K428" s="3"/>
      <c r="L428" s="19"/>
      <c r="M428" s="3"/>
      <c r="N428" s="3"/>
      <c r="O428" s="3"/>
      <c r="P428" s="3"/>
      <c r="Q428" s="3"/>
      <c r="R428" s="56"/>
    </row>
    <row r="429" spans="1:19">
      <c r="A429" s="3"/>
      <c r="B429" s="3"/>
      <c r="C429" s="3"/>
      <c r="D429" s="3"/>
      <c r="E429" s="3"/>
      <c r="F429" s="19"/>
      <c r="G429" s="3"/>
      <c r="H429" s="3"/>
      <c r="I429" s="3"/>
      <c r="J429" s="22"/>
      <c r="K429" s="3"/>
      <c r="L429" s="19"/>
      <c r="M429" s="3"/>
      <c r="N429" s="3"/>
      <c r="O429" s="3"/>
      <c r="P429" s="3"/>
      <c r="Q429" s="3"/>
      <c r="R429" s="56"/>
    </row>
    <row r="430" spans="1:19">
      <c r="A430" s="3"/>
      <c r="B430" s="3"/>
      <c r="C430" s="3"/>
      <c r="D430" s="3"/>
      <c r="E430" s="3"/>
      <c r="F430" s="19"/>
      <c r="G430" s="3"/>
      <c r="H430" s="3"/>
      <c r="I430" s="3"/>
      <c r="J430" s="22"/>
      <c r="K430" s="3"/>
      <c r="L430" s="19"/>
      <c r="M430" s="3"/>
      <c r="N430" s="3"/>
      <c r="O430" s="3"/>
      <c r="P430" s="3"/>
      <c r="Q430" s="3"/>
      <c r="R430" s="56"/>
    </row>
    <row r="431" spans="1:19">
      <c r="A431" s="3"/>
      <c r="B431" s="3"/>
      <c r="C431" s="3"/>
      <c r="D431" s="3"/>
      <c r="E431" s="3"/>
      <c r="F431" s="19"/>
      <c r="G431" s="3"/>
      <c r="H431" s="3"/>
      <c r="I431" s="3"/>
      <c r="J431" s="19"/>
      <c r="K431" s="3"/>
      <c r="L431" s="19"/>
      <c r="M431" s="3"/>
      <c r="N431" s="3"/>
      <c r="O431" s="3"/>
      <c r="P431" s="3"/>
      <c r="Q431" s="3"/>
      <c r="R431" s="56"/>
    </row>
    <row r="432" spans="1:19">
      <c r="A432" s="3"/>
      <c r="B432" s="3"/>
      <c r="C432" s="3"/>
      <c r="D432" s="3"/>
      <c r="E432" s="3"/>
      <c r="F432" s="19"/>
      <c r="G432" s="3"/>
      <c r="H432" s="3"/>
      <c r="I432" s="3"/>
      <c r="J432" s="22"/>
      <c r="K432" s="3"/>
      <c r="L432" s="19"/>
      <c r="M432" s="3"/>
      <c r="N432" s="3"/>
      <c r="O432" s="3"/>
      <c r="P432" s="3"/>
      <c r="Q432" s="3"/>
      <c r="R432" s="56"/>
    </row>
    <row r="433" spans="1:18">
      <c r="A433" s="3"/>
      <c r="B433" s="3"/>
      <c r="C433" s="3"/>
      <c r="D433" s="3"/>
      <c r="E433" s="3"/>
      <c r="F433" s="19"/>
      <c r="G433" s="3"/>
      <c r="H433" s="3"/>
      <c r="I433" s="3"/>
      <c r="J433" s="22"/>
      <c r="K433" s="3"/>
      <c r="L433" s="19"/>
      <c r="M433" s="3"/>
      <c r="N433" s="3"/>
      <c r="O433" s="3"/>
      <c r="P433" s="3"/>
      <c r="Q433" s="3"/>
      <c r="R433" s="56"/>
    </row>
    <row r="434" spans="1:18">
      <c r="A434" s="3"/>
      <c r="B434" s="3"/>
      <c r="C434" s="3"/>
      <c r="D434" s="3"/>
      <c r="E434" s="3"/>
      <c r="F434" s="19"/>
      <c r="G434" s="3"/>
      <c r="H434" s="3"/>
      <c r="I434" s="3"/>
      <c r="J434" s="22"/>
      <c r="K434" s="3"/>
      <c r="L434" s="19"/>
      <c r="M434" s="3"/>
      <c r="N434" s="3"/>
      <c r="O434" s="3"/>
      <c r="P434" s="3"/>
      <c r="Q434" s="3"/>
      <c r="R434" s="56"/>
    </row>
    <row r="435" spans="1:18">
      <c r="A435" s="3"/>
      <c r="B435" s="3"/>
      <c r="C435" s="3"/>
      <c r="D435" s="3"/>
      <c r="E435" s="3"/>
      <c r="F435" s="19"/>
      <c r="G435" s="3"/>
      <c r="H435" s="3"/>
      <c r="I435" s="3"/>
      <c r="J435" s="22"/>
      <c r="K435" s="3"/>
      <c r="L435" s="19"/>
      <c r="M435" s="3"/>
      <c r="N435" s="3"/>
      <c r="O435" s="3"/>
      <c r="P435" s="3"/>
      <c r="Q435" s="3"/>
      <c r="R435" s="56"/>
    </row>
    <row r="436" spans="1:18">
      <c r="A436" s="3"/>
      <c r="B436" s="3"/>
      <c r="C436" s="3"/>
      <c r="D436" s="3"/>
      <c r="E436" s="3"/>
      <c r="F436" s="19"/>
      <c r="G436" s="3"/>
      <c r="H436" s="3"/>
      <c r="I436" s="3"/>
      <c r="J436" s="19"/>
      <c r="K436" s="3"/>
      <c r="L436" s="19"/>
      <c r="M436" s="3"/>
      <c r="N436" s="3"/>
      <c r="O436" s="3"/>
      <c r="P436" s="3"/>
      <c r="Q436" s="3"/>
      <c r="R436" s="56"/>
    </row>
    <row r="437" spans="1:18">
      <c r="A437" s="3"/>
      <c r="B437" s="3"/>
      <c r="C437" s="3"/>
      <c r="D437" s="3"/>
      <c r="E437" s="3"/>
      <c r="F437" s="19"/>
      <c r="G437" s="3"/>
      <c r="H437" s="3"/>
      <c r="I437" s="3"/>
      <c r="J437" s="19"/>
      <c r="K437" s="3"/>
      <c r="L437" s="19"/>
      <c r="M437" s="3"/>
      <c r="N437" s="3"/>
      <c r="O437" s="3"/>
      <c r="P437" s="3"/>
      <c r="Q437" s="3"/>
      <c r="R437" s="56"/>
    </row>
    <row r="438" spans="1:18">
      <c r="A438" s="3"/>
      <c r="B438" s="3"/>
      <c r="C438" s="3"/>
      <c r="D438" s="3"/>
      <c r="E438" s="3"/>
      <c r="F438" s="19"/>
      <c r="G438" s="3"/>
      <c r="H438" s="3"/>
      <c r="I438" s="3"/>
      <c r="J438" s="22"/>
      <c r="K438" s="3"/>
      <c r="L438" s="19"/>
      <c r="M438" s="3"/>
      <c r="N438" s="3"/>
      <c r="O438" s="3"/>
      <c r="P438" s="3"/>
      <c r="Q438" s="3"/>
      <c r="R438" s="56"/>
    </row>
    <row r="439" spans="1:18">
      <c r="A439" s="3"/>
      <c r="B439" s="3"/>
      <c r="C439" s="3"/>
      <c r="D439" s="3"/>
      <c r="E439" s="3"/>
      <c r="F439" s="19"/>
      <c r="G439" s="3"/>
      <c r="H439" s="3"/>
      <c r="I439" s="3"/>
      <c r="J439" s="19"/>
      <c r="K439" s="3"/>
      <c r="L439" s="19"/>
      <c r="M439" s="3"/>
      <c r="N439" s="3"/>
      <c r="O439" s="3"/>
      <c r="P439" s="3"/>
      <c r="Q439" s="3"/>
      <c r="R439" s="56"/>
    </row>
    <row r="440" spans="1:18">
      <c r="A440" s="3"/>
      <c r="B440" s="3"/>
      <c r="C440" s="3"/>
      <c r="D440" s="3"/>
      <c r="E440" s="3"/>
      <c r="F440" s="19"/>
      <c r="G440" s="3"/>
      <c r="H440" s="3"/>
      <c r="I440" s="3"/>
      <c r="J440" s="19"/>
      <c r="K440" s="3"/>
      <c r="L440" s="19"/>
      <c r="M440" s="3"/>
      <c r="N440" s="3"/>
      <c r="O440" s="3"/>
      <c r="P440" s="3"/>
      <c r="Q440" s="3"/>
      <c r="R440" s="56"/>
    </row>
    <row r="441" spans="1:18">
      <c r="A441" s="3"/>
      <c r="B441" s="3"/>
      <c r="C441" s="3"/>
      <c r="D441" s="3"/>
      <c r="E441" s="3"/>
      <c r="F441" s="19"/>
      <c r="G441" s="3"/>
      <c r="H441" s="3"/>
      <c r="I441" s="3"/>
      <c r="J441" s="19"/>
      <c r="K441" s="3"/>
      <c r="L441" s="19"/>
      <c r="M441" s="3"/>
      <c r="N441" s="3"/>
      <c r="O441" s="3"/>
      <c r="P441" s="3"/>
      <c r="Q441" s="3"/>
      <c r="R441" s="56"/>
    </row>
    <row r="442" spans="1:18">
      <c r="A442" s="3"/>
      <c r="B442" s="3"/>
      <c r="C442" s="3"/>
      <c r="D442" s="3"/>
      <c r="E442" s="3"/>
      <c r="F442" s="19"/>
      <c r="G442" s="3"/>
      <c r="H442" s="3"/>
      <c r="I442" s="3"/>
      <c r="J442" s="19"/>
      <c r="K442" s="3"/>
      <c r="L442" s="19"/>
      <c r="M442" s="3"/>
      <c r="N442" s="3"/>
      <c r="O442" s="3"/>
      <c r="P442" s="3"/>
      <c r="Q442" s="3"/>
      <c r="R442" s="56"/>
    </row>
    <row r="443" spans="1:18">
      <c r="A443" s="3"/>
      <c r="B443" s="3"/>
      <c r="C443" s="3"/>
      <c r="D443" s="3"/>
      <c r="E443" s="3"/>
      <c r="F443" s="19"/>
      <c r="G443" s="3"/>
      <c r="H443" s="3"/>
      <c r="I443" s="3"/>
      <c r="J443" s="19"/>
      <c r="K443" s="3"/>
      <c r="L443" s="19"/>
      <c r="M443" s="3"/>
      <c r="N443" s="3"/>
      <c r="O443" s="3"/>
      <c r="P443" s="3"/>
      <c r="Q443" s="3"/>
      <c r="R443" s="56"/>
    </row>
    <row r="444" spans="1:18">
      <c r="A444" s="3"/>
      <c r="B444" s="3"/>
      <c r="C444" s="3"/>
      <c r="D444" s="3"/>
      <c r="E444" s="3"/>
      <c r="F444" s="19"/>
      <c r="G444" s="3"/>
      <c r="H444" s="3"/>
      <c r="I444" s="3"/>
      <c r="J444" s="19"/>
      <c r="K444" s="3"/>
      <c r="L444" s="19"/>
      <c r="M444" s="3"/>
      <c r="N444" s="3"/>
      <c r="O444" s="3"/>
      <c r="P444" s="3"/>
      <c r="Q444" s="3"/>
      <c r="R444" s="56"/>
    </row>
    <row r="445" spans="1:18">
      <c r="A445" s="3"/>
      <c r="B445" s="3"/>
      <c r="C445" s="3"/>
      <c r="D445" s="3"/>
      <c r="E445" s="3"/>
      <c r="F445" s="19"/>
      <c r="G445" s="3"/>
      <c r="H445" s="3"/>
      <c r="I445" s="3"/>
      <c r="J445" s="19"/>
      <c r="K445" s="3"/>
      <c r="L445" s="19"/>
      <c r="M445" s="3"/>
      <c r="N445" s="3"/>
      <c r="O445" s="3"/>
      <c r="P445" s="3"/>
      <c r="Q445" s="3"/>
      <c r="R445" s="56"/>
    </row>
    <row r="446" spans="1:18">
      <c r="A446" s="3"/>
      <c r="B446" s="3"/>
      <c r="C446" s="3"/>
      <c r="D446" s="3"/>
      <c r="E446" s="3"/>
      <c r="F446" s="19"/>
      <c r="G446" s="3"/>
      <c r="H446" s="3"/>
      <c r="I446" s="3"/>
      <c r="J446" s="19"/>
      <c r="K446" s="3"/>
      <c r="L446" s="19"/>
      <c r="M446" s="3"/>
      <c r="N446" s="3"/>
      <c r="O446" s="3"/>
      <c r="P446" s="3"/>
      <c r="Q446" s="3"/>
      <c r="R446" s="56"/>
    </row>
    <row r="447" spans="1:18">
      <c r="A447" s="3"/>
      <c r="B447" s="3"/>
      <c r="C447" s="3"/>
      <c r="D447" s="3"/>
      <c r="E447" s="3"/>
      <c r="F447" s="19"/>
      <c r="G447" s="3"/>
      <c r="H447" s="3"/>
      <c r="I447" s="3"/>
      <c r="J447" s="19"/>
      <c r="K447" s="3"/>
      <c r="L447" s="19"/>
      <c r="M447" s="3"/>
      <c r="N447" s="3"/>
      <c r="O447" s="3"/>
      <c r="P447" s="3"/>
      <c r="Q447" s="3"/>
      <c r="R447" s="56"/>
    </row>
    <row r="448" spans="1:18">
      <c r="A448" s="3"/>
      <c r="B448" s="3"/>
      <c r="C448" s="3"/>
      <c r="D448" s="3"/>
      <c r="E448" s="3"/>
      <c r="F448" s="19"/>
      <c r="G448" s="3"/>
      <c r="H448" s="3"/>
      <c r="I448" s="3"/>
      <c r="J448" s="19"/>
      <c r="K448" s="3"/>
      <c r="L448" s="19"/>
      <c r="M448" s="3"/>
      <c r="N448" s="3"/>
      <c r="O448" s="3"/>
      <c r="P448" s="3"/>
      <c r="Q448" s="3"/>
      <c r="R448" s="56"/>
    </row>
    <row r="449" spans="1:19">
      <c r="A449" s="3"/>
      <c r="B449" s="3"/>
      <c r="C449" s="3"/>
      <c r="D449" s="3"/>
      <c r="E449" s="3"/>
      <c r="F449" s="19"/>
      <c r="G449" s="3"/>
      <c r="H449" s="3"/>
      <c r="I449" s="3"/>
      <c r="J449" s="19"/>
      <c r="K449" s="3"/>
      <c r="L449" s="19"/>
      <c r="M449" s="3"/>
      <c r="N449" s="3"/>
      <c r="O449" s="3"/>
      <c r="P449" s="3"/>
      <c r="Q449" s="3"/>
      <c r="R449" s="56"/>
    </row>
    <row r="450" spans="1:19">
      <c r="A450" s="3"/>
      <c r="B450" s="3"/>
      <c r="C450" s="3"/>
      <c r="D450" s="3"/>
      <c r="E450" s="3"/>
      <c r="F450" s="19"/>
      <c r="G450" s="3"/>
      <c r="H450" s="3"/>
      <c r="I450" s="3"/>
      <c r="J450" s="19"/>
      <c r="K450" s="3"/>
      <c r="L450" s="19"/>
      <c r="M450" s="3"/>
      <c r="N450" s="3"/>
      <c r="O450" s="3"/>
      <c r="P450" s="3"/>
      <c r="Q450" s="3"/>
      <c r="R450" s="56"/>
    </row>
    <row r="451" spans="1:19">
      <c r="A451" s="3"/>
      <c r="B451" s="3"/>
      <c r="C451" s="3"/>
      <c r="D451" s="3"/>
      <c r="E451" s="3"/>
      <c r="F451" s="44"/>
      <c r="G451" s="8"/>
      <c r="H451" s="5"/>
      <c r="I451" s="8"/>
      <c r="J451" s="44"/>
      <c r="K451" s="8"/>
      <c r="L451" s="48"/>
      <c r="M451" s="12"/>
      <c r="N451" s="11"/>
      <c r="O451" s="3"/>
      <c r="P451" s="11"/>
      <c r="Q451" s="3"/>
      <c r="R451" s="63"/>
    </row>
    <row r="452" spans="1:19" ht="18.75" thickBot="1">
      <c r="A452" s="3"/>
      <c r="B452" s="13"/>
      <c r="C452" s="7"/>
      <c r="D452" s="6"/>
      <c r="E452" s="6"/>
      <c r="F452" s="42"/>
      <c r="G452" s="3"/>
      <c r="H452" s="9"/>
      <c r="I452" s="9"/>
      <c r="J452" s="49"/>
      <c r="K452" s="10"/>
      <c r="L452" s="19"/>
      <c r="M452" s="3"/>
      <c r="N452" s="3"/>
      <c r="O452" s="3"/>
      <c r="P452" s="3"/>
      <c r="Q452" s="3"/>
      <c r="R452" s="56"/>
      <c r="S452" s="67"/>
    </row>
    <row r="453" spans="1:19">
      <c r="A453" s="3"/>
      <c r="B453" s="3"/>
      <c r="C453" s="3"/>
      <c r="D453" s="3"/>
      <c r="E453" s="3"/>
      <c r="F453" s="19"/>
      <c r="G453" s="3"/>
      <c r="H453" s="3"/>
      <c r="I453" s="3"/>
      <c r="J453" s="19"/>
      <c r="K453" s="3"/>
      <c r="L453" s="19"/>
      <c r="M453" s="3"/>
      <c r="N453" s="3"/>
      <c r="O453" s="3"/>
      <c r="P453" s="3"/>
      <c r="Q453" s="3"/>
      <c r="R453" s="56"/>
    </row>
    <row r="454" spans="1:19">
      <c r="A454" s="3"/>
      <c r="B454" s="3"/>
      <c r="C454" s="3"/>
      <c r="D454" s="3"/>
      <c r="E454" s="3"/>
      <c r="F454" s="19"/>
      <c r="G454" s="3"/>
      <c r="H454" s="3"/>
      <c r="I454" s="3"/>
      <c r="J454" s="19"/>
      <c r="K454" s="3"/>
      <c r="L454" s="19"/>
      <c r="M454" s="3"/>
      <c r="N454" s="3"/>
      <c r="O454" s="3"/>
      <c r="P454" s="3"/>
      <c r="Q454" s="3"/>
      <c r="R454" s="56"/>
    </row>
    <row r="455" spans="1:19">
      <c r="A455" s="3"/>
      <c r="B455" s="3"/>
      <c r="C455" s="3"/>
      <c r="D455" s="3"/>
      <c r="E455" s="3"/>
      <c r="F455" s="19"/>
      <c r="G455" s="3"/>
      <c r="H455" s="3"/>
      <c r="I455" s="3"/>
      <c r="J455" s="19"/>
      <c r="K455" s="3"/>
      <c r="L455" s="19"/>
      <c r="M455" s="3"/>
      <c r="N455" s="3"/>
      <c r="O455" s="3"/>
      <c r="P455" s="3"/>
      <c r="Q455" s="3"/>
      <c r="R455" s="56"/>
    </row>
    <row r="456" spans="1:19">
      <c r="A456" s="3"/>
      <c r="B456" s="3"/>
      <c r="C456" s="3"/>
      <c r="D456" s="3"/>
      <c r="E456" s="3"/>
      <c r="F456" s="19"/>
      <c r="G456" s="3"/>
      <c r="H456" s="3"/>
      <c r="I456" s="3"/>
      <c r="J456" s="22"/>
      <c r="K456" s="3"/>
      <c r="L456" s="19"/>
      <c r="M456" s="3"/>
      <c r="N456" s="3"/>
      <c r="O456" s="3"/>
      <c r="P456" s="3"/>
      <c r="Q456" s="3"/>
      <c r="R456" s="56"/>
    </row>
    <row r="457" spans="1:19">
      <c r="A457" s="3"/>
      <c r="B457" s="3"/>
      <c r="C457" s="3"/>
      <c r="D457" s="3"/>
      <c r="E457" s="3"/>
      <c r="F457" s="19"/>
      <c r="G457" s="3"/>
      <c r="H457" s="3"/>
      <c r="I457" s="3"/>
      <c r="J457" s="22"/>
      <c r="K457" s="3"/>
      <c r="L457" s="19"/>
      <c r="M457" s="3"/>
      <c r="N457" s="3"/>
      <c r="O457" s="3"/>
      <c r="P457" s="3"/>
      <c r="Q457" s="3"/>
      <c r="R457" s="56"/>
    </row>
    <row r="458" spans="1:19">
      <c r="A458" s="3"/>
      <c r="B458" s="3"/>
      <c r="C458" s="3"/>
      <c r="D458" s="3"/>
      <c r="E458" s="3"/>
      <c r="F458" s="19"/>
      <c r="G458" s="3"/>
      <c r="H458" s="3"/>
      <c r="I458" s="3"/>
      <c r="J458" s="22"/>
      <c r="K458" s="3"/>
      <c r="L458" s="19"/>
      <c r="M458" s="3"/>
      <c r="N458" s="3"/>
      <c r="O458" s="3"/>
      <c r="P458" s="3"/>
      <c r="Q458" s="3"/>
      <c r="R458" s="56"/>
    </row>
    <row r="459" spans="1:19">
      <c r="A459" s="3"/>
      <c r="B459" s="3"/>
      <c r="C459" s="3"/>
      <c r="D459" s="3"/>
      <c r="E459" s="3"/>
      <c r="F459" s="19"/>
      <c r="G459" s="3"/>
      <c r="H459" s="3"/>
      <c r="I459" s="3"/>
      <c r="J459" s="22"/>
      <c r="K459" s="3"/>
      <c r="L459" s="19"/>
      <c r="M459" s="3"/>
      <c r="N459" s="3"/>
      <c r="O459" s="3"/>
      <c r="P459" s="3"/>
      <c r="Q459" s="3"/>
      <c r="R459" s="56"/>
    </row>
    <row r="460" spans="1:19">
      <c r="A460" s="3"/>
      <c r="B460" s="3"/>
      <c r="C460" s="3"/>
      <c r="D460" s="3"/>
      <c r="E460" s="3"/>
      <c r="F460" s="19"/>
      <c r="G460" s="3"/>
      <c r="H460" s="3"/>
      <c r="I460" s="3"/>
      <c r="J460" s="22"/>
      <c r="K460" s="3"/>
      <c r="L460" s="19"/>
      <c r="M460" s="3"/>
      <c r="N460" s="3"/>
      <c r="O460" s="3"/>
      <c r="P460" s="3"/>
      <c r="Q460" s="3"/>
      <c r="R460" s="56"/>
    </row>
    <row r="461" spans="1:19">
      <c r="A461" s="3"/>
      <c r="B461" s="3"/>
      <c r="C461" s="3"/>
      <c r="D461" s="3"/>
      <c r="E461" s="3"/>
      <c r="F461" s="19"/>
      <c r="G461" s="3"/>
      <c r="H461" s="3"/>
      <c r="I461" s="3"/>
      <c r="J461" s="22"/>
      <c r="K461" s="3"/>
      <c r="L461" s="19"/>
      <c r="M461" s="3"/>
      <c r="N461" s="3"/>
      <c r="O461" s="3"/>
      <c r="P461" s="3"/>
      <c r="Q461" s="3"/>
      <c r="R461" s="56"/>
    </row>
    <row r="462" spans="1:19">
      <c r="A462" s="3"/>
      <c r="B462" s="3"/>
      <c r="C462" s="3"/>
      <c r="D462" s="3"/>
      <c r="E462" s="3"/>
      <c r="F462" s="19"/>
      <c r="G462" s="3"/>
      <c r="H462" s="3"/>
      <c r="I462" s="3"/>
      <c r="J462" s="22"/>
      <c r="K462" s="3"/>
      <c r="L462" s="19"/>
      <c r="M462" s="3"/>
      <c r="N462" s="3"/>
      <c r="O462" s="3"/>
      <c r="P462" s="3"/>
      <c r="Q462" s="3"/>
      <c r="R462" s="56"/>
    </row>
    <row r="463" spans="1:19">
      <c r="A463" s="3"/>
      <c r="B463" s="3"/>
      <c r="C463" s="3"/>
      <c r="D463" s="3"/>
      <c r="E463" s="3"/>
      <c r="F463" s="19"/>
      <c r="G463" s="3"/>
      <c r="H463" s="3"/>
      <c r="I463" s="3"/>
      <c r="J463" s="19"/>
      <c r="K463" s="3"/>
      <c r="L463" s="19"/>
      <c r="M463" s="3"/>
      <c r="N463" s="3"/>
      <c r="O463" s="3"/>
      <c r="P463" s="3"/>
      <c r="Q463" s="3"/>
      <c r="R463" s="56"/>
    </row>
    <row r="464" spans="1:19">
      <c r="A464" s="3"/>
      <c r="B464" s="3"/>
      <c r="C464" s="3"/>
      <c r="D464" s="3"/>
      <c r="E464" s="3"/>
      <c r="F464" s="19"/>
      <c r="G464" s="3"/>
      <c r="H464" s="3"/>
      <c r="I464" s="3"/>
      <c r="J464" s="22"/>
      <c r="K464" s="3"/>
      <c r="L464" s="19"/>
      <c r="M464" s="3"/>
      <c r="N464" s="3"/>
      <c r="O464" s="3"/>
      <c r="P464" s="3"/>
      <c r="Q464" s="3"/>
      <c r="R464" s="56"/>
    </row>
    <row r="465" spans="1:18">
      <c r="A465" s="3"/>
      <c r="B465" s="3"/>
      <c r="C465" s="3"/>
      <c r="D465" s="3"/>
      <c r="E465" s="3"/>
      <c r="F465" s="19"/>
      <c r="G465" s="3"/>
      <c r="H465" s="3"/>
      <c r="I465" s="3"/>
      <c r="J465" s="19"/>
      <c r="K465" s="3"/>
      <c r="L465" s="19"/>
      <c r="M465" s="3"/>
      <c r="N465" s="3"/>
      <c r="O465" s="3"/>
      <c r="P465" s="3"/>
      <c r="Q465" s="3"/>
      <c r="R465" s="56"/>
    </row>
    <row r="466" spans="1:18">
      <c r="A466" s="3"/>
      <c r="B466" s="3"/>
      <c r="C466" s="3"/>
      <c r="D466" s="3"/>
      <c r="E466" s="3"/>
      <c r="F466" s="19"/>
      <c r="G466" s="3"/>
      <c r="H466" s="3"/>
      <c r="I466" s="3"/>
      <c r="J466" s="22"/>
      <c r="K466" s="3"/>
      <c r="L466" s="19"/>
      <c r="M466" s="3"/>
      <c r="N466" s="3"/>
      <c r="O466" s="3"/>
      <c r="P466" s="3"/>
      <c r="Q466" s="3"/>
      <c r="R466" s="56"/>
    </row>
    <row r="467" spans="1:18">
      <c r="A467" s="3"/>
      <c r="B467" s="3"/>
      <c r="C467" s="3"/>
      <c r="D467" s="3"/>
      <c r="E467" s="3"/>
      <c r="F467" s="19"/>
      <c r="G467" s="3"/>
      <c r="H467" s="3"/>
      <c r="I467" s="3"/>
      <c r="J467" s="19"/>
      <c r="K467" s="3"/>
      <c r="L467" s="19"/>
      <c r="M467" s="3"/>
      <c r="N467" s="3"/>
      <c r="O467" s="3"/>
      <c r="P467" s="3"/>
      <c r="Q467" s="3"/>
      <c r="R467" s="56"/>
    </row>
    <row r="468" spans="1:18">
      <c r="A468" s="3"/>
      <c r="B468" s="3"/>
      <c r="C468" s="3"/>
      <c r="D468" s="3"/>
      <c r="E468" s="3"/>
      <c r="F468" s="19"/>
      <c r="G468" s="3"/>
      <c r="H468" s="3"/>
      <c r="I468" s="3"/>
      <c r="J468" s="19"/>
      <c r="K468" s="3"/>
      <c r="L468" s="19"/>
      <c r="M468" s="3"/>
      <c r="N468" s="3"/>
      <c r="O468" s="3"/>
      <c r="P468" s="3"/>
      <c r="Q468" s="3"/>
      <c r="R468" s="56"/>
    </row>
    <row r="469" spans="1:18">
      <c r="A469" s="3"/>
      <c r="B469" s="3"/>
      <c r="C469" s="3"/>
      <c r="D469" s="3"/>
      <c r="E469" s="3"/>
      <c r="F469" s="19"/>
      <c r="G469" s="3"/>
      <c r="H469" s="3"/>
      <c r="I469" s="3"/>
      <c r="J469" s="19"/>
      <c r="K469" s="3"/>
      <c r="L469" s="19"/>
      <c r="M469" s="3"/>
      <c r="N469" s="3"/>
      <c r="O469" s="3"/>
      <c r="P469" s="3"/>
      <c r="Q469" s="3"/>
      <c r="R469" s="56"/>
    </row>
    <row r="470" spans="1:18">
      <c r="A470" s="3"/>
      <c r="B470" s="3"/>
      <c r="C470" s="3"/>
      <c r="D470" s="3"/>
      <c r="E470" s="3"/>
      <c r="F470" s="19"/>
      <c r="G470" s="3"/>
      <c r="H470" s="3"/>
      <c r="I470" s="3"/>
      <c r="J470" s="19"/>
      <c r="K470" s="3"/>
      <c r="L470" s="19"/>
      <c r="M470" s="3"/>
      <c r="N470" s="3"/>
      <c r="O470" s="3"/>
      <c r="P470" s="3"/>
      <c r="Q470" s="3"/>
      <c r="R470" s="56"/>
    </row>
    <row r="471" spans="1:18">
      <c r="A471" s="3"/>
      <c r="B471" s="3"/>
      <c r="C471" s="3"/>
      <c r="D471" s="3"/>
      <c r="E471" s="3"/>
      <c r="F471" s="19"/>
      <c r="G471" s="3"/>
      <c r="H471" s="3"/>
      <c r="I471" s="3"/>
      <c r="J471" s="19"/>
      <c r="K471" s="3"/>
      <c r="L471" s="19"/>
      <c r="M471" s="3"/>
      <c r="N471" s="3"/>
      <c r="O471" s="3"/>
      <c r="P471" s="3"/>
      <c r="Q471" s="3"/>
      <c r="R471" s="56"/>
    </row>
    <row r="472" spans="1:18">
      <c r="A472" s="3"/>
      <c r="B472" s="3"/>
      <c r="C472" s="3"/>
      <c r="D472" s="3"/>
      <c r="E472" s="3"/>
      <c r="F472" s="19"/>
      <c r="G472" s="3"/>
      <c r="H472" s="3"/>
      <c r="I472" s="3"/>
      <c r="J472" s="19"/>
      <c r="K472" s="3"/>
      <c r="L472" s="19"/>
      <c r="M472" s="3"/>
      <c r="N472" s="3"/>
      <c r="O472" s="3"/>
      <c r="P472" s="3"/>
      <c r="Q472" s="3"/>
      <c r="R472" s="56"/>
    </row>
    <row r="473" spans="1:18">
      <c r="A473" s="3"/>
      <c r="B473" s="3"/>
      <c r="C473" s="3"/>
      <c r="D473" s="3"/>
      <c r="E473" s="3"/>
      <c r="F473" s="19"/>
      <c r="G473" s="3"/>
      <c r="H473" s="3"/>
      <c r="I473" s="3"/>
      <c r="J473" s="19"/>
      <c r="K473" s="3"/>
      <c r="L473" s="19"/>
      <c r="M473" s="3"/>
      <c r="N473" s="3"/>
      <c r="O473" s="3"/>
      <c r="P473" s="3"/>
      <c r="Q473" s="3"/>
      <c r="R473" s="56"/>
    </row>
    <row r="474" spans="1:18">
      <c r="A474" s="3"/>
      <c r="B474" s="3"/>
      <c r="C474" s="3"/>
      <c r="D474" s="3"/>
      <c r="E474" s="3"/>
      <c r="F474" s="19"/>
      <c r="G474" s="3"/>
      <c r="H474" s="3"/>
      <c r="I474" s="3"/>
      <c r="J474" s="19"/>
      <c r="K474" s="3"/>
      <c r="L474" s="19"/>
      <c r="M474" s="3"/>
      <c r="N474" s="3"/>
      <c r="O474" s="3"/>
      <c r="P474" s="3"/>
      <c r="Q474" s="3"/>
      <c r="R474" s="56"/>
    </row>
    <row r="475" spans="1:18">
      <c r="A475" s="3"/>
      <c r="B475" s="3"/>
      <c r="C475" s="3"/>
      <c r="D475" s="3"/>
      <c r="E475" s="3"/>
      <c r="F475" s="19"/>
      <c r="G475" s="3"/>
      <c r="H475" s="3"/>
      <c r="I475" s="3"/>
      <c r="J475" s="19"/>
      <c r="K475" s="3"/>
      <c r="L475" s="19"/>
      <c r="M475" s="3"/>
      <c r="N475" s="3"/>
      <c r="O475" s="3"/>
      <c r="P475" s="3"/>
      <c r="Q475" s="3"/>
      <c r="R475" s="56"/>
    </row>
    <row r="476" spans="1:18">
      <c r="A476" s="3"/>
      <c r="B476" s="3"/>
      <c r="C476" s="3"/>
      <c r="D476" s="3"/>
      <c r="E476" s="3"/>
      <c r="F476" s="19"/>
      <c r="G476" s="3"/>
      <c r="H476" s="3"/>
      <c r="I476" s="3"/>
      <c r="J476" s="19"/>
      <c r="K476" s="3"/>
      <c r="L476" s="19"/>
      <c r="M476" s="3"/>
      <c r="N476" s="3"/>
      <c r="O476" s="3"/>
      <c r="P476" s="3"/>
      <c r="Q476" s="3"/>
      <c r="R476" s="56"/>
    </row>
    <row r="477" spans="1:18">
      <c r="A477" s="3"/>
      <c r="B477" s="3"/>
      <c r="C477" s="3"/>
      <c r="D477" s="3"/>
      <c r="E477" s="3"/>
      <c r="F477" s="19"/>
      <c r="G477" s="3"/>
      <c r="H477" s="3"/>
      <c r="I477" s="3"/>
      <c r="J477" s="19"/>
      <c r="K477" s="3"/>
      <c r="L477" s="19"/>
      <c r="M477" s="3"/>
      <c r="N477" s="3"/>
      <c r="O477" s="3"/>
      <c r="P477" s="3"/>
      <c r="Q477" s="3"/>
      <c r="R477" s="56"/>
    </row>
    <row r="478" spans="1:18">
      <c r="A478" s="3"/>
      <c r="B478" s="3"/>
      <c r="C478" s="3"/>
      <c r="D478" s="3"/>
      <c r="E478" s="3"/>
      <c r="F478" s="19"/>
      <c r="G478" s="3"/>
      <c r="H478" s="3"/>
      <c r="I478" s="3"/>
      <c r="J478" s="19"/>
      <c r="K478" s="3"/>
      <c r="L478" s="19"/>
      <c r="M478" s="3"/>
      <c r="N478" s="3"/>
      <c r="O478" s="3"/>
      <c r="P478" s="3"/>
      <c r="Q478" s="3"/>
      <c r="R478" s="56"/>
    </row>
    <row r="479" spans="1:18">
      <c r="A479" s="3"/>
      <c r="B479" s="3"/>
      <c r="C479" s="3"/>
      <c r="D479" s="3"/>
      <c r="E479" s="3"/>
      <c r="F479" s="19"/>
      <c r="G479" s="3"/>
      <c r="H479" s="3"/>
      <c r="I479" s="3"/>
      <c r="J479" s="19"/>
      <c r="K479" s="3"/>
      <c r="L479" s="19"/>
      <c r="M479" s="3"/>
      <c r="N479" s="3"/>
      <c r="O479" s="3"/>
      <c r="P479" s="3"/>
      <c r="Q479" s="3"/>
      <c r="R479" s="56"/>
    </row>
    <row r="480" spans="1:18">
      <c r="A480" s="3"/>
      <c r="B480" s="3"/>
      <c r="C480" s="3"/>
      <c r="D480" s="3"/>
      <c r="E480" s="3"/>
      <c r="F480" s="19"/>
      <c r="G480" s="3"/>
      <c r="H480" s="3"/>
      <c r="I480" s="3"/>
      <c r="J480" s="19"/>
      <c r="K480" s="3"/>
      <c r="L480" s="19"/>
      <c r="M480" s="3"/>
      <c r="N480" s="3"/>
      <c r="O480" s="3"/>
      <c r="P480" s="3"/>
      <c r="Q480" s="3"/>
      <c r="R480" s="56"/>
    </row>
    <row r="481" spans="1:19">
      <c r="A481" s="3"/>
      <c r="B481" s="3"/>
      <c r="C481" s="3"/>
      <c r="D481" s="3"/>
      <c r="E481" s="3"/>
      <c r="F481" s="44"/>
      <c r="G481" s="8"/>
      <c r="H481" s="5"/>
      <c r="I481" s="8"/>
      <c r="J481" s="44"/>
      <c r="K481" s="8"/>
      <c r="L481" s="48"/>
      <c r="M481" s="12"/>
      <c r="N481" s="11"/>
      <c r="O481" s="3"/>
      <c r="P481" s="11"/>
      <c r="Q481" s="3"/>
      <c r="R481" s="63"/>
    </row>
    <row r="482" spans="1:19" ht="18.75" thickBot="1">
      <c r="A482" s="3"/>
      <c r="B482" s="13"/>
      <c r="C482" s="7"/>
      <c r="D482" s="6"/>
      <c r="E482" s="6"/>
      <c r="F482" s="42"/>
      <c r="G482" s="3"/>
      <c r="H482" s="9"/>
      <c r="I482" s="9"/>
      <c r="J482" s="49"/>
      <c r="K482" s="10"/>
      <c r="L482" s="19"/>
      <c r="M482" s="3"/>
      <c r="N482" s="3"/>
      <c r="O482" s="3"/>
      <c r="P482" s="3"/>
      <c r="Q482" s="3"/>
      <c r="R482" s="56"/>
      <c r="S482" s="67"/>
    </row>
    <row r="483" spans="1:19">
      <c r="A483" s="3"/>
      <c r="B483" s="3"/>
      <c r="C483" s="3"/>
      <c r="D483" s="3"/>
      <c r="E483" s="3"/>
      <c r="F483" s="19"/>
      <c r="G483" s="3"/>
      <c r="H483" s="3"/>
      <c r="I483" s="3"/>
      <c r="J483" s="19"/>
      <c r="K483" s="3"/>
      <c r="L483" s="19"/>
      <c r="M483" s="3"/>
      <c r="N483" s="3"/>
      <c r="O483" s="3"/>
      <c r="P483" s="3"/>
      <c r="Q483" s="3"/>
      <c r="R483" s="56"/>
    </row>
    <row r="484" spans="1:19">
      <c r="A484" s="3"/>
      <c r="B484" s="3"/>
      <c r="C484" s="3"/>
      <c r="D484" s="3"/>
      <c r="E484" s="3"/>
      <c r="F484" s="19"/>
      <c r="G484" s="3"/>
      <c r="H484" s="3"/>
      <c r="I484" s="3"/>
      <c r="J484" s="22"/>
      <c r="K484" s="3"/>
      <c r="L484" s="19"/>
      <c r="M484" s="3"/>
      <c r="N484" s="3"/>
      <c r="O484" s="3"/>
      <c r="P484" s="3"/>
      <c r="Q484" s="3"/>
      <c r="R484" s="56"/>
    </row>
    <row r="485" spans="1:19">
      <c r="A485" s="3"/>
      <c r="B485" s="3"/>
      <c r="C485" s="3"/>
      <c r="D485" s="3"/>
      <c r="E485" s="3"/>
      <c r="F485" s="19"/>
      <c r="G485" s="3"/>
      <c r="H485" s="3"/>
      <c r="I485" s="3"/>
      <c r="J485" s="22"/>
      <c r="K485" s="3"/>
      <c r="L485" s="19"/>
      <c r="M485" s="3"/>
      <c r="N485" s="3"/>
      <c r="O485" s="3"/>
      <c r="P485" s="3"/>
      <c r="Q485" s="3"/>
      <c r="R485" s="56"/>
    </row>
    <row r="486" spans="1:19">
      <c r="A486" s="3"/>
      <c r="B486" s="3"/>
      <c r="C486" s="3"/>
      <c r="D486" s="3"/>
      <c r="E486" s="3"/>
      <c r="F486" s="19"/>
      <c r="G486" s="3"/>
      <c r="H486" s="3"/>
      <c r="I486" s="3"/>
      <c r="J486" s="22"/>
      <c r="K486" s="3"/>
      <c r="L486" s="19"/>
      <c r="M486" s="3"/>
      <c r="N486" s="3"/>
      <c r="O486" s="3"/>
      <c r="P486" s="3"/>
      <c r="Q486" s="3"/>
      <c r="R486" s="56"/>
    </row>
    <row r="487" spans="1:19">
      <c r="A487" s="3"/>
      <c r="B487" s="3"/>
      <c r="C487" s="3"/>
      <c r="D487" s="3"/>
      <c r="E487" s="3"/>
      <c r="F487" s="19"/>
      <c r="G487" s="3"/>
      <c r="H487" s="3"/>
      <c r="I487" s="3"/>
      <c r="J487" s="22"/>
      <c r="K487" s="3"/>
      <c r="L487" s="19"/>
      <c r="M487" s="3"/>
      <c r="N487" s="3"/>
      <c r="O487" s="3"/>
      <c r="P487" s="3"/>
      <c r="Q487" s="3"/>
      <c r="R487" s="56"/>
    </row>
    <row r="488" spans="1:19">
      <c r="A488" s="3"/>
      <c r="B488" s="3"/>
      <c r="C488" s="3"/>
      <c r="D488" s="3"/>
      <c r="E488" s="3"/>
      <c r="F488" s="19"/>
      <c r="G488" s="3"/>
      <c r="H488" s="3"/>
      <c r="I488" s="3"/>
      <c r="J488" s="22"/>
      <c r="K488" s="3"/>
      <c r="L488" s="19"/>
      <c r="M488" s="3"/>
      <c r="N488" s="3"/>
      <c r="O488" s="3"/>
      <c r="P488" s="3"/>
      <c r="Q488" s="3"/>
      <c r="R488" s="56"/>
    </row>
    <row r="489" spans="1:19">
      <c r="A489" s="3"/>
      <c r="B489" s="3"/>
      <c r="C489" s="3"/>
      <c r="D489" s="3"/>
      <c r="E489" s="3"/>
      <c r="F489" s="19"/>
      <c r="G489" s="3"/>
      <c r="H489" s="3"/>
      <c r="I489" s="3"/>
      <c r="J489" s="19"/>
      <c r="K489" s="3"/>
      <c r="L489" s="19"/>
      <c r="M489" s="3"/>
      <c r="N489" s="3"/>
      <c r="O489" s="3"/>
      <c r="P489" s="3"/>
      <c r="Q489" s="3"/>
      <c r="R489" s="56"/>
    </row>
    <row r="490" spans="1:19">
      <c r="A490" s="3"/>
      <c r="B490" s="3"/>
      <c r="C490" s="3"/>
      <c r="D490" s="3"/>
      <c r="E490" s="3"/>
      <c r="F490" s="19"/>
      <c r="G490" s="3"/>
      <c r="H490" s="3"/>
      <c r="I490" s="3"/>
      <c r="J490" s="22"/>
      <c r="K490" s="3"/>
      <c r="L490" s="19"/>
      <c r="M490" s="3"/>
      <c r="N490" s="3"/>
      <c r="O490" s="3"/>
      <c r="P490" s="3"/>
      <c r="Q490" s="3"/>
      <c r="R490" s="56"/>
    </row>
    <row r="491" spans="1:19">
      <c r="A491" s="3"/>
      <c r="B491" s="3"/>
      <c r="C491" s="3"/>
      <c r="D491" s="3"/>
      <c r="E491" s="3"/>
      <c r="F491" s="19"/>
      <c r="G491" s="3"/>
      <c r="H491" s="3"/>
      <c r="I491" s="3"/>
      <c r="J491" s="22"/>
      <c r="K491" s="3"/>
      <c r="L491" s="19"/>
      <c r="M491" s="3"/>
      <c r="N491" s="3"/>
      <c r="O491" s="3"/>
      <c r="P491" s="3"/>
      <c r="Q491" s="3"/>
      <c r="R491" s="56"/>
    </row>
    <row r="492" spans="1:19">
      <c r="A492" s="3"/>
      <c r="B492" s="3"/>
      <c r="C492" s="3"/>
      <c r="D492" s="3"/>
      <c r="E492" s="3"/>
      <c r="F492" s="19"/>
      <c r="G492" s="3"/>
      <c r="H492" s="3"/>
      <c r="I492" s="3"/>
      <c r="J492" s="22"/>
      <c r="K492" s="3"/>
      <c r="L492" s="19"/>
      <c r="M492" s="3"/>
      <c r="N492" s="3"/>
      <c r="O492" s="3"/>
      <c r="P492" s="3"/>
      <c r="Q492" s="3"/>
      <c r="R492" s="56"/>
    </row>
    <row r="493" spans="1:19">
      <c r="A493" s="3"/>
      <c r="B493" s="3"/>
      <c r="C493" s="3"/>
      <c r="D493" s="3"/>
      <c r="E493" s="3"/>
      <c r="F493" s="19"/>
      <c r="G493" s="3"/>
      <c r="H493" s="3"/>
      <c r="I493" s="3"/>
      <c r="J493" s="19"/>
      <c r="K493" s="3"/>
      <c r="L493" s="19"/>
      <c r="M493" s="3"/>
      <c r="N493" s="3"/>
      <c r="O493" s="3"/>
      <c r="P493" s="3"/>
      <c r="Q493" s="3"/>
      <c r="R493" s="56"/>
    </row>
    <row r="494" spans="1:19">
      <c r="A494" s="3"/>
      <c r="B494" s="3"/>
      <c r="C494" s="3"/>
      <c r="D494" s="3"/>
      <c r="E494" s="3"/>
      <c r="F494" s="19"/>
      <c r="G494" s="3"/>
      <c r="H494" s="3"/>
      <c r="I494" s="3"/>
      <c r="J494" s="19"/>
      <c r="K494" s="3"/>
      <c r="L494" s="19"/>
      <c r="M494" s="3"/>
      <c r="N494" s="3"/>
      <c r="O494" s="3"/>
      <c r="P494" s="3"/>
      <c r="Q494" s="3"/>
      <c r="R494" s="56"/>
    </row>
    <row r="495" spans="1:19">
      <c r="A495" s="3"/>
      <c r="B495" s="3"/>
      <c r="C495" s="3"/>
      <c r="D495" s="3"/>
      <c r="E495" s="3"/>
      <c r="F495" s="19"/>
      <c r="G495" s="3"/>
      <c r="H495" s="3"/>
      <c r="I495" s="3"/>
      <c r="J495" s="22"/>
      <c r="K495" s="3"/>
      <c r="L495" s="19"/>
      <c r="M495" s="3"/>
      <c r="N495" s="3"/>
      <c r="O495" s="3"/>
      <c r="P495" s="3"/>
      <c r="Q495" s="3"/>
      <c r="R495" s="56"/>
    </row>
    <row r="496" spans="1:19">
      <c r="A496" s="3"/>
      <c r="B496" s="3"/>
      <c r="C496" s="3"/>
      <c r="D496" s="3"/>
      <c r="E496" s="3"/>
      <c r="F496" s="19"/>
      <c r="G496" s="3"/>
      <c r="H496" s="3"/>
      <c r="I496" s="3"/>
      <c r="J496" s="22"/>
      <c r="K496" s="3"/>
      <c r="L496" s="19"/>
      <c r="M496" s="3"/>
      <c r="N496" s="3"/>
      <c r="O496" s="3"/>
      <c r="P496" s="3"/>
      <c r="Q496" s="3"/>
      <c r="R496" s="56"/>
    </row>
    <row r="497" spans="1:18">
      <c r="A497" s="3"/>
      <c r="B497" s="3"/>
      <c r="C497" s="3"/>
      <c r="D497" s="3"/>
      <c r="E497" s="3"/>
      <c r="F497" s="19"/>
      <c r="G497" s="3"/>
      <c r="H497" s="3"/>
      <c r="I497" s="3"/>
      <c r="J497" s="19"/>
      <c r="K497" s="3"/>
      <c r="L497" s="19"/>
      <c r="M497" s="3"/>
      <c r="N497" s="3"/>
      <c r="O497" s="3"/>
      <c r="P497" s="3"/>
      <c r="Q497" s="3"/>
      <c r="R497" s="56"/>
    </row>
    <row r="498" spans="1:18">
      <c r="A498" s="3"/>
      <c r="B498" s="3"/>
      <c r="C498" s="3"/>
      <c r="D498" s="3"/>
      <c r="E498" s="3"/>
      <c r="F498" s="19"/>
      <c r="G498" s="3"/>
      <c r="H498" s="3"/>
      <c r="I498" s="3"/>
      <c r="J498" s="19"/>
      <c r="K498" s="3"/>
      <c r="L498" s="19"/>
      <c r="M498" s="3"/>
      <c r="N498" s="3"/>
      <c r="O498" s="3"/>
      <c r="P498" s="3"/>
      <c r="Q498" s="3"/>
      <c r="R498" s="56"/>
    </row>
    <row r="499" spans="1:18">
      <c r="A499" s="3"/>
      <c r="B499" s="3"/>
      <c r="C499" s="3"/>
      <c r="D499" s="3"/>
      <c r="E499" s="3"/>
      <c r="F499" s="19"/>
      <c r="G499" s="3"/>
      <c r="H499" s="3"/>
      <c r="I499" s="3"/>
      <c r="J499" s="22"/>
      <c r="K499" s="3"/>
      <c r="L499" s="19"/>
      <c r="M499" s="3"/>
      <c r="N499" s="3"/>
      <c r="O499" s="3"/>
      <c r="P499" s="3"/>
      <c r="Q499" s="3"/>
      <c r="R499" s="56"/>
    </row>
    <row r="500" spans="1:18">
      <c r="A500" s="3"/>
      <c r="B500" s="3"/>
      <c r="C500" s="3"/>
      <c r="D500" s="3"/>
      <c r="E500" s="3"/>
      <c r="F500" s="19"/>
      <c r="G500" s="3"/>
      <c r="H500" s="3"/>
      <c r="I500" s="3"/>
      <c r="J500" s="22"/>
      <c r="K500" s="3"/>
      <c r="L500" s="19"/>
      <c r="M500" s="3"/>
      <c r="N500" s="3"/>
      <c r="O500" s="3"/>
      <c r="P500" s="3"/>
      <c r="Q500" s="3"/>
      <c r="R500" s="56"/>
    </row>
    <row r="501" spans="1:18">
      <c r="A501" s="3"/>
      <c r="B501" s="3"/>
      <c r="C501" s="3"/>
      <c r="D501" s="3"/>
      <c r="E501" s="3"/>
      <c r="F501" s="19"/>
      <c r="G501" s="3"/>
      <c r="H501" s="3"/>
      <c r="I501" s="3"/>
      <c r="J501" s="22"/>
      <c r="K501" s="3"/>
      <c r="L501" s="19"/>
      <c r="M501" s="3"/>
      <c r="N501" s="3"/>
      <c r="O501" s="3"/>
      <c r="P501" s="3"/>
      <c r="Q501" s="3"/>
      <c r="R501" s="56"/>
    </row>
    <row r="502" spans="1:18">
      <c r="A502" s="3"/>
      <c r="B502" s="3"/>
      <c r="C502" s="3"/>
      <c r="D502" s="3"/>
      <c r="E502" s="3"/>
      <c r="F502" s="19"/>
      <c r="G502" s="3"/>
      <c r="H502" s="3"/>
      <c r="I502" s="3"/>
      <c r="J502" s="19"/>
      <c r="K502" s="3"/>
      <c r="L502" s="19"/>
      <c r="M502" s="3"/>
      <c r="N502" s="3"/>
      <c r="O502" s="3"/>
      <c r="P502" s="3"/>
      <c r="Q502" s="3"/>
      <c r="R502" s="56"/>
    </row>
    <row r="503" spans="1:18">
      <c r="A503" s="3"/>
      <c r="B503" s="3"/>
      <c r="C503" s="3"/>
      <c r="D503" s="3"/>
      <c r="E503" s="3"/>
      <c r="F503" s="19"/>
      <c r="G503" s="3"/>
      <c r="H503" s="3"/>
      <c r="I503" s="3"/>
      <c r="J503" s="19"/>
      <c r="K503" s="3"/>
      <c r="L503" s="19"/>
      <c r="M503" s="3"/>
      <c r="N503" s="3"/>
      <c r="O503" s="3"/>
      <c r="P503" s="3"/>
      <c r="Q503" s="3"/>
      <c r="R503" s="56"/>
    </row>
    <row r="504" spans="1:18">
      <c r="A504" s="3"/>
      <c r="B504" s="3"/>
      <c r="C504" s="3"/>
      <c r="D504" s="3"/>
      <c r="E504" s="3"/>
      <c r="F504" s="19"/>
      <c r="G504" s="3"/>
      <c r="H504" s="3"/>
      <c r="I504" s="3"/>
      <c r="J504" s="19"/>
      <c r="K504" s="3"/>
      <c r="L504" s="19"/>
      <c r="M504" s="3"/>
      <c r="N504" s="3"/>
      <c r="O504" s="3"/>
      <c r="P504" s="3"/>
      <c r="Q504" s="3"/>
      <c r="R504" s="56"/>
    </row>
    <row r="505" spans="1:18">
      <c r="A505" s="3"/>
      <c r="B505" s="3"/>
      <c r="C505" s="3"/>
      <c r="D505" s="3"/>
      <c r="E505" s="3"/>
      <c r="F505" s="19"/>
      <c r="G505" s="3"/>
      <c r="H505" s="3"/>
      <c r="I505" s="3"/>
      <c r="J505" s="19"/>
      <c r="K505" s="3"/>
      <c r="L505" s="19"/>
      <c r="M505" s="3"/>
      <c r="N505" s="3"/>
      <c r="O505" s="3"/>
      <c r="P505" s="3"/>
      <c r="Q505" s="3"/>
      <c r="R505" s="56"/>
    </row>
    <row r="506" spans="1:18">
      <c r="A506" s="3"/>
      <c r="B506" s="3"/>
      <c r="C506" s="4"/>
      <c r="D506" s="3"/>
      <c r="E506" s="3"/>
      <c r="F506" s="19"/>
      <c r="G506" s="3"/>
      <c r="H506" s="3"/>
      <c r="I506" s="3"/>
      <c r="J506" s="19"/>
      <c r="K506" s="3"/>
      <c r="L506" s="19"/>
      <c r="M506" s="3"/>
      <c r="N506" s="3"/>
      <c r="O506" s="3"/>
      <c r="P506" s="3"/>
      <c r="Q506" s="3"/>
      <c r="R506" s="56"/>
    </row>
    <row r="507" spans="1:18">
      <c r="A507" s="3"/>
      <c r="B507" s="3"/>
      <c r="C507" s="3"/>
      <c r="D507" s="3"/>
      <c r="E507" s="3"/>
      <c r="F507" s="19"/>
      <c r="G507" s="3"/>
      <c r="H507" s="3"/>
      <c r="I507" s="3"/>
      <c r="J507" s="19"/>
      <c r="K507" s="3"/>
      <c r="L507" s="19"/>
      <c r="M507" s="3"/>
      <c r="N507" s="3"/>
      <c r="O507" s="3"/>
      <c r="P507" s="3"/>
      <c r="Q507" s="3"/>
      <c r="R507" s="56"/>
    </row>
    <row r="508" spans="1:18">
      <c r="A508" s="3"/>
      <c r="B508" s="3"/>
      <c r="C508" s="4"/>
      <c r="D508" s="3"/>
      <c r="E508" s="3"/>
      <c r="F508" s="19"/>
      <c r="G508" s="3"/>
      <c r="H508" s="3"/>
      <c r="I508" s="3"/>
      <c r="J508" s="22"/>
      <c r="K508" s="3"/>
      <c r="L508" s="19"/>
      <c r="M508" s="3"/>
      <c r="N508" s="3"/>
      <c r="O508" s="3"/>
      <c r="P508" s="3"/>
      <c r="Q508" s="3"/>
      <c r="R508" s="56"/>
    </row>
    <row r="509" spans="1:18">
      <c r="A509" s="3"/>
      <c r="B509" s="3"/>
      <c r="C509" s="3"/>
      <c r="D509" s="3"/>
      <c r="E509" s="3"/>
      <c r="F509" s="19"/>
      <c r="G509" s="3"/>
      <c r="H509" s="3"/>
      <c r="I509" s="3"/>
      <c r="J509" s="19"/>
      <c r="K509" s="3"/>
      <c r="L509" s="19"/>
      <c r="M509" s="3"/>
      <c r="N509" s="3"/>
      <c r="O509" s="3"/>
      <c r="P509" s="3"/>
      <c r="Q509" s="3"/>
      <c r="R509" s="56"/>
    </row>
    <row r="510" spans="1:18">
      <c r="A510" s="3"/>
      <c r="B510" s="3"/>
      <c r="C510" s="4"/>
      <c r="D510" s="3"/>
      <c r="E510" s="3"/>
      <c r="F510" s="19"/>
      <c r="G510" s="3"/>
      <c r="H510" s="3"/>
      <c r="I510" s="3"/>
      <c r="J510" s="22"/>
      <c r="K510" s="3"/>
      <c r="L510" s="19"/>
      <c r="M510" s="3"/>
      <c r="N510" s="3"/>
      <c r="O510" s="3"/>
      <c r="P510" s="3"/>
      <c r="Q510" s="3"/>
      <c r="R510" s="56"/>
    </row>
    <row r="511" spans="1:18">
      <c r="A511" s="3"/>
      <c r="B511" s="3"/>
      <c r="C511" s="3"/>
      <c r="D511" s="3"/>
      <c r="E511" s="3"/>
      <c r="F511" s="19"/>
      <c r="G511" s="3"/>
      <c r="H511" s="3"/>
      <c r="I511" s="3"/>
      <c r="J511" s="19"/>
      <c r="K511" s="3"/>
      <c r="L511" s="19"/>
      <c r="M511" s="3"/>
      <c r="N511" s="3"/>
      <c r="O511" s="3"/>
      <c r="P511" s="3"/>
      <c r="Q511" s="3"/>
      <c r="R511" s="56"/>
    </row>
    <row r="512" spans="1:18">
      <c r="A512" s="3"/>
      <c r="B512" s="3"/>
      <c r="C512" s="4"/>
      <c r="D512" s="3"/>
      <c r="E512" s="3"/>
      <c r="F512" s="19"/>
      <c r="G512" s="3"/>
      <c r="H512" s="3"/>
      <c r="I512" s="3"/>
      <c r="J512" s="22"/>
      <c r="K512" s="3"/>
      <c r="L512" s="19"/>
      <c r="M512" s="3"/>
      <c r="N512" s="3"/>
      <c r="O512" s="3"/>
      <c r="P512" s="3"/>
      <c r="Q512" s="3"/>
      <c r="R512" s="56"/>
    </row>
    <row r="513" spans="1:19">
      <c r="A513" s="3"/>
      <c r="B513" s="3"/>
      <c r="C513" s="4"/>
      <c r="D513" s="3"/>
      <c r="E513" s="3"/>
      <c r="F513" s="19"/>
      <c r="G513" s="3"/>
      <c r="H513" s="3"/>
      <c r="I513" s="3"/>
      <c r="J513" s="22"/>
      <c r="K513" s="3"/>
      <c r="L513" s="19"/>
      <c r="M513" s="3"/>
      <c r="N513" s="3"/>
      <c r="O513" s="3"/>
      <c r="P513" s="3"/>
      <c r="Q513" s="3"/>
      <c r="R513" s="56"/>
    </row>
    <row r="514" spans="1:19">
      <c r="A514" s="3"/>
      <c r="B514" s="3"/>
      <c r="C514" s="4"/>
      <c r="D514" s="3"/>
      <c r="E514" s="3"/>
      <c r="F514" s="19"/>
      <c r="G514" s="3"/>
      <c r="H514" s="3"/>
      <c r="I514" s="3"/>
      <c r="J514" s="22"/>
      <c r="K514" s="3"/>
      <c r="L514" s="19"/>
      <c r="M514" s="3"/>
      <c r="N514" s="3"/>
      <c r="O514" s="3"/>
      <c r="P514" s="3"/>
      <c r="Q514" s="3"/>
      <c r="R514" s="56"/>
    </row>
    <row r="515" spans="1:19">
      <c r="A515" s="3"/>
      <c r="B515" s="3"/>
      <c r="C515" s="4"/>
      <c r="D515" s="3"/>
      <c r="E515" s="3"/>
      <c r="F515" s="19"/>
      <c r="G515" s="3"/>
      <c r="H515" s="3"/>
      <c r="I515" s="3"/>
      <c r="J515" s="22"/>
      <c r="K515" s="3"/>
      <c r="L515" s="19"/>
      <c r="M515" s="3"/>
      <c r="N515" s="3"/>
      <c r="O515" s="3"/>
      <c r="P515" s="3"/>
      <c r="Q515" s="3"/>
      <c r="R515" s="56"/>
    </row>
    <row r="516" spans="1:19">
      <c r="A516" s="3"/>
      <c r="B516" s="3"/>
      <c r="C516" s="3"/>
      <c r="D516" s="3"/>
      <c r="E516" s="3"/>
      <c r="F516" s="19"/>
      <c r="G516" s="3"/>
      <c r="H516" s="3"/>
      <c r="I516" s="3"/>
      <c r="J516" s="19"/>
      <c r="K516" s="3"/>
      <c r="L516" s="19"/>
      <c r="M516" s="3"/>
      <c r="N516" s="3"/>
      <c r="O516" s="3"/>
      <c r="P516" s="3"/>
      <c r="Q516" s="3"/>
      <c r="R516" s="56"/>
    </row>
    <row r="517" spans="1:19">
      <c r="A517" s="3"/>
      <c r="B517" s="3"/>
      <c r="C517" s="3"/>
      <c r="D517" s="3"/>
      <c r="E517" s="3"/>
      <c r="F517" s="44"/>
      <c r="G517" s="8"/>
      <c r="H517" s="5"/>
      <c r="I517" s="8"/>
      <c r="J517" s="44"/>
      <c r="K517" s="8"/>
      <c r="L517" s="48"/>
      <c r="M517" s="12"/>
      <c r="N517" s="11"/>
      <c r="O517" s="3"/>
      <c r="P517" s="11"/>
      <c r="Q517" s="3"/>
      <c r="R517" s="63"/>
    </row>
    <row r="518" spans="1:19" ht="18.75" thickBot="1">
      <c r="A518" s="3"/>
      <c r="B518" s="13"/>
      <c r="C518" s="7"/>
      <c r="D518" s="6"/>
      <c r="E518" s="6"/>
      <c r="F518" s="42"/>
      <c r="G518" s="3"/>
      <c r="H518" s="9"/>
      <c r="I518" s="9"/>
      <c r="J518" s="49"/>
      <c r="K518" s="10"/>
      <c r="L518" s="19"/>
      <c r="M518" s="3"/>
      <c r="N518" s="3"/>
      <c r="O518" s="3"/>
      <c r="P518" s="3"/>
      <c r="Q518" s="3"/>
      <c r="R518" s="56"/>
      <c r="S518" s="67"/>
    </row>
    <row r="519" spans="1:19">
      <c r="A519" s="3"/>
      <c r="B519" s="3"/>
      <c r="C519" s="3"/>
      <c r="D519" s="3"/>
      <c r="E519" s="3"/>
      <c r="F519" s="19"/>
      <c r="G519" s="3"/>
      <c r="H519" s="3"/>
      <c r="I519" s="3"/>
      <c r="J519" s="19"/>
      <c r="K519" s="3"/>
      <c r="L519" s="19"/>
      <c r="M519" s="3"/>
      <c r="N519" s="3"/>
      <c r="O519" s="3"/>
      <c r="P519" s="3"/>
      <c r="Q519" s="3"/>
      <c r="R519" s="56"/>
    </row>
    <row r="520" spans="1:19">
      <c r="A520" s="3"/>
      <c r="B520" s="3"/>
      <c r="C520" s="3"/>
      <c r="D520" s="3"/>
      <c r="E520" s="3"/>
      <c r="F520" s="19"/>
      <c r="G520" s="3"/>
      <c r="H520" s="3"/>
      <c r="I520" s="3"/>
      <c r="J520" s="19"/>
      <c r="K520" s="3"/>
      <c r="L520" s="19"/>
      <c r="M520" s="3"/>
      <c r="N520" s="3"/>
      <c r="O520" s="3"/>
      <c r="P520" s="3"/>
      <c r="Q520" s="3"/>
      <c r="R520" s="56"/>
    </row>
    <row r="521" spans="1:19">
      <c r="A521" s="3"/>
      <c r="B521" s="3"/>
      <c r="C521" s="3"/>
      <c r="D521" s="3"/>
      <c r="E521" s="3"/>
      <c r="F521" s="19"/>
      <c r="G521" s="3"/>
      <c r="H521" s="3"/>
      <c r="I521" s="3"/>
      <c r="J521" s="22"/>
      <c r="K521" s="3"/>
      <c r="L521" s="19"/>
      <c r="M521" s="3"/>
      <c r="N521" s="3"/>
      <c r="O521" s="3"/>
      <c r="P521" s="3"/>
      <c r="Q521" s="3"/>
      <c r="R521" s="56"/>
    </row>
    <row r="522" spans="1:19">
      <c r="A522" s="3"/>
      <c r="B522" s="3"/>
      <c r="C522" s="3"/>
      <c r="D522" s="3"/>
      <c r="E522" s="3"/>
      <c r="F522" s="19"/>
      <c r="G522" s="3"/>
      <c r="H522" s="3"/>
      <c r="I522" s="3"/>
      <c r="J522" s="19"/>
      <c r="K522" s="3"/>
      <c r="L522" s="19"/>
      <c r="M522" s="3"/>
      <c r="N522" s="3"/>
      <c r="O522" s="3"/>
      <c r="P522" s="3"/>
      <c r="Q522" s="3"/>
      <c r="R522" s="56"/>
    </row>
    <row r="523" spans="1:19" ht="18">
      <c r="A523" s="3"/>
      <c r="B523" s="3"/>
      <c r="C523" s="3"/>
      <c r="D523" s="3"/>
      <c r="E523" s="3"/>
      <c r="F523" s="19"/>
      <c r="G523" s="3"/>
      <c r="H523" s="3"/>
      <c r="I523" s="3"/>
      <c r="J523" s="19"/>
      <c r="K523" s="3"/>
      <c r="L523" s="19"/>
      <c r="M523" s="3"/>
      <c r="N523" s="13"/>
      <c r="O523" s="3"/>
      <c r="P523" s="3"/>
      <c r="Q523" s="3"/>
      <c r="R523" s="56"/>
    </row>
    <row r="524" spans="1:19">
      <c r="A524" s="3"/>
      <c r="B524" s="3"/>
      <c r="C524" s="3"/>
      <c r="D524" s="3"/>
      <c r="E524" s="3"/>
      <c r="F524" s="19"/>
      <c r="G524" s="3"/>
      <c r="H524" s="3"/>
      <c r="I524" s="3"/>
      <c r="J524" s="22"/>
      <c r="K524" s="3"/>
      <c r="L524" s="19"/>
      <c r="M524" s="3"/>
      <c r="N524" s="3"/>
      <c r="O524" s="3"/>
      <c r="P524" s="3"/>
      <c r="Q524" s="3"/>
      <c r="R524" s="56"/>
    </row>
    <row r="525" spans="1:19">
      <c r="A525" s="3"/>
      <c r="B525" s="3"/>
      <c r="C525" s="3"/>
      <c r="D525" s="3"/>
      <c r="E525" s="3"/>
      <c r="F525" s="19"/>
      <c r="G525" s="3"/>
      <c r="H525" s="3"/>
      <c r="I525" s="3"/>
      <c r="J525" s="19"/>
      <c r="K525" s="3"/>
      <c r="L525" s="19"/>
      <c r="M525" s="3"/>
      <c r="N525" s="3"/>
      <c r="O525" s="3"/>
      <c r="P525" s="3"/>
      <c r="Q525" s="3"/>
      <c r="R525" s="56"/>
    </row>
    <row r="526" spans="1:19">
      <c r="A526" s="3"/>
      <c r="B526" s="3"/>
      <c r="C526" s="3"/>
      <c r="D526" s="3"/>
      <c r="E526" s="3"/>
      <c r="F526" s="19"/>
      <c r="G526" s="3"/>
      <c r="H526" s="3"/>
      <c r="I526" s="3"/>
      <c r="J526" s="19"/>
      <c r="K526" s="3"/>
      <c r="L526" s="19"/>
      <c r="M526" s="3"/>
      <c r="N526" s="3"/>
      <c r="O526" s="3"/>
      <c r="P526" s="3"/>
      <c r="Q526" s="3"/>
      <c r="R526" s="56"/>
    </row>
    <row r="527" spans="1:19">
      <c r="A527" s="3"/>
      <c r="B527" s="3"/>
      <c r="C527" s="3"/>
      <c r="D527" s="3"/>
      <c r="E527" s="3"/>
      <c r="F527" s="19"/>
      <c r="G527" s="3"/>
      <c r="H527" s="3"/>
      <c r="I527" s="3"/>
      <c r="J527" s="19"/>
      <c r="K527" s="3"/>
      <c r="L527" s="19"/>
      <c r="M527" s="3"/>
      <c r="N527" s="3"/>
      <c r="O527" s="3"/>
      <c r="P527" s="3"/>
      <c r="Q527" s="3"/>
      <c r="R527" s="56"/>
    </row>
    <row r="528" spans="1:19">
      <c r="A528" s="3"/>
      <c r="B528" s="3"/>
      <c r="C528" s="3"/>
      <c r="D528" s="3"/>
      <c r="E528" s="3"/>
      <c r="F528" s="19"/>
      <c r="G528" s="3"/>
      <c r="H528" s="3"/>
      <c r="I528" s="3"/>
      <c r="J528" s="22"/>
      <c r="K528" s="3"/>
      <c r="L528" s="19"/>
      <c r="M528" s="3"/>
      <c r="N528" s="3"/>
      <c r="O528" s="3"/>
      <c r="P528" s="3"/>
      <c r="Q528" s="3"/>
      <c r="R528" s="56"/>
    </row>
    <row r="529" spans="1:18">
      <c r="A529" s="3"/>
      <c r="B529" s="3"/>
      <c r="C529" s="3"/>
      <c r="D529" s="3"/>
      <c r="E529" s="3"/>
      <c r="F529" s="19"/>
      <c r="G529" s="3"/>
      <c r="H529" s="3"/>
      <c r="I529" s="3"/>
      <c r="J529" s="19"/>
      <c r="K529" s="3"/>
      <c r="L529" s="19"/>
      <c r="M529" s="3"/>
      <c r="N529" s="3"/>
      <c r="O529" s="3"/>
      <c r="P529" s="3"/>
      <c r="Q529" s="3"/>
      <c r="R529" s="56"/>
    </row>
    <row r="530" spans="1:18">
      <c r="A530" s="3"/>
      <c r="B530" s="3"/>
      <c r="C530" s="3"/>
      <c r="D530" s="3"/>
      <c r="E530" s="3"/>
      <c r="F530" s="19"/>
      <c r="G530" s="3"/>
      <c r="H530" s="3"/>
      <c r="I530" s="3"/>
      <c r="J530" s="19"/>
      <c r="K530" s="3"/>
      <c r="L530" s="19"/>
      <c r="M530" s="3"/>
      <c r="N530" s="3"/>
      <c r="O530" s="3"/>
      <c r="P530" s="3"/>
      <c r="Q530" s="3"/>
      <c r="R530" s="56"/>
    </row>
    <row r="531" spans="1:18">
      <c r="A531" s="3"/>
      <c r="B531" s="3"/>
      <c r="C531" s="3"/>
      <c r="D531" s="3"/>
      <c r="E531" s="3"/>
      <c r="F531" s="19"/>
      <c r="G531" s="3"/>
      <c r="H531" s="3"/>
      <c r="I531" s="3"/>
      <c r="J531" s="19"/>
      <c r="K531" s="3"/>
      <c r="L531" s="19"/>
      <c r="M531" s="3"/>
      <c r="N531" s="3"/>
      <c r="O531" s="3"/>
      <c r="P531" s="3"/>
      <c r="Q531" s="3"/>
      <c r="R531" s="56"/>
    </row>
    <row r="532" spans="1:18">
      <c r="A532" s="3"/>
      <c r="B532" s="3"/>
      <c r="C532" s="3"/>
      <c r="D532" s="3"/>
      <c r="E532" s="3"/>
      <c r="F532" s="19"/>
      <c r="G532" s="3"/>
      <c r="H532" s="3"/>
      <c r="I532" s="3"/>
      <c r="J532" s="22"/>
      <c r="K532" s="3"/>
      <c r="L532" s="19"/>
      <c r="M532" s="3"/>
      <c r="N532" s="3"/>
      <c r="O532" s="3"/>
      <c r="P532" s="3"/>
      <c r="Q532" s="3"/>
      <c r="R532" s="56"/>
    </row>
    <row r="533" spans="1:18">
      <c r="A533" s="3"/>
      <c r="B533" s="3"/>
      <c r="C533" s="3"/>
      <c r="D533" s="3"/>
      <c r="E533" s="3"/>
      <c r="F533" s="19"/>
      <c r="G533" s="3"/>
      <c r="H533" s="3"/>
      <c r="I533" s="3"/>
      <c r="J533" s="22"/>
      <c r="K533" s="3"/>
      <c r="L533" s="19"/>
      <c r="M533" s="3"/>
      <c r="N533" s="3"/>
      <c r="O533" s="3"/>
      <c r="P533" s="3"/>
      <c r="Q533" s="3"/>
      <c r="R533" s="56"/>
    </row>
    <row r="534" spans="1:18">
      <c r="A534" s="3"/>
      <c r="B534" s="3"/>
      <c r="C534" s="3"/>
      <c r="D534" s="3"/>
      <c r="E534" s="3"/>
      <c r="F534" s="19"/>
      <c r="G534" s="3"/>
      <c r="H534" s="3"/>
      <c r="I534" s="3"/>
      <c r="J534" s="19"/>
      <c r="K534" s="3"/>
      <c r="L534" s="19"/>
      <c r="M534" s="3"/>
      <c r="N534" s="3"/>
      <c r="O534" s="3"/>
      <c r="P534" s="3"/>
      <c r="Q534" s="3"/>
      <c r="R534" s="56"/>
    </row>
    <row r="535" spans="1:18">
      <c r="A535" s="3"/>
      <c r="B535" s="3"/>
      <c r="C535" s="3"/>
      <c r="D535" s="3"/>
      <c r="E535" s="3"/>
      <c r="F535" s="19"/>
      <c r="G535" s="3"/>
      <c r="H535" s="3"/>
      <c r="I535" s="3"/>
      <c r="J535" s="22"/>
      <c r="K535" s="3"/>
      <c r="L535" s="19"/>
      <c r="M535" s="3"/>
      <c r="N535" s="3"/>
      <c r="O535" s="3"/>
      <c r="P535" s="3"/>
      <c r="Q535" s="3"/>
      <c r="R535" s="56"/>
    </row>
    <row r="536" spans="1:18">
      <c r="A536" s="3"/>
      <c r="B536" s="3"/>
      <c r="C536" s="3"/>
      <c r="D536" s="3"/>
      <c r="E536" s="3"/>
      <c r="F536" s="19"/>
      <c r="G536" s="3"/>
      <c r="H536" s="3"/>
      <c r="I536" s="3"/>
      <c r="J536" s="22"/>
      <c r="K536" s="3"/>
      <c r="L536" s="19"/>
      <c r="M536" s="3"/>
      <c r="N536" s="3"/>
      <c r="O536" s="3"/>
      <c r="P536" s="3"/>
      <c r="Q536" s="3"/>
      <c r="R536" s="56"/>
    </row>
    <row r="537" spans="1:18">
      <c r="A537" s="3"/>
      <c r="B537" s="3"/>
      <c r="C537" s="3"/>
      <c r="D537" s="3"/>
      <c r="E537" s="3"/>
      <c r="F537" s="19"/>
      <c r="G537" s="3"/>
      <c r="H537" s="3"/>
      <c r="I537" s="3"/>
      <c r="J537" s="19"/>
      <c r="K537" s="3"/>
      <c r="L537" s="19"/>
      <c r="M537" s="3"/>
      <c r="N537" s="3"/>
      <c r="O537" s="3"/>
      <c r="P537" s="3"/>
      <c r="Q537" s="3"/>
      <c r="R537" s="56"/>
    </row>
    <row r="538" spans="1:18">
      <c r="A538" s="3"/>
      <c r="B538" s="3"/>
      <c r="C538" s="3"/>
      <c r="D538" s="3"/>
      <c r="E538" s="3"/>
      <c r="F538" s="19"/>
      <c r="G538" s="3"/>
      <c r="H538" s="3"/>
      <c r="I538" s="3"/>
      <c r="J538" s="19"/>
      <c r="K538" s="3"/>
      <c r="L538" s="19"/>
      <c r="M538" s="3"/>
      <c r="N538" s="3"/>
      <c r="O538" s="3"/>
      <c r="P538" s="3"/>
      <c r="Q538" s="3"/>
      <c r="R538" s="56"/>
    </row>
    <row r="539" spans="1:18">
      <c r="A539" s="3"/>
      <c r="B539" s="3"/>
      <c r="C539" s="3"/>
      <c r="D539" s="3"/>
      <c r="E539" s="3"/>
      <c r="F539" s="19"/>
      <c r="G539" s="3"/>
      <c r="H539" s="3"/>
      <c r="I539" s="3"/>
      <c r="J539" s="19"/>
      <c r="K539" s="3"/>
      <c r="L539" s="19"/>
      <c r="M539" s="3"/>
      <c r="N539" s="3"/>
      <c r="O539" s="3"/>
      <c r="P539" s="3"/>
      <c r="Q539" s="3"/>
      <c r="R539" s="56"/>
    </row>
    <row r="540" spans="1:18">
      <c r="A540" s="3"/>
      <c r="B540" s="3"/>
      <c r="C540" s="3"/>
      <c r="D540" s="3"/>
      <c r="E540" s="3"/>
      <c r="F540" s="19"/>
      <c r="G540" s="3"/>
      <c r="H540" s="3"/>
      <c r="I540" s="3"/>
      <c r="J540" s="19"/>
      <c r="K540" s="3"/>
      <c r="L540" s="19"/>
      <c r="M540" s="3"/>
      <c r="N540" s="3"/>
      <c r="O540" s="3"/>
      <c r="P540" s="3"/>
      <c r="Q540" s="3"/>
      <c r="R540" s="56"/>
    </row>
    <row r="541" spans="1:18">
      <c r="A541" s="3"/>
      <c r="B541" s="3"/>
      <c r="C541" s="3"/>
      <c r="D541" s="3"/>
      <c r="E541" s="3"/>
      <c r="F541" s="19"/>
      <c r="G541" s="3"/>
      <c r="H541" s="3"/>
      <c r="I541" s="3"/>
      <c r="J541" s="19"/>
      <c r="K541" s="3"/>
      <c r="L541" s="19"/>
      <c r="M541" s="3"/>
      <c r="N541" s="3"/>
      <c r="O541" s="3"/>
      <c r="P541" s="3"/>
      <c r="Q541" s="3"/>
      <c r="R541" s="56"/>
    </row>
    <row r="542" spans="1:18">
      <c r="A542" s="3"/>
      <c r="B542" s="3"/>
      <c r="C542" s="3"/>
      <c r="D542" s="3"/>
      <c r="E542" s="3"/>
      <c r="F542" s="19"/>
      <c r="G542" s="3"/>
      <c r="H542" s="3"/>
      <c r="I542" s="3"/>
      <c r="J542" s="19"/>
      <c r="K542" s="3"/>
      <c r="L542" s="19"/>
      <c r="M542" s="3"/>
      <c r="N542" s="3"/>
      <c r="O542" s="3"/>
      <c r="P542" s="3"/>
      <c r="Q542" s="3"/>
      <c r="R542" s="56"/>
    </row>
    <row r="543" spans="1:18">
      <c r="A543" s="3"/>
      <c r="B543" s="3"/>
      <c r="C543" s="3"/>
      <c r="D543" s="3"/>
      <c r="E543" s="3"/>
      <c r="F543" s="19"/>
      <c r="G543" s="3"/>
      <c r="H543" s="3"/>
      <c r="I543" s="3"/>
      <c r="J543" s="19"/>
      <c r="K543" s="3"/>
      <c r="L543" s="19"/>
      <c r="M543" s="3"/>
      <c r="N543" s="3"/>
      <c r="O543" s="3"/>
      <c r="P543" s="3"/>
      <c r="Q543" s="3"/>
      <c r="R543" s="56"/>
    </row>
    <row r="544" spans="1:18">
      <c r="A544" s="3"/>
      <c r="B544" s="3"/>
      <c r="C544" s="3"/>
      <c r="D544" s="3"/>
      <c r="E544" s="3"/>
      <c r="F544" s="19"/>
      <c r="G544" s="3"/>
      <c r="H544" s="3"/>
      <c r="I544" s="3"/>
      <c r="J544" s="19"/>
      <c r="K544" s="3"/>
      <c r="L544" s="19"/>
      <c r="M544" s="3"/>
      <c r="N544" s="3"/>
      <c r="O544" s="3"/>
      <c r="P544" s="3"/>
      <c r="Q544" s="3"/>
      <c r="R544" s="56"/>
    </row>
    <row r="545" spans="1:19">
      <c r="A545" s="3"/>
      <c r="B545" s="3"/>
      <c r="C545" s="3"/>
      <c r="D545" s="3"/>
      <c r="E545" s="3"/>
      <c r="F545" s="44"/>
      <c r="G545" s="8"/>
      <c r="H545" s="5"/>
      <c r="I545" s="8"/>
      <c r="J545" s="44"/>
      <c r="K545" s="8"/>
      <c r="L545" s="48"/>
      <c r="M545" s="12"/>
      <c r="N545" s="11"/>
      <c r="O545" s="3"/>
      <c r="P545" s="11"/>
      <c r="Q545" s="3"/>
      <c r="R545" s="63"/>
    </row>
    <row r="546" spans="1:19" ht="18.75" thickBot="1">
      <c r="A546" s="3"/>
      <c r="B546" s="13"/>
      <c r="C546" s="7"/>
      <c r="D546" s="6"/>
      <c r="E546" s="6"/>
      <c r="F546" s="42"/>
      <c r="G546" s="3"/>
      <c r="H546" s="9"/>
      <c r="I546" s="9"/>
      <c r="J546" s="49"/>
      <c r="K546" s="10"/>
      <c r="L546" s="19"/>
      <c r="M546" s="3"/>
      <c r="N546" s="3"/>
      <c r="O546" s="3"/>
      <c r="P546" s="3"/>
      <c r="Q546" s="3"/>
      <c r="R546" s="56"/>
      <c r="S546" s="67"/>
    </row>
    <row r="547" spans="1:19">
      <c r="A547" s="3"/>
      <c r="B547" s="3"/>
      <c r="C547" s="3"/>
      <c r="D547" s="3"/>
      <c r="E547" s="3"/>
      <c r="F547" s="19"/>
      <c r="G547" s="3"/>
      <c r="H547" s="3"/>
      <c r="I547" s="3"/>
      <c r="J547" s="19"/>
      <c r="K547" s="3"/>
      <c r="L547" s="19"/>
      <c r="M547" s="3"/>
      <c r="N547" s="3"/>
      <c r="O547" s="3"/>
      <c r="P547" s="3"/>
      <c r="Q547" s="3"/>
      <c r="R547" s="56"/>
    </row>
    <row r="548" spans="1:19">
      <c r="A548" s="3"/>
      <c r="B548" s="3"/>
      <c r="C548" s="3"/>
      <c r="D548" s="3"/>
      <c r="E548" s="3"/>
      <c r="F548" s="19"/>
      <c r="G548" s="3"/>
      <c r="H548" s="3"/>
      <c r="I548" s="3"/>
      <c r="J548" s="19"/>
      <c r="K548" s="3"/>
      <c r="L548" s="19"/>
      <c r="M548" s="3"/>
      <c r="N548" s="3"/>
      <c r="O548" s="3"/>
      <c r="P548" s="3"/>
      <c r="Q548" s="3"/>
      <c r="R548" s="56"/>
    </row>
    <row r="549" spans="1:19">
      <c r="A549" s="3"/>
      <c r="B549" s="3"/>
      <c r="C549" s="3"/>
      <c r="D549" s="3"/>
      <c r="E549" s="3"/>
      <c r="F549" s="19"/>
      <c r="G549" s="3"/>
      <c r="H549" s="3"/>
      <c r="I549" s="3"/>
      <c r="J549" s="19"/>
      <c r="K549" s="3"/>
      <c r="L549" s="19"/>
      <c r="M549" s="3"/>
      <c r="N549" s="3"/>
      <c r="O549" s="3"/>
      <c r="P549" s="3"/>
      <c r="Q549" s="3"/>
      <c r="R549" s="56"/>
    </row>
    <row r="550" spans="1:19">
      <c r="A550" s="3"/>
      <c r="B550" s="3"/>
      <c r="C550" s="3"/>
      <c r="D550" s="3"/>
      <c r="E550" s="3"/>
      <c r="F550" s="19"/>
      <c r="G550" s="3"/>
      <c r="H550" s="3"/>
      <c r="I550" s="3"/>
      <c r="J550" s="19"/>
      <c r="K550" s="3"/>
      <c r="L550" s="19"/>
      <c r="M550" s="3"/>
      <c r="N550" s="3"/>
      <c r="O550" s="3"/>
      <c r="P550" s="3"/>
      <c r="Q550" s="3"/>
      <c r="R550" s="56"/>
    </row>
    <row r="551" spans="1:19">
      <c r="A551" s="3"/>
      <c r="B551" s="3"/>
      <c r="C551" s="3"/>
      <c r="D551" s="3"/>
      <c r="E551" s="3"/>
      <c r="F551" s="19"/>
      <c r="G551" s="3"/>
      <c r="H551" s="3"/>
      <c r="I551" s="3"/>
      <c r="J551" s="22"/>
      <c r="K551" s="3"/>
      <c r="L551" s="19"/>
      <c r="M551" s="3"/>
      <c r="N551" s="3"/>
      <c r="O551" s="3"/>
      <c r="P551" s="3"/>
      <c r="Q551" s="3"/>
      <c r="R551" s="56"/>
    </row>
    <row r="552" spans="1:19">
      <c r="A552" s="3"/>
      <c r="B552" s="3"/>
      <c r="C552" s="3"/>
      <c r="D552" s="3"/>
      <c r="E552" s="3"/>
      <c r="F552" s="19"/>
      <c r="G552" s="3"/>
      <c r="H552" s="3"/>
      <c r="I552" s="3"/>
      <c r="J552" s="19"/>
      <c r="K552" s="3"/>
      <c r="L552" s="19"/>
      <c r="M552" s="3"/>
      <c r="N552" s="3"/>
      <c r="O552" s="3"/>
      <c r="P552" s="3"/>
      <c r="Q552" s="3"/>
      <c r="R552" s="56"/>
    </row>
    <row r="553" spans="1:19">
      <c r="A553" s="3"/>
      <c r="B553" s="3"/>
      <c r="C553" s="3"/>
      <c r="D553" s="3"/>
      <c r="E553" s="3"/>
      <c r="F553" s="19"/>
      <c r="G553" s="3"/>
      <c r="H553" s="3"/>
      <c r="I553" s="3"/>
      <c r="J553" s="22"/>
      <c r="K553" s="3"/>
      <c r="L553" s="19"/>
      <c r="M553" s="3"/>
      <c r="N553" s="3"/>
      <c r="O553" s="3"/>
      <c r="P553" s="3"/>
      <c r="Q553" s="3"/>
      <c r="R553" s="56"/>
    </row>
    <row r="554" spans="1:19">
      <c r="A554" s="3"/>
      <c r="B554" s="3"/>
      <c r="C554" s="3"/>
      <c r="D554" s="3"/>
      <c r="E554" s="3"/>
      <c r="F554" s="19"/>
      <c r="G554" s="3"/>
      <c r="H554" s="3"/>
      <c r="I554" s="3"/>
      <c r="J554" s="19"/>
      <c r="K554" s="3"/>
      <c r="L554" s="19"/>
      <c r="M554" s="3"/>
      <c r="N554" s="3"/>
      <c r="O554" s="3"/>
      <c r="P554" s="3"/>
      <c r="Q554" s="3"/>
      <c r="R554" s="56"/>
    </row>
    <row r="555" spans="1:19">
      <c r="A555" s="3"/>
      <c r="B555" s="3"/>
      <c r="C555" s="3"/>
      <c r="D555" s="3"/>
      <c r="E555" s="3"/>
      <c r="F555" s="19"/>
      <c r="G555" s="3"/>
      <c r="H555" s="3"/>
      <c r="I555" s="3"/>
      <c r="J555" s="19"/>
      <c r="K555" s="3"/>
      <c r="L555" s="19"/>
      <c r="M555" s="3"/>
      <c r="N555" s="3"/>
      <c r="O555" s="3"/>
      <c r="P555" s="3"/>
      <c r="Q555" s="3"/>
      <c r="R555" s="56"/>
    </row>
    <row r="556" spans="1:19">
      <c r="A556" s="3"/>
      <c r="B556" s="3"/>
      <c r="C556" s="3"/>
      <c r="D556" s="3"/>
      <c r="E556" s="3"/>
      <c r="F556" s="19"/>
      <c r="G556" s="3"/>
      <c r="H556" s="3"/>
      <c r="I556" s="3"/>
      <c r="J556" s="19"/>
      <c r="K556" s="3"/>
      <c r="L556" s="19"/>
      <c r="M556" s="3"/>
      <c r="N556" s="3"/>
      <c r="O556" s="3"/>
      <c r="P556" s="3"/>
      <c r="Q556" s="3"/>
      <c r="R556" s="56"/>
    </row>
    <row r="557" spans="1:19">
      <c r="A557" s="3"/>
      <c r="B557" s="3"/>
      <c r="C557" s="3"/>
      <c r="D557" s="3"/>
      <c r="E557" s="3"/>
      <c r="F557" s="19"/>
      <c r="G557" s="3"/>
      <c r="H557" s="3"/>
      <c r="I557" s="3"/>
      <c r="J557" s="19"/>
      <c r="K557" s="3"/>
      <c r="L557" s="19"/>
      <c r="M557" s="3"/>
      <c r="N557" s="3"/>
      <c r="O557" s="3"/>
      <c r="P557" s="3"/>
      <c r="Q557" s="3"/>
      <c r="R557" s="56"/>
    </row>
    <row r="558" spans="1:19">
      <c r="A558" s="3"/>
      <c r="B558" s="3"/>
      <c r="C558" s="3"/>
      <c r="D558" s="3"/>
      <c r="E558" s="3"/>
      <c r="F558" s="19"/>
      <c r="G558" s="3"/>
      <c r="H558" s="3"/>
      <c r="I558" s="3"/>
      <c r="J558" s="19"/>
      <c r="K558" s="3"/>
      <c r="L558" s="19"/>
      <c r="M558" s="3"/>
      <c r="N558" s="3"/>
      <c r="O558" s="3"/>
      <c r="P558" s="3"/>
      <c r="Q558" s="3"/>
      <c r="R558" s="56"/>
    </row>
    <row r="559" spans="1:19">
      <c r="A559" s="3"/>
      <c r="B559" s="3"/>
      <c r="C559" s="3"/>
      <c r="D559" s="3"/>
      <c r="E559" s="3"/>
      <c r="F559" s="19"/>
      <c r="G559" s="3"/>
      <c r="H559" s="3"/>
      <c r="I559" s="3"/>
      <c r="J559" s="19"/>
      <c r="K559" s="3"/>
      <c r="L559" s="19"/>
      <c r="M559" s="3"/>
      <c r="N559" s="3"/>
      <c r="O559" s="3"/>
      <c r="P559" s="3"/>
      <c r="Q559" s="3"/>
      <c r="R559" s="56"/>
    </row>
    <row r="560" spans="1:19">
      <c r="A560" s="3"/>
      <c r="B560" s="3"/>
      <c r="C560" s="3"/>
      <c r="D560" s="3"/>
      <c r="E560" s="3"/>
      <c r="F560" s="19"/>
      <c r="G560" s="3"/>
      <c r="H560" s="3"/>
      <c r="I560" s="3"/>
      <c r="J560" s="19"/>
      <c r="K560" s="3"/>
      <c r="L560" s="19"/>
      <c r="M560" s="3"/>
      <c r="N560" s="3"/>
      <c r="O560" s="3"/>
      <c r="P560" s="3"/>
      <c r="Q560" s="3"/>
      <c r="R560" s="56"/>
    </row>
    <row r="561" spans="1:18">
      <c r="A561" s="3"/>
      <c r="B561" s="3"/>
      <c r="C561" s="3"/>
      <c r="D561" s="3"/>
      <c r="E561" s="3"/>
      <c r="F561" s="19"/>
      <c r="G561" s="3"/>
      <c r="H561" s="3"/>
      <c r="I561" s="3"/>
      <c r="J561" s="19"/>
      <c r="K561" s="3"/>
      <c r="L561" s="19"/>
      <c r="M561" s="3"/>
      <c r="N561" s="3"/>
      <c r="O561" s="3"/>
      <c r="P561" s="3"/>
      <c r="Q561" s="3"/>
      <c r="R561" s="56"/>
    </row>
    <row r="562" spans="1:18">
      <c r="A562" s="3"/>
      <c r="B562" s="3"/>
      <c r="C562" s="3"/>
      <c r="D562" s="3"/>
      <c r="E562" s="3"/>
      <c r="F562" s="19"/>
      <c r="G562" s="3"/>
      <c r="H562" s="3"/>
      <c r="I562" s="3"/>
      <c r="J562" s="19"/>
      <c r="K562" s="3"/>
      <c r="L562" s="19"/>
      <c r="M562" s="3"/>
      <c r="N562" s="3"/>
      <c r="O562" s="3"/>
      <c r="P562" s="3"/>
      <c r="Q562" s="3"/>
      <c r="R562" s="56"/>
    </row>
    <row r="563" spans="1:18">
      <c r="A563" s="3"/>
      <c r="B563" s="3"/>
      <c r="C563" s="3"/>
      <c r="D563" s="3"/>
      <c r="E563" s="3"/>
      <c r="F563" s="19"/>
      <c r="G563" s="3"/>
      <c r="H563" s="3"/>
      <c r="I563" s="3"/>
      <c r="J563" s="19"/>
      <c r="K563" s="3"/>
      <c r="L563" s="19"/>
      <c r="M563" s="3"/>
      <c r="N563" s="3"/>
      <c r="O563" s="3"/>
      <c r="P563" s="3"/>
      <c r="Q563" s="3"/>
      <c r="R563" s="56"/>
    </row>
    <row r="564" spans="1:18">
      <c r="A564" s="3"/>
      <c r="B564" s="3"/>
      <c r="C564" s="3"/>
      <c r="D564" s="3"/>
      <c r="E564" s="3"/>
      <c r="F564" s="19"/>
      <c r="G564" s="3"/>
      <c r="H564" s="3"/>
      <c r="I564" s="3"/>
      <c r="J564" s="19"/>
      <c r="K564" s="3"/>
      <c r="L564" s="19"/>
      <c r="M564" s="3"/>
      <c r="N564" s="3"/>
      <c r="O564" s="3"/>
      <c r="P564" s="3"/>
      <c r="Q564" s="3"/>
      <c r="R564" s="56"/>
    </row>
    <row r="565" spans="1:18">
      <c r="A565" s="3"/>
      <c r="B565" s="3"/>
      <c r="C565" s="4"/>
      <c r="D565" s="4"/>
      <c r="E565" s="4"/>
      <c r="F565" s="19"/>
      <c r="G565" s="3"/>
      <c r="H565" s="3"/>
      <c r="I565" s="3"/>
      <c r="J565" s="22"/>
      <c r="K565" s="3"/>
      <c r="L565" s="19"/>
      <c r="M565" s="3"/>
      <c r="N565" s="3"/>
      <c r="O565" s="3"/>
      <c r="P565" s="3"/>
      <c r="Q565" s="3"/>
      <c r="R565" s="56"/>
    </row>
    <row r="566" spans="1:18">
      <c r="A566" s="4"/>
      <c r="B566" s="3"/>
      <c r="C566" s="3"/>
      <c r="D566" s="3"/>
      <c r="E566" s="3"/>
      <c r="F566" s="19"/>
      <c r="G566" s="3"/>
      <c r="H566" s="3"/>
      <c r="I566" s="3"/>
      <c r="J566" s="19"/>
      <c r="K566" s="3"/>
      <c r="L566" s="19"/>
      <c r="M566" s="3"/>
      <c r="N566" s="3"/>
      <c r="O566" s="3"/>
      <c r="P566" s="3"/>
      <c r="Q566" s="3"/>
      <c r="R566" s="56"/>
    </row>
    <row r="567" spans="1:18">
      <c r="A567" s="4"/>
      <c r="B567" s="3"/>
      <c r="C567" s="3"/>
      <c r="D567" s="3"/>
      <c r="E567" s="3"/>
      <c r="F567" s="19"/>
      <c r="G567" s="3"/>
      <c r="H567" s="3"/>
      <c r="I567" s="3"/>
      <c r="J567" s="19"/>
      <c r="K567" s="3"/>
      <c r="L567" s="19"/>
      <c r="M567" s="3"/>
      <c r="N567" s="3"/>
      <c r="O567" s="3"/>
      <c r="P567" s="3"/>
      <c r="Q567" s="3"/>
      <c r="R567" s="56"/>
    </row>
    <row r="568" spans="1:18">
      <c r="A568" s="4"/>
      <c r="B568" s="3"/>
      <c r="C568" s="4"/>
      <c r="D568" s="4"/>
      <c r="E568" s="4"/>
      <c r="F568" s="19"/>
      <c r="G568" s="3"/>
      <c r="H568" s="3"/>
      <c r="I568" s="3"/>
      <c r="J568" s="22"/>
      <c r="K568" s="3"/>
      <c r="L568" s="19"/>
      <c r="M568" s="3"/>
      <c r="N568" s="3"/>
      <c r="O568" s="3"/>
      <c r="P568" s="3"/>
      <c r="Q568" s="3"/>
      <c r="R568" s="56"/>
    </row>
    <row r="569" spans="1:18">
      <c r="A569" s="4"/>
      <c r="B569" s="3"/>
      <c r="C569" s="3"/>
      <c r="D569" s="3"/>
      <c r="E569" s="3"/>
      <c r="F569" s="19"/>
      <c r="G569" s="3"/>
      <c r="H569" s="3"/>
      <c r="I569" s="3"/>
      <c r="J569" s="19"/>
      <c r="K569" s="3"/>
      <c r="L569" s="19"/>
      <c r="M569" s="3"/>
      <c r="N569" s="3"/>
      <c r="O569" s="3"/>
      <c r="P569" s="3"/>
      <c r="Q569" s="3"/>
      <c r="R569" s="56"/>
    </row>
    <row r="570" spans="1:18">
      <c r="A570" s="4"/>
      <c r="B570" s="3"/>
      <c r="C570" s="3"/>
      <c r="D570" s="3"/>
      <c r="E570" s="3"/>
      <c r="F570" s="19"/>
      <c r="G570" s="3"/>
      <c r="H570" s="3"/>
      <c r="I570" s="3"/>
      <c r="J570" s="19"/>
      <c r="K570" s="3"/>
      <c r="L570" s="19"/>
      <c r="M570" s="3"/>
      <c r="N570" s="3"/>
      <c r="O570" s="3"/>
      <c r="P570" s="3"/>
      <c r="Q570" s="3"/>
      <c r="R570" s="56"/>
    </row>
    <row r="571" spans="1:18">
      <c r="A571" s="4"/>
      <c r="B571" s="3"/>
      <c r="C571" s="4"/>
      <c r="D571" s="3"/>
      <c r="E571" s="3"/>
      <c r="F571" s="19"/>
      <c r="G571" s="3"/>
      <c r="H571" s="3"/>
      <c r="I571" s="3"/>
      <c r="J571" s="22"/>
      <c r="K571" s="3"/>
      <c r="L571" s="19"/>
      <c r="M571" s="3"/>
      <c r="N571" s="3"/>
      <c r="O571" s="3"/>
      <c r="P571" s="3"/>
      <c r="Q571" s="3"/>
      <c r="R571" s="56"/>
    </row>
    <row r="572" spans="1:18">
      <c r="A572" s="4"/>
      <c r="B572" s="3"/>
      <c r="C572" s="4"/>
      <c r="D572" s="4"/>
      <c r="E572" s="4"/>
      <c r="F572" s="19"/>
      <c r="G572" s="3"/>
      <c r="H572" s="3"/>
      <c r="I572" s="3"/>
      <c r="J572" s="22"/>
      <c r="K572" s="3"/>
      <c r="L572" s="19"/>
      <c r="M572" s="3"/>
      <c r="N572" s="3"/>
      <c r="O572" s="3"/>
      <c r="P572" s="3"/>
      <c r="Q572" s="3"/>
      <c r="R572" s="56"/>
    </row>
    <row r="573" spans="1:18">
      <c r="A573" s="4"/>
      <c r="B573" s="3"/>
      <c r="C573" s="3"/>
      <c r="D573" s="3"/>
      <c r="E573" s="3"/>
      <c r="F573" s="19"/>
      <c r="G573" s="3"/>
      <c r="H573" s="3"/>
      <c r="I573" s="3"/>
      <c r="J573" s="19"/>
      <c r="K573" s="3"/>
      <c r="L573" s="19"/>
      <c r="M573" s="3"/>
      <c r="N573" s="3"/>
      <c r="O573" s="3"/>
      <c r="P573" s="3"/>
      <c r="Q573" s="3"/>
      <c r="R573" s="56"/>
    </row>
    <row r="574" spans="1:18">
      <c r="A574" s="4"/>
      <c r="B574" s="3"/>
      <c r="C574" s="3"/>
      <c r="D574" s="3"/>
      <c r="E574" s="3"/>
      <c r="F574" s="19"/>
      <c r="G574" s="3"/>
      <c r="H574" s="3"/>
      <c r="I574" s="3"/>
      <c r="J574" s="19"/>
      <c r="K574" s="3"/>
      <c r="L574" s="19"/>
      <c r="M574" s="3"/>
      <c r="N574" s="3"/>
      <c r="O574" s="3"/>
      <c r="P574" s="3"/>
      <c r="Q574" s="3"/>
      <c r="R574" s="56"/>
    </row>
    <row r="575" spans="1:18">
      <c r="A575" s="3"/>
      <c r="B575" s="3"/>
      <c r="C575" s="3"/>
      <c r="D575" s="3"/>
      <c r="E575" s="3"/>
      <c r="F575" s="19"/>
      <c r="G575" s="3"/>
      <c r="H575" s="3"/>
      <c r="I575" s="3"/>
      <c r="J575" s="19"/>
      <c r="K575" s="3"/>
      <c r="L575" s="19"/>
      <c r="M575" s="3"/>
      <c r="N575" s="3"/>
      <c r="O575" s="3"/>
      <c r="P575" s="3"/>
      <c r="Q575" s="3"/>
      <c r="R575" s="56"/>
    </row>
    <row r="576" spans="1:18">
      <c r="A576" s="3"/>
      <c r="B576" s="3"/>
      <c r="C576" s="3"/>
      <c r="D576" s="3"/>
      <c r="E576" s="3"/>
      <c r="F576" s="19"/>
      <c r="G576" s="3"/>
      <c r="H576" s="3"/>
      <c r="I576" s="3"/>
      <c r="J576" s="19"/>
      <c r="K576" s="3"/>
      <c r="L576" s="19"/>
      <c r="M576" s="3"/>
      <c r="N576" s="3"/>
      <c r="O576" s="3"/>
      <c r="P576" s="3"/>
      <c r="Q576" s="3"/>
      <c r="R576" s="56"/>
    </row>
    <row r="577" spans="1:18">
      <c r="A577" s="3"/>
      <c r="B577" s="3"/>
      <c r="C577" s="3"/>
      <c r="D577" s="3"/>
      <c r="E577" s="3"/>
      <c r="F577" s="19"/>
      <c r="G577" s="3"/>
      <c r="H577" s="3"/>
      <c r="I577" s="3"/>
      <c r="J577" s="19"/>
      <c r="K577" s="3"/>
      <c r="L577" s="19"/>
      <c r="M577" s="3"/>
      <c r="N577" s="3"/>
      <c r="O577" s="3"/>
      <c r="P577" s="3"/>
      <c r="Q577" s="3"/>
      <c r="R577" s="56"/>
    </row>
    <row r="578" spans="1:18">
      <c r="A578" s="3"/>
      <c r="B578" s="3"/>
      <c r="C578" s="3"/>
      <c r="D578" s="3"/>
      <c r="E578" s="3"/>
      <c r="F578" s="19"/>
      <c r="G578" s="3"/>
      <c r="H578" s="3"/>
      <c r="I578" s="3"/>
      <c r="J578" s="19"/>
      <c r="K578" s="3"/>
      <c r="L578" s="19"/>
      <c r="M578" s="3"/>
      <c r="N578" s="3"/>
      <c r="O578" s="3"/>
      <c r="P578" s="3"/>
      <c r="Q578" s="3"/>
      <c r="R578" s="56"/>
    </row>
    <row r="579" spans="1:18">
      <c r="A579" s="3"/>
      <c r="B579" s="3"/>
      <c r="C579" s="3"/>
      <c r="D579" s="3"/>
      <c r="E579" s="3"/>
      <c r="F579" s="19"/>
      <c r="G579" s="3"/>
      <c r="H579" s="3"/>
      <c r="I579" s="3"/>
      <c r="J579" s="19"/>
      <c r="K579" s="3"/>
      <c r="L579" s="19"/>
      <c r="M579" s="3"/>
      <c r="N579" s="3"/>
      <c r="O579" s="3"/>
      <c r="P579" s="3"/>
      <c r="Q579" s="3"/>
      <c r="R579" s="56"/>
    </row>
    <row r="580" spans="1:18">
      <c r="A580" s="3"/>
      <c r="B580" s="3"/>
      <c r="C580" s="3"/>
      <c r="D580" s="3"/>
      <c r="E580" s="3"/>
      <c r="F580" s="19"/>
      <c r="G580" s="3"/>
      <c r="H580" s="3"/>
      <c r="I580" s="3"/>
      <c r="J580" s="19"/>
      <c r="K580" s="3"/>
      <c r="L580" s="19"/>
      <c r="M580" s="3"/>
      <c r="N580" s="3"/>
      <c r="O580" s="3"/>
      <c r="P580" s="3"/>
      <c r="Q580" s="3"/>
      <c r="R580" s="56"/>
    </row>
    <row r="581" spans="1:18">
      <c r="A581" s="3"/>
      <c r="B581" s="3"/>
      <c r="C581" s="3"/>
      <c r="D581" s="3"/>
      <c r="E581" s="3"/>
      <c r="F581" s="19"/>
      <c r="G581" s="3"/>
      <c r="H581" s="3"/>
      <c r="I581" s="3"/>
      <c r="J581" s="19"/>
      <c r="K581" s="3"/>
      <c r="L581" s="19"/>
      <c r="M581" s="3"/>
      <c r="N581" s="3"/>
      <c r="O581" s="3"/>
      <c r="P581" s="3"/>
      <c r="Q581" s="3"/>
      <c r="R581" s="56"/>
    </row>
    <row r="582" spans="1:18">
      <c r="A582" s="3"/>
      <c r="B582" s="3"/>
      <c r="C582" s="3"/>
      <c r="D582" s="3"/>
      <c r="E582" s="3"/>
      <c r="F582" s="19"/>
      <c r="G582" s="3"/>
      <c r="H582" s="3"/>
      <c r="I582" s="3"/>
      <c r="J582" s="19"/>
      <c r="K582" s="3"/>
      <c r="L582" s="19"/>
      <c r="M582" s="3"/>
      <c r="N582" s="3"/>
      <c r="O582" s="3"/>
      <c r="P582" s="3"/>
      <c r="Q582" s="3"/>
      <c r="R582" s="56"/>
    </row>
    <row r="583" spans="1:18">
      <c r="A583" s="3"/>
      <c r="B583" s="3"/>
      <c r="C583" s="3"/>
      <c r="D583" s="3"/>
      <c r="E583" s="3"/>
      <c r="F583" s="19"/>
      <c r="G583" s="3"/>
      <c r="H583" s="3"/>
      <c r="I583" s="3"/>
      <c r="J583" s="19"/>
      <c r="K583" s="3"/>
      <c r="L583" s="19"/>
      <c r="M583" s="3"/>
      <c r="N583" s="3"/>
      <c r="O583" s="3"/>
      <c r="P583" s="3"/>
      <c r="Q583" s="3"/>
      <c r="R583" s="56"/>
    </row>
    <row r="584" spans="1:18">
      <c r="A584" s="3"/>
      <c r="B584" s="3"/>
      <c r="C584" s="3"/>
      <c r="D584" s="3"/>
      <c r="E584" s="3"/>
      <c r="F584" s="19"/>
      <c r="G584" s="3"/>
      <c r="H584" s="3"/>
      <c r="I584" s="3"/>
      <c r="J584" s="19"/>
      <c r="K584" s="3"/>
      <c r="L584" s="19"/>
      <c r="M584" s="3"/>
      <c r="N584" s="3"/>
      <c r="O584" s="3"/>
      <c r="P584" s="3"/>
      <c r="Q584" s="3"/>
      <c r="R584" s="56"/>
    </row>
    <row r="585" spans="1:18">
      <c r="A585" s="3"/>
      <c r="B585" s="3"/>
      <c r="C585" s="3"/>
      <c r="D585" s="3"/>
      <c r="E585" s="3"/>
      <c r="F585" s="19"/>
      <c r="G585" s="3"/>
      <c r="H585" s="3"/>
      <c r="I585" s="3"/>
      <c r="J585" s="19"/>
      <c r="K585" s="3"/>
      <c r="L585" s="19"/>
      <c r="M585" s="3"/>
      <c r="N585" s="3"/>
      <c r="O585" s="3"/>
      <c r="P585" s="3"/>
      <c r="Q585" s="3"/>
      <c r="R585" s="56"/>
    </row>
    <row r="586" spans="1:18">
      <c r="A586" s="3"/>
      <c r="B586" s="3"/>
      <c r="C586" s="3"/>
      <c r="D586" s="3"/>
      <c r="E586" s="3"/>
      <c r="F586" s="19"/>
      <c r="G586" s="3"/>
      <c r="H586" s="3"/>
      <c r="I586" s="3"/>
      <c r="J586" s="19"/>
      <c r="K586" s="3"/>
      <c r="L586" s="19"/>
      <c r="M586" s="3"/>
      <c r="N586" s="3"/>
      <c r="O586" s="3"/>
      <c r="P586" s="3"/>
      <c r="Q586" s="3"/>
      <c r="R586" s="56"/>
    </row>
    <row r="587" spans="1:18">
      <c r="A587" s="3"/>
      <c r="B587" s="3"/>
      <c r="C587" s="3"/>
      <c r="D587" s="3"/>
      <c r="E587" s="3"/>
      <c r="F587" s="19"/>
      <c r="G587" s="3"/>
      <c r="H587" s="3"/>
      <c r="I587" s="3"/>
      <c r="J587" s="19"/>
      <c r="K587" s="3"/>
      <c r="L587" s="19"/>
      <c r="M587" s="3"/>
      <c r="N587" s="3"/>
      <c r="O587" s="3"/>
      <c r="P587" s="3"/>
      <c r="Q587" s="3"/>
      <c r="R587" s="56"/>
    </row>
    <row r="588" spans="1:18">
      <c r="A588" s="3"/>
      <c r="B588" s="3"/>
      <c r="C588" s="3"/>
      <c r="D588" s="3"/>
      <c r="E588" s="3"/>
      <c r="F588" s="19"/>
      <c r="G588" s="3"/>
      <c r="H588" s="3"/>
      <c r="I588" s="3"/>
      <c r="J588" s="19"/>
      <c r="K588" s="3"/>
      <c r="L588" s="19"/>
      <c r="M588" s="3"/>
      <c r="N588" s="3"/>
      <c r="O588" s="3"/>
      <c r="P588" s="3"/>
      <c r="Q588" s="3"/>
      <c r="R588" s="56"/>
    </row>
    <row r="589" spans="1:18">
      <c r="A589" s="3"/>
      <c r="B589" s="3"/>
      <c r="C589" s="3"/>
      <c r="D589" s="3"/>
      <c r="E589" s="3"/>
      <c r="F589" s="19"/>
      <c r="G589" s="3"/>
      <c r="H589" s="3"/>
      <c r="I589" s="3"/>
      <c r="J589" s="19"/>
      <c r="K589" s="3"/>
      <c r="L589" s="19"/>
      <c r="M589" s="3"/>
      <c r="N589" s="3"/>
      <c r="O589" s="3"/>
      <c r="P589" s="3"/>
      <c r="Q589" s="3"/>
      <c r="R589" s="56"/>
    </row>
    <row r="590" spans="1:18">
      <c r="A590" s="3"/>
      <c r="B590" s="3"/>
      <c r="C590" s="3"/>
      <c r="D590" s="3"/>
      <c r="E590" s="3"/>
      <c r="F590" s="19"/>
      <c r="G590" s="3"/>
      <c r="H590" s="3"/>
      <c r="I590" s="3"/>
      <c r="J590" s="19"/>
      <c r="K590" s="3"/>
      <c r="L590" s="19"/>
      <c r="M590" s="3"/>
      <c r="N590" s="3"/>
      <c r="O590" s="3"/>
      <c r="P590" s="3"/>
      <c r="Q590" s="3"/>
      <c r="R590" s="56"/>
    </row>
    <row r="591" spans="1:18">
      <c r="A591" s="3"/>
      <c r="B591" s="3"/>
      <c r="C591" s="3"/>
      <c r="D591" s="3"/>
      <c r="E591" s="3"/>
      <c r="F591" s="19"/>
      <c r="G591" s="3"/>
      <c r="H591" s="3"/>
      <c r="I591" s="3"/>
      <c r="J591" s="19"/>
      <c r="K591" s="3"/>
      <c r="L591" s="19"/>
      <c r="M591" s="3"/>
      <c r="N591" s="3"/>
      <c r="O591" s="3"/>
      <c r="P591" s="3"/>
      <c r="Q591" s="3"/>
      <c r="R591" s="56"/>
    </row>
    <row r="592" spans="1:18">
      <c r="A592" s="3"/>
      <c r="B592" s="3"/>
      <c r="C592" s="3"/>
      <c r="D592" s="3"/>
      <c r="E592" s="3"/>
      <c r="F592" s="19"/>
      <c r="G592" s="3"/>
      <c r="H592" s="3"/>
      <c r="I592" s="3"/>
      <c r="J592" s="19"/>
      <c r="K592" s="3"/>
      <c r="L592" s="19"/>
      <c r="M592" s="3"/>
      <c r="N592" s="3"/>
      <c r="O592" s="3"/>
      <c r="P592" s="3"/>
      <c r="Q592" s="3"/>
      <c r="R592" s="56"/>
    </row>
    <row r="593" spans="1:18">
      <c r="A593" s="3"/>
      <c r="B593" s="3"/>
      <c r="C593" s="3"/>
      <c r="D593" s="3"/>
      <c r="E593" s="3"/>
      <c r="F593" s="19"/>
      <c r="G593" s="3"/>
      <c r="H593" s="3"/>
      <c r="I593" s="3"/>
      <c r="J593" s="19"/>
      <c r="K593" s="3"/>
      <c r="L593" s="19"/>
      <c r="M593" s="3"/>
      <c r="N593" s="3"/>
      <c r="O593" s="3"/>
      <c r="P593" s="3"/>
      <c r="Q593" s="3"/>
      <c r="R593" s="56"/>
    </row>
    <row r="594" spans="1:18">
      <c r="A594" s="3"/>
      <c r="B594" s="3"/>
      <c r="C594" s="3"/>
      <c r="D594" s="3"/>
      <c r="E594" s="3"/>
      <c r="F594" s="19"/>
      <c r="G594" s="3"/>
      <c r="H594" s="3"/>
      <c r="I594" s="3"/>
      <c r="J594" s="19"/>
      <c r="K594" s="3"/>
      <c r="L594" s="19"/>
      <c r="M594" s="3"/>
      <c r="N594" s="3"/>
      <c r="O594" s="3"/>
      <c r="P594" s="3"/>
      <c r="Q594" s="3"/>
      <c r="R594" s="56"/>
    </row>
    <row r="595" spans="1:18">
      <c r="A595" s="3"/>
      <c r="B595" s="3"/>
      <c r="C595" s="3"/>
      <c r="D595" s="3"/>
      <c r="E595" s="3"/>
      <c r="F595" s="19"/>
      <c r="G595" s="3"/>
      <c r="H595" s="3"/>
      <c r="I595" s="3"/>
      <c r="J595" s="19"/>
      <c r="K595" s="3"/>
      <c r="L595" s="19"/>
      <c r="M595" s="3"/>
      <c r="N595" s="3"/>
      <c r="O595" s="3"/>
      <c r="P595" s="3"/>
      <c r="Q595" s="3"/>
      <c r="R595" s="56"/>
    </row>
    <row r="596" spans="1:18">
      <c r="A596" s="3"/>
      <c r="B596" s="3"/>
      <c r="C596" s="3"/>
      <c r="D596" s="3"/>
      <c r="E596" s="3"/>
      <c r="F596" s="19"/>
      <c r="G596" s="3"/>
      <c r="H596" s="3"/>
      <c r="I596" s="3"/>
      <c r="J596" s="19"/>
      <c r="K596" s="3"/>
      <c r="L596" s="19"/>
      <c r="M596" s="3"/>
      <c r="N596" s="3"/>
      <c r="O596" s="3"/>
      <c r="P596" s="3"/>
      <c r="Q596" s="3"/>
      <c r="R596" s="56"/>
    </row>
    <row r="597" spans="1:18">
      <c r="A597" s="3"/>
      <c r="B597" s="3"/>
      <c r="C597" s="3"/>
      <c r="D597" s="3"/>
      <c r="E597" s="3"/>
      <c r="F597" s="19"/>
      <c r="G597" s="3"/>
      <c r="H597" s="3"/>
      <c r="I597" s="3"/>
      <c r="J597" s="19"/>
      <c r="K597" s="3"/>
      <c r="L597" s="19"/>
      <c r="M597" s="3"/>
      <c r="N597" s="3"/>
      <c r="O597" s="3"/>
      <c r="P597" s="3"/>
      <c r="Q597" s="3"/>
      <c r="R597" s="56"/>
    </row>
    <row r="598" spans="1:18">
      <c r="A598" s="3"/>
      <c r="B598" s="3"/>
      <c r="C598" s="3"/>
      <c r="D598" s="3"/>
      <c r="E598" s="3"/>
      <c r="F598" s="19"/>
      <c r="G598" s="3"/>
      <c r="H598" s="3"/>
      <c r="I598" s="3"/>
      <c r="J598" s="19"/>
      <c r="K598" s="3"/>
      <c r="L598" s="19"/>
      <c r="M598" s="3"/>
      <c r="N598" s="3"/>
      <c r="O598" s="3"/>
      <c r="P598" s="3"/>
      <c r="Q598" s="3"/>
      <c r="R598" s="56"/>
    </row>
    <row r="599" spans="1:18">
      <c r="A599" s="3"/>
      <c r="B599" s="3"/>
      <c r="C599" s="3"/>
      <c r="D599" s="3"/>
      <c r="E599" s="3"/>
      <c r="F599" s="19"/>
      <c r="G599" s="3"/>
      <c r="H599" s="3"/>
      <c r="I599" s="3"/>
      <c r="J599" s="19"/>
      <c r="K599" s="3"/>
      <c r="L599" s="19"/>
      <c r="M599" s="3"/>
      <c r="N599" s="3"/>
      <c r="O599" s="3"/>
      <c r="P599" s="3"/>
      <c r="Q599" s="3"/>
      <c r="R599" s="56"/>
    </row>
    <row r="600" spans="1:18">
      <c r="A600" s="3"/>
      <c r="B600" s="3"/>
      <c r="C600" s="3"/>
      <c r="D600" s="3"/>
      <c r="E600" s="3"/>
      <c r="F600" s="19"/>
      <c r="G600" s="3"/>
      <c r="H600" s="3"/>
      <c r="I600" s="3"/>
      <c r="J600" s="19"/>
      <c r="K600" s="3"/>
      <c r="L600" s="19"/>
      <c r="M600" s="3"/>
      <c r="N600" s="3"/>
      <c r="O600" s="3"/>
      <c r="P600" s="3"/>
      <c r="Q600" s="3"/>
      <c r="R600" s="56"/>
    </row>
    <row r="601" spans="1:18">
      <c r="A601" s="3"/>
      <c r="B601" s="3"/>
      <c r="C601" s="3"/>
      <c r="D601" s="3"/>
      <c r="E601" s="3"/>
      <c r="F601" s="19"/>
      <c r="G601" s="3"/>
      <c r="H601" s="3"/>
      <c r="I601" s="3"/>
      <c r="J601" s="19"/>
      <c r="K601" s="3"/>
      <c r="L601" s="19"/>
      <c r="M601" s="3"/>
      <c r="N601" s="3"/>
      <c r="O601" s="3"/>
      <c r="P601" s="3"/>
      <c r="Q601" s="3"/>
      <c r="R601" s="56"/>
    </row>
    <row r="602" spans="1:18">
      <c r="A602" s="3"/>
      <c r="B602" s="3"/>
      <c r="C602" s="3"/>
      <c r="D602" s="3"/>
      <c r="E602" s="3"/>
      <c r="F602" s="19"/>
      <c r="G602" s="3"/>
      <c r="H602" s="3"/>
      <c r="I602" s="3"/>
      <c r="J602" s="19"/>
      <c r="K602" s="3"/>
      <c r="L602" s="19"/>
      <c r="M602" s="3"/>
      <c r="N602" s="3"/>
      <c r="O602" s="3"/>
      <c r="P602" s="3"/>
      <c r="Q602" s="3"/>
      <c r="R602" s="56"/>
    </row>
    <row r="603" spans="1:18">
      <c r="A603" s="3"/>
      <c r="B603" s="3"/>
      <c r="C603" s="3"/>
      <c r="D603" s="3"/>
      <c r="E603" s="3"/>
      <c r="F603" s="19"/>
      <c r="G603" s="3"/>
      <c r="H603" s="3"/>
      <c r="I603" s="3"/>
      <c r="J603" s="19"/>
      <c r="K603" s="3"/>
      <c r="L603" s="19"/>
      <c r="M603" s="3"/>
      <c r="N603" s="3"/>
      <c r="O603" s="3"/>
      <c r="P603" s="3"/>
      <c r="Q603" s="3"/>
      <c r="R603" s="56"/>
    </row>
    <row r="604" spans="1:18">
      <c r="A604" s="3"/>
      <c r="B604" s="3"/>
      <c r="C604" s="3"/>
      <c r="D604" s="3"/>
      <c r="E604" s="3"/>
      <c r="F604" s="19"/>
      <c r="G604" s="3"/>
      <c r="H604" s="3"/>
      <c r="I604" s="3"/>
      <c r="J604" s="19"/>
      <c r="K604" s="3"/>
      <c r="L604" s="19"/>
      <c r="M604" s="3"/>
      <c r="N604" s="3"/>
      <c r="O604" s="3"/>
      <c r="P604" s="3"/>
      <c r="Q604" s="3"/>
      <c r="R604" s="56"/>
    </row>
    <row r="605" spans="1:18">
      <c r="A605" s="3"/>
      <c r="B605" s="3"/>
      <c r="C605" s="3"/>
      <c r="D605" s="3"/>
      <c r="E605" s="3"/>
      <c r="F605" s="19"/>
      <c r="G605" s="3"/>
      <c r="H605" s="3"/>
      <c r="I605" s="3"/>
      <c r="J605" s="19"/>
      <c r="K605" s="3"/>
      <c r="L605" s="19"/>
      <c r="M605" s="3"/>
      <c r="N605" s="3"/>
      <c r="O605" s="3"/>
      <c r="P605" s="3"/>
      <c r="Q605" s="3"/>
      <c r="R605" s="56"/>
    </row>
    <row r="606" spans="1:18">
      <c r="A606" s="3"/>
      <c r="B606" s="3"/>
      <c r="C606" s="3"/>
      <c r="D606" s="3"/>
      <c r="E606" s="3"/>
      <c r="F606" s="19"/>
      <c r="G606" s="3"/>
      <c r="H606" s="3"/>
      <c r="I606" s="3"/>
      <c r="J606" s="19"/>
      <c r="K606" s="3"/>
      <c r="L606" s="19"/>
      <c r="M606" s="3"/>
      <c r="N606" s="3"/>
      <c r="O606" s="3"/>
      <c r="P606" s="3"/>
      <c r="Q606" s="3"/>
      <c r="R606" s="56"/>
    </row>
    <row r="607" spans="1:18">
      <c r="A607" s="3"/>
      <c r="B607" s="3"/>
      <c r="C607" s="3"/>
      <c r="D607" s="3"/>
      <c r="E607" s="3"/>
      <c r="F607" s="19"/>
      <c r="G607" s="3"/>
      <c r="H607" s="3"/>
      <c r="I607" s="3"/>
      <c r="J607" s="19"/>
      <c r="K607" s="3"/>
      <c r="L607" s="19"/>
      <c r="M607" s="3"/>
      <c r="N607" s="3"/>
      <c r="O607" s="3"/>
      <c r="P607" s="3"/>
      <c r="Q607" s="3"/>
      <c r="R607" s="56"/>
    </row>
    <row r="608" spans="1:18">
      <c r="A608" s="3"/>
      <c r="B608" s="3"/>
      <c r="C608" s="3"/>
      <c r="D608" s="3"/>
      <c r="E608" s="3"/>
      <c r="F608" s="19"/>
      <c r="G608" s="3"/>
      <c r="H608" s="3"/>
      <c r="I608" s="3"/>
      <c r="J608" s="19"/>
      <c r="K608" s="3"/>
      <c r="L608" s="19"/>
      <c r="M608" s="3"/>
      <c r="N608" s="3"/>
      <c r="O608" s="3"/>
      <c r="P608" s="3"/>
      <c r="Q608" s="3"/>
      <c r="R608" s="56"/>
    </row>
    <row r="609" spans="1:18">
      <c r="A609" s="3"/>
      <c r="B609" s="3"/>
      <c r="C609" s="3"/>
      <c r="D609" s="3"/>
      <c r="E609" s="3"/>
      <c r="F609" s="19"/>
      <c r="G609" s="3"/>
      <c r="H609" s="3"/>
      <c r="I609" s="3"/>
      <c r="J609" s="19"/>
      <c r="K609" s="3"/>
      <c r="L609" s="19"/>
      <c r="M609" s="3"/>
      <c r="N609" s="3"/>
      <c r="O609" s="3"/>
      <c r="P609" s="3"/>
      <c r="Q609" s="3"/>
      <c r="R609" s="56"/>
    </row>
    <row r="610" spans="1:18">
      <c r="A610" s="3"/>
      <c r="B610" s="3"/>
      <c r="C610" s="3"/>
      <c r="D610" s="3"/>
      <c r="E610" s="3"/>
      <c r="F610" s="19"/>
      <c r="G610" s="3"/>
      <c r="H610" s="3"/>
      <c r="I610" s="3"/>
      <c r="J610" s="19"/>
      <c r="K610" s="3"/>
      <c r="L610" s="19"/>
      <c r="M610" s="3"/>
      <c r="N610" s="3"/>
      <c r="O610" s="3"/>
      <c r="P610" s="3"/>
      <c r="Q610" s="3"/>
      <c r="R610" s="56"/>
    </row>
    <row r="611" spans="1:18">
      <c r="A611" s="3"/>
      <c r="B611" s="3"/>
      <c r="C611" s="3"/>
      <c r="D611" s="3"/>
      <c r="E611" s="3"/>
      <c r="F611" s="19"/>
      <c r="G611" s="3"/>
      <c r="H611" s="3"/>
      <c r="I611" s="3"/>
      <c r="J611" s="19"/>
      <c r="K611" s="3"/>
      <c r="L611" s="19"/>
      <c r="M611" s="3"/>
      <c r="N611" s="3"/>
      <c r="O611" s="3"/>
      <c r="P611" s="3"/>
      <c r="Q611" s="3"/>
      <c r="R611" s="56"/>
    </row>
    <row r="612" spans="1:18">
      <c r="A612" s="3"/>
      <c r="B612" s="3"/>
      <c r="C612" s="3"/>
      <c r="D612" s="3"/>
      <c r="E612" s="3"/>
      <c r="F612" s="19"/>
      <c r="G612" s="3"/>
      <c r="H612" s="3"/>
      <c r="I612" s="3"/>
      <c r="J612" s="19"/>
      <c r="K612" s="3"/>
      <c r="L612" s="19"/>
      <c r="M612" s="3"/>
      <c r="N612" s="3"/>
      <c r="O612" s="3"/>
      <c r="P612" s="3"/>
      <c r="Q612" s="3"/>
      <c r="R612" s="56"/>
    </row>
    <row r="613" spans="1:18">
      <c r="A613" s="3"/>
      <c r="B613" s="3"/>
      <c r="C613" s="3"/>
      <c r="D613" s="3"/>
      <c r="E613" s="3"/>
      <c r="F613" s="19"/>
      <c r="G613" s="3"/>
      <c r="H613" s="3"/>
      <c r="I613" s="3"/>
      <c r="J613" s="19"/>
      <c r="K613" s="3"/>
      <c r="L613" s="19"/>
      <c r="M613" s="3"/>
      <c r="N613" s="3"/>
      <c r="O613" s="3"/>
      <c r="P613" s="3"/>
      <c r="Q613" s="3"/>
      <c r="R613" s="56"/>
    </row>
    <row r="614" spans="1:18">
      <c r="A614" s="3"/>
      <c r="B614" s="3"/>
      <c r="C614" s="3"/>
      <c r="D614" s="3"/>
      <c r="E614" s="3"/>
      <c r="F614" s="19"/>
      <c r="G614" s="3"/>
      <c r="H614" s="3"/>
      <c r="I614" s="3"/>
      <c r="J614" s="19"/>
      <c r="K614" s="3"/>
      <c r="L614" s="19"/>
      <c r="M614" s="3"/>
      <c r="N614" s="3"/>
      <c r="O614" s="3"/>
      <c r="P614" s="3"/>
      <c r="Q614" s="3"/>
      <c r="R614" s="56"/>
    </row>
    <row r="615" spans="1:18">
      <c r="A615" s="3"/>
      <c r="B615" s="3"/>
      <c r="C615" s="3"/>
      <c r="D615" s="3"/>
      <c r="E615" s="3"/>
      <c r="F615" s="19"/>
      <c r="G615" s="3"/>
      <c r="H615" s="3"/>
      <c r="I615" s="3"/>
      <c r="J615" s="19"/>
      <c r="K615" s="3"/>
      <c r="L615" s="19"/>
      <c r="M615" s="3"/>
      <c r="N615" s="3"/>
      <c r="O615" s="3"/>
      <c r="P615" s="3"/>
      <c r="Q615" s="3"/>
      <c r="R615" s="56"/>
    </row>
    <row r="616" spans="1:18">
      <c r="A616" s="3"/>
      <c r="B616" s="3"/>
      <c r="C616" s="3"/>
      <c r="D616" s="3"/>
      <c r="E616" s="3"/>
      <c r="F616" s="19"/>
      <c r="G616" s="3"/>
      <c r="H616" s="3"/>
      <c r="I616" s="3"/>
      <c r="J616" s="19"/>
      <c r="K616" s="3"/>
      <c r="L616" s="19"/>
      <c r="M616" s="3"/>
      <c r="N616" s="3"/>
      <c r="O616" s="3"/>
      <c r="P616" s="3"/>
      <c r="Q616" s="3"/>
      <c r="R616" s="56"/>
    </row>
    <row r="617" spans="1:18">
      <c r="A617" s="3"/>
      <c r="B617" s="3"/>
      <c r="C617" s="3"/>
      <c r="D617" s="3"/>
      <c r="E617" s="3"/>
      <c r="F617" s="19"/>
      <c r="G617" s="3"/>
      <c r="H617" s="3"/>
      <c r="I617" s="3"/>
      <c r="J617" s="19"/>
      <c r="K617" s="3"/>
      <c r="L617" s="19"/>
      <c r="M617" s="3"/>
      <c r="N617" s="3"/>
      <c r="O617" s="3"/>
      <c r="P617" s="3"/>
      <c r="Q617" s="3"/>
      <c r="R617" s="56"/>
    </row>
    <row r="618" spans="1:18">
      <c r="A618" s="3"/>
      <c r="B618" s="3"/>
      <c r="C618" s="3"/>
      <c r="D618" s="3"/>
      <c r="E618" s="3"/>
      <c r="F618" s="19"/>
      <c r="G618" s="3"/>
      <c r="H618" s="3"/>
      <c r="I618" s="3"/>
      <c r="J618" s="19"/>
      <c r="K618" s="3"/>
      <c r="L618" s="19"/>
      <c r="M618" s="3"/>
      <c r="N618" s="3"/>
      <c r="O618" s="3"/>
      <c r="P618" s="3"/>
      <c r="Q618" s="3"/>
      <c r="R618" s="56"/>
    </row>
    <row r="619" spans="1:18">
      <c r="A619" s="3"/>
      <c r="B619" s="3"/>
      <c r="C619" s="3"/>
      <c r="D619" s="3"/>
      <c r="E619" s="3"/>
      <c r="F619" s="19"/>
      <c r="G619" s="3"/>
      <c r="H619" s="3"/>
      <c r="I619" s="3"/>
      <c r="J619" s="19"/>
      <c r="K619" s="3"/>
      <c r="L619" s="19"/>
      <c r="M619" s="3"/>
      <c r="N619" s="3"/>
      <c r="O619" s="3"/>
      <c r="P619" s="3"/>
      <c r="Q619" s="3"/>
      <c r="R619" s="56"/>
    </row>
    <row r="620" spans="1:18">
      <c r="A620" s="3"/>
      <c r="B620" s="3"/>
      <c r="C620" s="3"/>
      <c r="D620" s="3"/>
      <c r="E620" s="3"/>
      <c r="F620" s="19"/>
      <c r="G620" s="3"/>
      <c r="H620" s="3"/>
      <c r="I620" s="3"/>
      <c r="J620" s="19"/>
      <c r="K620" s="3"/>
      <c r="L620" s="19"/>
      <c r="M620" s="3"/>
      <c r="N620" s="3"/>
      <c r="O620" s="3"/>
      <c r="P620" s="3"/>
      <c r="Q620" s="3"/>
      <c r="R620" s="56"/>
    </row>
    <row r="621" spans="1:18">
      <c r="A621" s="3"/>
      <c r="B621" s="3"/>
      <c r="C621" s="3"/>
      <c r="D621" s="3"/>
      <c r="E621" s="3"/>
      <c r="F621" s="19"/>
      <c r="G621" s="3"/>
      <c r="H621" s="3"/>
      <c r="I621" s="3"/>
      <c r="J621" s="19"/>
      <c r="K621" s="3"/>
      <c r="L621" s="19"/>
      <c r="M621" s="3"/>
      <c r="N621" s="3"/>
      <c r="O621" s="3"/>
      <c r="P621" s="3"/>
      <c r="Q621" s="3"/>
      <c r="R621" s="56"/>
    </row>
    <row r="622" spans="1:18">
      <c r="A622" s="3"/>
      <c r="B622" s="3"/>
      <c r="C622" s="3"/>
      <c r="D622" s="3"/>
      <c r="E622" s="3"/>
      <c r="F622" s="19"/>
      <c r="G622" s="3"/>
      <c r="H622" s="3"/>
      <c r="I622" s="3"/>
      <c r="J622" s="19"/>
      <c r="K622" s="3"/>
      <c r="L622" s="19"/>
      <c r="M622" s="3"/>
      <c r="N622" s="3"/>
      <c r="O622" s="3"/>
      <c r="P622" s="3"/>
      <c r="Q622" s="3"/>
      <c r="R622" s="56"/>
    </row>
    <row r="623" spans="1:18">
      <c r="A623" s="3"/>
      <c r="B623" s="3"/>
      <c r="C623" s="3"/>
      <c r="D623" s="3"/>
      <c r="E623" s="3"/>
      <c r="F623" s="19"/>
      <c r="G623" s="3"/>
      <c r="H623" s="3"/>
      <c r="I623" s="3"/>
      <c r="J623" s="19"/>
      <c r="K623" s="3"/>
      <c r="L623" s="19"/>
      <c r="M623" s="3"/>
      <c r="N623" s="3"/>
      <c r="O623" s="3"/>
      <c r="P623" s="3"/>
      <c r="Q623" s="3"/>
      <c r="R623" s="56"/>
    </row>
  </sheetData>
  <sortState ref="A5:AF12">
    <sortCondition ref="A5:A12"/>
  </sortState>
  <mergeCells count="13">
    <mergeCell ref="J2:K2"/>
    <mergeCell ref="L2:M2"/>
    <mergeCell ref="N2:O2"/>
    <mergeCell ref="C1:Q1"/>
    <mergeCell ref="F3:G3"/>
    <mergeCell ref="H3:I3"/>
    <mergeCell ref="J3:K3"/>
    <mergeCell ref="L3:M3"/>
    <mergeCell ref="N3:O3"/>
    <mergeCell ref="P3:Q3"/>
    <mergeCell ref="P2:Q2"/>
    <mergeCell ref="F2:G2"/>
    <mergeCell ref="H2:I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/>
  </sheetViews>
  <sheetFormatPr baseColWidth="10" defaultRowHeight="12.75"/>
  <cols>
    <col min="2" max="2" width="11.42578125" style="17" customWidth="1"/>
  </cols>
  <sheetData>
    <row r="1" spans="1:2">
      <c r="A1">
        <v>1</v>
      </c>
      <c r="B1" s="17">
        <v>100</v>
      </c>
    </row>
    <row r="2" spans="1:2">
      <c r="A2">
        <v>2</v>
      </c>
      <c r="B2" s="17">
        <v>80</v>
      </c>
    </row>
    <row r="3" spans="1:2">
      <c r="A3">
        <v>3</v>
      </c>
      <c r="B3" s="17">
        <v>60</v>
      </c>
    </row>
    <row r="4" spans="1:2">
      <c r="A4">
        <v>4</v>
      </c>
      <c r="B4" s="17">
        <v>50</v>
      </c>
    </row>
    <row r="5" spans="1:2">
      <c r="A5">
        <v>5</v>
      </c>
      <c r="B5" s="17">
        <v>45</v>
      </c>
    </row>
    <row r="6" spans="1:2">
      <c r="A6">
        <v>6</v>
      </c>
      <c r="B6" s="17">
        <v>40</v>
      </c>
    </row>
    <row r="7" spans="1:2">
      <c r="A7">
        <v>7</v>
      </c>
      <c r="B7" s="17">
        <v>36</v>
      </c>
    </row>
    <row r="8" spans="1:2">
      <c r="A8">
        <v>8</v>
      </c>
      <c r="B8" s="17">
        <v>32</v>
      </c>
    </row>
    <row r="9" spans="1:2">
      <c r="A9">
        <v>9</v>
      </c>
      <c r="B9" s="17">
        <v>29</v>
      </c>
    </row>
    <row r="10" spans="1:2">
      <c r="A10">
        <v>10</v>
      </c>
      <c r="B10" s="17">
        <v>26</v>
      </c>
    </row>
    <row r="11" spans="1:2">
      <c r="A11">
        <v>11</v>
      </c>
      <c r="B11" s="17">
        <v>24</v>
      </c>
    </row>
    <row r="12" spans="1:2">
      <c r="A12">
        <v>12</v>
      </c>
      <c r="B12" s="17">
        <v>22</v>
      </c>
    </row>
    <row r="13" spans="1:2">
      <c r="A13">
        <v>13</v>
      </c>
      <c r="B13" s="17">
        <v>20</v>
      </c>
    </row>
    <row r="14" spans="1:2">
      <c r="A14">
        <v>14</v>
      </c>
      <c r="B14" s="17">
        <v>18</v>
      </c>
    </row>
    <row r="15" spans="1:2">
      <c r="A15">
        <v>15</v>
      </c>
      <c r="B15" s="17">
        <v>16</v>
      </c>
    </row>
    <row r="16" spans="1:2">
      <c r="A16">
        <v>16</v>
      </c>
      <c r="B16" s="17">
        <v>15</v>
      </c>
    </row>
    <row r="17" spans="1:2">
      <c r="A17">
        <v>17</v>
      </c>
      <c r="B17" s="17">
        <v>14</v>
      </c>
    </row>
    <row r="18" spans="1:2">
      <c r="A18">
        <v>18</v>
      </c>
      <c r="B18" s="17">
        <v>13</v>
      </c>
    </row>
    <row r="19" spans="1:2">
      <c r="A19">
        <v>19</v>
      </c>
      <c r="B19" s="17">
        <v>12</v>
      </c>
    </row>
    <row r="20" spans="1:2">
      <c r="A20">
        <v>20</v>
      </c>
      <c r="B20" s="17">
        <v>11</v>
      </c>
    </row>
    <row r="21" spans="1:2">
      <c r="A21">
        <v>21</v>
      </c>
      <c r="B21" s="17">
        <v>10</v>
      </c>
    </row>
    <row r="22" spans="1:2">
      <c r="A22">
        <v>22</v>
      </c>
      <c r="B22" s="17">
        <v>9</v>
      </c>
    </row>
    <row r="23" spans="1:2">
      <c r="A23">
        <v>23</v>
      </c>
      <c r="B23" s="17">
        <v>8</v>
      </c>
    </row>
    <row r="24" spans="1:2">
      <c r="A24">
        <v>24</v>
      </c>
      <c r="B24" s="17">
        <v>7</v>
      </c>
    </row>
    <row r="25" spans="1:2">
      <c r="A25">
        <v>25</v>
      </c>
      <c r="B25" s="17">
        <v>6</v>
      </c>
    </row>
    <row r="26" spans="1:2">
      <c r="A26">
        <v>26</v>
      </c>
      <c r="B26" s="17">
        <v>5</v>
      </c>
    </row>
    <row r="27" spans="1:2">
      <c r="A27">
        <v>27</v>
      </c>
      <c r="B27" s="17">
        <v>4</v>
      </c>
    </row>
    <row r="28" spans="1:2">
      <c r="A28">
        <v>28</v>
      </c>
      <c r="B28" s="17">
        <v>3</v>
      </c>
    </row>
    <row r="29" spans="1:2">
      <c r="A29">
        <v>29</v>
      </c>
      <c r="B29" s="17">
        <v>2</v>
      </c>
    </row>
    <row r="30" spans="1:2">
      <c r="A30">
        <v>30</v>
      </c>
      <c r="B30" s="17">
        <v>1</v>
      </c>
    </row>
    <row r="31" spans="1:2">
      <c r="A31">
        <v>31</v>
      </c>
      <c r="B31" s="17">
        <v>1</v>
      </c>
    </row>
    <row r="32" spans="1:2">
      <c r="A32">
        <v>32</v>
      </c>
      <c r="B32" s="17">
        <v>1</v>
      </c>
    </row>
    <row r="33" spans="1:2">
      <c r="A33">
        <v>33</v>
      </c>
      <c r="B33" s="17">
        <v>1</v>
      </c>
    </row>
    <row r="34" spans="1:2">
      <c r="A34">
        <v>34</v>
      </c>
      <c r="B34" s="17">
        <v>1</v>
      </c>
    </row>
    <row r="35" spans="1:2">
      <c r="A35">
        <v>35</v>
      </c>
      <c r="B35" s="17">
        <v>1</v>
      </c>
    </row>
    <row r="36" spans="1:2">
      <c r="A36">
        <v>36</v>
      </c>
      <c r="B36" s="17">
        <v>1</v>
      </c>
    </row>
    <row r="37" spans="1:2">
      <c r="A37">
        <v>37</v>
      </c>
      <c r="B37" s="17">
        <v>1</v>
      </c>
    </row>
    <row r="38" spans="1:2">
      <c r="A38">
        <v>38</v>
      </c>
      <c r="B38" s="17">
        <v>1</v>
      </c>
    </row>
    <row r="39" spans="1:2">
      <c r="A39">
        <v>39</v>
      </c>
      <c r="B39" s="17">
        <v>1</v>
      </c>
    </row>
    <row r="40" spans="1:2">
      <c r="A40">
        <v>40</v>
      </c>
      <c r="B40" s="17">
        <v>1</v>
      </c>
    </row>
    <row r="41" spans="1:2">
      <c r="A41">
        <v>41</v>
      </c>
      <c r="B41" s="17">
        <v>1</v>
      </c>
    </row>
    <row r="42" spans="1:2">
      <c r="A42">
        <v>42</v>
      </c>
      <c r="B42" s="17">
        <v>1</v>
      </c>
    </row>
    <row r="43" spans="1:2">
      <c r="A43">
        <v>43</v>
      </c>
      <c r="B43" s="17">
        <v>1</v>
      </c>
    </row>
    <row r="44" spans="1:2">
      <c r="A44">
        <v>44</v>
      </c>
      <c r="B44" s="17">
        <v>1</v>
      </c>
    </row>
    <row r="45" spans="1:2">
      <c r="A45">
        <v>45</v>
      </c>
      <c r="B45" s="17">
        <v>1</v>
      </c>
    </row>
    <row r="46" spans="1:2">
      <c r="A46">
        <v>46</v>
      </c>
      <c r="B46" s="17">
        <v>1</v>
      </c>
    </row>
    <row r="47" spans="1:2">
      <c r="A47">
        <v>47</v>
      </c>
      <c r="B47" s="17">
        <v>1</v>
      </c>
    </row>
    <row r="48" spans="1:2">
      <c r="A48">
        <v>48</v>
      </c>
      <c r="B48" s="17">
        <v>1</v>
      </c>
    </row>
    <row r="49" spans="1:2">
      <c r="A49">
        <v>49</v>
      </c>
      <c r="B49" s="17">
        <v>1</v>
      </c>
    </row>
    <row r="50" spans="1:2">
      <c r="A50">
        <v>50</v>
      </c>
      <c r="B50" s="17">
        <v>1</v>
      </c>
    </row>
    <row r="51" spans="1:2">
      <c r="A51">
        <v>51</v>
      </c>
      <c r="B51" s="17">
        <v>1</v>
      </c>
    </row>
    <row r="52" spans="1:2">
      <c r="A52">
        <v>52</v>
      </c>
      <c r="B52" s="17">
        <v>1</v>
      </c>
    </row>
    <row r="53" spans="1:2">
      <c r="A53">
        <v>53</v>
      </c>
      <c r="B53" s="17">
        <v>1</v>
      </c>
    </row>
    <row r="54" spans="1:2">
      <c r="A54">
        <v>54</v>
      </c>
      <c r="B54" s="17">
        <v>1</v>
      </c>
    </row>
    <row r="55" spans="1:2">
      <c r="A55">
        <v>55</v>
      </c>
      <c r="B55" s="17">
        <v>1</v>
      </c>
    </row>
    <row r="56" spans="1:2">
      <c r="A56">
        <v>56</v>
      </c>
      <c r="B56" s="17">
        <v>1</v>
      </c>
    </row>
    <row r="57" spans="1:2">
      <c r="A57">
        <v>57</v>
      </c>
      <c r="B57" s="17">
        <v>1</v>
      </c>
    </row>
    <row r="58" spans="1:2">
      <c r="A58">
        <v>58</v>
      </c>
      <c r="B58" s="17">
        <v>1</v>
      </c>
    </row>
    <row r="59" spans="1:2">
      <c r="A59">
        <v>59</v>
      </c>
      <c r="B59" s="17">
        <v>1</v>
      </c>
    </row>
    <row r="60" spans="1:2">
      <c r="A60">
        <v>60</v>
      </c>
      <c r="B60" s="17">
        <v>1</v>
      </c>
    </row>
    <row r="61" spans="1:2">
      <c r="A61">
        <v>61</v>
      </c>
      <c r="B61" s="17">
        <v>1</v>
      </c>
    </row>
    <row r="62" spans="1:2">
      <c r="A62">
        <v>62</v>
      </c>
      <c r="B62" s="17">
        <v>1</v>
      </c>
    </row>
    <row r="63" spans="1:2">
      <c r="A63">
        <v>63</v>
      </c>
      <c r="B63" s="17">
        <v>1</v>
      </c>
    </row>
    <row r="64" spans="1:2">
      <c r="A64">
        <v>64</v>
      </c>
      <c r="B64" s="17">
        <v>1</v>
      </c>
    </row>
    <row r="65" spans="1:2">
      <c r="A65">
        <v>65</v>
      </c>
      <c r="B65" s="17">
        <v>1</v>
      </c>
    </row>
    <row r="66" spans="1:2">
      <c r="A66">
        <v>66</v>
      </c>
      <c r="B66" s="17">
        <v>1</v>
      </c>
    </row>
    <row r="67" spans="1:2">
      <c r="A67">
        <v>67</v>
      </c>
      <c r="B67" s="17">
        <v>1</v>
      </c>
    </row>
    <row r="68" spans="1:2">
      <c r="A68">
        <v>68</v>
      </c>
      <c r="B68" s="17">
        <v>1</v>
      </c>
    </row>
    <row r="69" spans="1:2">
      <c r="A69">
        <v>69</v>
      </c>
      <c r="B69" s="17">
        <v>1</v>
      </c>
    </row>
    <row r="70" spans="1:2">
      <c r="A70">
        <v>70</v>
      </c>
      <c r="B70" s="17">
        <v>1</v>
      </c>
    </row>
    <row r="71" spans="1:2">
      <c r="A71">
        <v>71</v>
      </c>
      <c r="B71" s="17">
        <v>1</v>
      </c>
    </row>
    <row r="72" spans="1:2">
      <c r="A72">
        <v>72</v>
      </c>
      <c r="B72" s="17">
        <v>1</v>
      </c>
    </row>
    <row r="73" spans="1:2">
      <c r="A73">
        <v>73</v>
      </c>
      <c r="B73" s="17">
        <v>1</v>
      </c>
    </row>
    <row r="74" spans="1:2">
      <c r="A74">
        <v>74</v>
      </c>
      <c r="B74" s="17">
        <v>1</v>
      </c>
    </row>
    <row r="75" spans="1:2">
      <c r="A75">
        <v>75</v>
      </c>
      <c r="B75" s="17">
        <v>1</v>
      </c>
    </row>
    <row r="76" spans="1:2">
      <c r="A76">
        <v>76</v>
      </c>
      <c r="B76" s="17">
        <v>1</v>
      </c>
    </row>
    <row r="77" spans="1:2">
      <c r="A77">
        <v>77</v>
      </c>
      <c r="B77" s="17">
        <v>1</v>
      </c>
    </row>
    <row r="78" spans="1:2">
      <c r="A78">
        <v>78</v>
      </c>
      <c r="B78" s="17">
        <v>1</v>
      </c>
    </row>
    <row r="79" spans="1:2">
      <c r="A79">
        <v>79</v>
      </c>
      <c r="B79" s="17">
        <v>1</v>
      </c>
    </row>
    <row r="80" spans="1:2">
      <c r="A80">
        <v>80</v>
      </c>
      <c r="B80" s="17">
        <v>1</v>
      </c>
    </row>
    <row r="81" spans="1:2">
      <c r="A81">
        <v>81</v>
      </c>
      <c r="B81" s="17">
        <v>1</v>
      </c>
    </row>
    <row r="82" spans="1:2">
      <c r="A82">
        <v>82</v>
      </c>
      <c r="B82" s="17">
        <v>1</v>
      </c>
    </row>
    <row r="83" spans="1:2">
      <c r="A83">
        <v>83</v>
      </c>
      <c r="B83" s="17">
        <v>1</v>
      </c>
    </row>
    <row r="84" spans="1:2">
      <c r="A84">
        <v>84</v>
      </c>
      <c r="B84" s="17">
        <v>1</v>
      </c>
    </row>
    <row r="85" spans="1:2">
      <c r="A85">
        <v>85</v>
      </c>
      <c r="B85" s="17">
        <v>1</v>
      </c>
    </row>
    <row r="86" spans="1:2">
      <c r="A86">
        <v>86</v>
      </c>
      <c r="B86" s="17">
        <v>1</v>
      </c>
    </row>
    <row r="87" spans="1:2">
      <c r="A87">
        <v>87</v>
      </c>
      <c r="B87" s="17">
        <v>1</v>
      </c>
    </row>
    <row r="88" spans="1:2">
      <c r="A88">
        <v>88</v>
      </c>
      <c r="B88" s="17">
        <v>1</v>
      </c>
    </row>
    <row r="89" spans="1:2">
      <c r="A89">
        <v>89</v>
      </c>
      <c r="B89" s="17">
        <v>1</v>
      </c>
    </row>
    <row r="90" spans="1:2">
      <c r="A90">
        <v>90</v>
      </c>
      <c r="B90" s="17">
        <v>1</v>
      </c>
    </row>
    <row r="91" spans="1:2">
      <c r="A91">
        <v>91</v>
      </c>
      <c r="B91" s="17">
        <v>1</v>
      </c>
    </row>
    <row r="92" spans="1:2">
      <c r="A92">
        <v>92</v>
      </c>
      <c r="B92" s="17">
        <v>1</v>
      </c>
    </row>
    <row r="93" spans="1:2">
      <c r="A93">
        <v>93</v>
      </c>
      <c r="B93" s="17">
        <v>1</v>
      </c>
    </row>
    <row r="94" spans="1:2">
      <c r="A94">
        <v>94</v>
      </c>
      <c r="B94" s="17">
        <v>1</v>
      </c>
    </row>
    <row r="95" spans="1:2">
      <c r="A95">
        <v>95</v>
      </c>
      <c r="B95" s="17">
        <v>1</v>
      </c>
    </row>
    <row r="96" spans="1:2">
      <c r="A96">
        <v>96</v>
      </c>
      <c r="B96" s="17">
        <v>1</v>
      </c>
    </row>
    <row r="97" spans="1:2">
      <c r="A97">
        <v>97</v>
      </c>
      <c r="B97" s="17">
        <v>1</v>
      </c>
    </row>
    <row r="98" spans="1:2">
      <c r="A98">
        <v>98</v>
      </c>
      <c r="B98" s="17">
        <v>1</v>
      </c>
    </row>
    <row r="99" spans="1:2">
      <c r="A99">
        <v>99</v>
      </c>
      <c r="B99" s="17">
        <v>1</v>
      </c>
    </row>
    <row r="100" spans="1:2">
      <c r="A100">
        <v>100</v>
      </c>
      <c r="B100" s="17">
        <v>1</v>
      </c>
    </row>
  </sheetData>
  <phoneticPr fontId="0" type="noConversion"/>
  <pageMargins left="0.78740157499999996" right="0.78740157499999996" top="0.984251969" bottom="0.984251969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0"/>
  <sheetViews>
    <sheetView zoomScaleNormal="100" workbookViewId="0">
      <selection activeCell="F15" sqref="F15"/>
    </sheetView>
  </sheetViews>
  <sheetFormatPr baseColWidth="10" defaultRowHeight="15"/>
  <cols>
    <col min="1" max="1" width="4.28515625" customWidth="1"/>
    <col min="2" max="2" width="28.85546875" style="78" customWidth="1"/>
    <col min="3" max="3" width="15.85546875" style="7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17" width="6" customWidth="1"/>
    <col min="18" max="28" width="3.7109375" hidden="1" customWidth="1"/>
    <col min="29" max="29" width="4.140625" hidden="1" customWidth="1"/>
    <col min="30" max="31" width="0" hidden="1" customWidth="1"/>
  </cols>
  <sheetData>
    <row r="1" spans="1:31" ht="23.25">
      <c r="A1" s="18"/>
      <c r="B1" s="98" t="s">
        <v>137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>
      <c r="A2" s="3"/>
      <c r="B2" s="79"/>
      <c r="C2" s="6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ht="15.75">
      <c r="A3" s="41" t="s">
        <v>134</v>
      </c>
      <c r="B3" s="99" t="s">
        <v>135</v>
      </c>
      <c r="C3" s="70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" si="0">AE4</f>
        <v/>
      </c>
      <c r="B4" s="96"/>
      <c r="C4" s="69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19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>IF(B4&lt;&gt;"",RANK(AD4,AD$5:AD$103,0),"")</f>
        <v/>
      </c>
    </row>
    <row r="5" spans="1:31" ht="15.75">
      <c r="A5" s="32">
        <f t="shared" ref="A5:A50" si="16">AE5</f>
        <v>1</v>
      </c>
      <c r="B5" s="93" t="s">
        <v>530</v>
      </c>
      <c r="C5" s="100" t="s">
        <v>140</v>
      </c>
      <c r="D5" s="33">
        <f t="shared" ref="D5:D50" si="17">IF(B5&lt;&gt;"",AB5,"")</f>
        <v>400</v>
      </c>
      <c r="E5" s="19" t="str">
        <f t="shared" ref="E5:E50" si="18">IF(AC5&lt;4," ","F")</f>
        <v>F</v>
      </c>
      <c r="F5" s="19">
        <v>1</v>
      </c>
      <c r="G5" s="16">
        <f>IF(F5&gt;0,INDEX(Poeng!$A$1:$B$100,F5,2),"")</f>
        <v>100</v>
      </c>
      <c r="H5" s="19"/>
      <c r="I5" s="16" t="str">
        <f>IF(H5&gt;0,INDEX(Poeng!$A$1:$B$100,H5,2),"")</f>
        <v/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>
        <v>1</v>
      </c>
      <c r="Q5" s="16">
        <f>IF(P5&gt;0,INDEX(Poeng!$A$1:$B$100,P5,2),"")</f>
        <v>100</v>
      </c>
      <c r="R5" s="15">
        <f t="shared" ref="R5:R50" si="19">IF(F5&gt;0,G5,0)</f>
        <v>100</v>
      </c>
      <c r="S5" s="15">
        <f t="shared" ref="S5:S50" si="20">IF(H5&gt;0,I5,0)</f>
        <v>0</v>
      </c>
      <c r="T5" s="15">
        <f t="shared" ref="T5:T50" si="21">IF(J5&gt;0,K5,0)</f>
        <v>100</v>
      </c>
      <c r="U5" s="15">
        <f t="shared" ref="U5:U50" si="22">IF(L5&gt;0,M5,0)</f>
        <v>100</v>
      </c>
      <c r="V5" s="15">
        <f t="shared" ref="V5:V50" si="23">IF(N5&gt;0,O5,0)</f>
        <v>100</v>
      </c>
      <c r="W5" s="15">
        <f t="shared" ref="W5:W50" si="24">IF(P5&gt;0,Q5,0)</f>
        <v>100</v>
      </c>
      <c r="X5" s="15">
        <f t="shared" ref="X5:X50" si="25">LARGE(R5:W5,1)</f>
        <v>100</v>
      </c>
      <c r="Y5" s="15">
        <f t="shared" ref="Y5:Y50" si="26">LARGE(R5:W5,2)</f>
        <v>100</v>
      </c>
      <c r="Z5" s="15">
        <f t="shared" ref="Z5:Z50" si="27">LARGE(R5:W5,3)</f>
        <v>100</v>
      </c>
      <c r="AA5" s="15">
        <f t="shared" ref="AA5:AA50" si="28">LARGE(R5:W5,4)</f>
        <v>100</v>
      </c>
      <c r="AB5" s="15">
        <f t="shared" ref="AB5:AB50" si="29">SUM(X5:AA5)</f>
        <v>400</v>
      </c>
      <c r="AC5" s="56">
        <f t="shared" ref="AC5:AC50" si="30">COUNT(F5:Q5)/2</f>
        <v>5</v>
      </c>
      <c r="AD5" s="57">
        <f t="shared" ref="AD5:AD50" si="31">AB5*10^8+X5*10^6/2+Y5*10^4/2+Z5*10^2/2+AA5/2</f>
        <v>40050505050</v>
      </c>
      <c r="AE5" s="32">
        <f t="shared" ref="AE5:AE50" si="32">IF(B5&lt;&gt;"",RANK(AD5,AD$5:AD$78,0),"")</f>
        <v>1</v>
      </c>
    </row>
    <row r="6" spans="1:31" ht="15.75">
      <c r="A6" s="32">
        <f t="shared" si="16"/>
        <v>2</v>
      </c>
      <c r="B6" s="77" t="s">
        <v>502</v>
      </c>
      <c r="C6" s="78" t="s">
        <v>151</v>
      </c>
      <c r="D6" s="33">
        <f t="shared" si="17"/>
        <v>320</v>
      </c>
      <c r="E6" s="19" t="str">
        <f t="shared" si="18"/>
        <v>F</v>
      </c>
      <c r="F6" s="19">
        <v>2</v>
      </c>
      <c r="G6" s="16">
        <f>IF(F6&gt;0,INDEX(Poeng!$A$1:$B$100,F6,2),"")</f>
        <v>80</v>
      </c>
      <c r="H6" s="19">
        <v>2</v>
      </c>
      <c r="I6" s="16">
        <f>IF(H6&gt;0,INDEX(Poeng!$A$1:$B$100,H6,2),"")</f>
        <v>80</v>
      </c>
      <c r="J6" s="19">
        <v>8</v>
      </c>
      <c r="K6" s="16">
        <f>IF(J6&gt;0,INDEX(Poeng!$A$1:$B$100,J6,2),"")</f>
        <v>32</v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>
        <v>2</v>
      </c>
      <c r="Q6" s="16">
        <f>IF(P6&gt;0,INDEX(Poeng!$A$1:$B$100,P6,2),"")</f>
        <v>80</v>
      </c>
      <c r="R6" s="15">
        <f t="shared" si="19"/>
        <v>80</v>
      </c>
      <c r="S6" s="15">
        <f t="shared" si="20"/>
        <v>80</v>
      </c>
      <c r="T6" s="15">
        <f t="shared" si="21"/>
        <v>32</v>
      </c>
      <c r="U6" s="15">
        <f t="shared" si="22"/>
        <v>80</v>
      </c>
      <c r="V6" s="15">
        <f t="shared" si="23"/>
        <v>0</v>
      </c>
      <c r="W6" s="15">
        <f t="shared" si="24"/>
        <v>80</v>
      </c>
      <c r="X6" s="15">
        <f t="shared" si="25"/>
        <v>80</v>
      </c>
      <c r="Y6" s="15">
        <f t="shared" si="26"/>
        <v>80</v>
      </c>
      <c r="Z6" s="15">
        <f t="shared" si="27"/>
        <v>80</v>
      </c>
      <c r="AA6" s="15">
        <f t="shared" si="28"/>
        <v>80</v>
      </c>
      <c r="AB6" s="15">
        <f t="shared" si="29"/>
        <v>320</v>
      </c>
      <c r="AC6" s="56">
        <f t="shared" si="30"/>
        <v>5</v>
      </c>
      <c r="AD6" s="57">
        <f t="shared" si="31"/>
        <v>32040404040</v>
      </c>
      <c r="AE6" s="32">
        <f t="shared" si="32"/>
        <v>2</v>
      </c>
    </row>
    <row r="7" spans="1:31" ht="15.75">
      <c r="A7" s="32">
        <f t="shared" si="16"/>
        <v>3</v>
      </c>
      <c r="B7" s="77" t="s">
        <v>513</v>
      </c>
      <c r="C7" s="78" t="s">
        <v>140</v>
      </c>
      <c r="D7" s="33">
        <f t="shared" si="17"/>
        <v>276</v>
      </c>
      <c r="E7" s="19" t="str">
        <f t="shared" si="18"/>
        <v>F</v>
      </c>
      <c r="F7" s="19"/>
      <c r="G7" s="16" t="str">
        <f>IF(F7&gt;0,INDEX(Poeng!$A$1:$B$100,F7,2),"")</f>
        <v/>
      </c>
      <c r="H7" s="19">
        <v>1</v>
      </c>
      <c r="I7" s="16">
        <f>IF(H7&gt;0,INDEX(Poeng!$A$1:$B$100,H7,2),"")</f>
        <v>100</v>
      </c>
      <c r="J7" s="19">
        <v>7</v>
      </c>
      <c r="K7" s="16">
        <f>IF(J7&gt;0,INDEX(Poeng!$A$1:$B$100,J7,2),"")</f>
        <v>36</v>
      </c>
      <c r="L7" s="19">
        <v>7</v>
      </c>
      <c r="M7" s="16">
        <f>IF(L7&gt;0,INDEX(Poeng!$A$1:$B$100,L7,2),"")</f>
        <v>36</v>
      </c>
      <c r="N7" s="19">
        <v>2</v>
      </c>
      <c r="O7" s="16">
        <f>IF(N7&gt;0,INDEX(Poeng!$A$1:$B$100,N7,2),"")</f>
        <v>80</v>
      </c>
      <c r="P7" s="19">
        <v>3</v>
      </c>
      <c r="Q7" s="16">
        <f>IF(P7&gt;0,INDEX(Poeng!$A$1:$B$100,P7,2),"")</f>
        <v>60</v>
      </c>
      <c r="R7" s="15">
        <f t="shared" si="19"/>
        <v>0</v>
      </c>
      <c r="S7" s="15">
        <f t="shared" si="20"/>
        <v>100</v>
      </c>
      <c r="T7" s="15">
        <f t="shared" si="21"/>
        <v>36</v>
      </c>
      <c r="U7" s="15">
        <f t="shared" si="22"/>
        <v>36</v>
      </c>
      <c r="V7" s="15">
        <f t="shared" si="23"/>
        <v>80</v>
      </c>
      <c r="W7" s="15">
        <f t="shared" si="24"/>
        <v>60</v>
      </c>
      <c r="X7" s="15">
        <f t="shared" si="25"/>
        <v>100</v>
      </c>
      <c r="Y7" s="15">
        <f t="shared" si="26"/>
        <v>80</v>
      </c>
      <c r="Z7" s="15">
        <f t="shared" si="27"/>
        <v>60</v>
      </c>
      <c r="AA7" s="15">
        <f t="shared" si="28"/>
        <v>36</v>
      </c>
      <c r="AB7" s="15">
        <f t="shared" si="29"/>
        <v>276</v>
      </c>
      <c r="AC7" s="56">
        <f t="shared" si="30"/>
        <v>5</v>
      </c>
      <c r="AD7" s="57">
        <f t="shared" si="31"/>
        <v>27650403018</v>
      </c>
      <c r="AE7" s="32">
        <f t="shared" si="32"/>
        <v>3</v>
      </c>
    </row>
    <row r="8" spans="1:31" ht="15.75">
      <c r="A8" s="32">
        <f t="shared" si="16"/>
        <v>4</v>
      </c>
      <c r="B8" s="77" t="s">
        <v>515</v>
      </c>
      <c r="C8" s="78" t="s">
        <v>157</v>
      </c>
      <c r="D8" s="33">
        <f t="shared" si="17"/>
        <v>250</v>
      </c>
      <c r="E8" s="19" t="str">
        <f t="shared" si="18"/>
        <v>F</v>
      </c>
      <c r="F8" s="19">
        <v>2</v>
      </c>
      <c r="G8" s="16">
        <f>IF(F8&gt;0,INDEX(Poeng!$A$1:$B$100,F8,2),"")</f>
        <v>80</v>
      </c>
      <c r="H8" s="19">
        <v>7</v>
      </c>
      <c r="I8" s="16">
        <f>IF(H8&gt;0,INDEX(Poeng!$A$1:$B$100,H8,2),"")</f>
        <v>36</v>
      </c>
      <c r="J8" s="19">
        <v>3</v>
      </c>
      <c r="K8" s="16">
        <f>IF(J8&gt;0,INDEX(Poeng!$A$1:$B$100,J8,2),"")</f>
        <v>60</v>
      </c>
      <c r="L8" s="19">
        <v>3</v>
      </c>
      <c r="M8" s="16">
        <f>IF(L8&gt;0,INDEX(Poeng!$A$1:$B$100,L8,2),"")</f>
        <v>60</v>
      </c>
      <c r="N8" s="19">
        <v>4</v>
      </c>
      <c r="O8" s="16">
        <f>IF(N8&gt;0,INDEX(Poeng!$A$1:$B$100,N8,2),"")</f>
        <v>50</v>
      </c>
      <c r="P8" s="19">
        <v>9</v>
      </c>
      <c r="Q8" s="16">
        <f>IF(P8&gt;0,INDEX(Poeng!$A$1:$B$100,P8,2),"")</f>
        <v>29</v>
      </c>
      <c r="R8" s="15">
        <f t="shared" si="19"/>
        <v>80</v>
      </c>
      <c r="S8" s="15">
        <f t="shared" si="20"/>
        <v>36</v>
      </c>
      <c r="T8" s="15">
        <f t="shared" si="21"/>
        <v>60</v>
      </c>
      <c r="U8" s="15">
        <f t="shared" si="22"/>
        <v>60</v>
      </c>
      <c r="V8" s="15">
        <f t="shared" si="23"/>
        <v>50</v>
      </c>
      <c r="W8" s="15">
        <f t="shared" si="24"/>
        <v>29</v>
      </c>
      <c r="X8" s="15">
        <f t="shared" si="25"/>
        <v>80</v>
      </c>
      <c r="Y8" s="15">
        <f t="shared" si="26"/>
        <v>60</v>
      </c>
      <c r="Z8" s="15">
        <f t="shared" si="27"/>
        <v>60</v>
      </c>
      <c r="AA8" s="15">
        <f t="shared" si="28"/>
        <v>50</v>
      </c>
      <c r="AB8" s="15">
        <f t="shared" si="29"/>
        <v>250</v>
      </c>
      <c r="AC8" s="56">
        <f t="shared" si="30"/>
        <v>6</v>
      </c>
      <c r="AD8" s="57">
        <f t="shared" si="31"/>
        <v>25040303025</v>
      </c>
      <c r="AE8" s="32">
        <f t="shared" si="32"/>
        <v>4</v>
      </c>
    </row>
    <row r="9" spans="1:31" ht="15.75">
      <c r="A9" s="32">
        <f t="shared" si="16"/>
        <v>5</v>
      </c>
      <c r="B9" s="77" t="s">
        <v>518</v>
      </c>
      <c r="C9" s="78" t="s">
        <v>140</v>
      </c>
      <c r="D9" s="33">
        <f t="shared" si="17"/>
        <v>215</v>
      </c>
      <c r="E9" s="19" t="str">
        <f t="shared" si="18"/>
        <v>F</v>
      </c>
      <c r="F9" s="19">
        <v>4</v>
      </c>
      <c r="G9" s="16">
        <f>IF(F9&gt;0,INDEX(Poeng!$A$1:$B$100,F9,2),"")</f>
        <v>50</v>
      </c>
      <c r="H9" s="19">
        <v>6</v>
      </c>
      <c r="I9" s="16">
        <f>IF(H9&gt;0,INDEX(Poeng!$A$1:$B$100,H9,2),"")</f>
        <v>40</v>
      </c>
      <c r="J9" s="19">
        <v>2</v>
      </c>
      <c r="K9" s="16">
        <f>IF(J9&gt;0,INDEX(Poeng!$A$1:$B$100,J9,2),"")</f>
        <v>80</v>
      </c>
      <c r="L9" s="19">
        <v>6</v>
      </c>
      <c r="M9" s="16">
        <f>IF(L9&gt;0,INDEX(Poeng!$A$1:$B$100,L9,2),"")</f>
        <v>40</v>
      </c>
      <c r="N9" s="19">
        <v>6</v>
      </c>
      <c r="O9" s="16">
        <f>IF(N9&gt;0,INDEX(Poeng!$A$1:$B$100,N9,2),"")</f>
        <v>40</v>
      </c>
      <c r="P9" s="19">
        <v>5</v>
      </c>
      <c r="Q9" s="16">
        <f>IF(P9&gt;0,INDEX(Poeng!$A$1:$B$100,P9,2),"")</f>
        <v>45</v>
      </c>
      <c r="R9" s="15">
        <f t="shared" si="19"/>
        <v>50</v>
      </c>
      <c r="S9" s="15">
        <f t="shared" si="20"/>
        <v>40</v>
      </c>
      <c r="T9" s="15">
        <f t="shared" si="21"/>
        <v>80</v>
      </c>
      <c r="U9" s="15">
        <f t="shared" si="22"/>
        <v>40</v>
      </c>
      <c r="V9" s="15">
        <f t="shared" si="23"/>
        <v>40</v>
      </c>
      <c r="W9" s="15">
        <f t="shared" si="24"/>
        <v>45</v>
      </c>
      <c r="X9" s="15">
        <f t="shared" si="25"/>
        <v>80</v>
      </c>
      <c r="Y9" s="15">
        <f t="shared" si="26"/>
        <v>50</v>
      </c>
      <c r="Z9" s="15">
        <f t="shared" si="27"/>
        <v>45</v>
      </c>
      <c r="AA9" s="15">
        <f t="shared" si="28"/>
        <v>40</v>
      </c>
      <c r="AB9" s="15">
        <f t="shared" si="29"/>
        <v>215</v>
      </c>
      <c r="AC9" s="56">
        <f t="shared" si="30"/>
        <v>6</v>
      </c>
      <c r="AD9" s="57">
        <f t="shared" si="31"/>
        <v>21540252270</v>
      </c>
      <c r="AE9" s="32">
        <f t="shared" si="32"/>
        <v>5</v>
      </c>
    </row>
    <row r="10" spans="1:31" ht="17.25" customHeight="1">
      <c r="A10" s="32">
        <f t="shared" si="16"/>
        <v>6</v>
      </c>
      <c r="B10" s="93" t="s">
        <v>656</v>
      </c>
      <c r="C10" s="100" t="s">
        <v>140</v>
      </c>
      <c r="D10" s="33">
        <f t="shared" si="17"/>
        <v>189</v>
      </c>
      <c r="E10" s="19" t="str">
        <f t="shared" si="18"/>
        <v>F</v>
      </c>
      <c r="F10" s="19"/>
      <c r="G10" s="16" t="str">
        <f>IF(F10&gt;0,INDEX(Poeng!$A$1:$B$100,F10,2),"")</f>
        <v/>
      </c>
      <c r="H10" s="19"/>
      <c r="I10" s="16" t="str">
        <f>IF(H10&gt;0,INDEX(Poeng!$A$1:$B$100,H10,2),"")</f>
        <v/>
      </c>
      <c r="J10" s="19">
        <v>4</v>
      </c>
      <c r="K10" s="16">
        <f>IF(J10&gt;0,INDEX(Poeng!$A$1:$B$100,J10,2),"")</f>
        <v>50</v>
      </c>
      <c r="L10" s="19">
        <v>9</v>
      </c>
      <c r="M10" s="16">
        <f>IF(L10&gt;0,INDEX(Poeng!$A$1:$B$100,L10,2),"")</f>
        <v>29</v>
      </c>
      <c r="N10" s="19">
        <v>3</v>
      </c>
      <c r="O10" s="16">
        <f>IF(N10&gt;0,INDEX(Poeng!$A$1:$B$100,N10,2),"")</f>
        <v>60</v>
      </c>
      <c r="P10" s="19">
        <v>4</v>
      </c>
      <c r="Q10" s="16">
        <f>IF(P10&gt;0,INDEX(Poeng!$A$1:$B$100,P10,2),"")</f>
        <v>50</v>
      </c>
      <c r="R10" s="15">
        <f t="shared" si="19"/>
        <v>0</v>
      </c>
      <c r="S10" s="15">
        <f t="shared" si="20"/>
        <v>0</v>
      </c>
      <c r="T10" s="15">
        <f t="shared" si="21"/>
        <v>50</v>
      </c>
      <c r="U10" s="15">
        <f t="shared" si="22"/>
        <v>29</v>
      </c>
      <c r="V10" s="15">
        <f t="shared" si="23"/>
        <v>60</v>
      </c>
      <c r="W10" s="15">
        <f t="shared" si="24"/>
        <v>50</v>
      </c>
      <c r="X10" s="15">
        <f t="shared" si="25"/>
        <v>60</v>
      </c>
      <c r="Y10" s="15">
        <f t="shared" si="26"/>
        <v>50</v>
      </c>
      <c r="Z10" s="15">
        <f t="shared" si="27"/>
        <v>50</v>
      </c>
      <c r="AA10" s="15">
        <f t="shared" si="28"/>
        <v>29</v>
      </c>
      <c r="AB10" s="15">
        <f t="shared" si="29"/>
        <v>189</v>
      </c>
      <c r="AC10" s="56">
        <f t="shared" si="30"/>
        <v>4</v>
      </c>
      <c r="AD10" s="57">
        <f t="shared" si="31"/>
        <v>18930252514.5</v>
      </c>
      <c r="AE10" s="32">
        <f t="shared" si="32"/>
        <v>6</v>
      </c>
    </row>
    <row r="11" spans="1:31" ht="15.75">
      <c r="A11" s="32">
        <f t="shared" si="16"/>
        <v>7</v>
      </c>
      <c r="B11" s="77" t="s">
        <v>520</v>
      </c>
      <c r="C11" s="78" t="s">
        <v>463</v>
      </c>
      <c r="D11" s="33">
        <f t="shared" si="17"/>
        <v>180</v>
      </c>
      <c r="E11" s="19" t="str">
        <f t="shared" si="18"/>
        <v>F</v>
      </c>
      <c r="F11" s="19">
        <v>6</v>
      </c>
      <c r="G11" s="16">
        <f>IF(F11&gt;0,INDEX(Poeng!$A$1:$B$100,F11,2),"")</f>
        <v>40</v>
      </c>
      <c r="H11" s="19">
        <v>15</v>
      </c>
      <c r="I11" s="16">
        <f>IF(H11&gt;0,INDEX(Poeng!$A$1:$B$100,H11,2),"")</f>
        <v>16</v>
      </c>
      <c r="J11" s="19">
        <v>5</v>
      </c>
      <c r="K11" s="16">
        <f>IF(J11&gt;0,INDEX(Poeng!$A$1:$B$100,J11,2),"")</f>
        <v>45</v>
      </c>
      <c r="L11" s="19">
        <v>4</v>
      </c>
      <c r="M11" s="16">
        <f>IF(L11&gt;0,INDEX(Poeng!$A$1:$B$100,L11,2),"")</f>
        <v>50</v>
      </c>
      <c r="N11" s="19">
        <v>5</v>
      </c>
      <c r="O11" s="16">
        <f>IF(N11&gt;0,INDEX(Poeng!$A$1:$B$100,N11,2),"")</f>
        <v>45</v>
      </c>
      <c r="P11" s="19"/>
      <c r="Q11" s="16" t="str">
        <f>IF(P11&gt;0,INDEX(Poeng!$A$1:$B$100,P11,2),"")</f>
        <v/>
      </c>
      <c r="R11" s="15">
        <f t="shared" si="19"/>
        <v>40</v>
      </c>
      <c r="S11" s="15">
        <f t="shared" si="20"/>
        <v>16</v>
      </c>
      <c r="T11" s="15">
        <f t="shared" si="21"/>
        <v>45</v>
      </c>
      <c r="U11" s="15">
        <f t="shared" si="22"/>
        <v>50</v>
      </c>
      <c r="V11" s="15">
        <f t="shared" si="23"/>
        <v>45</v>
      </c>
      <c r="W11" s="15">
        <f t="shared" si="24"/>
        <v>0</v>
      </c>
      <c r="X11" s="15">
        <f t="shared" si="25"/>
        <v>50</v>
      </c>
      <c r="Y11" s="15">
        <f t="shared" si="26"/>
        <v>45</v>
      </c>
      <c r="Z11" s="15">
        <f t="shared" si="27"/>
        <v>45</v>
      </c>
      <c r="AA11" s="15">
        <f t="shared" si="28"/>
        <v>40</v>
      </c>
      <c r="AB11" s="15">
        <f t="shared" si="29"/>
        <v>180</v>
      </c>
      <c r="AC11" s="56">
        <f t="shared" si="30"/>
        <v>5</v>
      </c>
      <c r="AD11" s="57">
        <f t="shared" si="31"/>
        <v>18025227270</v>
      </c>
      <c r="AE11" s="32">
        <f t="shared" si="32"/>
        <v>7</v>
      </c>
    </row>
    <row r="12" spans="1:31" ht="15.75">
      <c r="A12" s="32">
        <f t="shared" si="16"/>
        <v>8</v>
      </c>
      <c r="B12" s="77" t="s">
        <v>524</v>
      </c>
      <c r="C12" s="78" t="s">
        <v>141</v>
      </c>
      <c r="D12" s="33">
        <f t="shared" si="17"/>
        <v>152</v>
      </c>
      <c r="E12" s="19" t="str">
        <f t="shared" si="18"/>
        <v>F</v>
      </c>
      <c r="F12" s="19">
        <v>7</v>
      </c>
      <c r="G12" s="16">
        <f>IF(F12&gt;0,INDEX(Poeng!$A$1:$B$100,F12,2),"")</f>
        <v>36</v>
      </c>
      <c r="H12" s="19">
        <v>3</v>
      </c>
      <c r="I12" s="16">
        <f>IF(H12&gt;0,INDEX(Poeng!$A$1:$B$100,H12,2),"")</f>
        <v>60</v>
      </c>
      <c r="J12" s="19">
        <v>13</v>
      </c>
      <c r="K12" s="16">
        <f>IF(J12&gt;0,INDEX(Poeng!$A$1:$B$100,J12,2),"")</f>
        <v>20</v>
      </c>
      <c r="L12" s="19">
        <v>11</v>
      </c>
      <c r="M12" s="16">
        <f>IF(L12&gt;0,INDEX(Poeng!$A$1:$B$100,L12,2),"")</f>
        <v>24</v>
      </c>
      <c r="N12" s="19"/>
      <c r="O12" s="16" t="str">
        <f>IF(N12&gt;0,INDEX(Poeng!$A$1:$B$100,N12,2),"")</f>
        <v/>
      </c>
      <c r="P12" s="19">
        <v>8</v>
      </c>
      <c r="Q12" s="16">
        <f>IF(P12&gt;0,INDEX(Poeng!$A$1:$B$100,P12,2),"")</f>
        <v>32</v>
      </c>
      <c r="R12" s="15">
        <f t="shared" si="19"/>
        <v>36</v>
      </c>
      <c r="S12" s="15">
        <f t="shared" si="20"/>
        <v>60</v>
      </c>
      <c r="T12" s="15">
        <f t="shared" si="21"/>
        <v>20</v>
      </c>
      <c r="U12" s="15">
        <f t="shared" si="22"/>
        <v>24</v>
      </c>
      <c r="V12" s="15">
        <f t="shared" si="23"/>
        <v>0</v>
      </c>
      <c r="W12" s="15">
        <f t="shared" si="24"/>
        <v>32</v>
      </c>
      <c r="X12" s="15">
        <f t="shared" si="25"/>
        <v>60</v>
      </c>
      <c r="Y12" s="15">
        <f t="shared" si="26"/>
        <v>36</v>
      </c>
      <c r="Z12" s="15">
        <f t="shared" si="27"/>
        <v>32</v>
      </c>
      <c r="AA12" s="15">
        <f t="shared" si="28"/>
        <v>24</v>
      </c>
      <c r="AB12" s="15">
        <f t="shared" si="29"/>
        <v>152</v>
      </c>
      <c r="AC12" s="56">
        <f t="shared" si="30"/>
        <v>5</v>
      </c>
      <c r="AD12" s="57">
        <f t="shared" si="31"/>
        <v>15230181612</v>
      </c>
      <c r="AE12" s="32">
        <f t="shared" si="32"/>
        <v>8</v>
      </c>
    </row>
    <row r="13" spans="1:31" ht="15.75">
      <c r="A13" s="32">
        <f t="shared" si="16"/>
        <v>9</v>
      </c>
      <c r="B13" s="93" t="s">
        <v>531</v>
      </c>
      <c r="C13" s="100" t="s">
        <v>140</v>
      </c>
      <c r="D13" s="33">
        <f t="shared" si="17"/>
        <v>140</v>
      </c>
      <c r="E13" s="19" t="str">
        <f t="shared" si="18"/>
        <v>F</v>
      </c>
      <c r="F13" s="19">
        <v>7</v>
      </c>
      <c r="G13" s="16">
        <f>IF(F13&gt;0,INDEX(Poeng!$A$1:$B$100,F13,2),"")</f>
        <v>36</v>
      </c>
      <c r="H13" s="19"/>
      <c r="I13" s="16" t="str">
        <f>IF(H13&gt;0,INDEX(Poeng!$A$1:$B$100,H13,2),"")</f>
        <v/>
      </c>
      <c r="J13" s="19">
        <v>19</v>
      </c>
      <c r="K13" s="16">
        <f>IF(J13&gt;0,INDEX(Poeng!$A$1:$B$100,J13,2),"")</f>
        <v>12</v>
      </c>
      <c r="L13" s="19">
        <v>8</v>
      </c>
      <c r="M13" s="16">
        <f>IF(L13&gt;0,INDEX(Poeng!$A$1:$B$100,L13,2),"")</f>
        <v>32</v>
      </c>
      <c r="N13" s="19">
        <v>8</v>
      </c>
      <c r="O13" s="16">
        <f>IF(N13&gt;0,INDEX(Poeng!$A$1:$B$100,N13,2),"")</f>
        <v>32</v>
      </c>
      <c r="P13" s="19">
        <v>6</v>
      </c>
      <c r="Q13" s="16">
        <f>IF(P13&gt;0,INDEX(Poeng!$A$1:$B$100,P13,2),"")</f>
        <v>40</v>
      </c>
      <c r="R13" s="15">
        <f t="shared" si="19"/>
        <v>36</v>
      </c>
      <c r="S13" s="15">
        <f t="shared" si="20"/>
        <v>0</v>
      </c>
      <c r="T13" s="15">
        <f t="shared" si="21"/>
        <v>12</v>
      </c>
      <c r="U13" s="15">
        <f t="shared" si="22"/>
        <v>32</v>
      </c>
      <c r="V13" s="15">
        <f t="shared" si="23"/>
        <v>32</v>
      </c>
      <c r="W13" s="15">
        <f t="shared" si="24"/>
        <v>40</v>
      </c>
      <c r="X13" s="15">
        <f t="shared" si="25"/>
        <v>40</v>
      </c>
      <c r="Y13" s="15">
        <f t="shared" si="26"/>
        <v>36</v>
      </c>
      <c r="Z13" s="15">
        <f t="shared" si="27"/>
        <v>32</v>
      </c>
      <c r="AA13" s="15">
        <f t="shared" si="28"/>
        <v>32</v>
      </c>
      <c r="AB13" s="15">
        <f t="shared" si="29"/>
        <v>140</v>
      </c>
      <c r="AC13" s="56">
        <f t="shared" si="30"/>
        <v>5</v>
      </c>
      <c r="AD13" s="57">
        <f t="shared" si="31"/>
        <v>14020181616</v>
      </c>
      <c r="AE13" s="32">
        <f t="shared" si="32"/>
        <v>9</v>
      </c>
    </row>
    <row r="14" spans="1:31" ht="15.75">
      <c r="A14" s="32">
        <f t="shared" si="16"/>
        <v>10</v>
      </c>
      <c r="B14" s="77" t="s">
        <v>521</v>
      </c>
      <c r="C14" s="78" t="s">
        <v>151</v>
      </c>
      <c r="D14" s="33">
        <f t="shared" si="17"/>
        <v>134</v>
      </c>
      <c r="E14" s="19" t="str">
        <f t="shared" si="18"/>
        <v>F</v>
      </c>
      <c r="F14" s="19"/>
      <c r="G14" s="16" t="str">
        <f>IF(F14&gt;0,INDEX(Poeng!$A$1:$B$100,F14,2),"")</f>
        <v/>
      </c>
      <c r="H14" s="19">
        <v>11</v>
      </c>
      <c r="I14" s="16">
        <f>IF(H14&gt;0,INDEX(Poeng!$A$1:$B$100,H14,2),"")</f>
        <v>24</v>
      </c>
      <c r="J14" s="19">
        <v>9</v>
      </c>
      <c r="K14" s="16">
        <f>IF(J14&gt;0,INDEX(Poeng!$A$1:$B$100,J14,2),"")</f>
        <v>29</v>
      </c>
      <c r="L14" s="19">
        <v>5</v>
      </c>
      <c r="M14" s="16">
        <f>IF(L14&gt;0,INDEX(Poeng!$A$1:$B$100,L14,2),"")</f>
        <v>45</v>
      </c>
      <c r="N14" s="19">
        <v>14</v>
      </c>
      <c r="O14" s="16">
        <f>IF(N14&gt;0,INDEX(Poeng!$A$1:$B$100,N14,2),"")</f>
        <v>18</v>
      </c>
      <c r="P14" s="19">
        <v>7</v>
      </c>
      <c r="Q14" s="16">
        <f>IF(P14&gt;0,INDEX(Poeng!$A$1:$B$100,P14,2),"")</f>
        <v>36</v>
      </c>
      <c r="R14" s="15">
        <f t="shared" si="19"/>
        <v>0</v>
      </c>
      <c r="S14" s="15">
        <f t="shared" si="20"/>
        <v>24</v>
      </c>
      <c r="T14" s="15">
        <f t="shared" si="21"/>
        <v>29</v>
      </c>
      <c r="U14" s="15">
        <f t="shared" si="22"/>
        <v>45</v>
      </c>
      <c r="V14" s="15">
        <f t="shared" si="23"/>
        <v>18</v>
      </c>
      <c r="W14" s="15">
        <f t="shared" si="24"/>
        <v>36</v>
      </c>
      <c r="X14" s="15">
        <f t="shared" si="25"/>
        <v>45</v>
      </c>
      <c r="Y14" s="15">
        <f t="shared" si="26"/>
        <v>36</v>
      </c>
      <c r="Z14" s="15">
        <f t="shared" si="27"/>
        <v>29</v>
      </c>
      <c r="AA14" s="15">
        <f t="shared" si="28"/>
        <v>24</v>
      </c>
      <c r="AB14" s="15">
        <f t="shared" si="29"/>
        <v>134</v>
      </c>
      <c r="AC14" s="56">
        <f t="shared" si="30"/>
        <v>5</v>
      </c>
      <c r="AD14" s="57">
        <f t="shared" si="31"/>
        <v>13422681462</v>
      </c>
      <c r="AE14" s="32">
        <f t="shared" si="32"/>
        <v>10</v>
      </c>
    </row>
    <row r="15" spans="1:31" ht="15.75">
      <c r="A15" s="32">
        <f t="shared" si="16"/>
        <v>11</v>
      </c>
      <c r="B15" s="77" t="s">
        <v>506</v>
      </c>
      <c r="C15" s="78" t="s">
        <v>148</v>
      </c>
      <c r="D15" s="33">
        <f t="shared" si="17"/>
        <v>131</v>
      </c>
      <c r="E15" s="19" t="str">
        <f t="shared" si="18"/>
        <v>F</v>
      </c>
      <c r="F15" s="19">
        <v>5</v>
      </c>
      <c r="G15" s="16">
        <f>IF(F15&gt;0,INDEX(Poeng!$A$1:$B$100,F15,2),"")</f>
        <v>45</v>
      </c>
      <c r="H15" s="19">
        <v>8</v>
      </c>
      <c r="I15" s="16">
        <f>IF(H15&gt;0,INDEX(Poeng!$A$1:$B$100,H15,2),"")</f>
        <v>32</v>
      </c>
      <c r="J15" s="19">
        <v>6</v>
      </c>
      <c r="K15" s="16">
        <f>IF(J15&gt;0,INDEX(Poeng!$A$1:$B$100,J15,2),"")</f>
        <v>40</v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>
        <v>17</v>
      </c>
      <c r="Q15" s="16">
        <f>IF(P15&gt;0,INDEX(Poeng!$A$1:$B$100,P15,2),"")</f>
        <v>14</v>
      </c>
      <c r="R15" s="15">
        <f t="shared" si="19"/>
        <v>45</v>
      </c>
      <c r="S15" s="15">
        <f t="shared" si="20"/>
        <v>32</v>
      </c>
      <c r="T15" s="15">
        <f t="shared" si="21"/>
        <v>40</v>
      </c>
      <c r="U15" s="15">
        <f t="shared" si="22"/>
        <v>0</v>
      </c>
      <c r="V15" s="15">
        <f t="shared" si="23"/>
        <v>0</v>
      </c>
      <c r="W15" s="15">
        <f t="shared" si="24"/>
        <v>14</v>
      </c>
      <c r="X15" s="15">
        <f t="shared" si="25"/>
        <v>45</v>
      </c>
      <c r="Y15" s="15">
        <f t="shared" si="26"/>
        <v>40</v>
      </c>
      <c r="Z15" s="15">
        <f t="shared" si="27"/>
        <v>32</v>
      </c>
      <c r="AA15" s="15">
        <f t="shared" si="28"/>
        <v>14</v>
      </c>
      <c r="AB15" s="15">
        <f t="shared" si="29"/>
        <v>131</v>
      </c>
      <c r="AC15" s="56">
        <f t="shared" si="30"/>
        <v>4</v>
      </c>
      <c r="AD15" s="57">
        <f t="shared" si="31"/>
        <v>13122701607</v>
      </c>
      <c r="AE15" s="32">
        <f t="shared" si="32"/>
        <v>11</v>
      </c>
    </row>
    <row r="16" spans="1:31" ht="16.5" customHeight="1">
      <c r="A16" s="32">
        <f t="shared" si="16"/>
        <v>12</v>
      </c>
      <c r="B16" s="77" t="s">
        <v>504</v>
      </c>
      <c r="C16" s="78" t="s">
        <v>141</v>
      </c>
      <c r="D16" s="33">
        <f t="shared" si="17"/>
        <v>100</v>
      </c>
      <c r="E16" s="19" t="str">
        <f t="shared" si="18"/>
        <v xml:space="preserve"> </v>
      </c>
      <c r="F16" s="19">
        <v>9</v>
      </c>
      <c r="G16" s="16">
        <f>IF(F16&gt;0,INDEX(Poeng!$A$1:$B$100,F16,2),"")</f>
        <v>29</v>
      </c>
      <c r="H16" s="19">
        <v>5</v>
      </c>
      <c r="I16" s="16">
        <f>IF(H16&gt;0,INDEX(Poeng!$A$1:$B$100,H16,2),"")</f>
        <v>45</v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>
        <v>10</v>
      </c>
      <c r="Q16" s="16">
        <f>IF(P16&gt;0,INDEX(Poeng!$A$1:$B$100,P16,2),"")</f>
        <v>26</v>
      </c>
      <c r="R16" s="15">
        <f t="shared" si="19"/>
        <v>29</v>
      </c>
      <c r="S16" s="15">
        <f t="shared" si="20"/>
        <v>45</v>
      </c>
      <c r="T16" s="15">
        <f t="shared" si="21"/>
        <v>0</v>
      </c>
      <c r="U16" s="15">
        <f t="shared" si="22"/>
        <v>0</v>
      </c>
      <c r="V16" s="15">
        <f t="shared" si="23"/>
        <v>0</v>
      </c>
      <c r="W16" s="15">
        <f t="shared" si="24"/>
        <v>26</v>
      </c>
      <c r="X16" s="15">
        <f t="shared" si="25"/>
        <v>45</v>
      </c>
      <c r="Y16" s="15">
        <f t="shared" si="26"/>
        <v>29</v>
      </c>
      <c r="Z16" s="15">
        <f t="shared" si="27"/>
        <v>26</v>
      </c>
      <c r="AA16" s="15">
        <f t="shared" si="28"/>
        <v>0</v>
      </c>
      <c r="AB16" s="15">
        <f t="shared" si="29"/>
        <v>100</v>
      </c>
      <c r="AC16" s="56">
        <f t="shared" si="30"/>
        <v>3</v>
      </c>
      <c r="AD16" s="57">
        <f t="shared" si="31"/>
        <v>10022646300</v>
      </c>
      <c r="AE16" s="32">
        <f t="shared" si="32"/>
        <v>12</v>
      </c>
    </row>
    <row r="17" spans="1:31" ht="15.75">
      <c r="A17" s="32">
        <f t="shared" si="16"/>
        <v>13</v>
      </c>
      <c r="B17" s="77" t="s">
        <v>509</v>
      </c>
      <c r="C17" s="78" t="s">
        <v>140</v>
      </c>
      <c r="D17" s="33">
        <f t="shared" si="17"/>
        <v>93</v>
      </c>
      <c r="E17" s="19" t="str">
        <f t="shared" si="18"/>
        <v>F</v>
      </c>
      <c r="F17" s="19"/>
      <c r="G17" s="16" t="str">
        <f>IF(F17&gt;0,INDEX(Poeng!$A$1:$B$100,F17,2),"")</f>
        <v/>
      </c>
      <c r="H17" s="19">
        <v>10</v>
      </c>
      <c r="I17" s="16">
        <f>IF(H17&gt;0,INDEX(Poeng!$A$1:$B$100,H17,2),"")</f>
        <v>26</v>
      </c>
      <c r="J17" s="19"/>
      <c r="K17" s="16" t="str">
        <f>IF(J17&gt;0,INDEX(Poeng!$A$1:$B$100,J17,2),"")</f>
        <v/>
      </c>
      <c r="L17" s="19">
        <v>14</v>
      </c>
      <c r="M17" s="16">
        <f>IF(L17&gt;0,INDEX(Poeng!$A$1:$B$100,L17,2),"")</f>
        <v>18</v>
      </c>
      <c r="N17" s="19">
        <v>9</v>
      </c>
      <c r="O17" s="16">
        <f>IF(N17&gt;0,INDEX(Poeng!$A$1:$B$100,N17,2),"")</f>
        <v>29</v>
      </c>
      <c r="P17" s="19">
        <v>13</v>
      </c>
      <c r="Q17" s="16">
        <f>IF(P17&gt;0,INDEX(Poeng!$A$1:$B$100,P17,2),"")</f>
        <v>20</v>
      </c>
      <c r="R17" s="15">
        <f t="shared" si="19"/>
        <v>0</v>
      </c>
      <c r="S17" s="15">
        <f t="shared" si="20"/>
        <v>26</v>
      </c>
      <c r="T17" s="15">
        <f t="shared" si="21"/>
        <v>0</v>
      </c>
      <c r="U17" s="15">
        <f t="shared" si="22"/>
        <v>18</v>
      </c>
      <c r="V17" s="15">
        <f t="shared" si="23"/>
        <v>29</v>
      </c>
      <c r="W17" s="15">
        <f t="shared" si="24"/>
        <v>20</v>
      </c>
      <c r="X17" s="15">
        <f t="shared" si="25"/>
        <v>29</v>
      </c>
      <c r="Y17" s="15">
        <f t="shared" si="26"/>
        <v>26</v>
      </c>
      <c r="Z17" s="15">
        <f t="shared" si="27"/>
        <v>20</v>
      </c>
      <c r="AA17" s="15">
        <f t="shared" si="28"/>
        <v>18</v>
      </c>
      <c r="AB17" s="15">
        <f t="shared" si="29"/>
        <v>93</v>
      </c>
      <c r="AC17" s="56">
        <f t="shared" si="30"/>
        <v>4</v>
      </c>
      <c r="AD17" s="57">
        <f t="shared" si="31"/>
        <v>9314631009</v>
      </c>
      <c r="AE17" s="32">
        <f t="shared" si="32"/>
        <v>13</v>
      </c>
    </row>
    <row r="18" spans="1:31" ht="15.75">
      <c r="A18" s="32">
        <f t="shared" si="16"/>
        <v>14</v>
      </c>
      <c r="B18" s="77" t="s">
        <v>519</v>
      </c>
      <c r="C18" s="78" t="s">
        <v>141</v>
      </c>
      <c r="D18" s="33">
        <f t="shared" si="17"/>
        <v>90</v>
      </c>
      <c r="E18" s="19" t="str">
        <f t="shared" si="18"/>
        <v xml:space="preserve"> </v>
      </c>
      <c r="F18" s="19"/>
      <c r="G18" s="16" t="str">
        <f>IF(F18&gt;0,INDEX(Poeng!$A$1:$B$100,F18,2),"")</f>
        <v/>
      </c>
      <c r="H18" s="19">
        <v>4</v>
      </c>
      <c r="I18" s="16">
        <f>IF(H18&gt;0,INDEX(Poeng!$A$1:$B$100,H18,2),"")</f>
        <v>50</v>
      </c>
      <c r="J18" s="19">
        <v>14</v>
      </c>
      <c r="K18" s="16">
        <f>IF(J18&gt;0,INDEX(Poeng!$A$1:$B$100,J18,2),"")</f>
        <v>18</v>
      </c>
      <c r="L18" s="19">
        <v>12</v>
      </c>
      <c r="M18" s="16">
        <f>IF(L18&gt;0,INDEX(Poeng!$A$1:$B$100,L18,2),"")</f>
        <v>22</v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15">
        <f t="shared" si="19"/>
        <v>0</v>
      </c>
      <c r="S18" s="15">
        <f t="shared" si="20"/>
        <v>50</v>
      </c>
      <c r="T18" s="15">
        <f t="shared" si="21"/>
        <v>18</v>
      </c>
      <c r="U18" s="15">
        <f t="shared" si="22"/>
        <v>22</v>
      </c>
      <c r="V18" s="15">
        <f t="shared" si="23"/>
        <v>0</v>
      </c>
      <c r="W18" s="15">
        <f t="shared" si="24"/>
        <v>0</v>
      </c>
      <c r="X18" s="15">
        <f t="shared" si="25"/>
        <v>50</v>
      </c>
      <c r="Y18" s="15">
        <f t="shared" si="26"/>
        <v>22</v>
      </c>
      <c r="Z18" s="15">
        <f t="shared" si="27"/>
        <v>18</v>
      </c>
      <c r="AA18" s="15">
        <f t="shared" si="28"/>
        <v>0</v>
      </c>
      <c r="AB18" s="15">
        <f t="shared" si="29"/>
        <v>90</v>
      </c>
      <c r="AC18" s="56">
        <f t="shared" si="30"/>
        <v>3</v>
      </c>
      <c r="AD18" s="57">
        <f t="shared" si="31"/>
        <v>9025110900</v>
      </c>
      <c r="AE18" s="32">
        <f t="shared" si="32"/>
        <v>14</v>
      </c>
    </row>
    <row r="19" spans="1:31" ht="15.75">
      <c r="A19" s="32">
        <f t="shared" si="16"/>
        <v>15</v>
      </c>
      <c r="B19" s="77" t="s">
        <v>510</v>
      </c>
      <c r="C19" s="78" t="s">
        <v>204</v>
      </c>
      <c r="D19" s="33">
        <f t="shared" si="17"/>
        <v>90</v>
      </c>
      <c r="E19" s="19" t="str">
        <f t="shared" si="18"/>
        <v>F</v>
      </c>
      <c r="F19" s="19"/>
      <c r="G19" s="16" t="str">
        <f>IF(F19&gt;0,INDEX(Poeng!$A$1:$B$100,F19,2),"")</f>
        <v/>
      </c>
      <c r="H19" s="19">
        <v>13</v>
      </c>
      <c r="I19" s="16">
        <f>IF(H19&gt;0,INDEX(Poeng!$A$1:$B$100,H19,2),"")</f>
        <v>20</v>
      </c>
      <c r="J19" s="19">
        <v>10</v>
      </c>
      <c r="K19" s="16">
        <f>IF(J19&gt;0,INDEX(Poeng!$A$1:$B$100,J19,2),"")</f>
        <v>26</v>
      </c>
      <c r="L19" s="19">
        <v>13</v>
      </c>
      <c r="M19" s="16">
        <f>IF(L19&gt;0,INDEX(Poeng!$A$1:$B$100,L19,2),"")</f>
        <v>20</v>
      </c>
      <c r="N19" s="19">
        <v>11</v>
      </c>
      <c r="O19" s="16">
        <f>IF(N19&gt;0,INDEX(Poeng!$A$1:$B$100,N19,2),"")</f>
        <v>24</v>
      </c>
      <c r="P19" s="19"/>
      <c r="Q19" s="16" t="str">
        <f>IF(P19&gt;0,INDEX(Poeng!$A$1:$B$100,P19,2),"")</f>
        <v/>
      </c>
      <c r="R19" s="15">
        <f t="shared" si="19"/>
        <v>0</v>
      </c>
      <c r="S19" s="15">
        <f t="shared" si="20"/>
        <v>20</v>
      </c>
      <c r="T19" s="15">
        <f t="shared" si="21"/>
        <v>26</v>
      </c>
      <c r="U19" s="15">
        <f t="shared" si="22"/>
        <v>20</v>
      </c>
      <c r="V19" s="15">
        <f t="shared" si="23"/>
        <v>24</v>
      </c>
      <c r="W19" s="15">
        <f t="shared" si="24"/>
        <v>0</v>
      </c>
      <c r="X19" s="15">
        <f t="shared" si="25"/>
        <v>26</v>
      </c>
      <c r="Y19" s="15">
        <f t="shared" si="26"/>
        <v>24</v>
      </c>
      <c r="Z19" s="15">
        <f t="shared" si="27"/>
        <v>20</v>
      </c>
      <c r="AA19" s="15">
        <f t="shared" si="28"/>
        <v>20</v>
      </c>
      <c r="AB19" s="15">
        <f t="shared" si="29"/>
        <v>90</v>
      </c>
      <c r="AC19" s="56">
        <f t="shared" si="30"/>
        <v>4</v>
      </c>
      <c r="AD19" s="57">
        <f t="shared" si="31"/>
        <v>9013121010</v>
      </c>
      <c r="AE19" s="32">
        <f t="shared" si="32"/>
        <v>15</v>
      </c>
    </row>
    <row r="20" spans="1:31" ht="15.75">
      <c r="A20" s="32">
        <f t="shared" si="16"/>
        <v>16</v>
      </c>
      <c r="B20" s="93" t="s">
        <v>658</v>
      </c>
      <c r="C20" s="100" t="s">
        <v>154</v>
      </c>
      <c r="D20" s="33">
        <f t="shared" si="17"/>
        <v>81</v>
      </c>
      <c r="E20" s="19" t="str">
        <f t="shared" si="18"/>
        <v>F</v>
      </c>
      <c r="F20" s="19"/>
      <c r="G20" s="16" t="str">
        <f>IF(F20&gt;0,INDEX(Poeng!$A$1:$B$100,F20,2),"")</f>
        <v/>
      </c>
      <c r="H20" s="19">
        <v>9</v>
      </c>
      <c r="I20" s="16">
        <v>29</v>
      </c>
      <c r="J20" s="19">
        <v>17</v>
      </c>
      <c r="K20" s="16">
        <f>IF(J20&gt;0,INDEX(Poeng!$A$1:$B$100,J20,2),"")</f>
        <v>14</v>
      </c>
      <c r="L20" s="19">
        <v>14</v>
      </c>
      <c r="M20" s="16">
        <f>IF(L20&gt;0,INDEX(Poeng!$A$1:$B$100,L20,2),"")</f>
        <v>18</v>
      </c>
      <c r="N20" s="19">
        <v>13</v>
      </c>
      <c r="O20" s="16">
        <f>IF(N20&gt;0,INDEX(Poeng!$A$1:$B$100,N20,2),"")</f>
        <v>20</v>
      </c>
      <c r="P20" s="19">
        <v>22</v>
      </c>
      <c r="Q20" s="16">
        <f>IF(P20&gt;0,INDEX(Poeng!$A$1:$B$100,P20,2),"")</f>
        <v>9</v>
      </c>
      <c r="R20" s="15">
        <f t="shared" si="19"/>
        <v>0</v>
      </c>
      <c r="S20" s="15">
        <f t="shared" si="20"/>
        <v>29</v>
      </c>
      <c r="T20" s="15">
        <f t="shared" si="21"/>
        <v>14</v>
      </c>
      <c r="U20" s="15">
        <f t="shared" si="22"/>
        <v>18</v>
      </c>
      <c r="V20" s="15">
        <f t="shared" si="23"/>
        <v>20</v>
      </c>
      <c r="W20" s="15">
        <f t="shared" si="24"/>
        <v>9</v>
      </c>
      <c r="X20" s="15">
        <f t="shared" si="25"/>
        <v>29</v>
      </c>
      <c r="Y20" s="15">
        <f t="shared" si="26"/>
        <v>20</v>
      </c>
      <c r="Z20" s="15">
        <f t="shared" si="27"/>
        <v>18</v>
      </c>
      <c r="AA20" s="15">
        <f t="shared" si="28"/>
        <v>14</v>
      </c>
      <c r="AB20" s="15">
        <f t="shared" si="29"/>
        <v>81</v>
      </c>
      <c r="AC20" s="56">
        <f t="shared" si="30"/>
        <v>5</v>
      </c>
      <c r="AD20" s="57">
        <f t="shared" si="31"/>
        <v>8114600907</v>
      </c>
      <c r="AE20" s="32">
        <f t="shared" si="32"/>
        <v>16</v>
      </c>
    </row>
    <row r="21" spans="1:31" ht="15.75">
      <c r="A21" s="32">
        <f t="shared" si="16"/>
        <v>17</v>
      </c>
      <c r="B21" s="77" t="s">
        <v>501</v>
      </c>
      <c r="C21" s="78" t="s">
        <v>463</v>
      </c>
      <c r="D21" s="33">
        <f t="shared" si="17"/>
        <v>79</v>
      </c>
      <c r="E21" s="19" t="str">
        <f t="shared" si="18"/>
        <v>F</v>
      </c>
      <c r="F21" s="19">
        <v>10</v>
      </c>
      <c r="G21" s="16">
        <f>IF(F21&gt;0,INDEX(Poeng!$A$1:$B$100,F21,2),"")</f>
        <v>26</v>
      </c>
      <c r="H21" s="19">
        <v>16</v>
      </c>
      <c r="I21" s="16">
        <f>IF(H21&gt;0,INDEX(Poeng!$A$1:$B$100,H21,2),"")</f>
        <v>15</v>
      </c>
      <c r="J21" s="19">
        <v>15</v>
      </c>
      <c r="K21" s="16">
        <f>IF(J21&gt;0,INDEX(Poeng!$A$1:$B$100,J21,2),"")</f>
        <v>16</v>
      </c>
      <c r="L21" s="19">
        <v>16</v>
      </c>
      <c r="M21" s="16">
        <f>IF(L21&gt;0,INDEX(Poeng!$A$1:$B$100,L21,2),"")</f>
        <v>15</v>
      </c>
      <c r="N21" s="19">
        <v>12</v>
      </c>
      <c r="O21" s="16">
        <f>IF(N21&gt;0,INDEX(Poeng!$A$1:$B$100,N21,2),"")</f>
        <v>22</v>
      </c>
      <c r="P21" s="19"/>
      <c r="Q21" s="16" t="str">
        <f>IF(P21&gt;0,INDEX(Poeng!$A$1:$B$100,P21,2),"")</f>
        <v/>
      </c>
      <c r="R21" s="15">
        <f t="shared" si="19"/>
        <v>26</v>
      </c>
      <c r="S21" s="15">
        <f t="shared" si="20"/>
        <v>15</v>
      </c>
      <c r="T21" s="15">
        <f t="shared" si="21"/>
        <v>16</v>
      </c>
      <c r="U21" s="15">
        <f t="shared" si="22"/>
        <v>15</v>
      </c>
      <c r="V21" s="15">
        <f t="shared" si="23"/>
        <v>22</v>
      </c>
      <c r="W21" s="15">
        <f t="shared" si="24"/>
        <v>0</v>
      </c>
      <c r="X21" s="15">
        <f t="shared" si="25"/>
        <v>26</v>
      </c>
      <c r="Y21" s="15">
        <f t="shared" si="26"/>
        <v>22</v>
      </c>
      <c r="Z21" s="15">
        <f t="shared" si="27"/>
        <v>16</v>
      </c>
      <c r="AA21" s="15">
        <f t="shared" si="28"/>
        <v>15</v>
      </c>
      <c r="AB21" s="15">
        <f t="shared" si="29"/>
        <v>79</v>
      </c>
      <c r="AC21" s="56">
        <f t="shared" si="30"/>
        <v>5</v>
      </c>
      <c r="AD21" s="57">
        <f t="shared" si="31"/>
        <v>7913110807.5</v>
      </c>
      <c r="AE21" s="32">
        <f t="shared" si="32"/>
        <v>17</v>
      </c>
    </row>
    <row r="22" spans="1:31" ht="15.75">
      <c r="A22" s="32">
        <f t="shared" si="16"/>
        <v>18</v>
      </c>
      <c r="B22" s="77" t="s">
        <v>514</v>
      </c>
      <c r="C22" s="78" t="s">
        <v>140</v>
      </c>
      <c r="D22" s="33">
        <f t="shared" si="17"/>
        <v>74</v>
      </c>
      <c r="E22" s="19" t="str">
        <f t="shared" si="18"/>
        <v>F</v>
      </c>
      <c r="F22" s="19"/>
      <c r="G22" s="16" t="str">
        <f>IF(F22&gt;0,INDEX(Poeng!$A$1:$B$100,F22,2),"")</f>
        <v/>
      </c>
      <c r="H22" s="19">
        <v>12</v>
      </c>
      <c r="I22" s="16">
        <f>IF(H22&gt;0,INDEX(Poeng!$A$1:$B$100,H22,2),"")</f>
        <v>22</v>
      </c>
      <c r="J22" s="19">
        <v>11</v>
      </c>
      <c r="K22" s="16">
        <f>IF(J22&gt;0,INDEX(Poeng!$A$1:$B$100,J22,2),"")</f>
        <v>24</v>
      </c>
      <c r="L22" s="19">
        <v>16</v>
      </c>
      <c r="M22" s="16">
        <f>IF(L22&gt;0,INDEX(Poeng!$A$1:$B$100,L22,2),"")</f>
        <v>15</v>
      </c>
      <c r="N22" s="19">
        <v>18</v>
      </c>
      <c r="O22" s="16">
        <f>IF(N22&gt;0,INDEX(Poeng!$A$1:$B$100,N22,2),"")</f>
        <v>13</v>
      </c>
      <c r="P22" s="19">
        <v>20</v>
      </c>
      <c r="Q22" s="16">
        <f>IF(P22&gt;0,INDEX(Poeng!$A$1:$B$100,P22,2),"")</f>
        <v>11</v>
      </c>
      <c r="R22" s="24">
        <f t="shared" si="19"/>
        <v>0</v>
      </c>
      <c r="S22" s="24">
        <f t="shared" si="20"/>
        <v>22</v>
      </c>
      <c r="T22" s="24">
        <f t="shared" si="21"/>
        <v>24</v>
      </c>
      <c r="U22" s="24">
        <f t="shared" si="22"/>
        <v>15</v>
      </c>
      <c r="V22" s="24">
        <f t="shared" si="23"/>
        <v>13</v>
      </c>
      <c r="W22" s="24">
        <f t="shared" si="24"/>
        <v>11</v>
      </c>
      <c r="X22" s="24">
        <f t="shared" si="25"/>
        <v>24</v>
      </c>
      <c r="Y22" s="24">
        <f t="shared" si="26"/>
        <v>22</v>
      </c>
      <c r="Z22" s="24">
        <f t="shared" si="27"/>
        <v>15</v>
      </c>
      <c r="AA22" s="24">
        <f t="shared" si="28"/>
        <v>13</v>
      </c>
      <c r="AB22" s="24">
        <f t="shared" si="29"/>
        <v>74</v>
      </c>
      <c r="AC22" s="56">
        <f t="shared" si="30"/>
        <v>5</v>
      </c>
      <c r="AD22" s="57">
        <f t="shared" si="31"/>
        <v>7412110756.5</v>
      </c>
      <c r="AE22" s="32">
        <f t="shared" si="32"/>
        <v>18</v>
      </c>
    </row>
    <row r="23" spans="1:31" ht="15.75">
      <c r="A23" s="32">
        <f t="shared" si="16"/>
        <v>19</v>
      </c>
      <c r="B23" s="93" t="s">
        <v>657</v>
      </c>
      <c r="C23" s="100" t="s">
        <v>141</v>
      </c>
      <c r="D23" s="33">
        <f t="shared" si="17"/>
        <v>72</v>
      </c>
      <c r="E23" s="19" t="str">
        <f t="shared" si="18"/>
        <v xml:space="preserve"> </v>
      </c>
      <c r="F23" s="19"/>
      <c r="G23" s="16" t="str">
        <f>IF(F23&gt;0,INDEX(Poeng!$A$1:$B$100,F23,2),"")</f>
        <v/>
      </c>
      <c r="H23" s="19"/>
      <c r="I23" s="16" t="str">
        <f>IF(H23&gt;0,INDEX(Poeng!$A$1:$B$100,H23,2),"")</f>
        <v/>
      </c>
      <c r="J23" s="19">
        <v>12</v>
      </c>
      <c r="K23" s="16">
        <f>IF(J23&gt;0,INDEX(Poeng!$A$1:$B$100,J23,2),"")</f>
        <v>22</v>
      </c>
      <c r="L23" s="19">
        <v>10</v>
      </c>
      <c r="M23" s="16">
        <f>IF(L23&gt;0,INDEX(Poeng!$A$1:$B$100,L23,2),"")</f>
        <v>26</v>
      </c>
      <c r="N23" s="19"/>
      <c r="O23" s="16" t="str">
        <f>IF(N23&gt;0,INDEX(Poeng!$A$1:$B$100,N23,2),"")</f>
        <v/>
      </c>
      <c r="P23" s="19">
        <v>11</v>
      </c>
      <c r="Q23" s="16">
        <f>IF(P23&gt;0,INDEX(Poeng!$A$1:$B$100,P23,2),"")</f>
        <v>24</v>
      </c>
      <c r="R23" s="15">
        <f t="shared" si="19"/>
        <v>0</v>
      </c>
      <c r="S23" s="15">
        <f t="shared" si="20"/>
        <v>0</v>
      </c>
      <c r="T23" s="15">
        <f t="shared" si="21"/>
        <v>22</v>
      </c>
      <c r="U23" s="15">
        <f t="shared" si="22"/>
        <v>26</v>
      </c>
      <c r="V23" s="15">
        <f t="shared" si="23"/>
        <v>0</v>
      </c>
      <c r="W23" s="15">
        <f t="shared" si="24"/>
        <v>24</v>
      </c>
      <c r="X23" s="15">
        <f t="shared" si="25"/>
        <v>26</v>
      </c>
      <c r="Y23" s="15">
        <f t="shared" si="26"/>
        <v>24</v>
      </c>
      <c r="Z23" s="15">
        <f t="shared" si="27"/>
        <v>22</v>
      </c>
      <c r="AA23" s="15">
        <f t="shared" si="28"/>
        <v>0</v>
      </c>
      <c r="AB23" s="15">
        <f t="shared" si="29"/>
        <v>72</v>
      </c>
      <c r="AC23" s="56">
        <f t="shared" si="30"/>
        <v>3</v>
      </c>
      <c r="AD23" s="57">
        <f t="shared" si="31"/>
        <v>7213121100</v>
      </c>
      <c r="AE23" s="32">
        <f t="shared" si="32"/>
        <v>19</v>
      </c>
    </row>
    <row r="24" spans="1:31" ht="14.45" customHeight="1">
      <c r="A24" s="32">
        <f t="shared" si="16"/>
        <v>20</v>
      </c>
      <c r="B24" s="93" t="s">
        <v>532</v>
      </c>
      <c r="C24" s="100" t="s">
        <v>140</v>
      </c>
      <c r="D24" s="33">
        <f t="shared" si="17"/>
        <v>61</v>
      </c>
      <c r="E24" s="19" t="str">
        <f t="shared" si="18"/>
        <v>F</v>
      </c>
      <c r="F24" s="19">
        <v>11</v>
      </c>
      <c r="G24" s="16">
        <f>IF(F24&gt;0,INDEX(Poeng!$A$1:$B$100,F24,2),"")</f>
        <v>24</v>
      </c>
      <c r="H24" s="19"/>
      <c r="I24" s="16" t="str">
        <f>IF(H24&gt;0,INDEX(Poeng!$A$1:$B$100,H24,2),"")</f>
        <v/>
      </c>
      <c r="J24" s="19">
        <v>20</v>
      </c>
      <c r="K24" s="16">
        <f>IF(J24&gt;0,INDEX(Poeng!$A$1:$B$100,J24,2),"")</f>
        <v>11</v>
      </c>
      <c r="L24" s="19">
        <v>22</v>
      </c>
      <c r="M24" s="16">
        <f>IF(L24&gt;0,INDEX(Poeng!$A$1:$B$100,L24,2),"")</f>
        <v>9</v>
      </c>
      <c r="N24" s="19">
        <v>15</v>
      </c>
      <c r="O24" s="16">
        <f>IF(N24&gt;0,INDEX(Poeng!$A$1:$B$100,N24,2),"")</f>
        <v>16</v>
      </c>
      <c r="P24" s="19">
        <v>21</v>
      </c>
      <c r="Q24" s="16">
        <f>IF(P24&gt;0,INDEX(Poeng!$A$1:$B$100,P24,2),"")</f>
        <v>10</v>
      </c>
      <c r="R24" s="15">
        <f t="shared" si="19"/>
        <v>24</v>
      </c>
      <c r="S24" s="15">
        <f t="shared" si="20"/>
        <v>0</v>
      </c>
      <c r="T24" s="15">
        <f t="shared" si="21"/>
        <v>11</v>
      </c>
      <c r="U24" s="15">
        <f t="shared" si="22"/>
        <v>9</v>
      </c>
      <c r="V24" s="15">
        <f t="shared" si="23"/>
        <v>16</v>
      </c>
      <c r="W24" s="15">
        <f t="shared" si="24"/>
        <v>10</v>
      </c>
      <c r="X24" s="15">
        <f t="shared" si="25"/>
        <v>24</v>
      </c>
      <c r="Y24" s="15">
        <f t="shared" si="26"/>
        <v>16</v>
      </c>
      <c r="Z24" s="15">
        <f t="shared" si="27"/>
        <v>11</v>
      </c>
      <c r="AA24" s="15">
        <f t="shared" si="28"/>
        <v>10</v>
      </c>
      <c r="AB24" s="15">
        <f t="shared" si="29"/>
        <v>61</v>
      </c>
      <c r="AC24" s="56">
        <f t="shared" si="30"/>
        <v>5</v>
      </c>
      <c r="AD24" s="57">
        <f t="shared" si="31"/>
        <v>6112080555</v>
      </c>
      <c r="AE24" s="32">
        <f t="shared" si="32"/>
        <v>20</v>
      </c>
    </row>
    <row r="25" spans="1:31" ht="15.75">
      <c r="A25" s="32">
        <f t="shared" si="16"/>
        <v>21</v>
      </c>
      <c r="B25" s="77" t="s">
        <v>507</v>
      </c>
      <c r="C25" s="78" t="s">
        <v>158</v>
      </c>
      <c r="D25" s="33">
        <f t="shared" si="17"/>
        <v>61</v>
      </c>
      <c r="E25" s="19" t="str">
        <f t="shared" si="18"/>
        <v>F</v>
      </c>
      <c r="F25" s="19">
        <v>13</v>
      </c>
      <c r="G25" s="16">
        <f>IF(F25&gt;0,INDEX(Poeng!$A$1:$B$100,F25,2),"")</f>
        <v>20</v>
      </c>
      <c r="H25" s="19">
        <v>17</v>
      </c>
      <c r="I25" s="16">
        <f>IF(H25&gt;0,INDEX(Poeng!$A$1:$B$100,H25,2),"")</f>
        <v>14</v>
      </c>
      <c r="J25" s="19">
        <v>21</v>
      </c>
      <c r="K25" s="16">
        <f>IF(J25&gt;0,INDEX(Poeng!$A$1:$B$100,J25,2),"")</f>
        <v>10</v>
      </c>
      <c r="L25" s="19">
        <v>19</v>
      </c>
      <c r="M25" s="16">
        <f>IF(L25&gt;0,INDEX(Poeng!$A$1:$B$100,L25,2),"")</f>
        <v>12</v>
      </c>
      <c r="N25" s="19">
        <v>16</v>
      </c>
      <c r="O25" s="16">
        <f>IF(N25&gt;0,INDEX(Poeng!$A$1:$B$100,N25,2),"")</f>
        <v>15</v>
      </c>
      <c r="P25" s="19">
        <v>19</v>
      </c>
      <c r="Q25" s="16">
        <f>IF(P25&gt;0,INDEX(Poeng!$A$1:$B$100,P25,2),"")</f>
        <v>12</v>
      </c>
      <c r="R25" s="15">
        <f t="shared" si="19"/>
        <v>20</v>
      </c>
      <c r="S25" s="15">
        <f t="shared" si="20"/>
        <v>14</v>
      </c>
      <c r="T25" s="15">
        <f t="shared" si="21"/>
        <v>10</v>
      </c>
      <c r="U25" s="15">
        <f t="shared" si="22"/>
        <v>12</v>
      </c>
      <c r="V25" s="15">
        <f t="shared" si="23"/>
        <v>15</v>
      </c>
      <c r="W25" s="15">
        <f t="shared" si="24"/>
        <v>12</v>
      </c>
      <c r="X25" s="15">
        <f t="shared" si="25"/>
        <v>20</v>
      </c>
      <c r="Y25" s="15">
        <f t="shared" si="26"/>
        <v>15</v>
      </c>
      <c r="Z25" s="15">
        <f t="shared" si="27"/>
        <v>14</v>
      </c>
      <c r="AA25" s="15">
        <f t="shared" si="28"/>
        <v>12</v>
      </c>
      <c r="AB25" s="15">
        <f t="shared" si="29"/>
        <v>61</v>
      </c>
      <c r="AC25" s="56">
        <f t="shared" si="30"/>
        <v>6</v>
      </c>
      <c r="AD25" s="57">
        <f t="shared" si="31"/>
        <v>6110075706</v>
      </c>
      <c r="AE25" s="32">
        <f t="shared" si="32"/>
        <v>21</v>
      </c>
    </row>
    <row r="26" spans="1:31" s="25" customFormat="1" ht="15.75">
      <c r="A26" s="32">
        <f t="shared" si="16"/>
        <v>22</v>
      </c>
      <c r="B26" s="77" t="s">
        <v>522</v>
      </c>
      <c r="C26" s="78" t="s">
        <v>141</v>
      </c>
      <c r="D26" s="33">
        <f t="shared" si="17"/>
        <v>60</v>
      </c>
      <c r="E26" s="19" t="str">
        <f t="shared" si="18"/>
        <v>F</v>
      </c>
      <c r="F26" s="19">
        <v>12</v>
      </c>
      <c r="G26" s="16">
        <f>IF(F26&gt;0,INDEX(Poeng!$A$1:$B$100,F26,2),"")</f>
        <v>22</v>
      </c>
      <c r="H26" s="19">
        <v>18</v>
      </c>
      <c r="I26" s="16">
        <f>IF(H26&gt;0,INDEX(Poeng!$A$1:$B$100,H26,2),"")</f>
        <v>13</v>
      </c>
      <c r="J26" s="19">
        <v>16</v>
      </c>
      <c r="K26" s="16">
        <f>IF(J26&gt;0,INDEX(Poeng!$A$1:$B$100,J26,2),"")</f>
        <v>15</v>
      </c>
      <c r="L26" s="19">
        <v>21</v>
      </c>
      <c r="M26" s="16">
        <f>IF(L26&gt;0,INDEX(Poeng!$A$1:$B$100,L26,2),"")</f>
        <v>10</v>
      </c>
      <c r="N26" s="19"/>
      <c r="O26" s="16" t="str">
        <f>IF(N26&gt;0,INDEX(Poeng!$A$1:$B$100,N26,2),"")</f>
        <v/>
      </c>
      <c r="P26" s="19">
        <v>23</v>
      </c>
      <c r="Q26" s="16">
        <f>IF(P26&gt;0,INDEX(Poeng!$A$1:$B$100,P26,2),"")</f>
        <v>8</v>
      </c>
      <c r="R26" s="15">
        <f t="shared" si="19"/>
        <v>22</v>
      </c>
      <c r="S26" s="15">
        <f t="shared" si="20"/>
        <v>13</v>
      </c>
      <c r="T26" s="15">
        <f t="shared" si="21"/>
        <v>15</v>
      </c>
      <c r="U26" s="15">
        <f t="shared" si="22"/>
        <v>10</v>
      </c>
      <c r="V26" s="15">
        <f t="shared" si="23"/>
        <v>0</v>
      </c>
      <c r="W26" s="15">
        <f t="shared" si="24"/>
        <v>8</v>
      </c>
      <c r="X26" s="15">
        <f t="shared" si="25"/>
        <v>22</v>
      </c>
      <c r="Y26" s="15">
        <f t="shared" si="26"/>
        <v>15</v>
      </c>
      <c r="Z26" s="15">
        <f t="shared" si="27"/>
        <v>13</v>
      </c>
      <c r="AA26" s="15">
        <f t="shared" si="28"/>
        <v>10</v>
      </c>
      <c r="AB26" s="15">
        <f t="shared" si="29"/>
        <v>60</v>
      </c>
      <c r="AC26" s="56">
        <f t="shared" si="30"/>
        <v>5</v>
      </c>
      <c r="AD26" s="57">
        <f t="shared" si="31"/>
        <v>6011075655</v>
      </c>
      <c r="AE26" s="32">
        <f t="shared" si="32"/>
        <v>22</v>
      </c>
    </row>
    <row r="27" spans="1:31" ht="15.75">
      <c r="A27" s="32">
        <f t="shared" si="16"/>
        <v>23</v>
      </c>
      <c r="B27" s="93" t="s">
        <v>659</v>
      </c>
      <c r="C27" s="100" t="s">
        <v>204</v>
      </c>
      <c r="D27" s="33">
        <f t="shared" si="17"/>
        <v>56</v>
      </c>
      <c r="E27" s="19" t="str">
        <f t="shared" si="18"/>
        <v xml:space="preserve"> </v>
      </c>
      <c r="F27" s="19"/>
      <c r="G27" s="16" t="str">
        <f>IF(F27&gt;0,INDEX(Poeng!$A$1:$B$100,F27,2),"")</f>
        <v/>
      </c>
      <c r="H27" s="19"/>
      <c r="I27" s="16" t="str">
        <f>IF(H27&gt;0,INDEX(Poeng!$A$1:$B$100,H27,2),"")</f>
        <v/>
      </c>
      <c r="J27" s="19">
        <v>23</v>
      </c>
      <c r="K27" s="16">
        <f>IF(J27&gt;0,INDEX(Poeng!$A$1:$B$100,J27,2),"")</f>
        <v>8</v>
      </c>
      <c r="L27" s="19"/>
      <c r="M27" s="16" t="str">
        <f>IF(L27&gt;0,INDEX(Poeng!$A$1:$B$100,L27,2),"")</f>
        <v/>
      </c>
      <c r="N27" s="19">
        <v>10</v>
      </c>
      <c r="O27" s="16">
        <f>IF(N27&gt;0,INDEX(Poeng!$A$1:$B$100,N27,2),"")</f>
        <v>26</v>
      </c>
      <c r="P27" s="19">
        <v>12</v>
      </c>
      <c r="Q27" s="16">
        <f>IF(P27&gt;0,INDEX(Poeng!$A$1:$B$100,P27,2),"")</f>
        <v>22</v>
      </c>
      <c r="R27" s="15">
        <f t="shared" si="19"/>
        <v>0</v>
      </c>
      <c r="S27" s="15">
        <f t="shared" si="20"/>
        <v>0</v>
      </c>
      <c r="T27" s="15">
        <f t="shared" si="21"/>
        <v>8</v>
      </c>
      <c r="U27" s="15">
        <f t="shared" si="22"/>
        <v>0</v>
      </c>
      <c r="V27" s="15">
        <f t="shared" si="23"/>
        <v>26</v>
      </c>
      <c r="W27" s="15">
        <f t="shared" si="24"/>
        <v>22</v>
      </c>
      <c r="X27" s="15">
        <f t="shared" si="25"/>
        <v>26</v>
      </c>
      <c r="Y27" s="15">
        <f t="shared" si="26"/>
        <v>22</v>
      </c>
      <c r="Z27" s="15">
        <f t="shared" si="27"/>
        <v>8</v>
      </c>
      <c r="AA27" s="15">
        <f t="shared" si="28"/>
        <v>0</v>
      </c>
      <c r="AB27" s="15">
        <f t="shared" si="29"/>
        <v>56</v>
      </c>
      <c r="AC27" s="56">
        <f t="shared" si="30"/>
        <v>3</v>
      </c>
      <c r="AD27" s="57">
        <f t="shared" si="31"/>
        <v>5613110400</v>
      </c>
      <c r="AE27" s="32">
        <f t="shared" si="32"/>
        <v>23</v>
      </c>
    </row>
    <row r="28" spans="1:31" ht="15.75">
      <c r="A28" s="32">
        <f t="shared" si="16"/>
        <v>24</v>
      </c>
      <c r="B28" s="77" t="s">
        <v>527</v>
      </c>
      <c r="C28" s="78" t="s">
        <v>140</v>
      </c>
      <c r="D28" s="33">
        <f t="shared" si="17"/>
        <v>54</v>
      </c>
      <c r="E28" s="19" t="str">
        <f t="shared" si="18"/>
        <v>F</v>
      </c>
      <c r="F28" s="19"/>
      <c r="G28" s="16" t="str">
        <f>IF(F28&gt;0,INDEX(Poeng!$A$1:$B$100,F28,2),"")</f>
        <v/>
      </c>
      <c r="H28" s="19">
        <v>24</v>
      </c>
      <c r="I28" s="16">
        <f>IF(H28&gt;0,INDEX(Poeng!$A$1:$B$100,H28,2),"")</f>
        <v>7</v>
      </c>
      <c r="J28" s="19">
        <v>18</v>
      </c>
      <c r="K28" s="16">
        <f>IF(J28&gt;0,INDEX(Poeng!$A$1:$B$100,J28,2),"")</f>
        <v>13</v>
      </c>
      <c r="L28" s="19">
        <v>20</v>
      </c>
      <c r="M28" s="16">
        <f>IF(L28&gt;0,INDEX(Poeng!$A$1:$B$100,L28,2),"")</f>
        <v>11</v>
      </c>
      <c r="N28" s="19">
        <v>17</v>
      </c>
      <c r="O28" s="16">
        <f>IF(N28&gt;0,INDEX(Poeng!$A$1:$B$100,N28,2),"")</f>
        <v>14</v>
      </c>
      <c r="P28" s="19">
        <v>15</v>
      </c>
      <c r="Q28" s="16">
        <f>IF(P28&gt;0,INDEX(Poeng!$A$1:$B$100,P28,2),"")</f>
        <v>16</v>
      </c>
      <c r="R28" s="15">
        <f t="shared" si="19"/>
        <v>0</v>
      </c>
      <c r="S28" s="15">
        <f t="shared" si="20"/>
        <v>7</v>
      </c>
      <c r="T28" s="15">
        <f t="shared" si="21"/>
        <v>13</v>
      </c>
      <c r="U28" s="15">
        <f t="shared" si="22"/>
        <v>11</v>
      </c>
      <c r="V28" s="15">
        <f t="shared" si="23"/>
        <v>14</v>
      </c>
      <c r="W28" s="15">
        <f t="shared" si="24"/>
        <v>16</v>
      </c>
      <c r="X28" s="15">
        <f t="shared" si="25"/>
        <v>16</v>
      </c>
      <c r="Y28" s="15">
        <f t="shared" si="26"/>
        <v>14</v>
      </c>
      <c r="Z28" s="15">
        <f t="shared" si="27"/>
        <v>13</v>
      </c>
      <c r="AA28" s="15">
        <f t="shared" si="28"/>
        <v>11</v>
      </c>
      <c r="AB28" s="15">
        <f t="shared" si="29"/>
        <v>54</v>
      </c>
      <c r="AC28" s="56">
        <f t="shared" si="30"/>
        <v>5</v>
      </c>
      <c r="AD28" s="57">
        <f t="shared" si="31"/>
        <v>5408070655.5</v>
      </c>
      <c r="AE28" s="32">
        <f t="shared" si="32"/>
        <v>24</v>
      </c>
    </row>
    <row r="29" spans="1:31" ht="15.75">
      <c r="A29" s="32">
        <f t="shared" si="16"/>
        <v>25</v>
      </c>
      <c r="B29" s="77" t="s">
        <v>526</v>
      </c>
      <c r="C29" s="78" t="s">
        <v>280</v>
      </c>
      <c r="D29" s="33">
        <f t="shared" si="17"/>
        <v>41</v>
      </c>
      <c r="E29" s="19" t="str">
        <f t="shared" si="18"/>
        <v xml:space="preserve"> </v>
      </c>
      <c r="F29" s="19"/>
      <c r="G29" s="16" t="str">
        <f>IF(F29&gt;0,INDEX(Poeng!$A$1:$B$100,F29,2),"")</f>
        <v/>
      </c>
      <c r="H29" s="19">
        <v>20</v>
      </c>
      <c r="I29" s="16">
        <f>IF(H29&gt;0,INDEX(Poeng!$A$1:$B$100,H29,2),"")</f>
        <v>11</v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>
        <v>19</v>
      </c>
      <c r="O29" s="16">
        <f>IF(N29&gt;0,INDEX(Poeng!$A$1:$B$100,N29,2),"")</f>
        <v>12</v>
      </c>
      <c r="P29" s="19">
        <v>14</v>
      </c>
      <c r="Q29" s="16">
        <f>IF(P29&gt;0,INDEX(Poeng!$A$1:$B$100,P29,2),"")</f>
        <v>18</v>
      </c>
      <c r="R29" s="15">
        <f t="shared" si="19"/>
        <v>0</v>
      </c>
      <c r="S29" s="15">
        <f t="shared" si="20"/>
        <v>11</v>
      </c>
      <c r="T29" s="15">
        <f t="shared" si="21"/>
        <v>0</v>
      </c>
      <c r="U29" s="15">
        <f t="shared" si="22"/>
        <v>0</v>
      </c>
      <c r="V29" s="15">
        <f t="shared" si="23"/>
        <v>12</v>
      </c>
      <c r="W29" s="15">
        <f t="shared" si="24"/>
        <v>18</v>
      </c>
      <c r="X29" s="15">
        <f t="shared" si="25"/>
        <v>18</v>
      </c>
      <c r="Y29" s="15">
        <f t="shared" si="26"/>
        <v>12</v>
      </c>
      <c r="Z29" s="15">
        <f t="shared" si="27"/>
        <v>11</v>
      </c>
      <c r="AA29" s="15">
        <f t="shared" si="28"/>
        <v>0</v>
      </c>
      <c r="AB29" s="15">
        <f t="shared" si="29"/>
        <v>41</v>
      </c>
      <c r="AC29" s="56">
        <f t="shared" si="30"/>
        <v>3</v>
      </c>
      <c r="AD29" s="57">
        <f t="shared" si="31"/>
        <v>4109060550</v>
      </c>
      <c r="AE29" s="32">
        <f t="shared" si="32"/>
        <v>25</v>
      </c>
    </row>
    <row r="30" spans="1:31" ht="15.75">
      <c r="A30" s="32">
        <f t="shared" si="16"/>
        <v>26</v>
      </c>
      <c r="B30" s="93" t="s">
        <v>736</v>
      </c>
      <c r="C30" s="100" t="s">
        <v>685</v>
      </c>
      <c r="D30" s="33">
        <f t="shared" si="17"/>
        <v>36</v>
      </c>
      <c r="E30" s="19" t="str">
        <f t="shared" si="18"/>
        <v xml:space="preserve"> </v>
      </c>
      <c r="F30" s="19"/>
      <c r="G30" s="16" t="str">
        <f>IF(F30&gt;0,INDEX(Poeng!$A$1:$B$100,F30,2),"")</f>
        <v/>
      </c>
      <c r="H30" s="19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>
        <v>7</v>
      </c>
      <c r="O30" s="16">
        <f>IF(N30&gt;0,INDEX(Poeng!$A$1:$B$100,N30,2),"")</f>
        <v>36</v>
      </c>
      <c r="P30" s="19"/>
      <c r="Q30" s="16" t="str">
        <f>IF(P30&gt;0,INDEX(Poeng!$A$1:$B$100,P30,2),"")</f>
        <v/>
      </c>
      <c r="R30" s="15">
        <f t="shared" si="19"/>
        <v>0</v>
      </c>
      <c r="S30" s="15">
        <f t="shared" si="20"/>
        <v>0</v>
      </c>
      <c r="T30" s="15">
        <f t="shared" si="21"/>
        <v>0</v>
      </c>
      <c r="U30" s="15">
        <f t="shared" si="22"/>
        <v>0</v>
      </c>
      <c r="V30" s="15">
        <f t="shared" si="23"/>
        <v>36</v>
      </c>
      <c r="W30" s="15">
        <f t="shared" si="24"/>
        <v>0</v>
      </c>
      <c r="X30" s="15">
        <f t="shared" si="25"/>
        <v>36</v>
      </c>
      <c r="Y30" s="15">
        <f t="shared" si="26"/>
        <v>0</v>
      </c>
      <c r="Z30" s="15">
        <f t="shared" si="27"/>
        <v>0</v>
      </c>
      <c r="AA30" s="15">
        <f t="shared" si="28"/>
        <v>0</v>
      </c>
      <c r="AB30" s="15">
        <f t="shared" si="29"/>
        <v>36</v>
      </c>
      <c r="AC30" s="56">
        <f t="shared" si="30"/>
        <v>1</v>
      </c>
      <c r="AD30" s="57">
        <f t="shared" si="31"/>
        <v>3618000000</v>
      </c>
      <c r="AE30" s="32">
        <f t="shared" si="32"/>
        <v>26</v>
      </c>
    </row>
    <row r="31" spans="1:31" ht="15.75">
      <c r="A31" s="32">
        <f t="shared" si="16"/>
        <v>27</v>
      </c>
      <c r="B31" s="77" t="s">
        <v>503</v>
      </c>
      <c r="C31" s="78" t="s">
        <v>152</v>
      </c>
      <c r="D31" s="33">
        <f t="shared" si="17"/>
        <v>30</v>
      </c>
      <c r="E31" s="19" t="str">
        <f t="shared" si="18"/>
        <v>F</v>
      </c>
      <c r="F31" s="19"/>
      <c r="G31" s="16" t="str">
        <f>IF(F31&gt;0,INDEX(Poeng!$A$1:$B$100,F31,2),"")</f>
        <v/>
      </c>
      <c r="H31" s="19">
        <v>22</v>
      </c>
      <c r="I31" s="16">
        <f>IF(H31&gt;0,INDEX(Poeng!$A$1:$B$100,H31,2),"")</f>
        <v>9</v>
      </c>
      <c r="J31" s="19">
        <v>24</v>
      </c>
      <c r="K31" s="16">
        <f>IF(J31&gt;0,INDEX(Poeng!$A$1:$B$100,J31,2),"")</f>
        <v>7</v>
      </c>
      <c r="L31" s="19">
        <v>24</v>
      </c>
      <c r="M31" s="16">
        <f>IF(L31&gt;0,INDEX(Poeng!$A$1:$B$100,L31,2),"")</f>
        <v>7</v>
      </c>
      <c r="N31" s="19"/>
      <c r="O31" s="16" t="str">
        <f>IF(N31&gt;0,INDEX(Poeng!$A$1:$B$100,N31,2),"")</f>
        <v/>
      </c>
      <c r="P31" s="19">
        <v>24</v>
      </c>
      <c r="Q31" s="16">
        <f>IF(P31&gt;0,INDEX(Poeng!$A$1:$B$100,P31,2),"")</f>
        <v>7</v>
      </c>
      <c r="R31" s="15">
        <f t="shared" si="19"/>
        <v>0</v>
      </c>
      <c r="S31" s="15">
        <f t="shared" si="20"/>
        <v>9</v>
      </c>
      <c r="T31" s="15">
        <f t="shared" si="21"/>
        <v>7</v>
      </c>
      <c r="U31" s="15">
        <f t="shared" si="22"/>
        <v>7</v>
      </c>
      <c r="V31" s="15">
        <f t="shared" si="23"/>
        <v>0</v>
      </c>
      <c r="W31" s="15">
        <f t="shared" si="24"/>
        <v>7</v>
      </c>
      <c r="X31" s="15">
        <f t="shared" si="25"/>
        <v>9</v>
      </c>
      <c r="Y31" s="15">
        <f t="shared" si="26"/>
        <v>7</v>
      </c>
      <c r="Z31" s="15">
        <f t="shared" si="27"/>
        <v>7</v>
      </c>
      <c r="AA31" s="15">
        <f t="shared" si="28"/>
        <v>7</v>
      </c>
      <c r="AB31" s="15">
        <f t="shared" si="29"/>
        <v>30</v>
      </c>
      <c r="AC31" s="56">
        <f t="shared" si="30"/>
        <v>4</v>
      </c>
      <c r="AD31" s="57">
        <f t="shared" si="31"/>
        <v>3004535353.5</v>
      </c>
      <c r="AE31" s="32">
        <f t="shared" si="32"/>
        <v>27</v>
      </c>
    </row>
    <row r="32" spans="1:31" ht="15.75">
      <c r="A32" s="32">
        <f t="shared" si="16"/>
        <v>28</v>
      </c>
      <c r="B32" s="77" t="s">
        <v>499</v>
      </c>
      <c r="C32" s="78" t="s">
        <v>144</v>
      </c>
      <c r="D32" s="33">
        <f t="shared" si="17"/>
        <v>29</v>
      </c>
      <c r="E32" s="19" t="str">
        <f t="shared" si="18"/>
        <v xml:space="preserve"> </v>
      </c>
      <c r="F32" s="19">
        <v>14</v>
      </c>
      <c r="G32" s="16">
        <f>IF(F32&gt;0,INDEX(Poeng!$A$1:$B$100,F32,2),"")</f>
        <v>18</v>
      </c>
      <c r="H32" s="19">
        <v>27</v>
      </c>
      <c r="I32" s="16">
        <f>IF(H32&gt;0,INDEX(Poeng!$A$1:$B$100,H32,2),"")</f>
        <v>4</v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>
        <v>24</v>
      </c>
      <c r="O32" s="16">
        <f>IF(N32&gt;0,INDEX(Poeng!$A$1:$B$100,N32,2),"")</f>
        <v>7</v>
      </c>
      <c r="P32" s="19"/>
      <c r="Q32" s="16" t="str">
        <f>IF(P32&gt;0,INDEX(Poeng!$A$1:$B$100,P32,2),"")</f>
        <v/>
      </c>
      <c r="R32" s="15">
        <f t="shared" si="19"/>
        <v>18</v>
      </c>
      <c r="S32" s="15">
        <f t="shared" si="20"/>
        <v>4</v>
      </c>
      <c r="T32" s="15">
        <f t="shared" si="21"/>
        <v>0</v>
      </c>
      <c r="U32" s="15">
        <f t="shared" si="22"/>
        <v>0</v>
      </c>
      <c r="V32" s="15">
        <f t="shared" si="23"/>
        <v>7</v>
      </c>
      <c r="W32" s="15">
        <f t="shared" si="24"/>
        <v>0</v>
      </c>
      <c r="X32" s="15">
        <f t="shared" si="25"/>
        <v>18</v>
      </c>
      <c r="Y32" s="15">
        <f t="shared" si="26"/>
        <v>7</v>
      </c>
      <c r="Z32" s="15">
        <f t="shared" si="27"/>
        <v>4</v>
      </c>
      <c r="AA32" s="15">
        <f t="shared" si="28"/>
        <v>0</v>
      </c>
      <c r="AB32" s="15">
        <f t="shared" si="29"/>
        <v>29</v>
      </c>
      <c r="AC32" s="56">
        <f t="shared" si="30"/>
        <v>3</v>
      </c>
      <c r="AD32" s="57">
        <f t="shared" si="31"/>
        <v>2909035200</v>
      </c>
      <c r="AE32" s="32">
        <f t="shared" si="32"/>
        <v>28</v>
      </c>
    </row>
    <row r="33" spans="1:31" ht="15.75">
      <c r="A33" s="32">
        <f t="shared" si="16"/>
        <v>29</v>
      </c>
      <c r="B33" s="77" t="s">
        <v>528</v>
      </c>
      <c r="C33" s="78" t="s">
        <v>140</v>
      </c>
      <c r="D33" s="33">
        <f t="shared" si="17"/>
        <v>27</v>
      </c>
      <c r="E33" s="19" t="str">
        <f t="shared" si="18"/>
        <v>F</v>
      </c>
      <c r="F33" s="19"/>
      <c r="G33" s="16" t="str">
        <f>IF(F33&gt;0,INDEX(Poeng!$A$1:$B$100,F33,2),"")</f>
        <v/>
      </c>
      <c r="H33" s="19">
        <v>26</v>
      </c>
      <c r="I33" s="16">
        <f>IF(H33&gt;0,INDEX(Poeng!$A$1:$B$100,H33,2),"")</f>
        <v>5</v>
      </c>
      <c r="J33" s="19">
        <v>27</v>
      </c>
      <c r="K33" s="16">
        <f>IF(J33&gt;0,INDEX(Poeng!$A$1:$B$100,J33,2),"")</f>
        <v>4</v>
      </c>
      <c r="L33" s="19">
        <v>18</v>
      </c>
      <c r="M33" s="16">
        <f>IF(L33&gt;0,INDEX(Poeng!$A$1:$B$100,L33,2),"")</f>
        <v>13</v>
      </c>
      <c r="N33" s="19">
        <v>26</v>
      </c>
      <c r="O33" s="16">
        <f>IF(N33&gt;0,INDEX(Poeng!$A$1:$B$100,N33,2),"")</f>
        <v>5</v>
      </c>
      <c r="P33" s="19"/>
      <c r="Q33" s="16" t="str">
        <f>IF(P33&gt;0,INDEX(Poeng!$A$1:$B$100,P33,2),"")</f>
        <v/>
      </c>
      <c r="R33" s="15">
        <f t="shared" si="19"/>
        <v>0</v>
      </c>
      <c r="S33" s="15">
        <f t="shared" si="20"/>
        <v>5</v>
      </c>
      <c r="T33" s="15">
        <f t="shared" si="21"/>
        <v>4</v>
      </c>
      <c r="U33" s="15">
        <f t="shared" si="22"/>
        <v>13</v>
      </c>
      <c r="V33" s="15">
        <f t="shared" si="23"/>
        <v>5</v>
      </c>
      <c r="W33" s="15">
        <f t="shared" si="24"/>
        <v>0</v>
      </c>
      <c r="X33" s="15">
        <f t="shared" si="25"/>
        <v>13</v>
      </c>
      <c r="Y33" s="15">
        <f t="shared" si="26"/>
        <v>5</v>
      </c>
      <c r="Z33" s="15">
        <f t="shared" si="27"/>
        <v>5</v>
      </c>
      <c r="AA33" s="15">
        <f t="shared" si="28"/>
        <v>4</v>
      </c>
      <c r="AB33" s="15">
        <f t="shared" si="29"/>
        <v>27</v>
      </c>
      <c r="AC33" s="56">
        <f t="shared" si="30"/>
        <v>4</v>
      </c>
      <c r="AD33" s="57">
        <f t="shared" si="31"/>
        <v>2706525252</v>
      </c>
      <c r="AE33" s="32">
        <f t="shared" si="32"/>
        <v>29</v>
      </c>
    </row>
    <row r="34" spans="1:31" ht="15.75">
      <c r="A34" s="32">
        <f t="shared" si="16"/>
        <v>30</v>
      </c>
      <c r="B34" s="77" t="s">
        <v>523</v>
      </c>
      <c r="C34" s="78" t="s">
        <v>144</v>
      </c>
      <c r="D34" s="33">
        <f t="shared" si="17"/>
        <v>26</v>
      </c>
      <c r="E34" s="19" t="str">
        <f t="shared" si="18"/>
        <v>F</v>
      </c>
      <c r="F34" s="19"/>
      <c r="G34" s="16" t="str">
        <f>IF(F34&gt;0,INDEX(Poeng!$A$1:$B$100,F34,2),"")</f>
        <v/>
      </c>
      <c r="H34" s="19">
        <v>28</v>
      </c>
      <c r="I34" s="16">
        <f>IF(H34&gt;0,INDEX(Poeng!$A$1:$B$100,H34,2),"")</f>
        <v>3</v>
      </c>
      <c r="J34" s="19">
        <v>22</v>
      </c>
      <c r="K34" s="16">
        <f>IF(J34&gt;0,INDEX(Poeng!$A$1:$B$100,J34,2),"")</f>
        <v>9</v>
      </c>
      <c r="L34" s="19">
        <v>23</v>
      </c>
      <c r="M34" s="16">
        <f>IF(L34&gt;0,INDEX(Poeng!$A$1:$B$100,L34,2),"")</f>
        <v>8</v>
      </c>
      <c r="N34" s="19">
        <v>25</v>
      </c>
      <c r="O34" s="16">
        <f>IF(N34&gt;0,INDEX(Poeng!$A$1:$B$100,N34,2),"")</f>
        <v>6</v>
      </c>
      <c r="P34" s="19"/>
      <c r="Q34" s="16" t="str">
        <f>IF(P34&gt;0,INDEX(Poeng!$A$1:$B$100,P34,2),"")</f>
        <v/>
      </c>
      <c r="R34" s="15">
        <f t="shared" si="19"/>
        <v>0</v>
      </c>
      <c r="S34" s="15">
        <f t="shared" si="20"/>
        <v>3</v>
      </c>
      <c r="T34" s="15">
        <f t="shared" si="21"/>
        <v>9</v>
      </c>
      <c r="U34" s="15">
        <f t="shared" si="22"/>
        <v>8</v>
      </c>
      <c r="V34" s="15">
        <f t="shared" si="23"/>
        <v>6</v>
      </c>
      <c r="W34" s="15">
        <f t="shared" si="24"/>
        <v>0</v>
      </c>
      <c r="X34" s="15">
        <f t="shared" si="25"/>
        <v>9</v>
      </c>
      <c r="Y34" s="15">
        <f t="shared" si="26"/>
        <v>8</v>
      </c>
      <c r="Z34" s="15">
        <f t="shared" si="27"/>
        <v>6</v>
      </c>
      <c r="AA34" s="15">
        <f t="shared" si="28"/>
        <v>3</v>
      </c>
      <c r="AB34" s="15">
        <f t="shared" si="29"/>
        <v>26</v>
      </c>
      <c r="AC34" s="56">
        <f t="shared" si="30"/>
        <v>4</v>
      </c>
      <c r="AD34" s="57">
        <f t="shared" si="31"/>
        <v>2604540301.5</v>
      </c>
      <c r="AE34" s="32">
        <f t="shared" si="32"/>
        <v>30</v>
      </c>
    </row>
    <row r="35" spans="1:31" ht="15.75">
      <c r="A35" s="32">
        <f t="shared" si="16"/>
        <v>31</v>
      </c>
      <c r="B35" s="77" t="s">
        <v>516</v>
      </c>
      <c r="C35" s="78" t="s">
        <v>152</v>
      </c>
      <c r="D35" s="33">
        <f t="shared" si="17"/>
        <v>25</v>
      </c>
      <c r="E35" s="19" t="str">
        <f t="shared" si="18"/>
        <v xml:space="preserve"> </v>
      </c>
      <c r="F35" s="19"/>
      <c r="G35" s="16" t="str">
        <f>IF(F35&gt;0,INDEX(Poeng!$A$1:$B$100,F35,2),"")</f>
        <v/>
      </c>
      <c r="H35" s="19">
        <v>19</v>
      </c>
      <c r="I35" s="16">
        <f>IF(H35&gt;0,INDEX(Poeng!$A$1:$B$100,H35,2),"")</f>
        <v>12</v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>
        <v>18</v>
      </c>
      <c r="Q35" s="16">
        <f>IF(P35&gt;0,INDEX(Poeng!$A$1:$B$100,P35,2),"")</f>
        <v>13</v>
      </c>
      <c r="R35" s="15">
        <f t="shared" si="19"/>
        <v>0</v>
      </c>
      <c r="S35" s="15">
        <f t="shared" si="20"/>
        <v>12</v>
      </c>
      <c r="T35" s="15">
        <f t="shared" si="21"/>
        <v>0</v>
      </c>
      <c r="U35" s="15">
        <f t="shared" si="22"/>
        <v>0</v>
      </c>
      <c r="V35" s="15">
        <f t="shared" si="23"/>
        <v>0</v>
      </c>
      <c r="W35" s="15">
        <f t="shared" si="24"/>
        <v>13</v>
      </c>
      <c r="X35" s="15">
        <f t="shared" si="25"/>
        <v>13</v>
      </c>
      <c r="Y35" s="15">
        <f t="shared" si="26"/>
        <v>12</v>
      </c>
      <c r="Z35" s="15">
        <f t="shared" si="27"/>
        <v>0</v>
      </c>
      <c r="AA35" s="15">
        <f t="shared" si="28"/>
        <v>0</v>
      </c>
      <c r="AB35" s="15">
        <f t="shared" si="29"/>
        <v>25</v>
      </c>
      <c r="AC35" s="56">
        <f t="shared" si="30"/>
        <v>2</v>
      </c>
      <c r="AD35" s="57">
        <f t="shared" si="31"/>
        <v>2506560000</v>
      </c>
      <c r="AE35" s="32">
        <f t="shared" si="32"/>
        <v>31</v>
      </c>
    </row>
    <row r="36" spans="1:31" ht="15.75">
      <c r="A36" s="32">
        <f t="shared" si="16"/>
        <v>32</v>
      </c>
      <c r="B36" s="77" t="s">
        <v>442</v>
      </c>
      <c r="C36" s="78" t="s">
        <v>150</v>
      </c>
      <c r="D36" s="33">
        <f t="shared" si="17"/>
        <v>25</v>
      </c>
      <c r="E36" s="19" t="str">
        <f t="shared" si="18"/>
        <v>F</v>
      </c>
      <c r="F36" s="19"/>
      <c r="G36" s="16" t="str">
        <f>IF(F36&gt;0,INDEX(Poeng!$A$1:$B$100,F36,2),"")</f>
        <v/>
      </c>
      <c r="H36" s="19">
        <v>31</v>
      </c>
      <c r="I36" s="16">
        <f>IF(H36&gt;0,INDEX(Poeng!$A$1:$B$100,H36,2),"")</f>
        <v>1</v>
      </c>
      <c r="J36" s="19">
        <v>26</v>
      </c>
      <c r="K36" s="16">
        <f>IF(J36&gt;0,INDEX(Poeng!$A$1:$B$100,J36,2),"")</f>
        <v>5</v>
      </c>
      <c r="L36" s="19">
        <v>25</v>
      </c>
      <c r="M36" s="16">
        <f>IF(L36&gt;0,INDEX(Poeng!$A$1:$B$100,L36,2),"")</f>
        <v>6</v>
      </c>
      <c r="N36" s="19">
        <v>22</v>
      </c>
      <c r="O36" s="16">
        <f>IF(N36&gt;0,INDEX(Poeng!$A$1:$B$100,N36,2),"")</f>
        <v>9</v>
      </c>
      <c r="P36" s="19">
        <v>26</v>
      </c>
      <c r="Q36" s="16">
        <f>IF(P36&gt;0,INDEX(Poeng!$A$1:$B$100,P36,2),"")</f>
        <v>5</v>
      </c>
      <c r="R36" s="15">
        <f t="shared" si="19"/>
        <v>0</v>
      </c>
      <c r="S36" s="15">
        <f t="shared" si="20"/>
        <v>1</v>
      </c>
      <c r="T36" s="15">
        <f t="shared" si="21"/>
        <v>5</v>
      </c>
      <c r="U36" s="15">
        <f t="shared" si="22"/>
        <v>6</v>
      </c>
      <c r="V36" s="15">
        <f t="shared" si="23"/>
        <v>9</v>
      </c>
      <c r="W36" s="15">
        <f t="shared" si="24"/>
        <v>5</v>
      </c>
      <c r="X36" s="15">
        <f t="shared" si="25"/>
        <v>9</v>
      </c>
      <c r="Y36" s="15">
        <f t="shared" si="26"/>
        <v>6</v>
      </c>
      <c r="Z36" s="15">
        <f t="shared" si="27"/>
        <v>5</v>
      </c>
      <c r="AA36" s="15">
        <f t="shared" si="28"/>
        <v>5</v>
      </c>
      <c r="AB36" s="15">
        <f t="shared" si="29"/>
        <v>25</v>
      </c>
      <c r="AC36" s="56">
        <f t="shared" si="30"/>
        <v>5</v>
      </c>
      <c r="AD36" s="57">
        <f t="shared" si="31"/>
        <v>2504530252.5</v>
      </c>
      <c r="AE36" s="32">
        <f t="shared" si="32"/>
        <v>32</v>
      </c>
    </row>
    <row r="37" spans="1:31" ht="15.75">
      <c r="A37" s="32">
        <f t="shared" si="16"/>
        <v>33</v>
      </c>
      <c r="B37" s="77" t="s">
        <v>508</v>
      </c>
      <c r="C37" s="78" t="s">
        <v>140</v>
      </c>
      <c r="D37" s="33">
        <f t="shared" si="17"/>
        <v>21</v>
      </c>
      <c r="E37" s="19" t="str">
        <f t="shared" si="18"/>
        <v xml:space="preserve"> </v>
      </c>
      <c r="F37" s="19"/>
      <c r="G37" s="16" t="str">
        <f>IF(F37&gt;0,INDEX(Poeng!$A$1:$B$100,F37,2),"")</f>
        <v/>
      </c>
      <c r="H37" s="19">
        <v>21</v>
      </c>
      <c r="I37" s="16">
        <f>IF(H37&gt;0,INDEX(Poeng!$A$1:$B$100,H37,2),"")</f>
        <v>10</v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>
        <v>20</v>
      </c>
      <c r="O37" s="16">
        <f>IF(N37&gt;0,INDEX(Poeng!$A$1:$B$100,N37,2),"")</f>
        <v>11</v>
      </c>
      <c r="P37" s="19"/>
      <c r="Q37" s="16" t="str">
        <f>IF(P37&gt;0,INDEX(Poeng!$A$1:$B$100,P37,2),"")</f>
        <v/>
      </c>
      <c r="R37" s="15">
        <f t="shared" si="19"/>
        <v>0</v>
      </c>
      <c r="S37" s="15">
        <f t="shared" si="20"/>
        <v>10</v>
      </c>
      <c r="T37" s="15">
        <f t="shared" si="21"/>
        <v>0</v>
      </c>
      <c r="U37" s="15">
        <f t="shared" si="22"/>
        <v>0</v>
      </c>
      <c r="V37" s="15">
        <f t="shared" si="23"/>
        <v>11</v>
      </c>
      <c r="W37" s="15">
        <f t="shared" si="24"/>
        <v>0</v>
      </c>
      <c r="X37" s="15">
        <f t="shared" si="25"/>
        <v>11</v>
      </c>
      <c r="Y37" s="15">
        <f t="shared" si="26"/>
        <v>10</v>
      </c>
      <c r="Z37" s="15">
        <f t="shared" si="27"/>
        <v>0</v>
      </c>
      <c r="AA37" s="15">
        <f t="shared" si="28"/>
        <v>0</v>
      </c>
      <c r="AB37" s="15">
        <f t="shared" si="29"/>
        <v>21</v>
      </c>
      <c r="AC37" s="56">
        <f t="shared" si="30"/>
        <v>2</v>
      </c>
      <c r="AD37" s="57">
        <f t="shared" si="31"/>
        <v>2105550000</v>
      </c>
      <c r="AE37" s="32">
        <f t="shared" si="32"/>
        <v>33</v>
      </c>
    </row>
    <row r="38" spans="1:31" ht="15.75">
      <c r="A38" s="32">
        <f t="shared" si="16"/>
        <v>34</v>
      </c>
      <c r="B38" s="77" t="s">
        <v>529</v>
      </c>
      <c r="C38" s="78" t="s">
        <v>237</v>
      </c>
      <c r="D38" s="33">
        <f t="shared" si="17"/>
        <v>19</v>
      </c>
      <c r="E38" s="19" t="str">
        <f t="shared" si="18"/>
        <v>F</v>
      </c>
      <c r="F38" s="19"/>
      <c r="G38" s="16" t="str">
        <f>IF(F38&gt;0,INDEX(Poeng!$A$1:$B$100,F38,2),"")</f>
        <v/>
      </c>
      <c r="H38" s="19">
        <v>33</v>
      </c>
      <c r="I38" s="16">
        <f>IF(H38&gt;0,INDEX(Poeng!$A$1:$B$100,H38,2),"")</f>
        <v>1</v>
      </c>
      <c r="J38" s="19">
        <v>28</v>
      </c>
      <c r="K38" s="16">
        <f>IF(J38&gt;0,INDEX(Poeng!$A$1:$B$100,J38,2),"")</f>
        <v>3</v>
      </c>
      <c r="L38" s="19">
        <v>27</v>
      </c>
      <c r="M38" s="16">
        <f>IF(L38&gt;0,INDEX(Poeng!$A$1:$B$100,L38,2),"")</f>
        <v>4</v>
      </c>
      <c r="N38" s="19">
        <v>23</v>
      </c>
      <c r="O38" s="16">
        <f>IF(N38&gt;0,INDEX(Poeng!$A$1:$B$100,N38,2),"")</f>
        <v>8</v>
      </c>
      <c r="P38" s="19">
        <v>27</v>
      </c>
      <c r="Q38" s="16">
        <f>IF(P38&gt;0,INDEX(Poeng!$A$1:$B$100,P38,2),"")</f>
        <v>4</v>
      </c>
      <c r="R38" s="15">
        <f t="shared" si="19"/>
        <v>0</v>
      </c>
      <c r="S38" s="15">
        <f t="shared" si="20"/>
        <v>1</v>
      </c>
      <c r="T38" s="15">
        <f t="shared" si="21"/>
        <v>3</v>
      </c>
      <c r="U38" s="15">
        <f t="shared" si="22"/>
        <v>4</v>
      </c>
      <c r="V38" s="15">
        <f t="shared" si="23"/>
        <v>8</v>
      </c>
      <c r="W38" s="15">
        <f t="shared" si="24"/>
        <v>4</v>
      </c>
      <c r="X38" s="15">
        <f t="shared" si="25"/>
        <v>8</v>
      </c>
      <c r="Y38" s="15">
        <f t="shared" si="26"/>
        <v>4</v>
      </c>
      <c r="Z38" s="15">
        <f t="shared" si="27"/>
        <v>4</v>
      </c>
      <c r="AA38" s="15">
        <f t="shared" si="28"/>
        <v>3</v>
      </c>
      <c r="AB38" s="15">
        <f t="shared" si="29"/>
        <v>19</v>
      </c>
      <c r="AC38" s="56">
        <f t="shared" si="30"/>
        <v>5</v>
      </c>
      <c r="AD38" s="57">
        <f t="shared" si="31"/>
        <v>1904020201.5</v>
      </c>
      <c r="AE38" s="32">
        <f t="shared" si="32"/>
        <v>34</v>
      </c>
    </row>
    <row r="39" spans="1:31" ht="15.75">
      <c r="A39" s="32">
        <f t="shared" si="16"/>
        <v>35</v>
      </c>
      <c r="B39" s="77" t="s">
        <v>500</v>
      </c>
      <c r="C39" s="78" t="s">
        <v>204</v>
      </c>
      <c r="D39" s="33">
        <f t="shared" si="17"/>
        <v>18</v>
      </c>
      <c r="E39" s="19" t="str">
        <f t="shared" si="18"/>
        <v xml:space="preserve"> </v>
      </c>
      <c r="F39" s="19"/>
      <c r="G39" s="16" t="str">
        <f>IF(F39&gt;0,INDEX(Poeng!$A$1:$B$100,F39,2),"")</f>
        <v/>
      </c>
      <c r="H39" s="19">
        <v>14</v>
      </c>
      <c r="I39" s="16">
        <f>IF(H39&gt;0,INDEX(Poeng!$A$1:$B$100,H39,2),"")</f>
        <v>18</v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15">
        <f t="shared" si="19"/>
        <v>0</v>
      </c>
      <c r="S39" s="15">
        <f t="shared" si="20"/>
        <v>18</v>
      </c>
      <c r="T39" s="15">
        <f t="shared" si="21"/>
        <v>0</v>
      </c>
      <c r="U39" s="15">
        <f t="shared" si="22"/>
        <v>0</v>
      </c>
      <c r="V39" s="15">
        <f t="shared" si="23"/>
        <v>0</v>
      </c>
      <c r="W39" s="15">
        <f t="shared" si="24"/>
        <v>0</v>
      </c>
      <c r="X39" s="15">
        <f t="shared" si="25"/>
        <v>18</v>
      </c>
      <c r="Y39" s="15">
        <f t="shared" si="26"/>
        <v>0</v>
      </c>
      <c r="Z39" s="15">
        <f t="shared" si="27"/>
        <v>0</v>
      </c>
      <c r="AA39" s="15">
        <f t="shared" si="28"/>
        <v>0</v>
      </c>
      <c r="AB39" s="15">
        <f t="shared" si="29"/>
        <v>18</v>
      </c>
      <c r="AC39" s="56">
        <f t="shared" si="30"/>
        <v>1</v>
      </c>
      <c r="AD39" s="57">
        <f t="shared" si="31"/>
        <v>1809000000</v>
      </c>
      <c r="AE39" s="32">
        <f t="shared" si="32"/>
        <v>35</v>
      </c>
    </row>
    <row r="40" spans="1:31" ht="15.75">
      <c r="A40" s="32">
        <f t="shared" si="16"/>
        <v>36</v>
      </c>
      <c r="B40" s="77" t="s">
        <v>511</v>
      </c>
      <c r="C40" s="78" t="s">
        <v>157</v>
      </c>
      <c r="D40" s="33">
        <f t="shared" si="17"/>
        <v>17</v>
      </c>
      <c r="E40" s="19" t="str">
        <f t="shared" si="18"/>
        <v xml:space="preserve"> </v>
      </c>
      <c r="F40" s="19">
        <v>15</v>
      </c>
      <c r="G40" s="16">
        <f>IF(F40&gt;0,INDEX(Poeng!$A$1:$B$100,F40,2),"")</f>
        <v>16</v>
      </c>
      <c r="H40" s="19">
        <v>32</v>
      </c>
      <c r="I40" s="16">
        <f>IF(H40&gt;0,INDEX(Poeng!$A$1:$B$100,H40,2),"")</f>
        <v>1</v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15">
        <f t="shared" si="19"/>
        <v>16</v>
      </c>
      <c r="S40" s="15">
        <f t="shared" si="20"/>
        <v>1</v>
      </c>
      <c r="T40" s="15">
        <f t="shared" si="21"/>
        <v>0</v>
      </c>
      <c r="U40" s="15">
        <f t="shared" si="22"/>
        <v>0</v>
      </c>
      <c r="V40" s="15">
        <f t="shared" si="23"/>
        <v>0</v>
      </c>
      <c r="W40" s="15">
        <f t="shared" si="24"/>
        <v>0</v>
      </c>
      <c r="X40" s="15">
        <f t="shared" si="25"/>
        <v>16</v>
      </c>
      <c r="Y40" s="15">
        <f t="shared" si="26"/>
        <v>1</v>
      </c>
      <c r="Z40" s="15">
        <f t="shared" si="27"/>
        <v>0</v>
      </c>
      <c r="AA40" s="15">
        <f t="shared" si="28"/>
        <v>0</v>
      </c>
      <c r="AB40" s="15">
        <f t="shared" si="29"/>
        <v>17</v>
      </c>
      <c r="AC40" s="56">
        <f t="shared" si="30"/>
        <v>2</v>
      </c>
      <c r="AD40" s="57">
        <f t="shared" si="31"/>
        <v>1708005000</v>
      </c>
      <c r="AE40" s="32">
        <f t="shared" si="32"/>
        <v>36</v>
      </c>
    </row>
    <row r="41" spans="1:31" ht="15.75">
      <c r="A41" s="32">
        <f t="shared" si="16"/>
        <v>37</v>
      </c>
      <c r="B41" s="93" t="s">
        <v>752</v>
      </c>
      <c r="C41" s="100" t="s">
        <v>141</v>
      </c>
      <c r="D41" s="33">
        <f t="shared" si="17"/>
        <v>15</v>
      </c>
      <c r="E41" s="19" t="str">
        <f t="shared" si="18"/>
        <v xml:space="preserve"> </v>
      </c>
      <c r="F41" s="19"/>
      <c r="G41" s="16" t="str">
        <f>IF(F41&gt;0,INDEX(Poeng!$A$1:$B$100,F41,2),"")</f>
        <v/>
      </c>
      <c r="H41" s="19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>
        <v>16</v>
      </c>
      <c r="Q41" s="16">
        <f>IF(P41&gt;0,INDEX(Poeng!$A$1:$B$100,P41,2),"")</f>
        <v>15</v>
      </c>
      <c r="R41" s="15">
        <f t="shared" si="19"/>
        <v>0</v>
      </c>
      <c r="S41" s="15">
        <f t="shared" si="20"/>
        <v>0</v>
      </c>
      <c r="T41" s="15">
        <f t="shared" si="21"/>
        <v>0</v>
      </c>
      <c r="U41" s="15">
        <f t="shared" si="22"/>
        <v>0</v>
      </c>
      <c r="V41" s="15">
        <f t="shared" si="23"/>
        <v>0</v>
      </c>
      <c r="W41" s="15">
        <f t="shared" si="24"/>
        <v>15</v>
      </c>
      <c r="X41" s="15">
        <f t="shared" si="25"/>
        <v>15</v>
      </c>
      <c r="Y41" s="15">
        <f t="shared" si="26"/>
        <v>0</v>
      </c>
      <c r="Z41" s="15">
        <f t="shared" si="27"/>
        <v>0</v>
      </c>
      <c r="AA41" s="15">
        <f t="shared" si="28"/>
        <v>0</v>
      </c>
      <c r="AB41" s="15">
        <f t="shared" si="29"/>
        <v>15</v>
      </c>
      <c r="AC41" s="56">
        <f t="shared" si="30"/>
        <v>1</v>
      </c>
      <c r="AD41" s="57">
        <f t="shared" si="31"/>
        <v>1507500000</v>
      </c>
      <c r="AE41" s="32">
        <f t="shared" si="32"/>
        <v>37</v>
      </c>
    </row>
    <row r="42" spans="1:31" ht="15.75">
      <c r="A42" s="32">
        <f t="shared" si="16"/>
        <v>38</v>
      </c>
      <c r="B42" s="77" t="s">
        <v>517</v>
      </c>
      <c r="C42" s="78" t="s">
        <v>178</v>
      </c>
      <c r="D42" s="33">
        <f t="shared" si="17"/>
        <v>14</v>
      </c>
      <c r="E42" s="19" t="str">
        <f t="shared" si="18"/>
        <v xml:space="preserve"> </v>
      </c>
      <c r="F42" s="19"/>
      <c r="G42" s="16" t="str">
        <f>IF(F42&gt;0,INDEX(Poeng!$A$1:$B$100,F42,2),"")</f>
        <v/>
      </c>
      <c r="H42" s="19">
        <v>23</v>
      </c>
      <c r="I42" s="16">
        <f>IF(H42&gt;0,INDEX(Poeng!$A$1:$B$100,H42,2),"")</f>
        <v>8</v>
      </c>
      <c r="J42" s="19">
        <v>25</v>
      </c>
      <c r="K42" s="16">
        <f>IF(J42&gt;0,INDEX(Poeng!$A$1:$B$100,J42,2),"")</f>
        <v>6</v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15">
        <f t="shared" si="19"/>
        <v>0</v>
      </c>
      <c r="S42" s="15">
        <f t="shared" si="20"/>
        <v>8</v>
      </c>
      <c r="T42" s="15">
        <f t="shared" si="21"/>
        <v>6</v>
      </c>
      <c r="U42" s="15">
        <f t="shared" si="22"/>
        <v>0</v>
      </c>
      <c r="V42" s="15">
        <f t="shared" si="23"/>
        <v>0</v>
      </c>
      <c r="W42" s="15">
        <f t="shared" si="24"/>
        <v>0</v>
      </c>
      <c r="X42" s="15">
        <f t="shared" si="25"/>
        <v>8</v>
      </c>
      <c r="Y42" s="15">
        <f t="shared" si="26"/>
        <v>6</v>
      </c>
      <c r="Z42" s="15">
        <f t="shared" si="27"/>
        <v>0</v>
      </c>
      <c r="AA42" s="15">
        <f t="shared" si="28"/>
        <v>0</v>
      </c>
      <c r="AB42" s="15">
        <f t="shared" si="29"/>
        <v>14</v>
      </c>
      <c r="AC42" s="56">
        <f t="shared" si="30"/>
        <v>2</v>
      </c>
      <c r="AD42" s="57">
        <f t="shared" si="31"/>
        <v>1404030000</v>
      </c>
      <c r="AE42" s="32">
        <f t="shared" si="32"/>
        <v>38</v>
      </c>
    </row>
    <row r="43" spans="1:31" ht="15.75">
      <c r="A43" s="32">
        <f t="shared" si="16"/>
        <v>39</v>
      </c>
      <c r="B43" s="77" t="s">
        <v>505</v>
      </c>
      <c r="C43" s="78" t="s">
        <v>141</v>
      </c>
      <c r="D43" s="33">
        <f t="shared" si="17"/>
        <v>12</v>
      </c>
      <c r="E43" s="19" t="str">
        <f t="shared" si="18"/>
        <v xml:space="preserve"> </v>
      </c>
      <c r="F43" s="19"/>
      <c r="G43" s="16" t="str">
        <f>IF(F43&gt;0,INDEX(Poeng!$A$1:$B$100,F43,2),"")</f>
        <v/>
      </c>
      <c r="H43" s="19">
        <v>25</v>
      </c>
      <c r="I43" s="16">
        <f>IF(H43&gt;0,INDEX(Poeng!$A$1:$B$100,H43,2),"")</f>
        <v>6</v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>
        <v>25</v>
      </c>
      <c r="Q43" s="16">
        <f>IF(P43&gt;0,INDEX(Poeng!$A$1:$B$100,P43,2),"")</f>
        <v>6</v>
      </c>
      <c r="R43" s="15">
        <f t="shared" si="19"/>
        <v>0</v>
      </c>
      <c r="S43" s="15">
        <f t="shared" si="20"/>
        <v>6</v>
      </c>
      <c r="T43" s="15">
        <f t="shared" si="21"/>
        <v>0</v>
      </c>
      <c r="U43" s="15">
        <f t="shared" si="22"/>
        <v>0</v>
      </c>
      <c r="V43" s="15">
        <f t="shared" si="23"/>
        <v>0</v>
      </c>
      <c r="W43" s="15">
        <f t="shared" si="24"/>
        <v>6</v>
      </c>
      <c r="X43" s="15">
        <f t="shared" si="25"/>
        <v>6</v>
      </c>
      <c r="Y43" s="15">
        <f t="shared" si="26"/>
        <v>6</v>
      </c>
      <c r="Z43" s="15">
        <f t="shared" si="27"/>
        <v>0</v>
      </c>
      <c r="AA43" s="15">
        <f t="shared" si="28"/>
        <v>0</v>
      </c>
      <c r="AB43" s="15">
        <f t="shared" si="29"/>
        <v>12</v>
      </c>
      <c r="AC43" s="56">
        <f t="shared" si="30"/>
        <v>2</v>
      </c>
      <c r="AD43" s="57">
        <f t="shared" si="31"/>
        <v>1203030000</v>
      </c>
      <c r="AE43" s="32">
        <f t="shared" si="32"/>
        <v>39</v>
      </c>
    </row>
    <row r="44" spans="1:31" ht="15.75">
      <c r="A44" s="32">
        <f t="shared" si="16"/>
        <v>40</v>
      </c>
      <c r="B44" s="93" t="s">
        <v>737</v>
      </c>
      <c r="C44" s="100" t="s">
        <v>685</v>
      </c>
      <c r="D44" s="33">
        <f t="shared" si="17"/>
        <v>10</v>
      </c>
      <c r="E44" s="19" t="str">
        <f t="shared" si="18"/>
        <v xml:space="preserve"> </v>
      </c>
      <c r="F44" s="19"/>
      <c r="G44" s="16" t="str">
        <f>IF(F44&gt;0,INDEX(Poeng!$A$1:$B$100,F44,2),"")</f>
        <v/>
      </c>
      <c r="H44" s="19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>
        <v>21</v>
      </c>
      <c r="O44" s="16">
        <f>IF(N44&gt;0,INDEX(Poeng!$A$1:$B$100,N44,2),"")</f>
        <v>10</v>
      </c>
      <c r="P44" s="19"/>
      <c r="Q44" s="16" t="str">
        <f>IF(P44&gt;0,INDEX(Poeng!$A$1:$B$100,P44,2),"")</f>
        <v/>
      </c>
      <c r="R44" s="15">
        <f t="shared" si="19"/>
        <v>0</v>
      </c>
      <c r="S44" s="15">
        <f t="shared" si="20"/>
        <v>0</v>
      </c>
      <c r="T44" s="15">
        <f t="shared" si="21"/>
        <v>0</v>
      </c>
      <c r="U44" s="15">
        <f t="shared" si="22"/>
        <v>0</v>
      </c>
      <c r="V44" s="15">
        <f t="shared" si="23"/>
        <v>10</v>
      </c>
      <c r="W44" s="15">
        <f t="shared" si="24"/>
        <v>0</v>
      </c>
      <c r="X44" s="15">
        <f t="shared" si="25"/>
        <v>10</v>
      </c>
      <c r="Y44" s="15">
        <f t="shared" si="26"/>
        <v>0</v>
      </c>
      <c r="Z44" s="15">
        <f t="shared" si="27"/>
        <v>0</v>
      </c>
      <c r="AA44" s="15">
        <f t="shared" si="28"/>
        <v>0</v>
      </c>
      <c r="AB44" s="15">
        <f t="shared" si="29"/>
        <v>10</v>
      </c>
      <c r="AC44" s="56">
        <f t="shared" si="30"/>
        <v>1</v>
      </c>
      <c r="AD44" s="57">
        <f t="shared" si="31"/>
        <v>1005000000</v>
      </c>
      <c r="AE44" s="32">
        <f t="shared" si="32"/>
        <v>40</v>
      </c>
    </row>
    <row r="45" spans="1:31" ht="15.75">
      <c r="A45" s="32">
        <f t="shared" si="16"/>
        <v>41</v>
      </c>
      <c r="B45" s="93" t="s">
        <v>711</v>
      </c>
      <c r="C45" s="100" t="s">
        <v>152</v>
      </c>
      <c r="D45" s="33">
        <f t="shared" si="17"/>
        <v>5</v>
      </c>
      <c r="E45" s="19" t="str">
        <f t="shared" si="18"/>
        <v xml:space="preserve"> </v>
      </c>
      <c r="F45" s="19"/>
      <c r="G45" s="16" t="str">
        <f>IF(F45&gt;0,INDEX(Poeng!$A$1:$B$100,F45,2),"")</f>
        <v/>
      </c>
      <c r="H45" s="19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>
        <v>26</v>
      </c>
      <c r="M45" s="16">
        <f>IF(L45&gt;0,INDEX(Poeng!$A$1:$B$100,L45,2),"")</f>
        <v>5</v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15">
        <f t="shared" si="19"/>
        <v>0</v>
      </c>
      <c r="S45" s="15">
        <f t="shared" si="20"/>
        <v>0</v>
      </c>
      <c r="T45" s="15">
        <f t="shared" si="21"/>
        <v>0</v>
      </c>
      <c r="U45" s="15">
        <f t="shared" si="22"/>
        <v>5</v>
      </c>
      <c r="V45" s="15">
        <f t="shared" si="23"/>
        <v>0</v>
      </c>
      <c r="W45" s="15">
        <f t="shared" si="24"/>
        <v>0</v>
      </c>
      <c r="X45" s="15">
        <f t="shared" si="25"/>
        <v>5</v>
      </c>
      <c r="Y45" s="15">
        <f t="shared" si="26"/>
        <v>0</v>
      </c>
      <c r="Z45" s="15">
        <f t="shared" si="27"/>
        <v>0</v>
      </c>
      <c r="AA45" s="15">
        <f t="shared" si="28"/>
        <v>0</v>
      </c>
      <c r="AB45" s="15">
        <f t="shared" si="29"/>
        <v>5</v>
      </c>
      <c r="AC45" s="56">
        <f t="shared" si="30"/>
        <v>1</v>
      </c>
      <c r="AD45" s="57">
        <f t="shared" si="31"/>
        <v>502500000</v>
      </c>
      <c r="AE45" s="32">
        <f t="shared" si="32"/>
        <v>41</v>
      </c>
    </row>
    <row r="46" spans="1:31" ht="15.75">
      <c r="A46" s="32">
        <f t="shared" si="16"/>
        <v>42</v>
      </c>
      <c r="B46" s="93" t="s">
        <v>738</v>
      </c>
      <c r="C46" s="100" t="s">
        <v>685</v>
      </c>
      <c r="D46" s="33">
        <f t="shared" si="17"/>
        <v>4</v>
      </c>
      <c r="E46" s="19" t="str">
        <f t="shared" si="18"/>
        <v xml:space="preserve"> </v>
      </c>
      <c r="F46" s="19"/>
      <c r="G46" s="16" t="str">
        <f>IF(F46&gt;0,INDEX(Poeng!$A$1:$B$100,F46,2),"")</f>
        <v/>
      </c>
      <c r="H46" s="19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>
        <v>27</v>
      </c>
      <c r="O46" s="16">
        <f>IF(N46&gt;0,INDEX(Poeng!$A$1:$B$100,N46,2),"")</f>
        <v>4</v>
      </c>
      <c r="P46" s="19"/>
      <c r="Q46" s="16" t="str">
        <f>IF(P46&gt;0,INDEX(Poeng!$A$1:$B$100,P46,2),"")</f>
        <v/>
      </c>
      <c r="R46" s="15">
        <f t="shared" si="19"/>
        <v>0</v>
      </c>
      <c r="S46" s="15">
        <f t="shared" si="20"/>
        <v>0</v>
      </c>
      <c r="T46" s="15">
        <f t="shared" si="21"/>
        <v>0</v>
      </c>
      <c r="U46" s="15">
        <f t="shared" si="22"/>
        <v>0</v>
      </c>
      <c r="V46" s="15">
        <f t="shared" si="23"/>
        <v>4</v>
      </c>
      <c r="W46" s="15">
        <f t="shared" si="24"/>
        <v>0</v>
      </c>
      <c r="X46" s="15">
        <f t="shared" si="25"/>
        <v>4</v>
      </c>
      <c r="Y46" s="15">
        <f t="shared" si="26"/>
        <v>0</v>
      </c>
      <c r="Z46" s="15">
        <f t="shared" si="27"/>
        <v>0</v>
      </c>
      <c r="AA46" s="15">
        <f t="shared" si="28"/>
        <v>0</v>
      </c>
      <c r="AB46" s="15">
        <f t="shared" si="29"/>
        <v>4</v>
      </c>
      <c r="AC46" s="56">
        <f t="shared" si="30"/>
        <v>1</v>
      </c>
      <c r="AD46" s="57">
        <f t="shared" si="31"/>
        <v>402000000</v>
      </c>
      <c r="AE46" s="32">
        <f t="shared" si="32"/>
        <v>42</v>
      </c>
    </row>
    <row r="47" spans="1:31" ht="15.75">
      <c r="A47" s="32">
        <f t="shared" si="16"/>
        <v>43</v>
      </c>
      <c r="B47" s="93" t="s">
        <v>739</v>
      </c>
      <c r="C47" s="100" t="s">
        <v>140</v>
      </c>
      <c r="D47" s="33">
        <f t="shared" si="17"/>
        <v>3</v>
      </c>
      <c r="E47" s="19" t="str">
        <f t="shared" si="18"/>
        <v xml:space="preserve"> </v>
      </c>
      <c r="F47" s="19"/>
      <c r="G47" s="16" t="str">
        <f>IF(F47&gt;0,INDEX(Poeng!$A$1:$B$100,F47,2),"")</f>
        <v/>
      </c>
      <c r="H47" s="19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>
        <v>28</v>
      </c>
      <c r="O47" s="16">
        <f>IF(N47&gt;0,INDEX(Poeng!$A$1:$B$100,N47,2),"")</f>
        <v>3</v>
      </c>
      <c r="P47" s="19"/>
      <c r="Q47" s="16" t="str">
        <f>IF(P47&gt;0,INDEX(Poeng!$A$1:$B$100,P47,2),"")</f>
        <v/>
      </c>
      <c r="R47" s="15">
        <f t="shared" si="19"/>
        <v>0</v>
      </c>
      <c r="S47" s="15">
        <f t="shared" si="20"/>
        <v>0</v>
      </c>
      <c r="T47" s="15">
        <f t="shared" si="21"/>
        <v>0</v>
      </c>
      <c r="U47" s="15">
        <f t="shared" si="22"/>
        <v>0</v>
      </c>
      <c r="V47" s="15">
        <f t="shared" si="23"/>
        <v>3</v>
      </c>
      <c r="W47" s="15">
        <f t="shared" si="24"/>
        <v>0</v>
      </c>
      <c r="X47" s="15">
        <f t="shared" si="25"/>
        <v>3</v>
      </c>
      <c r="Y47" s="15">
        <f t="shared" si="26"/>
        <v>0</v>
      </c>
      <c r="Z47" s="15">
        <f t="shared" si="27"/>
        <v>0</v>
      </c>
      <c r="AA47" s="15">
        <f t="shared" si="28"/>
        <v>0</v>
      </c>
      <c r="AB47" s="15">
        <f t="shared" si="29"/>
        <v>3</v>
      </c>
      <c r="AC47" s="56">
        <f t="shared" si="30"/>
        <v>1</v>
      </c>
      <c r="AD47" s="57">
        <f t="shared" si="31"/>
        <v>301500000</v>
      </c>
      <c r="AE47" s="32">
        <f t="shared" si="32"/>
        <v>43</v>
      </c>
    </row>
    <row r="48" spans="1:31" ht="15.75">
      <c r="A48" s="32">
        <f t="shared" si="16"/>
        <v>44</v>
      </c>
      <c r="B48" s="93" t="s">
        <v>740</v>
      </c>
      <c r="C48" s="100" t="s">
        <v>685</v>
      </c>
      <c r="D48" s="33">
        <f t="shared" si="17"/>
        <v>2</v>
      </c>
      <c r="E48" s="19" t="str">
        <f t="shared" si="18"/>
        <v xml:space="preserve"> </v>
      </c>
      <c r="F48" s="19"/>
      <c r="G48" s="16" t="str">
        <f>IF(F48&gt;0,INDEX(Poeng!$A$1:$B$100,F48,2),"")</f>
        <v/>
      </c>
      <c r="H48" s="19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>
        <v>29</v>
      </c>
      <c r="O48" s="16">
        <f>IF(N48&gt;0,INDEX(Poeng!$A$1:$B$100,N48,2),"")</f>
        <v>2</v>
      </c>
      <c r="P48" s="19"/>
      <c r="Q48" s="16" t="str">
        <f>IF(P48&gt;0,INDEX(Poeng!$A$1:$B$100,P48,2),"")</f>
        <v/>
      </c>
      <c r="R48" s="15">
        <f t="shared" si="19"/>
        <v>0</v>
      </c>
      <c r="S48" s="15">
        <f t="shared" si="20"/>
        <v>0</v>
      </c>
      <c r="T48" s="15">
        <f t="shared" si="21"/>
        <v>0</v>
      </c>
      <c r="U48" s="15">
        <f t="shared" si="22"/>
        <v>0</v>
      </c>
      <c r="V48" s="15">
        <f t="shared" si="23"/>
        <v>2</v>
      </c>
      <c r="W48" s="15">
        <f t="shared" si="24"/>
        <v>0</v>
      </c>
      <c r="X48" s="15">
        <f t="shared" si="25"/>
        <v>2</v>
      </c>
      <c r="Y48" s="15">
        <f t="shared" si="26"/>
        <v>0</v>
      </c>
      <c r="Z48" s="15">
        <f t="shared" si="27"/>
        <v>0</v>
      </c>
      <c r="AA48" s="15">
        <f t="shared" si="28"/>
        <v>0</v>
      </c>
      <c r="AB48" s="15">
        <f t="shared" si="29"/>
        <v>2</v>
      </c>
      <c r="AC48" s="56">
        <f t="shared" si="30"/>
        <v>1</v>
      </c>
      <c r="AD48" s="57">
        <f t="shared" si="31"/>
        <v>201000000</v>
      </c>
      <c r="AE48" s="32">
        <f t="shared" si="32"/>
        <v>44</v>
      </c>
    </row>
    <row r="49" spans="1:31" ht="15.75">
      <c r="A49" s="32">
        <f t="shared" si="16"/>
        <v>44</v>
      </c>
      <c r="B49" s="77" t="s">
        <v>512</v>
      </c>
      <c r="C49" s="78" t="s">
        <v>282</v>
      </c>
      <c r="D49" s="33">
        <f t="shared" si="17"/>
        <v>2</v>
      </c>
      <c r="E49" s="19" t="str">
        <f t="shared" si="18"/>
        <v xml:space="preserve"> </v>
      </c>
      <c r="F49" s="19"/>
      <c r="G49" s="16" t="str">
        <f>IF(F49&gt;0,INDEX(Poeng!$A$1:$B$100,F49,2),"")</f>
        <v/>
      </c>
      <c r="H49" s="19">
        <v>29</v>
      </c>
      <c r="I49" s="16">
        <f>IF(H49&gt;0,INDEX(Poeng!$A$1:$B$100,H49,2),"")</f>
        <v>2</v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15">
        <f t="shared" si="19"/>
        <v>0</v>
      </c>
      <c r="S49" s="15">
        <f t="shared" si="20"/>
        <v>2</v>
      </c>
      <c r="T49" s="15">
        <f t="shared" si="21"/>
        <v>0</v>
      </c>
      <c r="U49" s="15">
        <f t="shared" si="22"/>
        <v>0</v>
      </c>
      <c r="V49" s="15">
        <f t="shared" si="23"/>
        <v>0</v>
      </c>
      <c r="W49" s="15">
        <f t="shared" si="24"/>
        <v>0</v>
      </c>
      <c r="X49" s="15">
        <f t="shared" si="25"/>
        <v>2</v>
      </c>
      <c r="Y49" s="15">
        <f t="shared" si="26"/>
        <v>0</v>
      </c>
      <c r="Z49" s="15">
        <f t="shared" si="27"/>
        <v>0</v>
      </c>
      <c r="AA49" s="15">
        <f t="shared" si="28"/>
        <v>0</v>
      </c>
      <c r="AB49" s="15">
        <f t="shared" si="29"/>
        <v>2</v>
      </c>
      <c r="AC49" s="56">
        <f t="shared" si="30"/>
        <v>1</v>
      </c>
      <c r="AD49" s="57">
        <f t="shared" si="31"/>
        <v>201000000</v>
      </c>
      <c r="AE49" s="32">
        <f t="shared" si="32"/>
        <v>44</v>
      </c>
    </row>
    <row r="50" spans="1:31" ht="15.75">
      <c r="A50" s="32">
        <f t="shared" si="16"/>
        <v>46</v>
      </c>
      <c r="B50" s="77" t="s">
        <v>525</v>
      </c>
      <c r="C50" s="78" t="s">
        <v>141</v>
      </c>
      <c r="D50" s="33">
        <f t="shared" si="17"/>
        <v>1</v>
      </c>
      <c r="E50" s="19" t="str">
        <f t="shared" si="18"/>
        <v xml:space="preserve"> </v>
      </c>
      <c r="F50" s="19"/>
      <c r="G50" s="16" t="str">
        <f>IF(F50&gt;0,INDEX(Poeng!$A$1:$B$100,F50,2),"")</f>
        <v/>
      </c>
      <c r="H50" s="19">
        <v>30</v>
      </c>
      <c r="I50" s="16">
        <f>IF(H50&gt;0,INDEX(Poeng!$A$1:$B$100,H50,2),"")</f>
        <v>1</v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15">
        <f t="shared" si="19"/>
        <v>0</v>
      </c>
      <c r="S50" s="15">
        <f t="shared" si="20"/>
        <v>1</v>
      </c>
      <c r="T50" s="15">
        <f t="shared" si="21"/>
        <v>0</v>
      </c>
      <c r="U50" s="15">
        <f t="shared" si="22"/>
        <v>0</v>
      </c>
      <c r="V50" s="15">
        <f t="shared" si="23"/>
        <v>0</v>
      </c>
      <c r="W50" s="15">
        <f t="shared" si="24"/>
        <v>0</v>
      </c>
      <c r="X50" s="15">
        <f t="shared" si="25"/>
        <v>1</v>
      </c>
      <c r="Y50" s="15">
        <f t="shared" si="26"/>
        <v>0</v>
      </c>
      <c r="Z50" s="15">
        <f t="shared" si="27"/>
        <v>0</v>
      </c>
      <c r="AA50" s="15">
        <f t="shared" si="28"/>
        <v>0</v>
      </c>
      <c r="AB50" s="15">
        <f t="shared" si="29"/>
        <v>1</v>
      </c>
      <c r="AC50" s="56">
        <f t="shared" si="30"/>
        <v>1</v>
      </c>
      <c r="AD50" s="57">
        <f t="shared" si="31"/>
        <v>100500000</v>
      </c>
      <c r="AE50" s="32">
        <f t="shared" si="32"/>
        <v>46</v>
      </c>
    </row>
    <row r="51" spans="1:31" ht="15.75">
      <c r="A51" s="32" t="str">
        <f t="shared" ref="A51:A53" si="33">AE51</f>
        <v/>
      </c>
      <c r="B51" s="93"/>
      <c r="C51" s="100"/>
      <c r="D51" s="33" t="str">
        <f t="shared" ref="D51:D67" si="34">IF(B51&lt;&gt;"",AB51,"")</f>
        <v/>
      </c>
      <c r="E51" s="19" t="str">
        <f t="shared" ref="E51:E67" si="35">IF(AC51&lt;4," ","F")</f>
        <v xml:space="preserve"> </v>
      </c>
      <c r="F51" s="19"/>
      <c r="G51" s="16" t="str">
        <f>IF(F51&gt;0,INDEX(Poeng!$A$1:$B$100,F51,2),"")</f>
        <v/>
      </c>
      <c r="H51" s="19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15">
        <f t="shared" ref="R51:R58" si="36">IF(F51&gt;0,G51,0)</f>
        <v>0</v>
      </c>
      <c r="S51" s="15">
        <f t="shared" ref="S51:S58" si="37">IF(H51&gt;0,I51,0)</f>
        <v>0</v>
      </c>
      <c r="T51" s="15">
        <f t="shared" ref="T51:T58" si="38">IF(J51&gt;0,K51,0)</f>
        <v>0</v>
      </c>
      <c r="U51" s="15">
        <f t="shared" ref="U51:U58" si="39">IF(L51&gt;0,M51,0)</f>
        <v>0</v>
      </c>
      <c r="V51" s="15">
        <f t="shared" ref="V51:V58" si="40">IF(N51&gt;0,O51,0)</f>
        <v>0</v>
      </c>
      <c r="W51" s="15">
        <f t="shared" ref="W51:W58" si="41">IF(P51&gt;0,Q51,0)</f>
        <v>0</v>
      </c>
      <c r="X51" s="15">
        <f t="shared" ref="X51:X58" si="42">LARGE(R51:W51,1)</f>
        <v>0</v>
      </c>
      <c r="Y51" s="15">
        <f t="shared" ref="Y51:Y58" si="43">LARGE(R51:W51,2)</f>
        <v>0</v>
      </c>
      <c r="Z51" s="15">
        <f t="shared" ref="Z51:Z58" si="44">LARGE(R51:W51,3)</f>
        <v>0</v>
      </c>
      <c r="AA51" s="15">
        <f t="shared" ref="AA51:AA58" si="45">LARGE(R51:W51,4)</f>
        <v>0</v>
      </c>
      <c r="AB51" s="15">
        <f t="shared" ref="AB51:AB58" si="46">SUM(X51:AA51)</f>
        <v>0</v>
      </c>
      <c r="AC51" s="56">
        <f t="shared" ref="AC51:AC58" si="47">COUNT(F51:Q51)/2</f>
        <v>0</v>
      </c>
      <c r="AD51" s="57">
        <f t="shared" ref="AD51:AD53" si="48">AB51*10^8+X51*10^6/2+Y51*10^4/2+Z51*10^2/2+AA51/2</f>
        <v>0</v>
      </c>
      <c r="AE51" s="32" t="str">
        <f t="shared" ref="AE51:AE53" si="49">IF(B51&lt;&gt;"",RANK(AD51,AD$5:AD$78,0),"")</f>
        <v/>
      </c>
    </row>
    <row r="52" spans="1:31" ht="15.75">
      <c r="A52" s="32" t="str">
        <f t="shared" si="33"/>
        <v/>
      </c>
      <c r="B52" s="93"/>
      <c r="C52" s="100"/>
      <c r="D52" s="33" t="str">
        <f t="shared" si="34"/>
        <v/>
      </c>
      <c r="E52" s="19" t="str">
        <f t="shared" si="35"/>
        <v xml:space="preserve"> </v>
      </c>
      <c r="F52" s="19"/>
      <c r="G52" s="16" t="str">
        <f>IF(F52&gt;0,INDEX(Poeng!$A$1:$B$100,F52,2),"")</f>
        <v/>
      </c>
      <c r="H52" s="19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15">
        <f t="shared" si="36"/>
        <v>0</v>
      </c>
      <c r="S52" s="15">
        <f t="shared" si="37"/>
        <v>0</v>
      </c>
      <c r="T52" s="15">
        <f t="shared" si="38"/>
        <v>0</v>
      </c>
      <c r="U52" s="15">
        <f t="shared" si="39"/>
        <v>0</v>
      </c>
      <c r="V52" s="15">
        <f t="shared" si="40"/>
        <v>0</v>
      </c>
      <c r="W52" s="15">
        <f t="shared" si="41"/>
        <v>0</v>
      </c>
      <c r="X52" s="15">
        <f t="shared" si="42"/>
        <v>0</v>
      </c>
      <c r="Y52" s="15">
        <f t="shared" si="43"/>
        <v>0</v>
      </c>
      <c r="Z52" s="15">
        <f t="shared" si="44"/>
        <v>0</v>
      </c>
      <c r="AA52" s="15">
        <f t="shared" si="45"/>
        <v>0</v>
      </c>
      <c r="AB52" s="15">
        <f t="shared" si="46"/>
        <v>0</v>
      </c>
      <c r="AC52" s="56">
        <f t="shared" si="47"/>
        <v>0</v>
      </c>
      <c r="AD52" s="57">
        <f t="shared" si="48"/>
        <v>0</v>
      </c>
      <c r="AE52" s="32" t="str">
        <f t="shared" si="49"/>
        <v/>
      </c>
    </row>
    <row r="53" spans="1:31" ht="15.75">
      <c r="A53" s="32" t="str">
        <f t="shared" si="33"/>
        <v/>
      </c>
      <c r="B53" s="93"/>
      <c r="C53" s="100"/>
      <c r="D53" s="33" t="str">
        <f t="shared" si="34"/>
        <v/>
      </c>
      <c r="E53" s="19" t="str">
        <f t="shared" si="35"/>
        <v xml:space="preserve"> </v>
      </c>
      <c r="F53" s="19"/>
      <c r="G53" s="16" t="str">
        <f>IF(F53&gt;0,INDEX(Poeng!$A$1:$B$100,F53,2),"")</f>
        <v/>
      </c>
      <c r="H53" s="19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15">
        <f t="shared" si="36"/>
        <v>0</v>
      </c>
      <c r="S53" s="15">
        <f t="shared" si="37"/>
        <v>0</v>
      </c>
      <c r="T53" s="15">
        <f t="shared" si="38"/>
        <v>0</v>
      </c>
      <c r="U53" s="15">
        <f t="shared" si="39"/>
        <v>0</v>
      </c>
      <c r="V53" s="15">
        <f t="shared" si="40"/>
        <v>0</v>
      </c>
      <c r="W53" s="15">
        <f t="shared" si="41"/>
        <v>0</v>
      </c>
      <c r="X53" s="15">
        <f t="shared" si="42"/>
        <v>0</v>
      </c>
      <c r="Y53" s="15">
        <f t="shared" si="43"/>
        <v>0</v>
      </c>
      <c r="Z53" s="15">
        <f t="shared" si="44"/>
        <v>0</v>
      </c>
      <c r="AA53" s="15">
        <f t="shared" si="45"/>
        <v>0</v>
      </c>
      <c r="AB53" s="15">
        <f t="shared" si="46"/>
        <v>0</v>
      </c>
      <c r="AC53" s="56">
        <f t="shared" si="47"/>
        <v>0</v>
      </c>
      <c r="AD53" s="57">
        <f t="shared" si="48"/>
        <v>0</v>
      </c>
      <c r="AE53" s="32" t="str">
        <f t="shared" si="49"/>
        <v/>
      </c>
    </row>
    <row r="54" spans="1:31" ht="15.75">
      <c r="A54" s="32"/>
      <c r="B54" s="93"/>
      <c r="C54" s="100"/>
      <c r="D54" s="33" t="str">
        <f t="shared" si="34"/>
        <v/>
      </c>
      <c r="E54" s="19" t="str">
        <f t="shared" si="35"/>
        <v xml:space="preserve"> </v>
      </c>
      <c r="F54" s="19"/>
      <c r="G54" s="16" t="str">
        <f>IF(F54&gt;0,INDEX(Poeng!$A$1:$B$100,F54,2),"")</f>
        <v/>
      </c>
      <c r="H54" s="19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15">
        <f t="shared" si="36"/>
        <v>0</v>
      </c>
      <c r="S54" s="15">
        <f t="shared" si="37"/>
        <v>0</v>
      </c>
      <c r="T54" s="15">
        <f t="shared" si="38"/>
        <v>0</v>
      </c>
      <c r="U54" s="15">
        <f t="shared" si="39"/>
        <v>0</v>
      </c>
      <c r="V54" s="15">
        <f t="shared" si="40"/>
        <v>0</v>
      </c>
      <c r="W54" s="15">
        <f t="shared" si="41"/>
        <v>0</v>
      </c>
      <c r="X54" s="15">
        <f t="shared" si="42"/>
        <v>0</v>
      </c>
      <c r="Y54" s="15">
        <f t="shared" si="43"/>
        <v>0</v>
      </c>
      <c r="Z54" s="15">
        <f t="shared" si="44"/>
        <v>0</v>
      </c>
      <c r="AA54" s="15">
        <f t="shared" si="45"/>
        <v>0</v>
      </c>
      <c r="AB54" s="15">
        <f t="shared" si="46"/>
        <v>0</v>
      </c>
      <c r="AC54" s="56">
        <f t="shared" si="47"/>
        <v>0</v>
      </c>
    </row>
    <row r="55" spans="1:31" ht="15.75">
      <c r="A55" s="32"/>
      <c r="B55" s="93"/>
      <c r="C55" s="100"/>
      <c r="D55" s="33" t="str">
        <f t="shared" si="34"/>
        <v/>
      </c>
      <c r="E55" s="19" t="str">
        <f t="shared" si="35"/>
        <v xml:space="preserve"> </v>
      </c>
      <c r="F55" s="19"/>
      <c r="G55" s="16" t="str">
        <f>IF(F55&gt;0,INDEX(Poeng!$A$1:$B$100,F55,2),"")</f>
        <v/>
      </c>
      <c r="H55" s="19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15">
        <f t="shared" si="36"/>
        <v>0</v>
      </c>
      <c r="S55" s="15">
        <f t="shared" si="37"/>
        <v>0</v>
      </c>
      <c r="T55" s="15">
        <f t="shared" si="38"/>
        <v>0</v>
      </c>
      <c r="U55" s="15">
        <f t="shared" si="39"/>
        <v>0</v>
      </c>
      <c r="V55" s="15">
        <f t="shared" si="40"/>
        <v>0</v>
      </c>
      <c r="W55" s="15">
        <f t="shared" si="41"/>
        <v>0</v>
      </c>
      <c r="X55" s="15">
        <f t="shared" si="42"/>
        <v>0</v>
      </c>
      <c r="Y55" s="15">
        <f t="shared" si="43"/>
        <v>0</v>
      </c>
      <c r="Z55" s="15">
        <f t="shared" si="44"/>
        <v>0</v>
      </c>
      <c r="AA55" s="15">
        <f t="shared" si="45"/>
        <v>0</v>
      </c>
      <c r="AB55" s="15">
        <f t="shared" si="46"/>
        <v>0</v>
      </c>
      <c r="AC55" s="56">
        <f t="shared" si="47"/>
        <v>0</v>
      </c>
    </row>
    <row r="56" spans="1:31" ht="15.75">
      <c r="A56" s="32"/>
      <c r="B56" s="93"/>
      <c r="C56" s="100"/>
      <c r="D56" s="33" t="str">
        <f t="shared" si="34"/>
        <v/>
      </c>
      <c r="E56" s="19" t="str">
        <f t="shared" si="35"/>
        <v xml:space="preserve"> </v>
      </c>
      <c r="F56" s="19"/>
      <c r="G56" s="16" t="str">
        <f>IF(F56&gt;0,INDEX(Poeng!$A$1:$B$100,F56,2),"")</f>
        <v/>
      </c>
      <c r="H56" s="19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15">
        <f t="shared" si="36"/>
        <v>0</v>
      </c>
      <c r="S56" s="15">
        <f t="shared" si="37"/>
        <v>0</v>
      </c>
      <c r="T56" s="15">
        <f t="shared" si="38"/>
        <v>0</v>
      </c>
      <c r="U56" s="15">
        <f t="shared" si="39"/>
        <v>0</v>
      </c>
      <c r="V56" s="15">
        <f t="shared" si="40"/>
        <v>0</v>
      </c>
      <c r="W56" s="15">
        <f t="shared" si="41"/>
        <v>0</v>
      </c>
      <c r="X56" s="15">
        <f t="shared" si="42"/>
        <v>0</v>
      </c>
      <c r="Y56" s="15">
        <f t="shared" si="43"/>
        <v>0</v>
      </c>
      <c r="Z56" s="15">
        <f t="shared" si="44"/>
        <v>0</v>
      </c>
      <c r="AA56" s="15">
        <f t="shared" si="45"/>
        <v>0</v>
      </c>
      <c r="AB56" s="15">
        <f t="shared" si="46"/>
        <v>0</v>
      </c>
      <c r="AC56" s="56">
        <f t="shared" si="47"/>
        <v>0</v>
      </c>
    </row>
    <row r="57" spans="1:31" ht="15.75">
      <c r="A57" s="32"/>
      <c r="B57" s="93"/>
      <c r="C57" s="100"/>
      <c r="D57" s="33" t="str">
        <f t="shared" si="34"/>
        <v/>
      </c>
      <c r="E57" s="19" t="str">
        <f t="shared" si="35"/>
        <v xml:space="preserve"> </v>
      </c>
      <c r="F57" s="19"/>
      <c r="G57" s="16" t="str">
        <f>IF(F57&gt;0,INDEX(Poeng!$A$1:$B$100,F57,2),"")</f>
        <v/>
      </c>
      <c r="H57" s="19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15">
        <f t="shared" si="36"/>
        <v>0</v>
      </c>
      <c r="S57" s="15">
        <f t="shared" si="37"/>
        <v>0</v>
      </c>
      <c r="T57" s="15">
        <f t="shared" si="38"/>
        <v>0</v>
      </c>
      <c r="U57" s="15">
        <f t="shared" si="39"/>
        <v>0</v>
      </c>
      <c r="V57" s="15">
        <f t="shared" si="40"/>
        <v>0</v>
      </c>
      <c r="W57" s="15">
        <f t="shared" si="41"/>
        <v>0</v>
      </c>
      <c r="X57" s="15">
        <f t="shared" si="42"/>
        <v>0</v>
      </c>
      <c r="Y57" s="15">
        <f t="shared" si="43"/>
        <v>0</v>
      </c>
      <c r="Z57" s="15">
        <f t="shared" si="44"/>
        <v>0</v>
      </c>
      <c r="AA57" s="15">
        <f t="shared" si="45"/>
        <v>0</v>
      </c>
      <c r="AB57" s="15">
        <f t="shared" si="46"/>
        <v>0</v>
      </c>
      <c r="AC57" s="56">
        <f t="shared" si="47"/>
        <v>0</v>
      </c>
    </row>
    <row r="58" spans="1:31" ht="15.75">
      <c r="A58" s="32"/>
      <c r="B58" s="93"/>
      <c r="C58" s="100"/>
      <c r="D58" s="33" t="str">
        <f t="shared" si="34"/>
        <v/>
      </c>
      <c r="E58" s="19" t="str">
        <f t="shared" si="35"/>
        <v xml:space="preserve"> </v>
      </c>
      <c r="F58" s="19"/>
      <c r="G58" s="16" t="str">
        <f>IF(F58&gt;0,INDEX(Poeng!$A$1:$B$100,F58,2),"")</f>
        <v/>
      </c>
      <c r="H58" s="19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15">
        <f t="shared" si="36"/>
        <v>0</v>
      </c>
      <c r="S58" s="15">
        <f t="shared" si="37"/>
        <v>0</v>
      </c>
      <c r="T58" s="15">
        <f t="shared" si="38"/>
        <v>0</v>
      </c>
      <c r="U58" s="15">
        <f t="shared" si="39"/>
        <v>0</v>
      </c>
      <c r="V58" s="15">
        <f t="shared" si="40"/>
        <v>0</v>
      </c>
      <c r="W58" s="15">
        <f t="shared" si="41"/>
        <v>0</v>
      </c>
      <c r="X58" s="15">
        <f t="shared" si="42"/>
        <v>0</v>
      </c>
      <c r="Y58" s="15">
        <f t="shared" si="43"/>
        <v>0</v>
      </c>
      <c r="Z58" s="15">
        <f t="shared" si="44"/>
        <v>0</v>
      </c>
      <c r="AA58" s="15">
        <f t="shared" si="45"/>
        <v>0</v>
      </c>
      <c r="AB58" s="15">
        <f t="shared" si="46"/>
        <v>0</v>
      </c>
      <c r="AC58" s="56">
        <f t="shared" si="47"/>
        <v>0</v>
      </c>
    </row>
    <row r="59" spans="1:31" ht="15.75">
      <c r="A59" s="32"/>
      <c r="B59" s="93"/>
      <c r="C59" s="100"/>
      <c r="D59" s="33" t="str">
        <f t="shared" si="34"/>
        <v/>
      </c>
      <c r="E59" s="19" t="str">
        <f t="shared" si="35"/>
        <v xml:space="preserve"> </v>
      </c>
      <c r="F59" s="19"/>
      <c r="G59" s="16" t="str">
        <f>IF(F59&gt;0,INDEX(Poeng!$A$1:$B$100,F59,2),"")</f>
        <v/>
      </c>
      <c r="H59" s="19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3"/>
      <c r="S59" s="3"/>
      <c r="T59" s="3"/>
    </row>
    <row r="60" spans="1:31" ht="15.75">
      <c r="A60" s="32"/>
      <c r="B60" s="93"/>
      <c r="C60" s="100"/>
      <c r="D60" s="33" t="str">
        <f t="shared" si="34"/>
        <v/>
      </c>
      <c r="E60" s="19" t="str">
        <f t="shared" si="35"/>
        <v xml:space="preserve"> </v>
      </c>
      <c r="F60" s="19"/>
      <c r="G60" s="16" t="str">
        <f>IF(F60&gt;0,INDEX(Poeng!$A$1:$B$100,F60,2),"")</f>
        <v/>
      </c>
      <c r="H60" s="19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3"/>
      <c r="S60" s="3"/>
      <c r="T60" s="3"/>
    </row>
    <row r="61" spans="1:31" ht="15.75">
      <c r="A61" s="32"/>
      <c r="B61" s="93"/>
      <c r="C61" s="100"/>
      <c r="D61" s="33" t="str">
        <f t="shared" si="34"/>
        <v/>
      </c>
      <c r="E61" s="19" t="str">
        <f t="shared" si="35"/>
        <v xml:space="preserve"> </v>
      </c>
      <c r="F61" s="19"/>
      <c r="G61" s="16" t="str">
        <f>IF(F61&gt;0,INDEX(Poeng!$A$1:$B$100,F61,2),"")</f>
        <v/>
      </c>
      <c r="H61" s="19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3"/>
      <c r="S61" s="3"/>
      <c r="T61" s="3"/>
    </row>
    <row r="62" spans="1:31" ht="15.75">
      <c r="A62" s="32"/>
      <c r="B62" s="93"/>
      <c r="C62" s="69"/>
      <c r="D62" s="33" t="str">
        <f t="shared" si="34"/>
        <v/>
      </c>
      <c r="E62" s="19" t="str">
        <f t="shared" si="35"/>
        <v xml:space="preserve"> </v>
      </c>
      <c r="F62" s="19"/>
      <c r="G62" s="16" t="str">
        <f>IF(F62&gt;0,INDEX(Poeng!$A$1:$B$100,F62,2),"")</f>
        <v/>
      </c>
      <c r="H62" s="19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3"/>
      <c r="S62" s="3"/>
      <c r="T62" s="3"/>
    </row>
    <row r="63" spans="1:31" ht="15.75">
      <c r="A63" s="32"/>
      <c r="B63" s="93"/>
      <c r="C63" s="69"/>
      <c r="D63" s="33" t="str">
        <f t="shared" si="34"/>
        <v/>
      </c>
      <c r="E63" s="19" t="str">
        <f t="shared" si="35"/>
        <v xml:space="preserve"> </v>
      </c>
      <c r="F63" s="19"/>
      <c r="G63" s="16" t="str">
        <f>IF(F63&gt;0,INDEX(Poeng!$A$1:$B$100,F63,2),"")</f>
        <v/>
      </c>
      <c r="H63" s="19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3"/>
      <c r="S63" s="3"/>
      <c r="T63" s="3"/>
    </row>
    <row r="64" spans="1:31" ht="15.75">
      <c r="A64" s="32"/>
      <c r="B64" s="93"/>
      <c r="C64" s="69"/>
      <c r="D64" s="33" t="str">
        <f t="shared" si="34"/>
        <v/>
      </c>
      <c r="E64" s="19" t="str">
        <f t="shared" si="35"/>
        <v xml:space="preserve"> </v>
      </c>
      <c r="F64" s="19"/>
      <c r="G64" s="16" t="str">
        <f>IF(F64&gt;0,INDEX(Poeng!$A$1:$B$100,F64,2),"")</f>
        <v/>
      </c>
      <c r="H64" s="19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3"/>
      <c r="S64" s="3"/>
      <c r="T64" s="3"/>
    </row>
    <row r="65" spans="1:20" ht="15.75">
      <c r="A65" s="32"/>
      <c r="B65" s="93"/>
      <c r="C65" s="69"/>
      <c r="D65" s="33" t="str">
        <f t="shared" si="34"/>
        <v/>
      </c>
      <c r="E65" s="19" t="str">
        <f t="shared" si="35"/>
        <v xml:space="preserve"> </v>
      </c>
      <c r="F65" s="19"/>
      <c r="G65" s="16" t="str">
        <f>IF(F65&gt;0,INDEX(Poeng!$A$1:$B$100,F65,2),"")</f>
        <v/>
      </c>
      <c r="H65" s="19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3"/>
      <c r="S65" s="3"/>
      <c r="T65" s="3"/>
    </row>
    <row r="66" spans="1:20" ht="15.75">
      <c r="A66" s="32"/>
      <c r="B66" s="93"/>
      <c r="C66" s="69"/>
      <c r="D66" s="33" t="str">
        <f t="shared" si="34"/>
        <v/>
      </c>
      <c r="E66" s="19" t="str">
        <f t="shared" si="35"/>
        <v xml:space="preserve"> </v>
      </c>
      <c r="F66" s="19"/>
      <c r="G66" s="16" t="str">
        <f>IF(F66&gt;0,INDEX(Poeng!$A$1:$B$100,F66,2),"")</f>
        <v/>
      </c>
      <c r="H66" s="19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3"/>
      <c r="S66" s="3"/>
      <c r="T66" s="3"/>
    </row>
    <row r="67" spans="1:20" ht="15.75">
      <c r="A67" s="32"/>
      <c r="B67" s="96"/>
      <c r="C67" s="69"/>
      <c r="D67" s="33" t="str">
        <f t="shared" si="34"/>
        <v/>
      </c>
      <c r="E67" s="19" t="str">
        <f t="shared" si="35"/>
        <v xml:space="preserve"> </v>
      </c>
      <c r="F67" s="19"/>
      <c r="G67" s="16" t="str">
        <f>IF(F67&gt;0,INDEX(Poeng!$A$1:$B$100,F67,2),"")</f>
        <v/>
      </c>
      <c r="H67" s="19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3"/>
      <c r="S67" s="3"/>
      <c r="T67" s="3"/>
    </row>
    <row r="68" spans="1:20" ht="15.75">
      <c r="A68" s="32"/>
      <c r="B68" s="96"/>
      <c r="C68" s="69"/>
      <c r="D68" s="33" t="str">
        <f t="shared" ref="D68:D99" si="50">IF(B68&lt;&gt;"",AB68,"")</f>
        <v/>
      </c>
      <c r="E68" s="19" t="str">
        <f t="shared" ref="E68:E99" si="51">IF(AC68&lt;4," ","F")</f>
        <v xml:space="preserve"> </v>
      </c>
      <c r="F68" s="19"/>
      <c r="G68" s="16" t="str">
        <f>IF(F68&gt;0,INDEX(Poeng!$A$1:$B$100,F68,2),"")</f>
        <v/>
      </c>
      <c r="H68" s="19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3"/>
      <c r="S68" s="3"/>
      <c r="T68" s="3"/>
    </row>
    <row r="69" spans="1:20" ht="15.75">
      <c r="A69" s="32"/>
      <c r="B69" s="96"/>
      <c r="C69" s="69"/>
      <c r="D69" s="33" t="str">
        <f t="shared" si="50"/>
        <v/>
      </c>
      <c r="E69" s="19" t="str">
        <f t="shared" si="51"/>
        <v xml:space="preserve"> </v>
      </c>
      <c r="F69" s="19"/>
      <c r="G69" s="16" t="str">
        <f>IF(F69&gt;0,INDEX(Poeng!$A$1:$B$100,F69,2),"")</f>
        <v/>
      </c>
      <c r="H69" s="19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3"/>
      <c r="S69" s="3"/>
      <c r="T69" s="3"/>
    </row>
    <row r="70" spans="1:20" ht="15.75">
      <c r="A70" s="32"/>
      <c r="B70" s="96"/>
      <c r="C70" s="69"/>
      <c r="D70" s="33" t="str">
        <f t="shared" si="50"/>
        <v/>
      </c>
      <c r="E70" s="19" t="str">
        <f t="shared" si="51"/>
        <v xml:space="preserve"> </v>
      </c>
      <c r="F70" s="19"/>
      <c r="G70" s="16" t="str">
        <f>IF(F70&gt;0,INDEX(Poeng!$A$1:$B$100,F70,2),"")</f>
        <v/>
      </c>
      <c r="H70" s="19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3"/>
      <c r="S70" s="3"/>
      <c r="T70" s="3"/>
    </row>
    <row r="71" spans="1:20" ht="15.75">
      <c r="A71" s="32"/>
      <c r="B71" s="96"/>
      <c r="C71" s="69"/>
      <c r="D71" s="33" t="str">
        <f t="shared" si="50"/>
        <v/>
      </c>
      <c r="E71" s="19" t="str">
        <f t="shared" si="51"/>
        <v xml:space="preserve"> </v>
      </c>
      <c r="F71" s="19"/>
      <c r="G71" s="16" t="str">
        <f>IF(F71&gt;0,INDEX(Poeng!$A$1:$B$100,F71,2),"")</f>
        <v/>
      </c>
      <c r="H71" s="19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3"/>
      <c r="S71" s="3"/>
      <c r="T71" s="3"/>
    </row>
    <row r="72" spans="1:20" ht="15.75">
      <c r="A72" s="32"/>
      <c r="B72" s="96"/>
      <c r="C72" s="69"/>
      <c r="D72" s="33" t="str">
        <f t="shared" si="50"/>
        <v/>
      </c>
      <c r="E72" s="19" t="str">
        <f t="shared" si="51"/>
        <v xml:space="preserve"> </v>
      </c>
      <c r="F72" s="19"/>
      <c r="G72" s="16" t="str">
        <f>IF(F72&gt;0,INDEX(Poeng!$A$1:$B$100,F72,2),"")</f>
        <v/>
      </c>
      <c r="H72" s="19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3"/>
      <c r="S72" s="3"/>
      <c r="T72" s="3"/>
    </row>
    <row r="73" spans="1:20" ht="15.75">
      <c r="A73" s="32"/>
      <c r="B73" s="96"/>
      <c r="C73" s="69"/>
      <c r="D73" s="33" t="str">
        <f t="shared" si="50"/>
        <v/>
      </c>
      <c r="E73" s="19" t="str">
        <f t="shared" si="51"/>
        <v xml:space="preserve"> </v>
      </c>
      <c r="F73" s="19"/>
      <c r="G73" s="16" t="str">
        <f>IF(F73&gt;0,INDEX(Poeng!$A$1:$B$100,F73,2),"")</f>
        <v/>
      </c>
      <c r="H73" s="19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3"/>
      <c r="S73" s="3"/>
      <c r="T73" s="3"/>
    </row>
    <row r="74" spans="1:20" ht="15.75">
      <c r="A74" s="32"/>
      <c r="B74" s="96"/>
      <c r="C74" s="69"/>
      <c r="D74" s="33" t="str">
        <f t="shared" si="50"/>
        <v/>
      </c>
      <c r="E74" s="19" t="str">
        <f t="shared" si="51"/>
        <v xml:space="preserve"> </v>
      </c>
      <c r="F74" s="19"/>
      <c r="G74" s="16" t="str">
        <f>IF(F74&gt;0,INDEX(Poeng!$A$1:$B$100,F74,2),"")</f>
        <v/>
      </c>
      <c r="H74" s="19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3"/>
      <c r="S74" s="3"/>
      <c r="T74" s="3"/>
    </row>
    <row r="75" spans="1:20" ht="15.75">
      <c r="A75" s="32"/>
      <c r="B75" s="96"/>
      <c r="C75" s="69"/>
      <c r="D75" s="33" t="str">
        <f t="shared" si="50"/>
        <v/>
      </c>
      <c r="E75" s="19" t="str">
        <f t="shared" si="51"/>
        <v xml:space="preserve"> </v>
      </c>
      <c r="F75" s="19"/>
      <c r="G75" s="16" t="str">
        <f>IF(F75&gt;0,INDEX(Poeng!$A$1:$B$100,F75,2),"")</f>
        <v/>
      </c>
      <c r="H75" s="19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3"/>
      <c r="S75" s="3"/>
      <c r="T75" s="3"/>
    </row>
    <row r="76" spans="1:20" ht="15.75">
      <c r="A76" s="32"/>
      <c r="B76" s="96"/>
      <c r="C76" s="69"/>
      <c r="D76" s="33" t="str">
        <f t="shared" si="50"/>
        <v/>
      </c>
      <c r="E76" s="19" t="str">
        <f t="shared" si="51"/>
        <v xml:space="preserve"> </v>
      </c>
      <c r="F76" s="19"/>
      <c r="G76" s="16" t="str">
        <f>IF(F76&gt;0,INDEX(Poeng!$A$1:$B$100,F76,2),"")</f>
        <v/>
      </c>
      <c r="H76" s="19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3"/>
      <c r="S76" s="3"/>
      <c r="T76" s="3"/>
    </row>
    <row r="77" spans="1:20" ht="15.75">
      <c r="A77" s="32"/>
      <c r="B77" s="96"/>
      <c r="C77" s="69"/>
      <c r="D77" s="33" t="str">
        <f t="shared" si="50"/>
        <v/>
      </c>
      <c r="E77" s="19" t="str">
        <f t="shared" si="51"/>
        <v xml:space="preserve"> </v>
      </c>
      <c r="F77" s="19"/>
      <c r="G77" s="16" t="str">
        <f>IF(F77&gt;0,INDEX(Poeng!$A$1:$B$100,F77,2),"")</f>
        <v/>
      </c>
      <c r="H77" s="19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3"/>
      <c r="S77" s="3"/>
      <c r="T77" s="3"/>
    </row>
    <row r="78" spans="1:20" ht="15.75">
      <c r="A78" s="32"/>
      <c r="B78" s="96"/>
      <c r="C78" s="69"/>
      <c r="D78" s="33" t="str">
        <f t="shared" si="50"/>
        <v/>
      </c>
      <c r="E78" s="19" t="str">
        <f t="shared" si="51"/>
        <v xml:space="preserve"> </v>
      </c>
      <c r="F78" s="19"/>
      <c r="G78" s="16" t="str">
        <f>IF(F78&gt;0,INDEX(Poeng!$A$1:$B$100,F78,2),"")</f>
        <v/>
      </c>
      <c r="H78" s="19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3"/>
      <c r="S78" s="3"/>
      <c r="T78" s="3"/>
    </row>
    <row r="79" spans="1:20" ht="15.75">
      <c r="A79" s="32"/>
      <c r="B79" s="96"/>
      <c r="C79" s="69"/>
      <c r="D79" s="33" t="str">
        <f t="shared" si="50"/>
        <v/>
      </c>
      <c r="E79" s="19" t="str">
        <f t="shared" si="51"/>
        <v xml:space="preserve"> </v>
      </c>
      <c r="F79" s="19"/>
      <c r="G79" s="16" t="str">
        <f>IF(F79&gt;0,INDEX(Poeng!$A$1:$B$100,F79,2),"")</f>
        <v/>
      </c>
      <c r="H79" s="19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3"/>
      <c r="S79" s="3"/>
      <c r="T79" s="3"/>
    </row>
    <row r="80" spans="1:20" ht="15.75">
      <c r="A80" s="32"/>
      <c r="B80" s="96"/>
      <c r="C80" s="69"/>
      <c r="D80" s="33" t="str">
        <f t="shared" si="50"/>
        <v/>
      </c>
      <c r="E80" s="19" t="str">
        <f t="shared" si="51"/>
        <v xml:space="preserve"> </v>
      </c>
      <c r="F80" s="19"/>
      <c r="G80" s="16" t="str">
        <f>IF(F80&gt;0,INDEX(Poeng!$A$1:$B$100,F80,2),"")</f>
        <v/>
      </c>
      <c r="H80" s="19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3"/>
      <c r="S80" s="3"/>
      <c r="T80" s="3"/>
    </row>
    <row r="81" spans="1:20" ht="15.75">
      <c r="A81" s="32"/>
      <c r="B81" s="96"/>
      <c r="C81" s="69"/>
      <c r="D81" s="33" t="str">
        <f t="shared" si="50"/>
        <v/>
      </c>
      <c r="E81" s="19" t="str">
        <f t="shared" si="51"/>
        <v xml:space="preserve"> </v>
      </c>
      <c r="F81" s="19"/>
      <c r="G81" s="16" t="str">
        <f>IF(F81&gt;0,INDEX(Poeng!$A$1:$B$100,F81,2),"")</f>
        <v/>
      </c>
      <c r="H81" s="19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3"/>
      <c r="S81" s="3"/>
      <c r="T81" s="3"/>
    </row>
    <row r="82" spans="1:20" ht="15.75">
      <c r="A82" s="32"/>
      <c r="B82" s="96"/>
      <c r="C82" s="69"/>
      <c r="D82" s="33" t="str">
        <f t="shared" si="50"/>
        <v/>
      </c>
      <c r="E82" s="19" t="str">
        <f t="shared" si="51"/>
        <v xml:space="preserve"> </v>
      </c>
      <c r="F82" s="19"/>
      <c r="G82" s="16" t="str">
        <f>IF(F82&gt;0,INDEX(Poeng!$A$1:$B$100,F82,2),"")</f>
        <v/>
      </c>
      <c r="H82" s="19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3"/>
      <c r="S82" s="3"/>
      <c r="T82" s="3"/>
    </row>
    <row r="83" spans="1:20" ht="15.75">
      <c r="A83" s="32"/>
      <c r="B83" s="96"/>
      <c r="C83" s="69"/>
      <c r="D83" s="33" t="str">
        <f t="shared" si="50"/>
        <v/>
      </c>
      <c r="E83" s="19" t="str">
        <f t="shared" si="51"/>
        <v xml:space="preserve"> </v>
      </c>
      <c r="F83" s="19"/>
      <c r="G83" s="16" t="str">
        <f>IF(F83&gt;0,INDEX(Poeng!$A$1:$B$100,F83,2),"")</f>
        <v/>
      </c>
      <c r="H83" s="19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3"/>
      <c r="S83" s="3"/>
      <c r="T83" s="3"/>
    </row>
    <row r="84" spans="1:20" ht="15.75">
      <c r="A84" s="32"/>
      <c r="B84" s="96"/>
      <c r="C84" s="69"/>
      <c r="D84" s="33" t="str">
        <f t="shared" si="50"/>
        <v/>
      </c>
      <c r="E84" s="19" t="str">
        <f t="shared" si="51"/>
        <v xml:space="preserve"> </v>
      </c>
      <c r="F84" s="19"/>
      <c r="G84" s="16" t="str">
        <f>IF(F84&gt;0,INDEX(Poeng!$A$1:$B$100,F84,2),"")</f>
        <v/>
      </c>
      <c r="H84" s="19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3"/>
      <c r="S84" s="3"/>
      <c r="T84" s="3"/>
    </row>
    <row r="85" spans="1:20" ht="15.75">
      <c r="A85" s="32"/>
      <c r="B85" s="96"/>
      <c r="C85" s="69"/>
      <c r="D85" s="33" t="str">
        <f t="shared" si="50"/>
        <v/>
      </c>
      <c r="E85" s="19" t="str">
        <f t="shared" si="51"/>
        <v xml:space="preserve"> </v>
      </c>
      <c r="F85" s="19"/>
      <c r="G85" s="16" t="str">
        <f>IF(F85&gt;0,INDEX(Poeng!$A$1:$B$100,F85,2),"")</f>
        <v/>
      </c>
      <c r="H85" s="19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3"/>
      <c r="S85" s="3"/>
      <c r="T85" s="3"/>
    </row>
    <row r="86" spans="1:20" ht="15.75">
      <c r="A86" s="32"/>
      <c r="B86" s="96"/>
      <c r="C86" s="69"/>
      <c r="D86" s="33" t="str">
        <f t="shared" si="50"/>
        <v/>
      </c>
      <c r="E86" s="19" t="str">
        <f t="shared" si="51"/>
        <v xml:space="preserve"> </v>
      </c>
      <c r="F86" s="19"/>
      <c r="G86" s="16" t="str">
        <f>IF(F86&gt;0,INDEX(Poeng!$A$1:$B$100,F86,2),"")</f>
        <v/>
      </c>
      <c r="H86" s="19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3"/>
      <c r="S86" s="3"/>
      <c r="T86" s="3"/>
    </row>
    <row r="87" spans="1:20" ht="15.75">
      <c r="A87" s="32"/>
      <c r="B87" s="96"/>
      <c r="C87" s="69"/>
      <c r="D87" s="33" t="str">
        <f t="shared" si="50"/>
        <v/>
      </c>
      <c r="E87" s="19" t="str">
        <f t="shared" si="51"/>
        <v xml:space="preserve"> </v>
      </c>
      <c r="F87" s="19"/>
      <c r="G87" s="16" t="str">
        <f>IF(F87&gt;0,INDEX(Poeng!$A$1:$B$100,F87,2),"")</f>
        <v/>
      </c>
      <c r="H87" s="19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3"/>
      <c r="S87" s="3"/>
      <c r="T87" s="3"/>
    </row>
    <row r="88" spans="1:20" ht="15.75">
      <c r="A88" s="32"/>
      <c r="B88" s="96"/>
      <c r="C88" s="69"/>
      <c r="D88" s="33" t="str">
        <f t="shared" si="50"/>
        <v/>
      </c>
      <c r="E88" s="19" t="str">
        <f t="shared" si="51"/>
        <v xml:space="preserve"> </v>
      </c>
      <c r="F88" s="19"/>
      <c r="G88" s="16" t="str">
        <f>IF(F88&gt;0,INDEX(Poeng!$A$1:$B$100,F88,2),"")</f>
        <v/>
      </c>
      <c r="H88" s="19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3"/>
      <c r="S88" s="3"/>
      <c r="T88" s="3"/>
    </row>
    <row r="89" spans="1:20" ht="15.75">
      <c r="A89" s="32"/>
      <c r="B89" s="96"/>
      <c r="C89" s="69"/>
      <c r="D89" s="33" t="str">
        <f t="shared" si="50"/>
        <v/>
      </c>
      <c r="E89" s="19" t="str">
        <f t="shared" si="51"/>
        <v xml:space="preserve"> </v>
      </c>
      <c r="F89" s="19"/>
      <c r="G89" s="16" t="str">
        <f>IF(F89&gt;0,INDEX(Poeng!$A$1:$B$100,F89,2),"")</f>
        <v/>
      </c>
      <c r="H89" s="19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3"/>
      <c r="S89" s="3"/>
      <c r="T89" s="3"/>
    </row>
    <row r="90" spans="1:20" ht="15.75">
      <c r="A90" s="32"/>
      <c r="B90" s="96"/>
      <c r="C90" s="69"/>
      <c r="D90" s="33" t="str">
        <f t="shared" si="50"/>
        <v/>
      </c>
      <c r="E90" s="19" t="str">
        <f t="shared" si="51"/>
        <v xml:space="preserve"> </v>
      </c>
      <c r="F90" s="19"/>
      <c r="G90" s="16" t="str">
        <f>IF(F90&gt;0,INDEX(Poeng!$A$1:$B$100,F90,2),"")</f>
        <v/>
      </c>
      <c r="H90" s="19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3"/>
      <c r="S90" s="3"/>
      <c r="T90" s="3"/>
    </row>
    <row r="91" spans="1:20" ht="15.75">
      <c r="A91" s="32"/>
      <c r="B91" s="96"/>
      <c r="C91" s="69"/>
      <c r="D91" s="33" t="str">
        <f t="shared" si="50"/>
        <v/>
      </c>
      <c r="E91" s="19" t="str">
        <f t="shared" si="51"/>
        <v xml:space="preserve"> </v>
      </c>
      <c r="F91" s="19"/>
      <c r="G91" s="16" t="str">
        <f>IF(F91&gt;0,INDEX(Poeng!$A$1:$B$100,F91,2),"")</f>
        <v/>
      </c>
      <c r="H91" s="19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3"/>
      <c r="S91" s="3"/>
      <c r="T91" s="3"/>
    </row>
    <row r="92" spans="1:20" ht="15.75">
      <c r="A92" s="32"/>
      <c r="B92" s="96"/>
      <c r="C92" s="69"/>
      <c r="D92" s="33" t="str">
        <f t="shared" si="50"/>
        <v/>
      </c>
      <c r="E92" s="19" t="str">
        <f t="shared" si="51"/>
        <v xml:space="preserve"> </v>
      </c>
      <c r="F92" s="19"/>
      <c r="G92" s="16" t="str">
        <f>IF(F92&gt;0,INDEX(Poeng!$A$1:$B$100,F92,2),"")</f>
        <v/>
      </c>
      <c r="H92" s="19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3"/>
      <c r="S92" s="3"/>
      <c r="T92" s="3"/>
    </row>
    <row r="93" spans="1:20" ht="15.75">
      <c r="A93" s="32"/>
      <c r="B93" s="96"/>
      <c r="C93" s="69"/>
      <c r="D93" s="33" t="str">
        <f t="shared" si="50"/>
        <v/>
      </c>
      <c r="E93" s="19" t="str">
        <f t="shared" si="51"/>
        <v xml:space="preserve"> </v>
      </c>
      <c r="F93" s="19"/>
      <c r="G93" s="16" t="str">
        <f>IF(F93&gt;0,INDEX(Poeng!$A$1:$B$100,F93,2),"")</f>
        <v/>
      </c>
      <c r="H93" s="19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3"/>
      <c r="S93" s="3"/>
      <c r="T93" s="3"/>
    </row>
    <row r="94" spans="1:20" ht="15.75">
      <c r="A94" s="32"/>
      <c r="B94" s="96"/>
      <c r="C94" s="69"/>
      <c r="D94" s="33" t="str">
        <f t="shared" si="50"/>
        <v/>
      </c>
      <c r="E94" s="19" t="str">
        <f t="shared" si="51"/>
        <v xml:space="preserve"> </v>
      </c>
      <c r="F94" s="19"/>
      <c r="G94" s="16" t="str">
        <f>IF(F94&gt;0,INDEX(Poeng!$A$1:$B$100,F94,2),"")</f>
        <v/>
      </c>
      <c r="H94" s="19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3"/>
      <c r="S94" s="3"/>
      <c r="T94" s="3"/>
    </row>
    <row r="95" spans="1:20" ht="15.75">
      <c r="A95" s="32"/>
      <c r="B95" s="96"/>
      <c r="C95" s="69"/>
      <c r="D95" s="33" t="str">
        <f t="shared" si="50"/>
        <v/>
      </c>
      <c r="E95" s="19" t="str">
        <f t="shared" si="51"/>
        <v xml:space="preserve"> </v>
      </c>
      <c r="F95" s="19"/>
      <c r="G95" s="16" t="str">
        <f>IF(F95&gt;0,INDEX(Poeng!$A$1:$B$100,F95,2),"")</f>
        <v/>
      </c>
      <c r="H95" s="19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3"/>
      <c r="S95" s="3"/>
      <c r="T95" s="3"/>
    </row>
    <row r="96" spans="1:20" ht="15.75">
      <c r="A96" s="32"/>
      <c r="B96" s="96"/>
      <c r="C96" s="69"/>
      <c r="D96" s="33" t="str">
        <f t="shared" si="50"/>
        <v/>
      </c>
      <c r="E96" s="19" t="str">
        <f t="shared" si="51"/>
        <v xml:space="preserve"> </v>
      </c>
      <c r="F96" s="19"/>
      <c r="G96" s="16" t="str">
        <f>IF(F96&gt;0,INDEX(Poeng!$A$1:$B$100,F96,2),"")</f>
        <v/>
      </c>
      <c r="H96" s="19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3"/>
      <c r="S96" s="3"/>
      <c r="T96" s="3"/>
    </row>
    <row r="97" spans="1:20" ht="15.75">
      <c r="A97" s="32"/>
      <c r="B97" s="96"/>
      <c r="C97" s="69"/>
      <c r="D97" s="33" t="str">
        <f t="shared" si="50"/>
        <v/>
      </c>
      <c r="E97" s="19" t="str">
        <f t="shared" si="51"/>
        <v xml:space="preserve"> </v>
      </c>
      <c r="F97" s="19"/>
      <c r="G97" s="16" t="str">
        <f>IF(F97&gt;0,INDEX(Poeng!$A$1:$B$100,F97,2),"")</f>
        <v/>
      </c>
      <c r="H97" s="19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3"/>
      <c r="S97" s="3"/>
      <c r="T97" s="3"/>
    </row>
    <row r="98" spans="1:20" ht="15.75">
      <c r="A98" s="32"/>
      <c r="B98" s="96"/>
      <c r="C98" s="69"/>
      <c r="D98" s="33" t="str">
        <f t="shared" si="50"/>
        <v/>
      </c>
      <c r="E98" s="19" t="str">
        <f t="shared" si="51"/>
        <v xml:space="preserve"> </v>
      </c>
      <c r="F98" s="19"/>
      <c r="G98" s="16" t="str">
        <f>IF(F98&gt;0,INDEX(Poeng!$A$1:$B$100,F98,2),"")</f>
        <v/>
      </c>
      <c r="H98" s="19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3"/>
      <c r="S98" s="3"/>
      <c r="T98" s="3"/>
    </row>
    <row r="99" spans="1:20" ht="15.75">
      <c r="A99" s="32"/>
      <c r="B99" s="96"/>
      <c r="C99" s="69"/>
      <c r="D99" s="33" t="str">
        <f t="shared" si="50"/>
        <v/>
      </c>
      <c r="E99" s="19" t="str">
        <f t="shared" si="51"/>
        <v xml:space="preserve"> </v>
      </c>
      <c r="F99" s="19"/>
      <c r="G99" s="16" t="str">
        <f>IF(F99&gt;0,INDEX(Poeng!$A$1:$B$100,F99,2),"")</f>
        <v/>
      </c>
      <c r="H99" s="19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3"/>
      <c r="S99" s="3"/>
      <c r="T99" s="3"/>
    </row>
    <row r="100" spans="1:20">
      <c r="A100" s="3"/>
      <c r="B100" s="79"/>
      <c r="C100" s="69"/>
      <c r="D100" s="3"/>
      <c r="E100" s="3"/>
      <c r="F100" s="19"/>
      <c r="G100" s="3"/>
      <c r="H100" s="1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>
      <c r="A101" s="3"/>
      <c r="B101" s="79"/>
      <c r="C101" s="69"/>
      <c r="D101" s="3"/>
      <c r="E101" s="3"/>
      <c r="F101" s="19"/>
      <c r="G101" s="3"/>
      <c r="H101" s="1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>
      <c r="A102" s="3"/>
      <c r="B102" s="79"/>
      <c r="C102" s="69"/>
      <c r="D102" s="3"/>
      <c r="E102" s="3"/>
      <c r="F102" s="19"/>
      <c r="G102" s="3"/>
      <c r="H102" s="1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>
      <c r="A103" s="3"/>
      <c r="B103" s="79"/>
      <c r="C103" s="69"/>
      <c r="D103" s="3"/>
      <c r="E103" s="3"/>
      <c r="F103" s="19"/>
      <c r="G103" s="3"/>
      <c r="H103" s="1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>
      <c r="A104" s="3"/>
      <c r="B104" s="79"/>
      <c r="C104" s="69"/>
      <c r="D104" s="3"/>
      <c r="E104" s="3"/>
      <c r="F104" s="19"/>
      <c r="G104" s="3"/>
      <c r="H104" s="1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>
      <c r="A105" s="3"/>
      <c r="B105" s="79"/>
      <c r="C105" s="69"/>
      <c r="D105" s="3"/>
      <c r="E105" s="3"/>
      <c r="F105" s="19"/>
      <c r="G105" s="3"/>
      <c r="H105" s="1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>
      <c r="A106" s="3"/>
      <c r="B106" s="79"/>
      <c r="C106" s="69"/>
      <c r="D106" s="3"/>
      <c r="E106" s="3"/>
      <c r="F106" s="19"/>
      <c r="G106" s="3"/>
      <c r="H106" s="1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>
      <c r="A107" s="3"/>
      <c r="B107" s="79"/>
      <c r="C107" s="69"/>
      <c r="D107" s="3"/>
      <c r="E107" s="3"/>
      <c r="F107" s="19"/>
      <c r="G107" s="3"/>
      <c r="H107" s="1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>
      <c r="A108" s="3"/>
      <c r="B108" s="79"/>
      <c r="C108" s="69"/>
      <c r="D108" s="3"/>
      <c r="E108" s="3"/>
      <c r="F108" s="19"/>
      <c r="G108" s="3"/>
      <c r="H108" s="1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>
      <c r="A109" s="3"/>
      <c r="B109" s="79"/>
      <c r="C109" s="69"/>
      <c r="D109" s="3"/>
      <c r="E109" s="3"/>
      <c r="F109" s="19"/>
      <c r="G109" s="3"/>
      <c r="H109" s="1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>
      <c r="A110" s="3"/>
      <c r="B110" s="79"/>
      <c r="C110" s="69"/>
      <c r="D110" s="3"/>
      <c r="E110" s="3"/>
      <c r="F110" s="19"/>
      <c r="G110" s="3"/>
      <c r="H110" s="1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>
      <c r="A111" s="3"/>
      <c r="B111" s="79"/>
      <c r="C111" s="69"/>
      <c r="D111" s="3"/>
      <c r="E111" s="3"/>
      <c r="F111" s="19"/>
      <c r="G111" s="3"/>
      <c r="H111" s="1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>
      <c r="A112" s="3"/>
      <c r="B112" s="79"/>
      <c r="C112" s="69"/>
      <c r="D112" s="3"/>
      <c r="E112" s="3"/>
      <c r="F112" s="44"/>
      <c r="G112" s="8"/>
      <c r="H112" s="44"/>
      <c r="I112" s="8"/>
      <c r="J112" s="5"/>
      <c r="K112" s="8"/>
      <c r="L112" s="11"/>
      <c r="M112" s="12"/>
      <c r="N112" s="11"/>
      <c r="O112" s="3"/>
      <c r="P112" s="11"/>
      <c r="Q112" s="3"/>
      <c r="R112" s="11"/>
      <c r="S112" s="3"/>
      <c r="T112" s="3"/>
    </row>
    <row r="113" spans="1:20" ht="15.75">
      <c r="A113" s="3"/>
      <c r="B113" s="97"/>
      <c r="C113" s="70"/>
      <c r="D113" s="6"/>
      <c r="E113" s="6"/>
      <c r="F113" s="42"/>
      <c r="G113" s="3"/>
      <c r="H113" s="42"/>
      <c r="I113" s="9"/>
      <c r="J113" s="10"/>
      <c r="K113" s="10"/>
      <c r="L113" s="3"/>
      <c r="M113" s="3"/>
      <c r="N113" s="3"/>
      <c r="O113" s="3"/>
      <c r="P113" s="3"/>
      <c r="Q113" s="3"/>
      <c r="R113" s="3"/>
      <c r="S113" s="3"/>
      <c r="T113" s="3"/>
    </row>
    <row r="114" spans="1:20">
      <c r="A114" s="3"/>
      <c r="B114" s="79"/>
      <c r="C114" s="69"/>
      <c r="D114" s="3"/>
      <c r="E114" s="3"/>
      <c r="F114" s="19"/>
      <c r="G114" s="3"/>
      <c r="H114" s="1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>
      <c r="A115" s="3"/>
      <c r="B115" s="79"/>
      <c r="C115" s="69"/>
      <c r="D115" s="3"/>
      <c r="E115" s="3"/>
      <c r="F115" s="19"/>
      <c r="G115" s="3"/>
      <c r="H115" s="19"/>
      <c r="I115" s="3"/>
      <c r="J115" s="4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>
      <c r="A116" s="3"/>
      <c r="B116" s="79"/>
      <c r="C116" s="69"/>
      <c r="D116" s="3"/>
      <c r="E116" s="3"/>
      <c r="F116" s="19"/>
      <c r="G116" s="3"/>
      <c r="H116" s="19"/>
      <c r="I116" s="3"/>
      <c r="J116" s="4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>
      <c r="A117" s="3"/>
      <c r="B117" s="79"/>
      <c r="C117" s="69"/>
      <c r="D117" s="3"/>
      <c r="E117" s="3"/>
      <c r="F117" s="19"/>
      <c r="G117" s="3"/>
      <c r="H117" s="19"/>
      <c r="I117" s="3"/>
      <c r="J117" s="4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>
      <c r="A118" s="3"/>
      <c r="B118" s="79"/>
      <c r="C118" s="69"/>
      <c r="D118" s="3"/>
      <c r="E118" s="3"/>
      <c r="F118" s="19"/>
      <c r="G118" s="3"/>
      <c r="H118" s="19"/>
      <c r="I118" s="3"/>
      <c r="J118" s="4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>
      <c r="A119" s="3"/>
      <c r="B119" s="79"/>
      <c r="C119" s="69"/>
      <c r="D119" s="3"/>
      <c r="E119" s="3"/>
      <c r="F119" s="19"/>
      <c r="G119" s="3"/>
      <c r="H119" s="19"/>
      <c r="I119" s="3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>
      <c r="A120" s="3"/>
      <c r="B120" s="79"/>
      <c r="C120" s="69"/>
      <c r="D120" s="3"/>
      <c r="E120" s="3"/>
      <c r="F120" s="19"/>
      <c r="G120" s="3"/>
      <c r="H120" s="19"/>
      <c r="I120" s="3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>
      <c r="A121" s="3"/>
      <c r="B121" s="79"/>
      <c r="C121" s="69"/>
      <c r="D121" s="3"/>
      <c r="E121" s="3"/>
      <c r="F121" s="19"/>
      <c r="G121" s="3"/>
      <c r="H121" s="19"/>
      <c r="I121" s="3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>
      <c r="A122" s="3"/>
      <c r="B122" s="79"/>
      <c r="C122" s="69"/>
      <c r="D122" s="3"/>
      <c r="E122" s="3"/>
      <c r="F122" s="19"/>
      <c r="G122" s="3"/>
      <c r="H122" s="19"/>
      <c r="I122" s="3"/>
      <c r="J122" s="4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>
      <c r="A123" s="3"/>
      <c r="B123" s="79"/>
      <c r="C123" s="69"/>
      <c r="D123" s="3"/>
      <c r="E123" s="3"/>
      <c r="F123" s="19"/>
      <c r="G123" s="3"/>
      <c r="H123" s="1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>
      <c r="A124" s="3"/>
      <c r="B124" s="79"/>
      <c r="C124" s="69"/>
      <c r="D124" s="3"/>
      <c r="E124" s="3"/>
      <c r="F124" s="19"/>
      <c r="G124" s="3"/>
      <c r="H124" s="19"/>
      <c r="I124" s="3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>
      <c r="A125" s="3"/>
      <c r="B125" s="79"/>
      <c r="C125" s="69"/>
      <c r="D125" s="3"/>
      <c r="E125" s="3"/>
      <c r="F125" s="19"/>
      <c r="G125" s="3"/>
      <c r="H125" s="19"/>
      <c r="I125" s="3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>
      <c r="A126" s="3"/>
      <c r="B126" s="79"/>
      <c r="C126" s="69"/>
      <c r="D126" s="3"/>
      <c r="E126" s="3"/>
      <c r="F126" s="19"/>
      <c r="G126" s="3"/>
      <c r="H126" s="19"/>
      <c r="I126" s="3"/>
      <c r="J126" s="4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>
      <c r="A127" s="3"/>
      <c r="B127" s="79"/>
      <c r="C127" s="69"/>
      <c r="D127" s="3"/>
      <c r="E127" s="3"/>
      <c r="F127" s="19"/>
      <c r="G127" s="3"/>
      <c r="H127" s="1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>
      <c r="A128" s="3"/>
      <c r="B128" s="79"/>
      <c r="C128" s="69"/>
      <c r="D128" s="3"/>
      <c r="E128" s="3"/>
      <c r="F128" s="19"/>
      <c r="G128" s="3"/>
      <c r="H128" s="19"/>
      <c r="I128" s="3"/>
      <c r="J128" s="4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>
      <c r="A129" s="3"/>
      <c r="B129" s="79"/>
      <c r="C129" s="69"/>
      <c r="D129" s="3"/>
      <c r="E129" s="3"/>
      <c r="F129" s="19"/>
      <c r="G129" s="3"/>
      <c r="H129" s="1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>
      <c r="A130" s="3"/>
      <c r="B130" s="79"/>
      <c r="C130" s="69"/>
      <c r="D130" s="3"/>
      <c r="E130" s="3"/>
      <c r="F130" s="19"/>
      <c r="G130" s="3"/>
      <c r="H130" s="1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>
      <c r="A131" s="3"/>
      <c r="B131" s="79"/>
      <c r="C131" s="69"/>
      <c r="D131" s="3"/>
      <c r="E131" s="3"/>
      <c r="F131" s="19"/>
      <c r="G131" s="3"/>
      <c r="H131" s="1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>
      <c r="A132" s="3"/>
      <c r="B132" s="79"/>
      <c r="C132" s="69"/>
      <c r="D132" s="3"/>
      <c r="E132" s="3"/>
      <c r="F132" s="19"/>
      <c r="G132" s="3"/>
      <c r="H132" s="19"/>
      <c r="I132" s="3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>
      <c r="A133" s="3"/>
      <c r="B133" s="79"/>
      <c r="C133" s="69"/>
      <c r="D133" s="3"/>
      <c r="E133" s="3"/>
      <c r="F133" s="19"/>
      <c r="G133" s="3"/>
      <c r="H133" s="19"/>
      <c r="I133" s="3"/>
      <c r="J133" s="4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>
      <c r="A134" s="3"/>
      <c r="B134" s="79"/>
      <c r="C134" s="69"/>
      <c r="D134" s="3"/>
      <c r="E134" s="3"/>
      <c r="F134" s="19"/>
      <c r="G134" s="3"/>
      <c r="H134" s="19"/>
      <c r="I134" s="3"/>
      <c r="J134" s="4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>
      <c r="A135" s="3"/>
      <c r="B135" s="79"/>
      <c r="C135" s="69"/>
      <c r="D135" s="3"/>
      <c r="E135" s="3"/>
      <c r="F135" s="19"/>
      <c r="G135" s="3"/>
      <c r="H135" s="19"/>
      <c r="I135" s="3"/>
      <c r="J135" s="4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>
      <c r="A136" s="3"/>
      <c r="B136" s="79"/>
      <c r="C136" s="69"/>
      <c r="D136" s="3"/>
      <c r="E136" s="3"/>
      <c r="F136" s="19"/>
      <c r="G136" s="3"/>
      <c r="H136" s="19"/>
      <c r="I136" s="3"/>
      <c r="J136" s="4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>
      <c r="A137" s="3"/>
      <c r="B137" s="79"/>
      <c r="C137" s="69"/>
      <c r="D137" s="3"/>
      <c r="E137" s="3"/>
      <c r="F137" s="19"/>
      <c r="G137" s="3"/>
      <c r="H137" s="1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>
      <c r="A138" s="3"/>
      <c r="B138" s="79"/>
      <c r="C138" s="69"/>
      <c r="D138" s="3"/>
      <c r="E138" s="3"/>
      <c r="F138" s="19"/>
      <c r="G138" s="3"/>
      <c r="H138" s="19"/>
      <c r="I138" s="3"/>
      <c r="J138" s="4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>
      <c r="A139" s="3"/>
      <c r="B139" s="79"/>
      <c r="C139" s="69"/>
      <c r="D139" s="3"/>
      <c r="E139" s="3"/>
      <c r="F139" s="19"/>
      <c r="G139" s="3"/>
      <c r="H139" s="19"/>
      <c r="I139" s="3"/>
      <c r="J139" s="4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>
      <c r="A140" s="3"/>
      <c r="B140" s="79"/>
      <c r="C140" s="69"/>
      <c r="D140" s="3"/>
      <c r="E140" s="3"/>
      <c r="F140" s="19"/>
      <c r="G140" s="3"/>
      <c r="H140" s="19"/>
      <c r="I140" s="3"/>
      <c r="J140" s="4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>
      <c r="A141" s="3"/>
      <c r="B141" s="79"/>
      <c r="C141" s="69"/>
      <c r="D141" s="3"/>
      <c r="E141" s="3"/>
      <c r="F141" s="19"/>
      <c r="G141" s="3"/>
      <c r="H141" s="1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>
      <c r="A142" s="3"/>
      <c r="B142" s="79"/>
      <c r="C142" s="69"/>
      <c r="D142" s="3"/>
      <c r="E142" s="3"/>
      <c r="F142" s="19"/>
      <c r="G142" s="3"/>
      <c r="H142" s="1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>
      <c r="A143" s="3"/>
      <c r="B143" s="79"/>
      <c r="C143" s="69"/>
      <c r="D143" s="3"/>
      <c r="E143" s="3"/>
      <c r="F143" s="19"/>
      <c r="G143" s="3"/>
      <c r="H143" s="19"/>
      <c r="I143" s="3"/>
      <c r="J143" s="4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>
      <c r="A144" s="3"/>
      <c r="B144" s="79"/>
      <c r="C144" s="69"/>
      <c r="D144" s="3"/>
      <c r="E144" s="3"/>
      <c r="F144" s="19"/>
      <c r="G144" s="3"/>
      <c r="H144" s="1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>
      <c r="A145" s="3"/>
      <c r="B145" s="79"/>
      <c r="C145" s="69"/>
      <c r="D145" s="3"/>
      <c r="E145" s="3"/>
      <c r="F145" s="19"/>
      <c r="G145" s="3"/>
      <c r="H145" s="1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>
      <c r="A146" s="3"/>
      <c r="B146" s="79"/>
      <c r="C146" s="69"/>
      <c r="D146" s="3"/>
      <c r="E146" s="3"/>
      <c r="F146" s="19"/>
      <c r="G146" s="3"/>
      <c r="H146" s="1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>
      <c r="A147" s="3"/>
      <c r="B147" s="79"/>
      <c r="C147" s="69"/>
      <c r="D147" s="3"/>
      <c r="E147" s="3"/>
      <c r="F147" s="19"/>
      <c r="G147" s="3"/>
      <c r="H147" s="1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>
      <c r="A148" s="3"/>
      <c r="B148" s="79"/>
      <c r="C148" s="69"/>
      <c r="D148" s="3"/>
      <c r="E148" s="3"/>
      <c r="F148" s="19"/>
      <c r="G148" s="3"/>
      <c r="H148" s="19"/>
      <c r="I148" s="3"/>
      <c r="J148" s="4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>
      <c r="A149" s="3"/>
      <c r="B149" s="79"/>
      <c r="C149" s="69"/>
      <c r="D149" s="3"/>
      <c r="E149" s="3"/>
      <c r="F149" s="19"/>
      <c r="G149" s="3"/>
      <c r="H149" s="1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>
      <c r="A150" s="3"/>
      <c r="B150" s="79"/>
      <c r="C150" s="69"/>
      <c r="D150" s="3"/>
      <c r="E150" s="3"/>
      <c r="F150" s="19"/>
      <c r="G150" s="3"/>
      <c r="H150" s="1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>
      <c r="A151" s="3"/>
      <c r="B151" s="79"/>
      <c r="C151" s="69"/>
      <c r="D151" s="3"/>
      <c r="E151" s="3"/>
      <c r="F151" s="19"/>
      <c r="G151" s="3"/>
      <c r="H151" s="1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>
      <c r="A152" s="3"/>
      <c r="B152" s="79"/>
      <c r="C152" s="69"/>
      <c r="D152" s="3"/>
      <c r="E152" s="3"/>
      <c r="F152" s="19"/>
      <c r="G152" s="3"/>
      <c r="H152" s="1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>
      <c r="A153" s="3"/>
      <c r="B153" s="79"/>
      <c r="C153" s="69"/>
      <c r="D153" s="3"/>
      <c r="E153" s="3"/>
      <c r="F153" s="19"/>
      <c r="G153" s="3"/>
      <c r="H153" s="1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>
      <c r="A154" s="3"/>
      <c r="B154" s="79"/>
      <c r="C154" s="69"/>
      <c r="D154" s="3"/>
      <c r="E154" s="3"/>
      <c r="F154" s="19"/>
      <c r="G154" s="3"/>
      <c r="H154" s="19"/>
      <c r="I154" s="3"/>
      <c r="J154" s="4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>
      <c r="A155" s="3"/>
      <c r="B155" s="79"/>
      <c r="C155" s="69"/>
      <c r="D155" s="3"/>
      <c r="E155" s="3"/>
      <c r="F155" s="19"/>
      <c r="G155" s="3"/>
      <c r="H155" s="19"/>
      <c r="I155" s="3"/>
      <c r="J155" s="4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>
      <c r="A156" s="3"/>
      <c r="B156" s="79"/>
      <c r="C156" s="69"/>
      <c r="D156" s="3"/>
      <c r="E156" s="3"/>
      <c r="F156" s="19"/>
      <c r="G156" s="3"/>
      <c r="H156" s="19"/>
      <c r="I156" s="3"/>
      <c r="J156" s="4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>
      <c r="A157" s="3"/>
      <c r="B157" s="79"/>
      <c r="C157" s="69"/>
      <c r="D157" s="3"/>
      <c r="E157" s="3"/>
      <c r="F157" s="19"/>
      <c r="G157" s="3"/>
      <c r="H157" s="19"/>
      <c r="I157" s="3"/>
      <c r="J157" s="4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>
      <c r="A158" s="3"/>
      <c r="B158" s="79"/>
      <c r="C158" s="69"/>
      <c r="D158" s="3"/>
      <c r="E158" s="3"/>
      <c r="F158" s="19"/>
      <c r="G158" s="3"/>
      <c r="H158" s="19"/>
      <c r="I158" s="3"/>
      <c r="J158" s="4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>
      <c r="A159" s="3"/>
      <c r="B159" s="79"/>
      <c r="C159" s="69"/>
      <c r="D159" s="3"/>
      <c r="E159" s="3"/>
      <c r="F159" s="19"/>
      <c r="G159" s="3"/>
      <c r="H159" s="19"/>
      <c r="I159" s="3"/>
      <c r="J159" s="4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>
      <c r="A160" s="3"/>
      <c r="B160" s="79"/>
      <c r="C160" s="69"/>
      <c r="D160" s="3"/>
      <c r="E160" s="3"/>
      <c r="F160" s="19"/>
      <c r="G160" s="3"/>
      <c r="H160" s="1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>
      <c r="A161" s="3"/>
      <c r="B161" s="79"/>
      <c r="C161" s="69"/>
      <c r="D161" s="3"/>
      <c r="E161" s="3"/>
      <c r="F161" s="19"/>
      <c r="G161" s="3"/>
      <c r="H161" s="1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>
      <c r="A162" s="3"/>
      <c r="B162" s="79"/>
      <c r="C162" s="69"/>
      <c r="D162" s="3"/>
      <c r="E162" s="3"/>
      <c r="F162" s="19"/>
      <c r="G162" s="3"/>
      <c r="H162" s="1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>
      <c r="A163" s="3"/>
      <c r="B163" s="79"/>
      <c r="C163" s="69"/>
      <c r="D163" s="3"/>
      <c r="E163" s="3"/>
      <c r="F163" s="19"/>
      <c r="G163" s="3"/>
      <c r="H163" s="19"/>
      <c r="I163" s="3"/>
      <c r="J163" s="4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>
      <c r="A164" s="3"/>
      <c r="B164" s="79"/>
      <c r="C164" s="69"/>
      <c r="D164" s="3"/>
      <c r="E164" s="3"/>
      <c r="F164" s="19"/>
      <c r="G164" s="3"/>
      <c r="H164" s="1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>
      <c r="A165" s="3"/>
      <c r="B165" s="79"/>
      <c r="C165" s="69"/>
      <c r="D165" s="3"/>
      <c r="E165" s="3"/>
      <c r="F165" s="19"/>
      <c r="G165" s="3"/>
      <c r="H165" s="1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>
      <c r="A166" s="3"/>
      <c r="B166" s="79"/>
      <c r="C166" s="69"/>
      <c r="D166" s="3"/>
      <c r="E166" s="3"/>
      <c r="F166" s="19"/>
      <c r="G166" s="3"/>
      <c r="H166" s="1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>
      <c r="A167" s="3"/>
      <c r="B167" s="79"/>
      <c r="C167" s="69"/>
      <c r="D167" s="3"/>
      <c r="E167" s="3"/>
      <c r="F167" s="19"/>
      <c r="G167" s="3"/>
      <c r="H167" s="1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>
      <c r="A168" s="3"/>
      <c r="B168" s="79"/>
      <c r="C168" s="69"/>
      <c r="D168" s="3"/>
      <c r="E168" s="3"/>
      <c r="F168" s="19"/>
      <c r="G168" s="3"/>
      <c r="H168" s="1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>
      <c r="A169" s="3"/>
      <c r="B169" s="79"/>
      <c r="C169" s="69"/>
      <c r="D169" s="3"/>
      <c r="E169" s="3"/>
      <c r="F169" s="19"/>
      <c r="G169" s="3"/>
      <c r="H169" s="1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>
      <c r="A170" s="3"/>
      <c r="B170" s="79"/>
      <c r="C170" s="69"/>
      <c r="D170" s="3"/>
      <c r="E170" s="3"/>
      <c r="F170" s="19"/>
      <c r="G170" s="3"/>
      <c r="H170" s="1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>
      <c r="A171" s="3"/>
      <c r="B171" s="79"/>
      <c r="C171" s="69"/>
      <c r="D171" s="3"/>
      <c r="E171" s="3"/>
      <c r="F171" s="19"/>
      <c r="G171" s="3"/>
      <c r="H171" s="1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>
      <c r="A172" s="3"/>
      <c r="B172" s="79"/>
      <c r="C172" s="69"/>
      <c r="D172" s="3"/>
      <c r="E172" s="3"/>
      <c r="F172" s="19"/>
      <c r="G172" s="3"/>
      <c r="H172" s="19"/>
      <c r="I172" s="3"/>
      <c r="J172" s="4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>
      <c r="A173" s="3"/>
      <c r="B173" s="79"/>
      <c r="C173" s="69"/>
      <c r="D173" s="3"/>
      <c r="E173" s="3"/>
      <c r="F173" s="19"/>
      <c r="G173" s="3"/>
      <c r="H173" s="19"/>
      <c r="I173" s="3"/>
      <c r="J173" s="4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>
      <c r="A174" s="3"/>
      <c r="B174" s="79"/>
      <c r="C174" s="69"/>
      <c r="D174" s="3"/>
      <c r="E174" s="3"/>
      <c r="F174" s="19"/>
      <c r="G174" s="3"/>
      <c r="H174" s="1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>
      <c r="A175" s="3"/>
      <c r="B175" s="79"/>
      <c r="C175" s="69"/>
      <c r="D175" s="3"/>
      <c r="E175" s="3"/>
      <c r="F175" s="19"/>
      <c r="G175" s="3"/>
      <c r="H175" s="1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>
      <c r="A176" s="3"/>
      <c r="B176" s="79"/>
      <c r="C176" s="69"/>
      <c r="D176" s="3"/>
      <c r="E176" s="3"/>
      <c r="F176" s="19"/>
      <c r="G176" s="3"/>
      <c r="H176" s="1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>
      <c r="A177" s="3"/>
      <c r="B177" s="79"/>
      <c r="C177" s="69"/>
      <c r="D177" s="3"/>
      <c r="E177" s="3"/>
      <c r="F177" s="19"/>
      <c r="G177" s="3"/>
      <c r="H177" s="1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>
      <c r="A178" s="3"/>
      <c r="B178" s="79"/>
      <c r="C178" s="69"/>
      <c r="D178" s="3"/>
      <c r="E178" s="3"/>
      <c r="F178" s="19"/>
      <c r="G178" s="3"/>
      <c r="H178" s="1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>
      <c r="A179" s="3"/>
      <c r="B179" s="79"/>
      <c r="C179" s="69"/>
      <c r="D179" s="3"/>
      <c r="E179" s="3"/>
      <c r="F179" s="44"/>
      <c r="G179" s="8"/>
      <c r="H179" s="44"/>
      <c r="I179" s="8"/>
      <c r="J179" s="5"/>
      <c r="K179" s="8"/>
      <c r="L179" s="11"/>
      <c r="M179" s="12"/>
      <c r="N179" s="11"/>
      <c r="O179" s="3"/>
      <c r="P179" s="11"/>
      <c r="Q179" s="3"/>
      <c r="R179" s="11"/>
      <c r="S179" s="3"/>
      <c r="T179" s="3"/>
    </row>
    <row r="180" spans="1:20" ht="15.75">
      <c r="A180" s="3"/>
      <c r="B180" s="97"/>
      <c r="C180" s="70"/>
      <c r="D180" s="6"/>
      <c r="E180" s="6"/>
      <c r="F180" s="42"/>
      <c r="G180" s="3"/>
      <c r="H180" s="42"/>
      <c r="I180" s="9"/>
      <c r="J180" s="10"/>
      <c r="K180" s="10"/>
      <c r="L180" s="3"/>
      <c r="M180" s="3"/>
      <c r="N180" s="3"/>
      <c r="O180" s="3"/>
      <c r="P180" s="3"/>
      <c r="Q180" s="3"/>
      <c r="R180" s="3"/>
      <c r="S180" s="3"/>
      <c r="T180" s="3"/>
    </row>
    <row r="181" spans="1:20">
      <c r="A181" s="3"/>
      <c r="B181" s="79"/>
      <c r="C181" s="69"/>
      <c r="D181" s="3"/>
      <c r="E181" s="3"/>
      <c r="F181" s="19"/>
      <c r="G181" s="3"/>
      <c r="H181" s="1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>
      <c r="A182" s="3"/>
      <c r="B182" s="79"/>
      <c r="C182" s="69"/>
      <c r="D182" s="3"/>
      <c r="E182" s="3"/>
      <c r="F182" s="19"/>
      <c r="G182" s="3"/>
      <c r="H182" s="19"/>
      <c r="I182" s="3"/>
      <c r="J182" s="4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>
      <c r="A183" s="3"/>
      <c r="B183" s="79"/>
      <c r="C183" s="69"/>
      <c r="D183" s="3"/>
      <c r="E183" s="3"/>
      <c r="F183" s="19"/>
      <c r="G183" s="3"/>
      <c r="H183" s="19"/>
      <c r="I183" s="3"/>
      <c r="J183" s="4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>
      <c r="A184" s="3"/>
      <c r="B184" s="79"/>
      <c r="C184" s="69"/>
      <c r="D184" s="3"/>
      <c r="E184" s="3"/>
      <c r="F184" s="19"/>
      <c r="G184" s="3"/>
      <c r="H184" s="19"/>
      <c r="I184" s="3"/>
      <c r="J184" s="4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>
      <c r="A185" s="3"/>
      <c r="B185" s="79"/>
      <c r="C185" s="69"/>
      <c r="D185" s="3"/>
      <c r="E185" s="3"/>
      <c r="F185" s="19"/>
      <c r="G185" s="3"/>
      <c r="H185" s="19"/>
      <c r="I185" s="3"/>
      <c r="J185" s="4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>
      <c r="A186" s="3"/>
      <c r="B186" s="79"/>
      <c r="C186" s="69"/>
      <c r="D186" s="3"/>
      <c r="E186" s="3"/>
      <c r="F186" s="19"/>
      <c r="G186" s="3"/>
      <c r="H186" s="1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>
      <c r="A187" s="3"/>
      <c r="B187" s="79"/>
      <c r="C187" s="69"/>
      <c r="D187" s="3"/>
      <c r="E187" s="3"/>
      <c r="F187" s="19"/>
      <c r="G187" s="3"/>
      <c r="H187" s="19"/>
      <c r="I187" s="3"/>
      <c r="J187" s="4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>
      <c r="A188" s="3"/>
      <c r="B188" s="79"/>
      <c r="C188" s="69"/>
      <c r="D188" s="3"/>
      <c r="E188" s="3"/>
      <c r="F188" s="19"/>
      <c r="G188" s="3"/>
      <c r="H188" s="19"/>
      <c r="I188" s="3"/>
      <c r="J188" s="4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>
      <c r="A189" s="3"/>
      <c r="B189" s="79"/>
      <c r="C189" s="69"/>
      <c r="D189" s="3"/>
      <c r="E189" s="3"/>
      <c r="F189" s="19"/>
      <c r="G189" s="3"/>
      <c r="H189" s="19"/>
      <c r="I189" s="3"/>
      <c r="J189" s="4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>
      <c r="A190" s="3"/>
      <c r="B190" s="79"/>
      <c r="C190" s="69"/>
      <c r="D190" s="3"/>
      <c r="E190" s="3"/>
      <c r="F190" s="19"/>
      <c r="G190" s="3"/>
      <c r="H190" s="1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>
      <c r="A191" s="3"/>
      <c r="B191" s="79"/>
      <c r="C191" s="69"/>
      <c r="D191" s="3"/>
      <c r="E191" s="3"/>
      <c r="F191" s="19"/>
      <c r="G191" s="3"/>
      <c r="H191" s="19"/>
      <c r="I191" s="3"/>
      <c r="J191" s="4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>
      <c r="A192" s="3"/>
      <c r="B192" s="79"/>
      <c r="C192" s="69"/>
      <c r="D192" s="3"/>
      <c r="E192" s="3"/>
      <c r="F192" s="19"/>
      <c r="G192" s="3"/>
      <c r="H192" s="19"/>
      <c r="I192" s="3"/>
      <c r="J192" s="4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>
      <c r="A193" s="3"/>
      <c r="B193" s="79"/>
      <c r="C193" s="69"/>
      <c r="D193" s="3"/>
      <c r="E193" s="3"/>
      <c r="F193" s="19"/>
      <c r="G193" s="3"/>
      <c r="H193" s="1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>
      <c r="A194" s="3"/>
      <c r="B194" s="79"/>
      <c r="C194" s="69"/>
      <c r="D194" s="3"/>
      <c r="E194" s="3"/>
      <c r="F194" s="19"/>
      <c r="G194" s="3"/>
      <c r="H194" s="1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>
      <c r="A195" s="3"/>
      <c r="B195" s="79"/>
      <c r="C195" s="69"/>
      <c r="D195" s="3"/>
      <c r="E195" s="3"/>
      <c r="F195" s="19"/>
      <c r="G195" s="3"/>
      <c r="H195" s="19"/>
      <c r="I195" s="3"/>
      <c r="J195" s="4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>
      <c r="A196" s="3"/>
      <c r="B196" s="79"/>
      <c r="C196" s="69"/>
      <c r="D196" s="3"/>
      <c r="E196" s="3"/>
      <c r="F196" s="19"/>
      <c r="G196" s="3"/>
      <c r="H196" s="19"/>
      <c r="I196" s="3"/>
      <c r="J196" s="4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>
      <c r="A197" s="3"/>
      <c r="B197" s="79"/>
      <c r="C197" s="69"/>
      <c r="D197" s="3"/>
      <c r="E197" s="3"/>
      <c r="F197" s="19"/>
      <c r="G197" s="3"/>
      <c r="H197" s="1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>
      <c r="A198" s="3"/>
      <c r="B198" s="79"/>
      <c r="C198" s="69"/>
      <c r="D198" s="3"/>
      <c r="E198" s="3"/>
      <c r="F198" s="19"/>
      <c r="G198" s="3"/>
      <c r="H198" s="1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>
      <c r="A199" s="3"/>
      <c r="B199" s="79"/>
      <c r="C199" s="69"/>
      <c r="D199" s="3"/>
      <c r="E199" s="3"/>
      <c r="F199" s="19"/>
      <c r="G199" s="3"/>
      <c r="H199" s="19"/>
      <c r="I199" s="3"/>
      <c r="J199" s="4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>
      <c r="A200" s="3"/>
      <c r="B200" s="79"/>
      <c r="C200" s="69"/>
      <c r="D200" s="3"/>
      <c r="E200" s="3"/>
      <c r="F200" s="19"/>
      <c r="G200" s="3"/>
      <c r="H200" s="19"/>
      <c r="I200" s="3"/>
      <c r="J200" s="4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>
      <c r="A201" s="3"/>
      <c r="B201" s="79"/>
      <c r="C201" s="69"/>
      <c r="D201" s="3"/>
      <c r="E201" s="3"/>
      <c r="F201" s="19"/>
      <c r="G201" s="3"/>
      <c r="H201" s="19"/>
      <c r="I201" s="3"/>
      <c r="J201" s="4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>
      <c r="A202" s="3"/>
      <c r="B202" s="79"/>
      <c r="C202" s="69"/>
      <c r="D202" s="3"/>
      <c r="E202" s="3"/>
      <c r="F202" s="19"/>
      <c r="G202" s="3"/>
      <c r="H202" s="19"/>
      <c r="I202" s="3"/>
      <c r="J202" s="4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>
      <c r="A203" s="3"/>
      <c r="B203" s="79"/>
      <c r="C203" s="69"/>
      <c r="D203" s="3"/>
      <c r="E203" s="3"/>
      <c r="F203" s="19"/>
      <c r="G203" s="3"/>
      <c r="H203" s="1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>
      <c r="A204" s="3"/>
      <c r="B204" s="79"/>
      <c r="C204" s="69"/>
      <c r="D204" s="3"/>
      <c r="E204" s="3"/>
      <c r="F204" s="19"/>
      <c r="G204" s="3"/>
      <c r="H204" s="1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>
      <c r="A205" s="3"/>
      <c r="B205" s="79"/>
      <c r="C205" s="69"/>
      <c r="D205" s="3"/>
      <c r="E205" s="3"/>
      <c r="F205" s="19"/>
      <c r="G205" s="3"/>
      <c r="H205" s="1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>
      <c r="A206" s="3"/>
      <c r="B206" s="79"/>
      <c r="C206" s="69"/>
      <c r="D206" s="3"/>
      <c r="E206" s="3"/>
      <c r="F206" s="19"/>
      <c r="G206" s="3"/>
      <c r="H206" s="1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>
      <c r="A207" s="3"/>
      <c r="B207" s="79"/>
      <c r="C207" s="69"/>
      <c r="D207" s="3"/>
      <c r="E207" s="3"/>
      <c r="F207" s="19"/>
      <c r="G207" s="3"/>
      <c r="H207" s="1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>
      <c r="A208" s="3"/>
      <c r="B208" s="79"/>
      <c r="C208" s="69"/>
      <c r="D208" s="3"/>
      <c r="E208" s="3"/>
      <c r="F208" s="19"/>
      <c r="G208" s="3"/>
      <c r="H208" s="1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>
      <c r="A209" s="3"/>
      <c r="B209" s="79"/>
      <c r="C209" s="69"/>
      <c r="D209" s="3"/>
      <c r="E209" s="3"/>
      <c r="F209" s="19"/>
      <c r="G209" s="3"/>
      <c r="H209" s="1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>
      <c r="A210" s="3"/>
      <c r="B210" s="79"/>
      <c r="C210" s="69"/>
      <c r="D210" s="3"/>
      <c r="E210" s="3"/>
      <c r="F210" s="19"/>
      <c r="G210" s="3"/>
      <c r="H210" s="19"/>
      <c r="I210" s="3"/>
      <c r="J210" s="4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>
      <c r="A211" s="3"/>
      <c r="B211" s="79"/>
      <c r="C211" s="69"/>
      <c r="D211" s="3"/>
      <c r="E211" s="3"/>
      <c r="F211" s="19"/>
      <c r="G211" s="3"/>
      <c r="H211" s="1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>
      <c r="A212" s="3"/>
      <c r="B212" s="79"/>
      <c r="C212" s="69"/>
      <c r="D212" s="3"/>
      <c r="E212" s="3"/>
      <c r="F212" s="19"/>
      <c r="G212" s="3"/>
      <c r="H212" s="1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 spans="1:20">
      <c r="A213" s="3"/>
      <c r="B213" s="79"/>
      <c r="C213" s="69"/>
      <c r="D213" s="3"/>
      <c r="E213" s="3"/>
      <c r="F213" s="19"/>
      <c r="G213" s="3"/>
      <c r="H213" s="1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 spans="1:20">
      <c r="A214" s="3"/>
      <c r="B214" s="79"/>
      <c r="C214" s="69"/>
      <c r="D214" s="3"/>
      <c r="E214" s="3"/>
      <c r="F214" s="19"/>
      <c r="G214" s="3"/>
      <c r="H214" s="1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 spans="1:20">
      <c r="A215" s="3"/>
      <c r="B215" s="79"/>
      <c r="C215" s="69"/>
      <c r="D215" s="3"/>
      <c r="E215" s="3"/>
      <c r="F215" s="19"/>
      <c r="G215" s="3"/>
      <c r="H215" s="1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 spans="1:20">
      <c r="A216" s="3"/>
      <c r="B216" s="79"/>
      <c r="C216" s="69"/>
      <c r="D216" s="3"/>
      <c r="E216" s="3"/>
      <c r="F216" s="19"/>
      <c r="G216" s="3"/>
      <c r="H216" s="1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 spans="1:20">
      <c r="A217" s="3"/>
      <c r="B217" s="79"/>
      <c r="C217" s="69"/>
      <c r="D217" s="3"/>
      <c r="E217" s="3"/>
      <c r="F217" s="19"/>
      <c r="G217" s="3"/>
      <c r="H217" s="1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 spans="1:20">
      <c r="A218" s="3"/>
      <c r="B218" s="79"/>
      <c r="C218" s="69"/>
      <c r="D218" s="3"/>
      <c r="E218" s="3"/>
      <c r="F218" s="19"/>
      <c r="G218" s="3"/>
      <c r="H218" s="1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 spans="1:20">
      <c r="A219" s="3"/>
      <c r="B219" s="79"/>
      <c r="C219" s="69"/>
      <c r="D219" s="3"/>
      <c r="E219" s="3"/>
      <c r="F219" s="19"/>
      <c r="G219" s="3"/>
      <c r="H219" s="1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>
      <c r="A220" s="3"/>
      <c r="B220" s="79"/>
      <c r="C220" s="69"/>
      <c r="D220" s="3"/>
      <c r="E220" s="3"/>
      <c r="F220" s="19"/>
      <c r="G220" s="3"/>
      <c r="H220" s="1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>
      <c r="A221" s="3"/>
      <c r="B221" s="79"/>
      <c r="C221" s="69"/>
      <c r="D221" s="3"/>
      <c r="E221" s="3"/>
      <c r="F221" s="19"/>
      <c r="G221" s="3"/>
      <c r="H221" s="1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>
      <c r="A222" s="3"/>
      <c r="B222" s="79"/>
      <c r="C222" s="69"/>
      <c r="D222" s="3"/>
      <c r="E222" s="3"/>
      <c r="F222" s="19"/>
      <c r="G222" s="3"/>
      <c r="H222" s="1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>
      <c r="A223" s="3"/>
      <c r="B223" s="79"/>
      <c r="C223" s="69"/>
      <c r="D223" s="3"/>
      <c r="E223" s="3"/>
      <c r="F223" s="19"/>
      <c r="G223" s="3"/>
      <c r="H223" s="1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>
      <c r="A224" s="3"/>
      <c r="B224" s="79"/>
      <c r="C224" s="69"/>
      <c r="D224" s="3"/>
      <c r="E224" s="3"/>
      <c r="F224" s="19"/>
      <c r="G224" s="3"/>
      <c r="H224" s="1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>
      <c r="A225" s="3"/>
      <c r="B225" s="79"/>
      <c r="C225" s="69"/>
      <c r="D225" s="3"/>
      <c r="E225" s="3"/>
      <c r="F225" s="19"/>
      <c r="G225" s="3"/>
      <c r="H225" s="1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>
      <c r="A226" s="3"/>
      <c r="B226" s="79"/>
      <c r="C226" s="69"/>
      <c r="D226" s="3"/>
      <c r="E226" s="3"/>
      <c r="F226" s="19"/>
      <c r="G226" s="3"/>
      <c r="H226" s="1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 spans="1:20">
      <c r="A227" s="3"/>
      <c r="B227" s="79"/>
      <c r="C227" s="69"/>
      <c r="D227" s="3"/>
      <c r="E227" s="3"/>
      <c r="F227" s="19"/>
      <c r="G227" s="3"/>
      <c r="H227" s="1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 spans="1:20">
      <c r="A228" s="3"/>
      <c r="B228" s="79"/>
      <c r="C228" s="69"/>
      <c r="D228" s="3"/>
      <c r="E228" s="3"/>
      <c r="F228" s="19"/>
      <c r="G228" s="3"/>
      <c r="H228" s="1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 spans="1:20">
      <c r="A229" s="3"/>
      <c r="B229" s="79"/>
      <c r="C229" s="69"/>
      <c r="D229" s="3"/>
      <c r="E229" s="3"/>
      <c r="F229" s="19"/>
      <c r="G229" s="3"/>
      <c r="H229" s="1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 spans="1:20">
      <c r="A230" s="3"/>
      <c r="B230" s="79"/>
      <c r="C230" s="69"/>
      <c r="D230" s="3"/>
      <c r="E230" s="3"/>
      <c r="F230" s="19"/>
      <c r="G230" s="3"/>
      <c r="H230" s="1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 spans="1:20">
      <c r="A231" s="3"/>
      <c r="B231" s="79"/>
      <c r="C231" s="69"/>
      <c r="D231" s="3"/>
      <c r="E231" s="3"/>
      <c r="F231" s="19"/>
      <c r="G231" s="3"/>
      <c r="H231" s="1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 spans="1:20">
      <c r="A232" s="3"/>
      <c r="B232" s="79"/>
      <c r="C232" s="69"/>
      <c r="D232" s="3"/>
      <c r="E232" s="3"/>
      <c r="F232" s="19"/>
      <c r="G232" s="3"/>
      <c r="H232" s="1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 spans="1:20">
      <c r="A233" s="3"/>
      <c r="B233" s="79"/>
      <c r="C233" s="69"/>
      <c r="D233" s="3"/>
      <c r="E233" s="3"/>
      <c r="F233" s="19"/>
      <c r="G233" s="3"/>
      <c r="H233" s="1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 spans="1:20">
      <c r="A234" s="3"/>
      <c r="B234" s="79"/>
      <c r="C234" s="69"/>
      <c r="D234" s="3"/>
      <c r="E234" s="3"/>
      <c r="F234" s="19"/>
      <c r="G234" s="3"/>
      <c r="H234" s="1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 spans="1:20">
      <c r="A235" s="3"/>
      <c r="B235" s="79"/>
      <c r="C235" s="69"/>
      <c r="D235" s="3"/>
      <c r="E235" s="3"/>
      <c r="F235" s="44"/>
      <c r="G235" s="8"/>
      <c r="H235" s="44"/>
      <c r="I235" s="8"/>
      <c r="J235" s="5"/>
      <c r="K235" s="8"/>
      <c r="L235" s="11"/>
      <c r="M235" s="12"/>
      <c r="N235" s="11"/>
      <c r="O235" s="3"/>
      <c r="P235" s="11"/>
      <c r="Q235" s="3"/>
      <c r="R235" s="11"/>
      <c r="S235" s="3"/>
      <c r="T235" s="3"/>
    </row>
    <row r="236" spans="1:20" ht="15.75">
      <c r="A236" s="3"/>
      <c r="B236" s="97"/>
      <c r="C236" s="70"/>
      <c r="D236" s="6"/>
      <c r="E236" s="6"/>
      <c r="F236" s="42"/>
      <c r="G236" s="3"/>
      <c r="H236" s="42"/>
      <c r="I236" s="9"/>
      <c r="J236" s="10"/>
      <c r="K236" s="10"/>
      <c r="L236" s="3"/>
      <c r="M236" s="3"/>
      <c r="N236" s="3"/>
      <c r="O236" s="3"/>
      <c r="P236" s="3"/>
      <c r="Q236" s="3"/>
      <c r="R236" s="3"/>
      <c r="S236" s="3"/>
      <c r="T236" s="3"/>
    </row>
    <row r="237" spans="1:20">
      <c r="A237" s="3"/>
      <c r="B237" s="79"/>
      <c r="C237" s="69"/>
      <c r="D237" s="3"/>
      <c r="E237" s="3"/>
      <c r="F237" s="19"/>
      <c r="G237" s="3"/>
      <c r="H237" s="19"/>
      <c r="I237" s="3"/>
      <c r="J237" s="4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 spans="1:20">
      <c r="A238" s="3"/>
      <c r="B238" s="79"/>
      <c r="C238" s="69"/>
      <c r="D238" s="3"/>
      <c r="E238" s="3"/>
      <c r="F238" s="19"/>
      <c r="G238" s="3"/>
      <c r="H238" s="1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 spans="1:20">
      <c r="A239" s="3"/>
      <c r="B239" s="79"/>
      <c r="C239" s="69"/>
      <c r="D239" s="3"/>
      <c r="E239" s="3"/>
      <c r="F239" s="19"/>
      <c r="G239" s="3"/>
      <c r="H239" s="19"/>
      <c r="I239" s="3"/>
      <c r="J239" s="4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 spans="1:20">
      <c r="A240" s="3"/>
      <c r="B240" s="79"/>
      <c r="C240" s="69"/>
      <c r="D240" s="3"/>
      <c r="E240" s="3"/>
      <c r="F240" s="19"/>
      <c r="G240" s="3"/>
      <c r="H240" s="19"/>
      <c r="I240" s="3"/>
      <c r="J240" s="4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 spans="1:20">
      <c r="A241" s="3"/>
      <c r="B241" s="79"/>
      <c r="C241" s="69"/>
      <c r="D241" s="3"/>
      <c r="E241" s="3"/>
      <c r="F241" s="19"/>
      <c r="G241" s="3"/>
      <c r="H241" s="1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 spans="1:20">
      <c r="A242" s="3"/>
      <c r="B242" s="79"/>
      <c r="C242" s="69"/>
      <c r="D242" s="3"/>
      <c r="E242" s="3"/>
      <c r="F242" s="19"/>
      <c r="G242" s="3"/>
      <c r="H242" s="19"/>
      <c r="I242" s="3"/>
      <c r="J242" s="4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 spans="1:20">
      <c r="A243" s="3"/>
      <c r="B243" s="79"/>
      <c r="C243" s="69"/>
      <c r="D243" s="3"/>
      <c r="E243" s="3"/>
      <c r="F243" s="19"/>
      <c r="G243" s="3"/>
      <c r="H243" s="19"/>
      <c r="I243" s="3"/>
      <c r="J243" s="4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 spans="1:20">
      <c r="A244" s="3"/>
      <c r="B244" s="79"/>
      <c r="C244" s="69"/>
      <c r="D244" s="3"/>
      <c r="E244" s="3"/>
      <c r="F244" s="19"/>
      <c r="G244" s="3"/>
      <c r="H244" s="19"/>
      <c r="I244" s="3"/>
      <c r="J244" s="4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 spans="1:20">
      <c r="A245" s="3"/>
      <c r="B245" s="79"/>
      <c r="C245" s="69"/>
      <c r="D245" s="3"/>
      <c r="E245" s="3"/>
      <c r="F245" s="19"/>
      <c r="G245" s="3"/>
      <c r="H245" s="1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 spans="1:20">
      <c r="A246" s="3"/>
      <c r="B246" s="79"/>
      <c r="C246" s="69"/>
      <c r="D246" s="3"/>
      <c r="E246" s="3"/>
      <c r="F246" s="19"/>
      <c r="G246" s="3"/>
      <c r="H246" s="19"/>
      <c r="I246" s="3"/>
      <c r="J246" s="4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 spans="1:20">
      <c r="A247" s="3"/>
      <c r="B247" s="79"/>
      <c r="C247" s="69"/>
      <c r="D247" s="3"/>
      <c r="E247" s="3"/>
      <c r="F247" s="19"/>
      <c r="G247" s="3"/>
      <c r="H247" s="19"/>
      <c r="I247" s="3"/>
      <c r="J247" s="4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 spans="1:20">
      <c r="A248" s="3"/>
      <c r="B248" s="79"/>
      <c r="C248" s="69"/>
      <c r="D248" s="3"/>
      <c r="E248" s="3"/>
      <c r="F248" s="19"/>
      <c r="G248" s="3"/>
      <c r="H248" s="19"/>
      <c r="I248" s="3"/>
      <c r="J248" s="4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 spans="1:20">
      <c r="A249" s="3"/>
      <c r="B249" s="79"/>
      <c r="C249" s="69"/>
      <c r="D249" s="3"/>
      <c r="E249" s="3"/>
      <c r="F249" s="19"/>
      <c r="G249" s="3"/>
      <c r="H249" s="19"/>
      <c r="I249" s="3"/>
      <c r="J249" s="4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spans="1:20">
      <c r="A250" s="3"/>
      <c r="B250" s="79"/>
      <c r="C250" s="69"/>
      <c r="D250" s="3"/>
      <c r="E250" s="3"/>
      <c r="F250" s="19"/>
      <c r="G250" s="3"/>
      <c r="H250" s="19"/>
      <c r="I250" s="3"/>
      <c r="J250" s="4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 spans="1:20">
      <c r="A251" s="3"/>
      <c r="B251" s="79"/>
      <c r="C251" s="69"/>
      <c r="D251" s="3"/>
      <c r="E251" s="3"/>
      <c r="F251" s="19"/>
      <c r="G251" s="3"/>
      <c r="H251" s="19"/>
      <c r="I251" s="3"/>
      <c r="J251" s="4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 spans="1:20">
      <c r="A252" s="3"/>
      <c r="B252" s="79"/>
      <c r="C252" s="69"/>
      <c r="D252" s="3"/>
      <c r="E252" s="3"/>
      <c r="F252" s="19"/>
      <c r="G252" s="3"/>
      <c r="H252" s="19"/>
      <c r="I252" s="3"/>
      <c r="J252" s="4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 spans="1:20">
      <c r="A253" s="3"/>
      <c r="B253" s="79"/>
      <c r="C253" s="69"/>
      <c r="D253" s="3"/>
      <c r="E253" s="3"/>
      <c r="F253" s="19"/>
      <c r="G253" s="3"/>
      <c r="H253" s="19"/>
      <c r="I253" s="3"/>
      <c r="J253" s="4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 spans="1:20">
      <c r="A254" s="3"/>
      <c r="B254" s="79"/>
      <c r="C254" s="69"/>
      <c r="D254" s="3"/>
      <c r="E254" s="3"/>
      <c r="F254" s="19"/>
      <c r="G254" s="3"/>
      <c r="H254" s="19"/>
      <c r="I254" s="3"/>
      <c r="J254" s="4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 spans="1:20">
      <c r="A255" s="3"/>
      <c r="B255" s="79"/>
      <c r="C255" s="69"/>
      <c r="D255" s="3"/>
      <c r="E255" s="3"/>
      <c r="F255" s="19"/>
      <c r="G255" s="3"/>
      <c r="H255" s="19"/>
      <c r="I255" s="3"/>
      <c r="J255" s="4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 spans="1:20">
      <c r="A256" s="3"/>
      <c r="B256" s="79"/>
      <c r="C256" s="69"/>
      <c r="D256" s="3"/>
      <c r="E256" s="3"/>
      <c r="F256" s="19"/>
      <c r="G256" s="3"/>
      <c r="H256" s="19"/>
      <c r="I256" s="3"/>
      <c r="J256" s="4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 spans="1:20">
      <c r="A257" s="3"/>
      <c r="B257" s="79"/>
      <c r="C257" s="69"/>
      <c r="D257" s="3"/>
      <c r="E257" s="3"/>
      <c r="F257" s="19"/>
      <c r="G257" s="3"/>
      <c r="H257" s="19"/>
      <c r="I257" s="3"/>
      <c r="J257" s="4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 spans="1:20">
      <c r="A258" s="3"/>
      <c r="B258" s="79"/>
      <c r="C258" s="69"/>
      <c r="D258" s="3"/>
      <c r="E258" s="3"/>
      <c r="F258" s="19"/>
      <c r="G258" s="3"/>
      <c r="H258" s="1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 spans="1:20">
      <c r="A259" s="3"/>
      <c r="B259" s="79"/>
      <c r="C259" s="69"/>
      <c r="D259" s="3"/>
      <c r="E259" s="3"/>
      <c r="F259" s="19"/>
      <c r="G259" s="3"/>
      <c r="H259" s="19"/>
      <c r="I259" s="3"/>
      <c r="J259" s="4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 spans="1:20">
      <c r="A260" s="3"/>
      <c r="B260" s="79"/>
      <c r="C260" s="69"/>
      <c r="D260" s="3"/>
      <c r="E260" s="3"/>
      <c r="F260" s="19"/>
      <c r="G260" s="3"/>
      <c r="H260" s="19"/>
      <c r="I260" s="3"/>
      <c r="J260" s="4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 spans="1:20">
      <c r="A261" s="3"/>
      <c r="B261" s="79"/>
      <c r="C261" s="69"/>
      <c r="D261" s="3"/>
      <c r="E261" s="3"/>
      <c r="F261" s="19"/>
      <c r="G261" s="3"/>
      <c r="H261" s="1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 spans="1:20">
      <c r="A262" s="3"/>
      <c r="B262" s="79"/>
      <c r="C262" s="69"/>
      <c r="D262" s="3"/>
      <c r="E262" s="3"/>
      <c r="F262" s="19"/>
      <c r="G262" s="3"/>
      <c r="H262" s="19"/>
      <c r="I262" s="3"/>
      <c r="J262" s="4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 spans="1:20">
      <c r="A263" s="3"/>
      <c r="B263" s="79"/>
      <c r="C263" s="69"/>
      <c r="D263" s="3"/>
      <c r="E263" s="3"/>
      <c r="F263" s="19"/>
      <c r="G263" s="3"/>
      <c r="H263" s="19"/>
      <c r="I263" s="3"/>
      <c r="J263" s="4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 spans="1:20">
      <c r="A264" s="3"/>
      <c r="B264" s="79"/>
      <c r="C264" s="69"/>
      <c r="D264" s="3"/>
      <c r="E264" s="3"/>
      <c r="F264" s="19"/>
      <c r="G264" s="3"/>
      <c r="H264" s="19"/>
      <c r="I264" s="3"/>
      <c r="J264" s="4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 spans="1:20">
      <c r="A265" s="3"/>
      <c r="B265" s="79"/>
      <c r="C265" s="69"/>
      <c r="D265" s="3"/>
      <c r="E265" s="3"/>
      <c r="F265" s="19"/>
      <c r="G265" s="3"/>
      <c r="H265" s="1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 spans="1:20">
      <c r="A266" s="3"/>
      <c r="B266" s="79"/>
      <c r="C266" s="69"/>
      <c r="D266" s="3"/>
      <c r="E266" s="3"/>
      <c r="F266" s="19"/>
      <c r="G266" s="3"/>
      <c r="H266" s="1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 spans="1:20">
      <c r="A267" s="3"/>
      <c r="B267" s="79"/>
      <c r="C267" s="69"/>
      <c r="D267" s="3"/>
      <c r="E267" s="3"/>
      <c r="F267" s="19"/>
      <c r="G267" s="3"/>
      <c r="H267" s="1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 spans="1:20">
      <c r="A268" s="3"/>
      <c r="B268" s="79"/>
      <c r="C268" s="69"/>
      <c r="D268" s="3"/>
      <c r="E268" s="3"/>
      <c r="F268" s="19"/>
      <c r="G268" s="3"/>
      <c r="H268" s="1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 spans="1:20">
      <c r="A269" s="3"/>
      <c r="B269" s="79"/>
      <c r="C269" s="69"/>
      <c r="D269" s="3"/>
      <c r="E269" s="3"/>
      <c r="F269" s="19"/>
      <c r="G269" s="3"/>
      <c r="H269" s="19"/>
      <c r="I269" s="3"/>
      <c r="J269" s="4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 spans="1:20">
      <c r="A270" s="3"/>
      <c r="B270" s="79"/>
      <c r="C270" s="69"/>
      <c r="D270" s="3"/>
      <c r="E270" s="3"/>
      <c r="F270" s="19"/>
      <c r="G270" s="3"/>
      <c r="H270" s="1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 spans="1:20">
      <c r="A271" s="3"/>
      <c r="B271" s="79"/>
      <c r="C271" s="69"/>
      <c r="D271" s="3"/>
      <c r="E271" s="3"/>
      <c r="F271" s="19"/>
      <c r="G271" s="3"/>
      <c r="H271" s="1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 spans="1:20">
      <c r="A272" s="3"/>
      <c r="B272" s="79"/>
      <c r="C272" s="69"/>
      <c r="D272" s="3"/>
      <c r="E272" s="3"/>
      <c r="F272" s="19"/>
      <c r="G272" s="3"/>
      <c r="H272" s="1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 spans="1:20">
      <c r="A273" s="3"/>
      <c r="B273" s="79"/>
      <c r="C273" s="69"/>
      <c r="D273" s="3"/>
      <c r="E273" s="3"/>
      <c r="F273" s="19"/>
      <c r="G273" s="3"/>
      <c r="H273" s="1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 spans="1:20">
      <c r="A274" s="3"/>
      <c r="B274" s="79"/>
      <c r="C274" s="69"/>
      <c r="D274" s="3"/>
      <c r="E274" s="3"/>
      <c r="F274" s="19"/>
      <c r="G274" s="3"/>
      <c r="H274" s="1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 spans="1:20">
      <c r="A275" s="3"/>
      <c r="B275" s="79"/>
      <c r="C275" s="69"/>
      <c r="D275" s="3"/>
      <c r="E275" s="3"/>
      <c r="F275" s="19"/>
      <c r="G275" s="3"/>
      <c r="H275" s="1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 spans="1:20">
      <c r="A276" s="3"/>
      <c r="B276" s="79"/>
      <c r="C276" s="69"/>
      <c r="D276" s="3"/>
      <c r="E276" s="3"/>
      <c r="F276" s="19"/>
      <c r="G276" s="3"/>
      <c r="H276" s="1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 spans="1:20">
      <c r="A277" s="3"/>
      <c r="B277" s="79"/>
      <c r="C277" s="69"/>
      <c r="D277" s="3"/>
      <c r="E277" s="3"/>
      <c r="F277" s="19"/>
      <c r="G277" s="3"/>
      <c r="H277" s="1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>
      <c r="A278" s="3"/>
      <c r="B278" s="79"/>
      <c r="C278" s="69"/>
      <c r="D278" s="3"/>
      <c r="E278" s="3"/>
      <c r="F278" s="19"/>
      <c r="G278" s="3"/>
      <c r="H278" s="1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>
      <c r="A279" s="3"/>
      <c r="B279" s="79"/>
      <c r="C279" s="69"/>
      <c r="D279" s="3"/>
      <c r="E279" s="3"/>
      <c r="F279" s="19"/>
      <c r="G279" s="3"/>
      <c r="H279" s="1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 spans="1:20">
      <c r="A280" s="3"/>
      <c r="B280" s="79"/>
      <c r="C280" s="69"/>
      <c r="D280" s="3"/>
      <c r="E280" s="3"/>
      <c r="F280" s="19"/>
      <c r="G280" s="3"/>
      <c r="H280" s="1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 spans="1:20">
      <c r="A281" s="3"/>
      <c r="B281" s="79"/>
      <c r="C281" s="69"/>
      <c r="D281" s="3"/>
      <c r="E281" s="3"/>
      <c r="F281" s="19"/>
      <c r="G281" s="3"/>
      <c r="H281" s="1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 spans="1:20">
      <c r="A282" s="3"/>
      <c r="B282" s="79"/>
      <c r="C282" s="69"/>
      <c r="D282" s="3"/>
      <c r="E282" s="3"/>
      <c r="F282" s="44"/>
      <c r="G282" s="8"/>
      <c r="H282" s="44"/>
      <c r="I282" s="8"/>
      <c r="J282" s="5"/>
      <c r="K282" s="8"/>
      <c r="L282" s="11"/>
      <c r="M282" s="12"/>
      <c r="N282" s="11"/>
      <c r="O282" s="3"/>
      <c r="P282" s="11"/>
      <c r="Q282" s="3"/>
      <c r="R282" s="11"/>
      <c r="S282" s="3"/>
      <c r="T282" s="3"/>
    </row>
    <row r="283" spans="1:20" ht="15.75">
      <c r="A283" s="3"/>
      <c r="B283" s="97"/>
      <c r="C283" s="70"/>
      <c r="D283" s="6"/>
      <c r="E283" s="6"/>
      <c r="F283" s="42"/>
      <c r="G283" s="3"/>
      <c r="H283" s="42"/>
      <c r="I283" s="9"/>
      <c r="J283" s="10"/>
      <c r="K283" s="10"/>
      <c r="L283" s="3"/>
      <c r="M283" s="3"/>
      <c r="N283" s="3"/>
      <c r="O283" s="3"/>
      <c r="P283" s="3"/>
      <c r="Q283" s="3"/>
      <c r="R283" s="3"/>
      <c r="S283" s="3"/>
      <c r="T283" s="3"/>
    </row>
    <row r="284" spans="1:20">
      <c r="A284" s="3"/>
      <c r="B284" s="79"/>
      <c r="C284" s="69"/>
      <c r="D284" s="3"/>
      <c r="E284" s="3"/>
      <c r="F284" s="19"/>
      <c r="G284" s="3"/>
      <c r="H284" s="1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 spans="1:20">
      <c r="A285" s="3"/>
      <c r="B285" s="79"/>
      <c r="C285" s="69"/>
      <c r="D285" s="3"/>
      <c r="E285" s="3"/>
      <c r="F285" s="19"/>
      <c r="G285" s="3"/>
      <c r="H285" s="19"/>
      <c r="I285" s="3"/>
      <c r="J285" s="4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 spans="1:20">
      <c r="A286" s="3"/>
      <c r="B286" s="79"/>
      <c r="C286" s="69"/>
      <c r="D286" s="3"/>
      <c r="E286" s="3"/>
      <c r="F286" s="19"/>
      <c r="G286" s="3"/>
      <c r="H286" s="19"/>
      <c r="I286" s="3"/>
      <c r="J286" s="4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 spans="1:20">
      <c r="A287" s="3"/>
      <c r="B287" s="79"/>
      <c r="C287" s="69"/>
      <c r="D287" s="3"/>
      <c r="E287" s="3"/>
      <c r="F287" s="19"/>
      <c r="G287" s="3"/>
      <c r="H287" s="19"/>
      <c r="I287" s="3"/>
      <c r="J287" s="4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 spans="1:20">
      <c r="A288" s="3"/>
      <c r="B288" s="79"/>
      <c r="C288" s="69"/>
      <c r="D288" s="3"/>
      <c r="E288" s="3"/>
      <c r="F288" s="19"/>
      <c r="G288" s="3"/>
      <c r="H288" s="1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 spans="1:20">
      <c r="A289" s="3"/>
      <c r="B289" s="79"/>
      <c r="C289" s="69"/>
      <c r="D289" s="3"/>
      <c r="E289" s="3"/>
      <c r="F289" s="19"/>
      <c r="G289" s="3"/>
      <c r="H289" s="19"/>
      <c r="I289" s="3"/>
      <c r="J289" s="4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 spans="1:20">
      <c r="A290" s="3"/>
      <c r="B290" s="79"/>
      <c r="C290" s="69"/>
      <c r="D290" s="3"/>
      <c r="E290" s="3"/>
      <c r="F290" s="19"/>
      <c r="G290" s="3"/>
      <c r="H290" s="19"/>
      <c r="I290" s="3"/>
      <c r="J290" s="4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 spans="1:20">
      <c r="A291" s="3"/>
      <c r="B291" s="79"/>
      <c r="C291" s="69"/>
      <c r="D291" s="3"/>
      <c r="E291" s="3"/>
      <c r="F291" s="19"/>
      <c r="G291" s="3"/>
      <c r="H291" s="19"/>
      <c r="I291" s="3"/>
      <c r="J291" s="4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 spans="1:20">
      <c r="A292" s="3"/>
      <c r="B292" s="79"/>
      <c r="C292" s="69"/>
      <c r="D292" s="3"/>
      <c r="E292" s="3"/>
      <c r="F292" s="19"/>
      <c r="G292" s="3"/>
      <c r="H292" s="1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 spans="1:20">
      <c r="A293" s="3"/>
      <c r="B293" s="79"/>
      <c r="C293" s="69"/>
      <c r="D293" s="3"/>
      <c r="E293" s="3"/>
      <c r="F293" s="19"/>
      <c r="G293" s="3"/>
      <c r="H293" s="1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>
      <c r="A294" s="3"/>
      <c r="B294" s="79"/>
      <c r="C294" s="69"/>
      <c r="D294" s="3"/>
      <c r="E294" s="3"/>
      <c r="F294" s="19"/>
      <c r="G294" s="3"/>
      <c r="H294" s="1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>
      <c r="A295" s="3"/>
      <c r="B295" s="79"/>
      <c r="C295" s="69"/>
      <c r="D295" s="3"/>
      <c r="E295" s="3"/>
      <c r="F295" s="19"/>
      <c r="G295" s="3"/>
      <c r="H295" s="1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>
      <c r="A296" s="3"/>
      <c r="B296" s="79"/>
      <c r="C296" s="69"/>
      <c r="D296" s="3"/>
      <c r="E296" s="3"/>
      <c r="F296" s="19"/>
      <c r="G296" s="3"/>
      <c r="H296" s="1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>
      <c r="A297" s="3"/>
      <c r="B297" s="79"/>
      <c r="C297" s="69"/>
      <c r="D297" s="3"/>
      <c r="E297" s="3"/>
      <c r="F297" s="19"/>
      <c r="G297" s="3"/>
      <c r="H297" s="1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 spans="1:20">
      <c r="A298" s="3"/>
      <c r="B298" s="79"/>
      <c r="C298" s="69"/>
      <c r="D298" s="3"/>
      <c r="E298" s="3"/>
      <c r="F298" s="19"/>
      <c r="G298" s="3"/>
      <c r="H298" s="1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 spans="1:20">
      <c r="A299" s="3"/>
      <c r="B299" s="79"/>
      <c r="C299" s="69"/>
      <c r="D299" s="3"/>
      <c r="E299" s="3"/>
      <c r="F299" s="19"/>
      <c r="G299" s="3"/>
      <c r="H299" s="1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 spans="1:20">
      <c r="A300" s="3"/>
      <c r="B300" s="79"/>
      <c r="C300" s="69"/>
      <c r="D300" s="3"/>
      <c r="E300" s="3"/>
      <c r="F300" s="19"/>
      <c r="G300" s="3"/>
      <c r="H300" s="1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 spans="1:20">
      <c r="A301" s="3"/>
      <c r="B301" s="79"/>
      <c r="C301" s="69"/>
      <c r="D301" s="3"/>
      <c r="E301" s="3"/>
      <c r="F301" s="19"/>
      <c r="G301" s="3"/>
      <c r="H301" s="1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 spans="1:20">
      <c r="A302" s="3"/>
      <c r="B302" s="79"/>
      <c r="C302" s="69"/>
      <c r="D302" s="3"/>
      <c r="E302" s="3"/>
      <c r="F302" s="44"/>
      <c r="G302" s="8"/>
      <c r="H302" s="44"/>
      <c r="I302" s="8"/>
      <c r="J302" s="5"/>
      <c r="K302" s="8"/>
      <c r="L302" s="11"/>
      <c r="M302" s="12"/>
      <c r="N302" s="11"/>
      <c r="O302" s="3"/>
      <c r="P302" s="11"/>
      <c r="Q302" s="3"/>
      <c r="R302" s="11"/>
      <c r="S302" s="3"/>
      <c r="T302" s="3"/>
    </row>
    <row r="303" spans="1:20" ht="15.75">
      <c r="A303" s="3"/>
      <c r="B303" s="97"/>
      <c r="C303" s="70"/>
      <c r="D303" s="6"/>
      <c r="E303" s="6"/>
      <c r="F303" s="42"/>
      <c r="G303" s="3"/>
      <c r="H303" s="42"/>
      <c r="I303" s="9"/>
      <c r="J303" s="10"/>
      <c r="K303" s="10"/>
      <c r="L303" s="3"/>
      <c r="M303" s="3"/>
      <c r="N303" s="3"/>
      <c r="O303" s="3"/>
      <c r="P303" s="3"/>
      <c r="Q303" s="3"/>
      <c r="R303" s="3"/>
      <c r="S303" s="3"/>
      <c r="T303" s="3"/>
    </row>
    <row r="304" spans="1:20">
      <c r="A304" s="3"/>
      <c r="B304" s="79"/>
      <c r="C304" s="69"/>
      <c r="D304" s="3"/>
      <c r="E304" s="3"/>
      <c r="F304" s="19"/>
      <c r="G304" s="3"/>
      <c r="H304" s="1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 spans="1:20">
      <c r="A305" s="3"/>
      <c r="B305" s="79"/>
      <c r="C305" s="69"/>
      <c r="D305" s="3"/>
      <c r="E305" s="3"/>
      <c r="F305" s="19"/>
      <c r="G305" s="3"/>
      <c r="H305" s="19"/>
      <c r="I305" s="3"/>
      <c r="J305" s="4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 spans="1:20">
      <c r="A306" s="3"/>
      <c r="B306" s="79"/>
      <c r="C306" s="69"/>
      <c r="D306" s="3"/>
      <c r="E306" s="3"/>
      <c r="F306" s="19"/>
      <c r="G306" s="3"/>
      <c r="H306" s="19"/>
      <c r="I306" s="3"/>
      <c r="J306" s="4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 spans="1:20">
      <c r="A307" s="3"/>
      <c r="B307" s="79"/>
      <c r="C307" s="69"/>
      <c r="D307" s="3"/>
      <c r="E307" s="3"/>
      <c r="F307" s="19"/>
      <c r="G307" s="3"/>
      <c r="H307" s="19"/>
      <c r="I307" s="3"/>
      <c r="J307" s="4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 spans="1:20">
      <c r="A308" s="3"/>
      <c r="B308" s="79"/>
      <c r="C308" s="69"/>
      <c r="D308" s="3"/>
      <c r="E308" s="3"/>
      <c r="F308" s="19"/>
      <c r="G308" s="3"/>
      <c r="H308" s="1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 spans="1:20">
      <c r="A309" s="3"/>
      <c r="B309" s="79"/>
      <c r="C309" s="69"/>
      <c r="D309" s="3"/>
      <c r="E309" s="3"/>
      <c r="F309" s="19"/>
      <c r="G309" s="3"/>
      <c r="H309" s="19"/>
      <c r="I309" s="3"/>
      <c r="J309" s="4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 spans="1:20">
      <c r="A310" s="3"/>
      <c r="B310" s="79"/>
      <c r="C310" s="69"/>
      <c r="D310" s="3"/>
      <c r="E310" s="3"/>
      <c r="F310" s="19"/>
      <c r="G310" s="3"/>
      <c r="H310" s="19"/>
      <c r="I310" s="3"/>
      <c r="J310" s="4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>
      <c r="A311" s="3"/>
      <c r="B311" s="79"/>
      <c r="C311" s="69"/>
      <c r="D311" s="3"/>
      <c r="E311" s="3"/>
      <c r="F311" s="19"/>
      <c r="G311" s="3"/>
      <c r="H311" s="19"/>
      <c r="I311" s="3"/>
      <c r="J311" s="4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>
      <c r="A312" s="3"/>
      <c r="B312" s="79"/>
      <c r="C312" s="69"/>
      <c r="D312" s="3"/>
      <c r="E312" s="3"/>
      <c r="F312" s="19"/>
      <c r="G312" s="3"/>
      <c r="H312" s="19"/>
      <c r="I312" s="3"/>
      <c r="J312" s="4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 spans="1:20">
      <c r="A313" s="3"/>
      <c r="B313" s="79"/>
      <c r="C313" s="69"/>
      <c r="D313" s="3"/>
      <c r="E313" s="3"/>
      <c r="F313" s="19"/>
      <c r="G313" s="3"/>
      <c r="H313" s="19"/>
      <c r="I313" s="3"/>
      <c r="J313" s="4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 spans="1:20">
      <c r="A314" s="3"/>
      <c r="B314" s="79"/>
      <c r="C314" s="69"/>
      <c r="D314" s="3"/>
      <c r="E314" s="3"/>
      <c r="F314" s="19"/>
      <c r="G314" s="3"/>
      <c r="H314" s="19"/>
      <c r="I314" s="3"/>
      <c r="J314" s="4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 spans="1:20">
      <c r="A315" s="3"/>
      <c r="B315" s="79"/>
      <c r="C315" s="69"/>
      <c r="D315" s="3"/>
      <c r="E315" s="3"/>
      <c r="F315" s="19"/>
      <c r="G315" s="3"/>
      <c r="H315" s="1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 spans="1:20">
      <c r="A316" s="3"/>
      <c r="B316" s="79"/>
      <c r="C316" s="69"/>
      <c r="D316" s="3"/>
      <c r="E316" s="3"/>
      <c r="F316" s="19"/>
      <c r="G316" s="3"/>
      <c r="H316" s="1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 spans="1:20">
      <c r="A317" s="3"/>
      <c r="B317" s="79"/>
      <c r="C317" s="69"/>
      <c r="D317" s="3"/>
      <c r="E317" s="3"/>
      <c r="F317" s="19"/>
      <c r="G317" s="3"/>
      <c r="H317" s="1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 spans="1:20">
      <c r="A318" s="3"/>
      <c r="B318" s="79"/>
      <c r="C318" s="69"/>
      <c r="D318" s="3"/>
      <c r="E318" s="3"/>
      <c r="F318" s="19"/>
      <c r="G318" s="3"/>
      <c r="H318" s="19"/>
      <c r="I318" s="3"/>
      <c r="J318" s="4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 spans="1:20">
      <c r="A319" s="3"/>
      <c r="B319" s="79"/>
      <c r="C319" s="69"/>
      <c r="D319" s="3"/>
      <c r="E319" s="3"/>
      <c r="F319" s="19"/>
      <c r="G319" s="3"/>
      <c r="H319" s="1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 spans="1:20">
      <c r="A320" s="3"/>
      <c r="B320" s="79"/>
      <c r="C320" s="69"/>
      <c r="D320" s="3"/>
      <c r="E320" s="3"/>
      <c r="F320" s="19"/>
      <c r="G320" s="3"/>
      <c r="H320" s="1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 spans="1:20">
      <c r="A321" s="3"/>
      <c r="B321" s="79"/>
      <c r="C321" s="69"/>
      <c r="D321" s="3"/>
      <c r="E321" s="3"/>
      <c r="F321" s="19"/>
      <c r="G321" s="3"/>
      <c r="H321" s="1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 spans="1:20">
      <c r="A322" s="3"/>
      <c r="B322" s="79"/>
      <c r="C322" s="69"/>
      <c r="D322" s="3"/>
      <c r="E322" s="3"/>
      <c r="F322" s="19"/>
      <c r="G322" s="3"/>
      <c r="H322" s="1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 spans="1:20">
      <c r="A323" s="3"/>
      <c r="B323" s="79"/>
      <c r="C323" s="69"/>
      <c r="D323" s="3"/>
      <c r="E323" s="3"/>
      <c r="F323" s="19"/>
      <c r="G323" s="3"/>
      <c r="H323" s="1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 spans="1:20">
      <c r="A324" s="3"/>
      <c r="B324" s="79"/>
      <c r="C324" s="69"/>
      <c r="D324" s="3"/>
      <c r="E324" s="3"/>
      <c r="F324" s="19"/>
      <c r="G324" s="3"/>
      <c r="H324" s="19"/>
      <c r="I324" s="3"/>
      <c r="J324" s="4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 spans="1:20">
      <c r="A325" s="3"/>
      <c r="B325" s="79"/>
      <c r="C325" s="69"/>
      <c r="D325" s="3"/>
      <c r="E325" s="3"/>
      <c r="F325" s="19"/>
      <c r="G325" s="3"/>
      <c r="H325" s="19"/>
      <c r="I325" s="3"/>
      <c r="J325" s="4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 spans="1:20">
      <c r="A326" s="3"/>
      <c r="B326" s="79"/>
      <c r="C326" s="69"/>
      <c r="D326" s="3"/>
      <c r="E326" s="3"/>
      <c r="F326" s="19"/>
      <c r="G326" s="3"/>
      <c r="H326" s="1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 spans="1:20">
      <c r="A327" s="3"/>
      <c r="B327" s="79"/>
      <c r="C327" s="69"/>
      <c r="D327" s="3"/>
      <c r="E327" s="3"/>
      <c r="F327" s="19"/>
      <c r="G327" s="3"/>
      <c r="H327" s="1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 spans="1:20">
      <c r="A328" s="3"/>
      <c r="B328" s="79"/>
      <c r="C328" s="69"/>
      <c r="D328" s="3"/>
      <c r="E328" s="3"/>
      <c r="F328" s="19"/>
      <c r="G328" s="3"/>
      <c r="H328" s="1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 spans="1:20">
      <c r="A329" s="3"/>
      <c r="B329" s="79"/>
      <c r="C329" s="69"/>
      <c r="D329" s="3"/>
      <c r="E329" s="3"/>
      <c r="F329" s="19"/>
      <c r="G329" s="3"/>
      <c r="H329" s="1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 spans="1:20">
      <c r="A330" s="3"/>
      <c r="B330" s="79"/>
      <c r="C330" s="69"/>
      <c r="D330" s="3"/>
      <c r="E330" s="3"/>
      <c r="F330" s="19"/>
      <c r="G330" s="3"/>
      <c r="H330" s="1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 spans="1:20">
      <c r="A331" s="3"/>
      <c r="B331" s="79"/>
      <c r="C331" s="69"/>
      <c r="D331" s="3"/>
      <c r="E331" s="3"/>
      <c r="F331" s="19"/>
      <c r="G331" s="3"/>
      <c r="H331" s="1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spans="1:20">
      <c r="A332" s="3"/>
      <c r="B332" s="79"/>
      <c r="C332" s="69"/>
      <c r="D332" s="3"/>
      <c r="E332" s="3"/>
      <c r="F332" s="19"/>
      <c r="G332" s="3"/>
      <c r="H332" s="1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 spans="1:20">
      <c r="A333" s="3"/>
      <c r="B333" s="79"/>
      <c r="C333" s="69"/>
      <c r="D333" s="3"/>
      <c r="E333" s="3"/>
      <c r="F333" s="19"/>
      <c r="G333" s="3"/>
      <c r="H333" s="1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 spans="1:20">
      <c r="A334" s="3"/>
      <c r="B334" s="79"/>
      <c r="C334" s="69"/>
      <c r="D334" s="3"/>
      <c r="E334" s="3"/>
      <c r="F334" s="19"/>
      <c r="G334" s="3"/>
      <c r="H334" s="1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 spans="1:20">
      <c r="A335" s="3"/>
      <c r="B335" s="79"/>
      <c r="C335" s="69"/>
      <c r="D335" s="3"/>
      <c r="E335" s="3"/>
      <c r="F335" s="44"/>
      <c r="G335" s="8"/>
      <c r="H335" s="44"/>
      <c r="I335" s="8"/>
      <c r="J335" s="5"/>
      <c r="K335" s="8"/>
      <c r="L335" s="11"/>
      <c r="M335" s="12"/>
      <c r="N335" s="11"/>
      <c r="O335" s="3"/>
      <c r="P335" s="11"/>
      <c r="Q335" s="3"/>
      <c r="R335" s="11"/>
      <c r="S335" s="3"/>
      <c r="T335" s="3"/>
    </row>
    <row r="336" spans="1:20" ht="15.75">
      <c r="A336" s="3"/>
      <c r="B336" s="97"/>
      <c r="C336" s="70"/>
      <c r="D336" s="6"/>
      <c r="E336" s="6"/>
      <c r="F336" s="42"/>
      <c r="G336" s="3"/>
      <c r="H336" s="42"/>
      <c r="I336" s="9"/>
      <c r="J336" s="10"/>
      <c r="K336" s="10"/>
      <c r="L336" s="3"/>
      <c r="M336" s="3"/>
      <c r="N336" s="3"/>
      <c r="O336" s="3"/>
      <c r="P336" s="3"/>
      <c r="Q336" s="3"/>
      <c r="R336" s="3"/>
      <c r="S336" s="3"/>
      <c r="T336" s="3"/>
    </row>
    <row r="337" spans="1:20">
      <c r="A337" s="3"/>
      <c r="B337" s="79"/>
      <c r="C337" s="69"/>
      <c r="D337" s="3"/>
      <c r="E337" s="3"/>
      <c r="F337" s="19"/>
      <c r="G337" s="3"/>
      <c r="H337" s="1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 spans="1:20">
      <c r="A338" s="3"/>
      <c r="B338" s="79"/>
      <c r="C338" s="69"/>
      <c r="D338" s="3"/>
      <c r="E338" s="3"/>
      <c r="F338" s="19"/>
      <c r="G338" s="3"/>
      <c r="H338" s="19"/>
      <c r="I338" s="3"/>
      <c r="J338" s="4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 spans="1:20">
      <c r="A339" s="3"/>
      <c r="B339" s="79"/>
      <c r="C339" s="69"/>
      <c r="D339" s="3"/>
      <c r="E339" s="3"/>
      <c r="F339" s="19"/>
      <c r="G339" s="3"/>
      <c r="H339" s="19"/>
      <c r="I339" s="3"/>
      <c r="J339" s="4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 spans="1:20">
      <c r="A340" s="3"/>
      <c r="B340" s="79"/>
      <c r="C340" s="69"/>
      <c r="D340" s="3"/>
      <c r="E340" s="3"/>
      <c r="F340" s="19"/>
      <c r="G340" s="3"/>
      <c r="H340" s="19"/>
      <c r="I340" s="3"/>
      <c r="J340" s="4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 spans="1:20">
      <c r="A341" s="3"/>
      <c r="B341" s="79"/>
      <c r="C341" s="69"/>
      <c r="D341" s="3"/>
      <c r="E341" s="3"/>
      <c r="F341" s="19"/>
      <c r="G341" s="3"/>
      <c r="H341" s="19"/>
      <c r="I341" s="3"/>
      <c r="J341" s="4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 spans="1:20">
      <c r="A342" s="3"/>
      <c r="B342" s="79"/>
      <c r="C342" s="69"/>
      <c r="D342" s="3"/>
      <c r="E342" s="3"/>
      <c r="F342" s="19"/>
      <c r="G342" s="3"/>
      <c r="H342" s="19"/>
      <c r="I342" s="3"/>
      <c r="J342" s="4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 spans="1:20">
      <c r="A343" s="3"/>
      <c r="B343" s="79"/>
      <c r="C343" s="69"/>
      <c r="D343" s="3"/>
      <c r="E343" s="3"/>
      <c r="F343" s="19"/>
      <c r="G343" s="3"/>
      <c r="H343" s="19"/>
      <c r="I343" s="3"/>
      <c r="J343" s="4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 spans="1:20">
      <c r="A344" s="3"/>
      <c r="B344" s="79"/>
      <c r="C344" s="69"/>
      <c r="D344" s="3"/>
      <c r="E344" s="3"/>
      <c r="F344" s="19"/>
      <c r="G344" s="3"/>
      <c r="H344" s="19"/>
      <c r="I344" s="3"/>
      <c r="J344" s="4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 spans="1:20">
      <c r="A345" s="3"/>
      <c r="B345" s="79"/>
      <c r="C345" s="69"/>
      <c r="D345" s="3"/>
      <c r="E345" s="3"/>
      <c r="F345" s="19"/>
      <c r="G345" s="3"/>
      <c r="H345" s="19"/>
      <c r="I345" s="3"/>
      <c r="J345" s="4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 spans="1:20">
      <c r="A346" s="3"/>
      <c r="B346" s="79"/>
      <c r="C346" s="69"/>
      <c r="D346" s="3"/>
      <c r="E346" s="3"/>
      <c r="F346" s="19"/>
      <c r="G346" s="3"/>
      <c r="H346" s="19"/>
      <c r="I346" s="3"/>
      <c r="J346" s="4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 spans="1:20">
      <c r="A347" s="3"/>
      <c r="B347" s="79"/>
      <c r="C347" s="69"/>
      <c r="D347" s="3"/>
      <c r="E347" s="3"/>
      <c r="F347" s="19"/>
      <c r="G347" s="3"/>
      <c r="H347" s="19"/>
      <c r="I347" s="3"/>
      <c r="J347" s="4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 spans="1:20">
      <c r="A348" s="3"/>
      <c r="B348" s="79"/>
      <c r="C348" s="69"/>
      <c r="D348" s="3"/>
      <c r="E348" s="3"/>
      <c r="F348" s="19"/>
      <c r="G348" s="3"/>
      <c r="H348" s="19"/>
      <c r="I348" s="3"/>
      <c r="J348" s="4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 spans="1:20">
      <c r="A349" s="3"/>
      <c r="B349" s="79"/>
      <c r="C349" s="69"/>
      <c r="D349" s="3"/>
      <c r="E349" s="3"/>
      <c r="F349" s="19"/>
      <c r="G349" s="3"/>
      <c r="H349" s="1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 spans="1:20">
      <c r="A350" s="3"/>
      <c r="B350" s="79"/>
      <c r="C350" s="69"/>
      <c r="D350" s="3"/>
      <c r="E350" s="3"/>
      <c r="F350" s="19"/>
      <c r="G350" s="3"/>
      <c r="H350" s="1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 spans="1:20">
      <c r="A351" s="3"/>
      <c r="B351" s="79"/>
      <c r="C351" s="69"/>
      <c r="D351" s="3"/>
      <c r="E351" s="3"/>
      <c r="F351" s="19"/>
      <c r="G351" s="3"/>
      <c r="H351" s="19"/>
      <c r="I351" s="3"/>
      <c r="J351" s="4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 spans="1:20">
      <c r="A352" s="3"/>
      <c r="B352" s="79"/>
      <c r="C352" s="69"/>
      <c r="D352" s="3"/>
      <c r="E352" s="3"/>
      <c r="F352" s="19"/>
      <c r="G352" s="3"/>
      <c r="H352" s="19"/>
      <c r="I352" s="3"/>
      <c r="J352" s="4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 spans="1:20">
      <c r="A353" s="3"/>
      <c r="B353" s="79"/>
      <c r="C353" s="69"/>
      <c r="D353" s="3"/>
      <c r="E353" s="3"/>
      <c r="F353" s="19"/>
      <c r="G353" s="3"/>
      <c r="H353" s="1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 spans="1:20">
      <c r="A354" s="3"/>
      <c r="B354" s="79"/>
      <c r="C354" s="69"/>
      <c r="D354" s="3"/>
      <c r="E354" s="3"/>
      <c r="F354" s="19"/>
      <c r="G354" s="3"/>
      <c r="H354" s="19"/>
      <c r="I354" s="3"/>
      <c r="J354" s="4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 spans="1:20">
      <c r="A355" s="3"/>
      <c r="B355" s="79"/>
      <c r="C355" s="69"/>
      <c r="D355" s="3"/>
      <c r="E355" s="3"/>
      <c r="F355" s="19"/>
      <c r="G355" s="3"/>
      <c r="H355" s="1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 spans="1:20">
      <c r="A356" s="3"/>
      <c r="B356" s="79"/>
      <c r="C356" s="69"/>
      <c r="D356" s="3"/>
      <c r="E356" s="3"/>
      <c r="F356" s="19"/>
      <c r="G356" s="3"/>
      <c r="H356" s="1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 spans="1:20">
      <c r="A357" s="3"/>
      <c r="B357" s="79"/>
      <c r="C357" s="69"/>
      <c r="D357" s="3"/>
      <c r="E357" s="3"/>
      <c r="F357" s="19"/>
      <c r="G357" s="3"/>
      <c r="H357" s="1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 spans="1:20">
      <c r="A358" s="3"/>
      <c r="B358" s="79"/>
      <c r="C358" s="69"/>
      <c r="D358" s="3"/>
      <c r="E358" s="3"/>
      <c r="F358" s="19"/>
      <c r="G358" s="3"/>
      <c r="H358" s="1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0">
      <c r="A359" s="3"/>
      <c r="B359" s="79"/>
      <c r="C359" s="69"/>
      <c r="D359" s="3"/>
      <c r="E359" s="3"/>
      <c r="F359" s="19"/>
      <c r="G359" s="3"/>
      <c r="H359" s="1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 spans="1:20">
      <c r="A360" s="3"/>
      <c r="B360" s="79"/>
      <c r="C360" s="69"/>
      <c r="D360" s="3"/>
      <c r="E360" s="3"/>
      <c r="F360" s="19"/>
      <c r="G360" s="3"/>
      <c r="H360" s="1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 spans="1:20">
      <c r="A361" s="3"/>
      <c r="B361" s="79"/>
      <c r="C361" s="69"/>
      <c r="D361" s="3"/>
      <c r="E361" s="3"/>
      <c r="F361" s="44"/>
      <c r="G361" s="8"/>
      <c r="H361" s="44"/>
      <c r="I361" s="8"/>
      <c r="J361" s="5"/>
      <c r="K361" s="8"/>
      <c r="L361" s="11"/>
      <c r="M361" s="12"/>
      <c r="N361" s="11"/>
      <c r="O361" s="3"/>
      <c r="P361" s="11"/>
      <c r="Q361" s="3"/>
      <c r="R361" s="11"/>
      <c r="S361" s="3"/>
      <c r="T361" s="3"/>
    </row>
    <row r="362" spans="1:20" ht="15.75">
      <c r="A362" s="3"/>
      <c r="B362" s="97"/>
      <c r="C362" s="70"/>
      <c r="D362" s="6"/>
      <c r="E362" s="6"/>
      <c r="F362" s="42"/>
      <c r="G362" s="3"/>
      <c r="H362" s="42"/>
      <c r="I362" s="9"/>
      <c r="J362" s="10"/>
      <c r="K362" s="10"/>
      <c r="L362" s="3"/>
      <c r="M362" s="3"/>
      <c r="N362" s="3"/>
      <c r="O362" s="3"/>
      <c r="P362" s="3"/>
      <c r="Q362" s="3"/>
      <c r="R362" s="3"/>
      <c r="S362" s="3"/>
      <c r="T362" s="3"/>
    </row>
    <row r="363" spans="1:20">
      <c r="A363" s="3"/>
      <c r="B363" s="79"/>
      <c r="C363" s="69"/>
      <c r="D363" s="3"/>
      <c r="E363" s="3"/>
      <c r="F363" s="19"/>
      <c r="G363" s="3"/>
      <c r="H363" s="1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 spans="1:20">
      <c r="A364" s="3"/>
      <c r="B364" s="79"/>
      <c r="C364" s="69"/>
      <c r="D364" s="3"/>
      <c r="E364" s="3"/>
      <c r="F364" s="19"/>
      <c r="G364" s="3"/>
      <c r="H364" s="1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 spans="1:20">
      <c r="A365" s="3"/>
      <c r="B365" s="79"/>
      <c r="C365" s="69"/>
      <c r="D365" s="3"/>
      <c r="E365" s="3"/>
      <c r="F365" s="19"/>
      <c r="G365" s="3"/>
      <c r="H365" s="1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 spans="1:20">
      <c r="A366" s="3"/>
      <c r="B366" s="79"/>
      <c r="C366" s="69"/>
      <c r="D366" s="3"/>
      <c r="E366" s="3"/>
      <c r="F366" s="19"/>
      <c r="G366" s="3"/>
      <c r="H366" s="19"/>
      <c r="I366" s="3"/>
      <c r="J366" s="4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 spans="1:20">
      <c r="A367" s="3"/>
      <c r="B367" s="79"/>
      <c r="C367" s="69"/>
      <c r="D367" s="3"/>
      <c r="E367" s="3"/>
      <c r="F367" s="19"/>
      <c r="G367" s="3"/>
      <c r="H367" s="19"/>
      <c r="I367" s="3"/>
      <c r="J367" s="4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 spans="1:20">
      <c r="A368" s="3"/>
      <c r="B368" s="79"/>
      <c r="C368" s="69"/>
      <c r="D368" s="3"/>
      <c r="E368" s="3"/>
      <c r="F368" s="19"/>
      <c r="G368" s="3"/>
      <c r="H368" s="19"/>
      <c r="I368" s="3"/>
      <c r="J368" s="4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 spans="1:20">
      <c r="A369" s="3"/>
      <c r="B369" s="79"/>
      <c r="C369" s="69"/>
      <c r="D369" s="3"/>
      <c r="E369" s="3"/>
      <c r="F369" s="19"/>
      <c r="G369" s="3"/>
      <c r="H369" s="19"/>
      <c r="I369" s="3"/>
      <c r="J369" s="4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 spans="1:20">
      <c r="A370" s="3"/>
      <c r="B370" s="79"/>
      <c r="C370" s="69"/>
      <c r="D370" s="3"/>
      <c r="E370" s="3"/>
      <c r="F370" s="19"/>
      <c r="G370" s="3"/>
      <c r="H370" s="19"/>
      <c r="I370" s="3"/>
      <c r="J370" s="4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 spans="1:20">
      <c r="A371" s="3"/>
      <c r="B371" s="79"/>
      <c r="C371" s="69"/>
      <c r="D371" s="3"/>
      <c r="E371" s="3"/>
      <c r="F371" s="19"/>
      <c r="G371" s="3"/>
      <c r="H371" s="19"/>
      <c r="I371" s="3"/>
      <c r="J371" s="4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 spans="1:20">
      <c r="A372" s="3"/>
      <c r="B372" s="79"/>
      <c r="C372" s="69"/>
      <c r="D372" s="3"/>
      <c r="E372" s="3"/>
      <c r="F372" s="19"/>
      <c r="G372" s="3"/>
      <c r="H372" s="19"/>
      <c r="I372" s="3"/>
      <c r="J372" s="4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 spans="1:20">
      <c r="A373" s="3"/>
      <c r="B373" s="79"/>
      <c r="C373" s="69"/>
      <c r="D373" s="3"/>
      <c r="E373" s="3"/>
      <c r="F373" s="19"/>
      <c r="G373" s="3"/>
      <c r="H373" s="19"/>
      <c r="I373" s="3"/>
      <c r="J373" s="4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 spans="1:20">
      <c r="A374" s="3"/>
      <c r="B374" s="79"/>
      <c r="C374" s="69"/>
      <c r="D374" s="3"/>
      <c r="E374" s="3"/>
      <c r="F374" s="19"/>
      <c r="G374" s="3"/>
      <c r="H374" s="19"/>
      <c r="I374" s="3"/>
      <c r="J374" s="4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 spans="1:20">
      <c r="A375" s="3"/>
      <c r="B375" s="79"/>
      <c r="C375" s="69"/>
      <c r="D375" s="3"/>
      <c r="E375" s="3"/>
      <c r="F375" s="19"/>
      <c r="G375" s="3"/>
      <c r="H375" s="19"/>
      <c r="I375" s="3"/>
      <c r="J375" s="4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 spans="1:20">
      <c r="A376" s="3"/>
      <c r="B376" s="79"/>
      <c r="C376" s="69"/>
      <c r="D376" s="3"/>
      <c r="E376" s="3"/>
      <c r="F376" s="19"/>
      <c r="G376" s="3"/>
      <c r="H376" s="1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 spans="1:20">
      <c r="A377" s="3"/>
      <c r="B377" s="79"/>
      <c r="C377" s="69"/>
      <c r="D377" s="3"/>
      <c r="E377" s="3"/>
      <c r="F377" s="19"/>
      <c r="G377" s="3"/>
      <c r="H377" s="19"/>
      <c r="I377" s="3"/>
      <c r="J377" s="4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 spans="1:20">
      <c r="A378" s="3"/>
      <c r="B378" s="79"/>
      <c r="C378" s="69"/>
      <c r="D378" s="3"/>
      <c r="E378" s="3"/>
      <c r="F378" s="19"/>
      <c r="G378" s="3"/>
      <c r="H378" s="1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 spans="1:20">
      <c r="A379" s="3"/>
      <c r="B379" s="79"/>
      <c r="C379" s="69"/>
      <c r="D379" s="3"/>
      <c r="E379" s="3"/>
      <c r="F379" s="19"/>
      <c r="G379" s="3"/>
      <c r="H379" s="19"/>
      <c r="I379" s="3"/>
      <c r="J379" s="4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 spans="1:20">
      <c r="A380" s="3"/>
      <c r="B380" s="79"/>
      <c r="C380" s="69"/>
      <c r="D380" s="3"/>
      <c r="E380" s="3"/>
      <c r="F380" s="19"/>
      <c r="G380" s="3"/>
      <c r="H380" s="19"/>
      <c r="I380" s="3"/>
      <c r="J380" s="4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 spans="1:20">
      <c r="A381" s="3"/>
      <c r="B381" s="79"/>
      <c r="C381" s="69"/>
      <c r="D381" s="3"/>
      <c r="E381" s="3"/>
      <c r="F381" s="19"/>
      <c r="G381" s="3"/>
      <c r="H381" s="19"/>
      <c r="I381" s="3"/>
      <c r="J381" s="4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 spans="1:20">
      <c r="A382" s="3"/>
      <c r="B382" s="79"/>
      <c r="C382" s="69"/>
      <c r="D382" s="3"/>
      <c r="E382" s="3"/>
      <c r="F382" s="19"/>
      <c r="G382" s="3"/>
      <c r="H382" s="1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 spans="1:20">
      <c r="A383" s="3"/>
      <c r="B383" s="79"/>
      <c r="C383" s="69"/>
      <c r="D383" s="3"/>
      <c r="E383" s="3"/>
      <c r="F383" s="19"/>
      <c r="G383" s="3"/>
      <c r="H383" s="1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 spans="1:20">
      <c r="A384" s="3"/>
      <c r="B384" s="79"/>
      <c r="C384" s="69"/>
      <c r="D384" s="3"/>
      <c r="E384" s="3"/>
      <c r="F384" s="19"/>
      <c r="G384" s="3"/>
      <c r="H384" s="19"/>
      <c r="I384" s="3"/>
      <c r="J384" s="4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 spans="1:20">
      <c r="A385" s="3"/>
      <c r="B385" s="79"/>
      <c r="C385" s="69"/>
      <c r="D385" s="3"/>
      <c r="E385" s="3"/>
      <c r="F385" s="19"/>
      <c r="G385" s="3"/>
      <c r="H385" s="1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 spans="1:20">
      <c r="A386" s="3"/>
      <c r="B386" s="79"/>
      <c r="C386" s="69"/>
      <c r="D386" s="3"/>
      <c r="E386" s="3"/>
      <c r="F386" s="19"/>
      <c r="G386" s="3"/>
      <c r="H386" s="1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 spans="1:20">
      <c r="A387" s="3"/>
      <c r="B387" s="79"/>
      <c r="C387" s="69"/>
      <c r="D387" s="3"/>
      <c r="E387" s="3"/>
      <c r="F387" s="19"/>
      <c r="G387" s="3"/>
      <c r="H387" s="1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 spans="1:20">
      <c r="A388" s="3"/>
      <c r="B388" s="79"/>
      <c r="C388" s="69"/>
      <c r="D388" s="3"/>
      <c r="E388" s="3"/>
      <c r="F388" s="19"/>
      <c r="G388" s="3"/>
      <c r="H388" s="1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 spans="1:20">
      <c r="A389" s="3"/>
      <c r="B389" s="79"/>
      <c r="C389" s="69"/>
      <c r="D389" s="3"/>
      <c r="E389" s="3"/>
      <c r="F389" s="19"/>
      <c r="G389" s="3"/>
      <c r="H389" s="1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 spans="1:20">
      <c r="A390" s="3"/>
      <c r="B390" s="79"/>
      <c r="C390" s="69"/>
      <c r="D390" s="3"/>
      <c r="E390" s="3"/>
      <c r="F390" s="19"/>
      <c r="G390" s="3"/>
      <c r="H390" s="19"/>
      <c r="I390" s="3"/>
      <c r="J390" s="4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 spans="1:20">
      <c r="A391" s="3"/>
      <c r="B391" s="79"/>
      <c r="C391" s="69"/>
      <c r="D391" s="3"/>
      <c r="E391" s="3"/>
      <c r="F391" s="19"/>
      <c r="G391" s="3"/>
      <c r="H391" s="19"/>
      <c r="I391" s="3"/>
      <c r="J391" s="4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 spans="1:20">
      <c r="A392" s="3"/>
      <c r="B392" s="79"/>
      <c r="C392" s="69"/>
      <c r="D392" s="3"/>
      <c r="E392" s="3"/>
      <c r="F392" s="19"/>
      <c r="G392" s="3"/>
      <c r="H392" s="1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 spans="1:20">
      <c r="A393" s="3"/>
      <c r="B393" s="79"/>
      <c r="C393" s="69"/>
      <c r="D393" s="3"/>
      <c r="E393" s="3"/>
      <c r="F393" s="19"/>
      <c r="G393" s="3"/>
      <c r="H393" s="1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 spans="1:20">
      <c r="A394" s="3"/>
      <c r="B394" s="79"/>
      <c r="C394" s="69"/>
      <c r="D394" s="3"/>
      <c r="E394" s="3"/>
      <c r="F394" s="19"/>
      <c r="G394" s="3"/>
      <c r="H394" s="1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 spans="1:20">
      <c r="A395" s="3"/>
      <c r="B395" s="79"/>
      <c r="C395" s="69"/>
      <c r="D395" s="3"/>
      <c r="E395" s="3"/>
      <c r="F395" s="19"/>
      <c r="G395" s="3"/>
      <c r="H395" s="1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 spans="1:20">
      <c r="A396" s="3"/>
      <c r="B396" s="79"/>
      <c r="C396" s="69"/>
      <c r="D396" s="3"/>
      <c r="E396" s="3"/>
      <c r="F396" s="44"/>
      <c r="G396" s="8"/>
      <c r="H396" s="44"/>
      <c r="I396" s="8"/>
      <c r="J396" s="5"/>
      <c r="K396" s="8"/>
      <c r="L396" s="11"/>
      <c r="M396" s="12"/>
      <c r="N396" s="11"/>
      <c r="O396" s="3"/>
      <c r="P396" s="11"/>
      <c r="Q396" s="3"/>
      <c r="R396" s="11"/>
      <c r="S396" s="3"/>
      <c r="T396" s="3"/>
    </row>
    <row r="397" spans="1:20" ht="15.75">
      <c r="A397" s="3"/>
      <c r="B397" s="97"/>
      <c r="C397" s="70"/>
      <c r="D397" s="6"/>
      <c r="E397" s="6"/>
      <c r="F397" s="42"/>
      <c r="G397" s="3"/>
      <c r="H397" s="42"/>
      <c r="I397" s="9"/>
      <c r="J397" s="10"/>
      <c r="K397" s="10"/>
      <c r="L397" s="3"/>
      <c r="M397" s="3"/>
      <c r="N397" s="3"/>
      <c r="O397" s="3"/>
      <c r="P397" s="3"/>
      <c r="Q397" s="3"/>
      <c r="R397" s="3"/>
      <c r="S397" s="3"/>
      <c r="T397" s="3"/>
    </row>
    <row r="398" spans="1:20">
      <c r="A398" s="3"/>
      <c r="B398" s="79"/>
      <c r="C398" s="69"/>
      <c r="D398" s="3"/>
      <c r="E398" s="3"/>
      <c r="F398" s="19"/>
      <c r="G398" s="3"/>
      <c r="H398" s="1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 spans="1:20">
      <c r="A399" s="3"/>
      <c r="B399" s="79"/>
      <c r="C399" s="69"/>
      <c r="D399" s="3"/>
      <c r="E399" s="3"/>
      <c r="F399" s="19"/>
      <c r="G399" s="3"/>
      <c r="H399" s="19"/>
      <c r="I399" s="3"/>
      <c r="J399" s="4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 spans="1:20">
      <c r="A400" s="3"/>
      <c r="B400" s="79"/>
      <c r="C400" s="69"/>
      <c r="D400" s="3"/>
      <c r="E400" s="3"/>
      <c r="F400" s="19"/>
      <c r="G400" s="3"/>
      <c r="H400" s="1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 spans="1:20">
      <c r="A401" s="3"/>
      <c r="B401" s="79"/>
      <c r="C401" s="69"/>
      <c r="D401" s="3"/>
      <c r="E401" s="3"/>
      <c r="F401" s="19"/>
      <c r="G401" s="3"/>
      <c r="H401" s="1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 spans="1:20">
      <c r="A402" s="3"/>
      <c r="B402" s="79"/>
      <c r="C402" s="69"/>
      <c r="D402" s="3"/>
      <c r="E402" s="3"/>
      <c r="F402" s="19"/>
      <c r="G402" s="3"/>
      <c r="H402" s="19"/>
      <c r="I402" s="3"/>
      <c r="J402" s="4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 spans="1:20">
      <c r="A403" s="3"/>
      <c r="B403" s="79"/>
      <c r="C403" s="69"/>
      <c r="D403" s="3"/>
      <c r="E403" s="3"/>
      <c r="F403" s="19"/>
      <c r="G403" s="3"/>
      <c r="H403" s="19"/>
      <c r="I403" s="3"/>
      <c r="J403" s="4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 spans="1:20">
      <c r="A404" s="3"/>
      <c r="B404" s="79"/>
      <c r="C404" s="69"/>
      <c r="D404" s="3"/>
      <c r="E404" s="3"/>
      <c r="F404" s="19"/>
      <c r="G404" s="3"/>
      <c r="H404" s="1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 spans="1:20">
      <c r="A405" s="3"/>
      <c r="B405" s="79"/>
      <c r="C405" s="69"/>
      <c r="D405" s="3"/>
      <c r="E405" s="3"/>
      <c r="F405" s="19"/>
      <c r="G405" s="3"/>
      <c r="H405" s="1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 spans="1:20">
      <c r="A406" s="3"/>
      <c r="B406" s="79"/>
      <c r="C406" s="69"/>
      <c r="D406" s="3"/>
      <c r="E406" s="3"/>
      <c r="F406" s="19"/>
      <c r="G406" s="3"/>
      <c r="H406" s="1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 spans="1:20">
      <c r="A407" s="3"/>
      <c r="B407" s="79"/>
      <c r="C407" s="69"/>
      <c r="D407" s="3"/>
      <c r="E407" s="3"/>
      <c r="F407" s="19"/>
      <c r="G407" s="3"/>
      <c r="H407" s="1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 spans="1:20">
      <c r="A408" s="3"/>
      <c r="B408" s="79"/>
      <c r="C408" s="69"/>
      <c r="D408" s="3"/>
      <c r="E408" s="3"/>
      <c r="F408" s="19"/>
      <c r="G408" s="3"/>
      <c r="H408" s="1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 spans="1:20">
      <c r="A409" s="3"/>
      <c r="B409" s="79"/>
      <c r="C409" s="69"/>
      <c r="D409" s="3"/>
      <c r="E409" s="3"/>
      <c r="F409" s="19"/>
      <c r="G409" s="3"/>
      <c r="H409" s="1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 spans="1:20">
      <c r="A410" s="3"/>
      <c r="B410" s="79"/>
      <c r="C410" s="69"/>
      <c r="D410" s="3"/>
      <c r="E410" s="3"/>
      <c r="F410" s="19"/>
      <c r="G410" s="3"/>
      <c r="H410" s="1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 spans="1:20">
      <c r="A411" s="3"/>
      <c r="B411" s="79"/>
      <c r="C411" s="69"/>
      <c r="D411" s="3"/>
      <c r="E411" s="3"/>
      <c r="F411" s="19"/>
      <c r="G411" s="3"/>
      <c r="H411" s="1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 spans="1:20">
      <c r="A412" s="3"/>
      <c r="B412" s="79"/>
      <c r="C412" s="69"/>
      <c r="D412" s="3"/>
      <c r="E412" s="3"/>
      <c r="F412" s="19"/>
      <c r="G412" s="3"/>
      <c r="H412" s="1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 spans="1:20">
      <c r="A413" s="3"/>
      <c r="B413" s="79"/>
      <c r="C413" s="69"/>
      <c r="D413" s="3"/>
      <c r="E413" s="3"/>
      <c r="F413" s="19"/>
      <c r="G413" s="3"/>
      <c r="H413" s="1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 spans="1:20">
      <c r="A414" s="3"/>
      <c r="B414" s="79"/>
      <c r="C414" s="69"/>
      <c r="D414" s="3"/>
      <c r="E414" s="3"/>
      <c r="F414" s="19"/>
      <c r="G414" s="3"/>
      <c r="H414" s="1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spans="1:20">
      <c r="A415" s="3"/>
      <c r="B415" s="79"/>
      <c r="C415" s="69"/>
      <c r="D415" s="3"/>
      <c r="E415" s="3"/>
      <c r="F415" s="19"/>
      <c r="G415" s="3"/>
      <c r="H415" s="1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 spans="1:20">
      <c r="A416" s="3"/>
      <c r="B416" s="79"/>
      <c r="C416" s="69"/>
      <c r="D416" s="3"/>
      <c r="E416" s="3"/>
      <c r="F416" s="19"/>
      <c r="G416" s="3"/>
      <c r="H416" s="1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 spans="1:20">
      <c r="A417" s="3"/>
      <c r="B417" s="79"/>
      <c r="C417" s="69"/>
      <c r="D417" s="3"/>
      <c r="E417" s="3"/>
      <c r="F417" s="19"/>
      <c r="G417" s="3"/>
      <c r="H417" s="1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 spans="1:20">
      <c r="A418" s="3"/>
      <c r="B418" s="79"/>
      <c r="C418" s="69"/>
      <c r="D418" s="3"/>
      <c r="E418" s="3"/>
      <c r="F418" s="44"/>
      <c r="G418" s="8"/>
      <c r="H418" s="44"/>
      <c r="I418" s="8"/>
      <c r="J418" s="5"/>
      <c r="K418" s="8"/>
      <c r="L418" s="11"/>
      <c r="M418" s="12"/>
      <c r="N418" s="11"/>
      <c r="O418" s="3"/>
      <c r="P418" s="11"/>
      <c r="Q418" s="3"/>
      <c r="R418" s="11"/>
      <c r="S418" s="3"/>
      <c r="T418" s="3"/>
    </row>
    <row r="419" spans="1:20" ht="15.75">
      <c r="A419" s="3"/>
      <c r="B419" s="97"/>
      <c r="C419" s="70"/>
      <c r="D419" s="6"/>
      <c r="E419" s="6"/>
      <c r="F419" s="42"/>
      <c r="G419" s="3"/>
      <c r="H419" s="42"/>
      <c r="I419" s="9"/>
      <c r="J419" s="10"/>
      <c r="K419" s="10"/>
      <c r="L419" s="3"/>
      <c r="M419" s="3"/>
      <c r="N419" s="3"/>
      <c r="O419" s="3"/>
      <c r="P419" s="3"/>
      <c r="Q419" s="3"/>
      <c r="R419" s="3"/>
      <c r="S419" s="3"/>
      <c r="T419" s="3"/>
    </row>
    <row r="420" spans="1:20">
      <c r="A420" s="3"/>
      <c r="B420" s="79"/>
      <c r="C420" s="69"/>
      <c r="D420" s="3"/>
      <c r="E420" s="3"/>
      <c r="F420" s="19"/>
      <c r="G420" s="3"/>
      <c r="H420" s="1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 spans="1:20">
      <c r="A421" s="3"/>
      <c r="B421" s="79"/>
      <c r="C421" s="69"/>
      <c r="D421" s="3"/>
      <c r="E421" s="3"/>
      <c r="F421" s="19"/>
      <c r="G421" s="3"/>
      <c r="H421" s="1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 spans="1:20">
      <c r="A422" s="3"/>
      <c r="B422" s="79"/>
      <c r="C422" s="69"/>
      <c r="D422" s="3"/>
      <c r="E422" s="3"/>
      <c r="F422" s="19"/>
      <c r="G422" s="3"/>
      <c r="H422" s="19"/>
      <c r="I422" s="3"/>
      <c r="J422" s="4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 spans="1:20">
      <c r="A423" s="3"/>
      <c r="B423" s="79"/>
      <c r="C423" s="69"/>
      <c r="D423" s="3"/>
      <c r="E423" s="3"/>
      <c r="F423" s="19"/>
      <c r="G423" s="3"/>
      <c r="H423" s="19"/>
      <c r="I423" s="3"/>
      <c r="J423" s="4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 spans="1:20">
      <c r="A424" s="3"/>
      <c r="B424" s="79"/>
      <c r="C424" s="69"/>
      <c r="D424" s="3"/>
      <c r="E424" s="3"/>
      <c r="F424" s="19"/>
      <c r="G424" s="3"/>
      <c r="H424" s="19"/>
      <c r="I424" s="3"/>
      <c r="J424" s="4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 spans="1:20">
      <c r="A425" s="3"/>
      <c r="B425" s="79"/>
      <c r="C425" s="69"/>
      <c r="D425" s="3"/>
      <c r="E425" s="3"/>
      <c r="F425" s="19"/>
      <c r="G425" s="3"/>
      <c r="H425" s="19"/>
      <c r="I425" s="3"/>
      <c r="J425" s="4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 spans="1:20">
      <c r="A426" s="3"/>
      <c r="B426" s="79"/>
      <c r="C426" s="69"/>
      <c r="D426" s="3"/>
      <c r="E426" s="3"/>
      <c r="F426" s="19"/>
      <c r="G426" s="3"/>
      <c r="H426" s="19"/>
      <c r="I426" s="3"/>
      <c r="J426" s="4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 spans="1:20">
      <c r="A427" s="3"/>
      <c r="B427" s="79"/>
      <c r="C427" s="69"/>
      <c r="D427" s="3"/>
      <c r="E427" s="3"/>
      <c r="F427" s="19"/>
      <c r="G427" s="3"/>
      <c r="H427" s="1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 spans="1:20">
      <c r="A428" s="3"/>
      <c r="B428" s="79"/>
      <c r="C428" s="69"/>
      <c r="D428" s="3"/>
      <c r="E428" s="3"/>
      <c r="F428" s="19"/>
      <c r="G428" s="3"/>
      <c r="H428" s="19"/>
      <c r="I428" s="3"/>
      <c r="J428" s="4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 spans="1:20">
      <c r="A429" s="3"/>
      <c r="B429" s="79"/>
      <c r="C429" s="69"/>
      <c r="D429" s="3"/>
      <c r="E429" s="3"/>
      <c r="F429" s="19"/>
      <c r="G429" s="3"/>
      <c r="H429" s="19"/>
      <c r="I429" s="3"/>
      <c r="J429" s="4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 spans="1:20">
      <c r="A430" s="3"/>
      <c r="B430" s="79"/>
      <c r="C430" s="69"/>
      <c r="D430" s="3"/>
      <c r="E430" s="3"/>
      <c r="F430" s="19"/>
      <c r="G430" s="3"/>
      <c r="H430" s="19"/>
      <c r="I430" s="3"/>
      <c r="J430" s="4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 spans="1:20">
      <c r="A431" s="3"/>
      <c r="B431" s="79"/>
      <c r="C431" s="69"/>
      <c r="D431" s="3"/>
      <c r="E431" s="3"/>
      <c r="F431" s="19"/>
      <c r="G431" s="3"/>
      <c r="H431" s="19"/>
      <c r="I431" s="3"/>
      <c r="J431" s="4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 spans="1:20">
      <c r="A432" s="3"/>
      <c r="B432" s="79"/>
      <c r="C432" s="69"/>
      <c r="D432" s="3"/>
      <c r="E432" s="3"/>
      <c r="F432" s="19"/>
      <c r="G432" s="3"/>
      <c r="H432" s="1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 spans="1:20">
      <c r="A433" s="3"/>
      <c r="B433" s="79"/>
      <c r="C433" s="69"/>
      <c r="D433" s="3"/>
      <c r="E433" s="3"/>
      <c r="F433" s="19"/>
      <c r="G433" s="3"/>
      <c r="H433" s="1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 spans="1:20">
      <c r="A434" s="3"/>
      <c r="B434" s="79"/>
      <c r="C434" s="69"/>
      <c r="D434" s="3"/>
      <c r="E434" s="3"/>
      <c r="F434" s="19"/>
      <c r="G434" s="3"/>
      <c r="H434" s="19"/>
      <c r="I434" s="3"/>
      <c r="J434" s="4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 spans="1:20">
      <c r="A435" s="3"/>
      <c r="B435" s="79"/>
      <c r="C435" s="69"/>
      <c r="D435" s="3"/>
      <c r="E435" s="3"/>
      <c r="F435" s="19"/>
      <c r="G435" s="3"/>
      <c r="H435" s="1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 spans="1:20">
      <c r="A436" s="3"/>
      <c r="B436" s="79"/>
      <c r="C436" s="69"/>
      <c r="D436" s="3"/>
      <c r="E436" s="3"/>
      <c r="F436" s="19"/>
      <c r="G436" s="3"/>
      <c r="H436" s="1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 spans="1:20">
      <c r="A437" s="3"/>
      <c r="B437" s="79"/>
      <c r="C437" s="69"/>
      <c r="D437" s="3"/>
      <c r="E437" s="3"/>
      <c r="F437" s="19"/>
      <c r="G437" s="3"/>
      <c r="H437" s="1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 spans="1:20">
      <c r="A438" s="3"/>
      <c r="B438" s="79"/>
      <c r="C438" s="69"/>
      <c r="D438" s="3"/>
      <c r="E438" s="3"/>
      <c r="F438" s="19"/>
      <c r="G438" s="3"/>
      <c r="H438" s="1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 spans="1:20">
      <c r="A439" s="3"/>
      <c r="B439" s="79"/>
      <c r="C439" s="69"/>
      <c r="D439" s="3"/>
      <c r="E439" s="3"/>
      <c r="F439" s="19"/>
      <c r="G439" s="3"/>
      <c r="H439" s="1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 spans="1:20">
      <c r="A440" s="3"/>
      <c r="B440" s="79"/>
      <c r="C440" s="69"/>
      <c r="D440" s="3"/>
      <c r="E440" s="3"/>
      <c r="F440" s="19"/>
      <c r="G440" s="3"/>
      <c r="H440" s="1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 spans="1:20">
      <c r="A441" s="3"/>
      <c r="B441" s="79"/>
      <c r="C441" s="69"/>
      <c r="D441" s="3"/>
      <c r="E441" s="3"/>
      <c r="F441" s="19"/>
      <c r="G441" s="3"/>
      <c r="H441" s="1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 spans="1:20">
      <c r="A442" s="3"/>
      <c r="B442" s="79"/>
      <c r="C442" s="69"/>
      <c r="D442" s="3"/>
      <c r="E442" s="3"/>
      <c r="F442" s="19"/>
      <c r="G442" s="3"/>
      <c r="H442" s="1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 spans="1:20">
      <c r="A443" s="3"/>
      <c r="B443" s="79"/>
      <c r="C443" s="69"/>
      <c r="D443" s="3"/>
      <c r="E443" s="3"/>
      <c r="F443" s="19"/>
      <c r="G443" s="3"/>
      <c r="H443" s="1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 spans="1:20">
      <c r="A444" s="3"/>
      <c r="B444" s="79"/>
      <c r="C444" s="69"/>
      <c r="D444" s="3"/>
      <c r="E444" s="3"/>
      <c r="F444" s="19"/>
      <c r="G444" s="3"/>
      <c r="H444" s="1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 spans="1:20">
      <c r="A445" s="3"/>
      <c r="B445" s="79"/>
      <c r="C445" s="69"/>
      <c r="D445" s="3"/>
      <c r="E445" s="3"/>
      <c r="F445" s="19"/>
      <c r="G445" s="3"/>
      <c r="H445" s="1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 spans="1:20">
      <c r="A446" s="3"/>
      <c r="B446" s="79"/>
      <c r="C446" s="69"/>
      <c r="D446" s="3"/>
      <c r="E446" s="3"/>
      <c r="F446" s="19"/>
      <c r="G446" s="3"/>
      <c r="H446" s="1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 spans="1:20">
      <c r="A447" s="3"/>
      <c r="B447" s="79"/>
      <c r="C447" s="69"/>
      <c r="D447" s="3"/>
      <c r="E447" s="3"/>
      <c r="F447" s="44"/>
      <c r="G447" s="8"/>
      <c r="H447" s="44"/>
      <c r="I447" s="8"/>
      <c r="J447" s="5"/>
      <c r="K447" s="8"/>
      <c r="L447" s="11"/>
      <c r="M447" s="12"/>
      <c r="N447" s="11"/>
      <c r="O447" s="3"/>
      <c r="P447" s="11"/>
      <c r="Q447" s="3"/>
      <c r="R447" s="11"/>
      <c r="S447" s="3"/>
      <c r="T447" s="3"/>
    </row>
    <row r="448" spans="1:20" ht="15.75">
      <c r="A448" s="3"/>
      <c r="B448" s="97"/>
      <c r="C448" s="70"/>
      <c r="D448" s="6"/>
      <c r="E448" s="6"/>
      <c r="F448" s="42"/>
      <c r="G448" s="3"/>
      <c r="H448" s="42"/>
      <c r="I448" s="9"/>
      <c r="J448" s="10"/>
      <c r="K448" s="10"/>
      <c r="L448" s="3"/>
      <c r="M448" s="3"/>
      <c r="N448" s="3"/>
      <c r="O448" s="3"/>
      <c r="P448" s="3"/>
      <c r="Q448" s="3"/>
      <c r="R448" s="3"/>
      <c r="S448" s="3"/>
      <c r="T448" s="3"/>
    </row>
    <row r="449" spans="1:20">
      <c r="A449" s="3"/>
      <c r="B449" s="79"/>
      <c r="C449" s="69"/>
      <c r="D449" s="3"/>
      <c r="E449" s="3"/>
      <c r="F449" s="19"/>
      <c r="G449" s="3"/>
      <c r="H449" s="1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 spans="1:20">
      <c r="A450" s="3"/>
      <c r="B450" s="79"/>
      <c r="C450" s="69"/>
      <c r="D450" s="3"/>
      <c r="E450" s="3"/>
      <c r="F450" s="19"/>
      <c r="G450" s="3"/>
      <c r="H450" s="1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 spans="1:20">
      <c r="A451" s="3"/>
      <c r="B451" s="79"/>
      <c r="C451" s="69"/>
      <c r="D451" s="3"/>
      <c r="E451" s="3"/>
      <c r="F451" s="19"/>
      <c r="G451" s="3"/>
      <c r="H451" s="1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 spans="1:20">
      <c r="A452" s="3"/>
      <c r="B452" s="79"/>
      <c r="C452" s="69"/>
      <c r="D452" s="3"/>
      <c r="E452" s="3"/>
      <c r="F452" s="19"/>
      <c r="G452" s="3"/>
      <c r="H452" s="19"/>
      <c r="I452" s="3"/>
      <c r="J452" s="4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 spans="1:20">
      <c r="A453" s="3"/>
      <c r="B453" s="79"/>
      <c r="C453" s="69"/>
      <c r="D453" s="3"/>
      <c r="E453" s="3"/>
      <c r="F453" s="19"/>
      <c r="G453" s="3"/>
      <c r="H453" s="19"/>
      <c r="I453" s="3"/>
      <c r="J453" s="4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 spans="1:20">
      <c r="A454" s="3"/>
      <c r="B454" s="79"/>
      <c r="C454" s="69"/>
      <c r="D454" s="3"/>
      <c r="E454" s="3"/>
      <c r="F454" s="19"/>
      <c r="G454" s="3"/>
      <c r="H454" s="19"/>
      <c r="I454" s="3"/>
      <c r="J454" s="4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 spans="1:20">
      <c r="A455" s="3"/>
      <c r="B455" s="79"/>
      <c r="C455" s="69"/>
      <c r="D455" s="3"/>
      <c r="E455" s="3"/>
      <c r="F455" s="19"/>
      <c r="G455" s="3"/>
      <c r="H455" s="19"/>
      <c r="I455" s="3"/>
      <c r="J455" s="4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 spans="1:20">
      <c r="A456" s="3"/>
      <c r="B456" s="79"/>
      <c r="C456" s="69"/>
      <c r="D456" s="3"/>
      <c r="E456" s="3"/>
      <c r="F456" s="19"/>
      <c r="G456" s="3"/>
      <c r="H456" s="19"/>
      <c r="I456" s="3"/>
      <c r="J456" s="4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 spans="1:20">
      <c r="A457" s="3"/>
      <c r="B457" s="79"/>
      <c r="C457" s="69"/>
      <c r="D457" s="3"/>
      <c r="E457" s="3"/>
      <c r="F457" s="19"/>
      <c r="G457" s="3"/>
      <c r="H457" s="19"/>
      <c r="I457" s="3"/>
      <c r="J457" s="4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 spans="1:20">
      <c r="A458" s="3"/>
      <c r="B458" s="79"/>
      <c r="C458" s="69"/>
      <c r="D458" s="3"/>
      <c r="E458" s="3"/>
      <c r="F458" s="19"/>
      <c r="G458" s="3"/>
      <c r="H458" s="19"/>
      <c r="I458" s="3"/>
      <c r="J458" s="4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 spans="1:20">
      <c r="A459" s="3"/>
      <c r="B459" s="79"/>
      <c r="C459" s="69"/>
      <c r="D459" s="3"/>
      <c r="E459" s="3"/>
      <c r="F459" s="19"/>
      <c r="G459" s="3"/>
      <c r="H459" s="1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 spans="1:20">
      <c r="A460" s="3"/>
      <c r="B460" s="79"/>
      <c r="C460" s="69"/>
      <c r="D460" s="3"/>
      <c r="E460" s="3"/>
      <c r="F460" s="19"/>
      <c r="G460" s="3"/>
      <c r="H460" s="19"/>
      <c r="I460" s="3"/>
      <c r="J460" s="4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 spans="1:20">
      <c r="A461" s="3"/>
      <c r="B461" s="79"/>
      <c r="C461" s="69"/>
      <c r="D461" s="3"/>
      <c r="E461" s="3"/>
      <c r="F461" s="19"/>
      <c r="G461" s="3"/>
      <c r="H461" s="1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 spans="1:20">
      <c r="A462" s="3"/>
      <c r="B462" s="79"/>
      <c r="C462" s="69"/>
      <c r="D462" s="3"/>
      <c r="E462" s="3"/>
      <c r="F462" s="19"/>
      <c r="G462" s="3"/>
      <c r="H462" s="19"/>
      <c r="I462" s="3"/>
      <c r="J462" s="4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 spans="1:20">
      <c r="A463" s="3"/>
      <c r="B463" s="79"/>
      <c r="C463" s="69"/>
      <c r="D463" s="3"/>
      <c r="E463" s="3"/>
      <c r="F463" s="19"/>
      <c r="G463" s="3"/>
      <c r="H463" s="1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 spans="1:20">
      <c r="A464" s="3"/>
      <c r="B464" s="79"/>
      <c r="C464" s="69"/>
      <c r="D464" s="3"/>
      <c r="E464" s="3"/>
      <c r="F464" s="19"/>
      <c r="G464" s="3"/>
      <c r="H464" s="1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 spans="1:20">
      <c r="A465" s="3"/>
      <c r="B465" s="79"/>
      <c r="C465" s="69"/>
      <c r="D465" s="3"/>
      <c r="E465" s="3"/>
      <c r="F465" s="19"/>
      <c r="G465" s="3"/>
      <c r="H465" s="1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 spans="1:20">
      <c r="A466" s="3"/>
      <c r="B466" s="79"/>
      <c r="C466" s="69"/>
      <c r="D466" s="3"/>
      <c r="E466" s="3"/>
      <c r="F466" s="19"/>
      <c r="G466" s="3"/>
      <c r="H466" s="1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 spans="1:20">
      <c r="A467" s="3"/>
      <c r="B467" s="79"/>
      <c r="C467" s="69"/>
      <c r="D467" s="3"/>
      <c r="E467" s="3"/>
      <c r="F467" s="19"/>
      <c r="G467" s="3"/>
      <c r="H467" s="1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 spans="1:20">
      <c r="A468" s="3"/>
      <c r="B468" s="79"/>
      <c r="C468" s="69"/>
      <c r="D468" s="3"/>
      <c r="E468" s="3"/>
      <c r="F468" s="19"/>
      <c r="G468" s="3"/>
      <c r="H468" s="1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 spans="1:20">
      <c r="A469" s="3"/>
      <c r="B469" s="79"/>
      <c r="C469" s="69"/>
      <c r="D469" s="3"/>
      <c r="E469" s="3"/>
      <c r="F469" s="19"/>
      <c r="G469" s="3"/>
      <c r="H469" s="1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 spans="1:20">
      <c r="A470" s="3"/>
      <c r="B470" s="79"/>
      <c r="C470" s="69"/>
      <c r="D470" s="3"/>
      <c r="E470" s="3"/>
      <c r="F470" s="19"/>
      <c r="G470" s="3"/>
      <c r="H470" s="1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 spans="1:20">
      <c r="A471" s="3"/>
      <c r="B471" s="79"/>
      <c r="C471" s="69"/>
      <c r="D471" s="3"/>
      <c r="E471" s="3"/>
      <c r="F471" s="19"/>
      <c r="G471" s="3"/>
      <c r="H471" s="1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 spans="1:20">
      <c r="A472" s="3"/>
      <c r="B472" s="79"/>
      <c r="C472" s="69"/>
      <c r="D472" s="3"/>
      <c r="E472" s="3"/>
      <c r="F472" s="19"/>
      <c r="G472" s="3"/>
      <c r="H472" s="1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 spans="1:20">
      <c r="A473" s="3"/>
      <c r="B473" s="79"/>
      <c r="C473" s="69"/>
      <c r="D473" s="3"/>
      <c r="E473" s="3"/>
      <c r="F473" s="19"/>
      <c r="G473" s="3"/>
      <c r="H473" s="1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 spans="1:20">
      <c r="A474" s="3"/>
      <c r="B474" s="79"/>
      <c r="C474" s="69"/>
      <c r="D474" s="3"/>
      <c r="E474" s="3"/>
      <c r="F474" s="19"/>
      <c r="G474" s="3"/>
      <c r="H474" s="1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 spans="1:20">
      <c r="A475" s="3"/>
      <c r="B475" s="79"/>
      <c r="C475" s="69"/>
      <c r="D475" s="3"/>
      <c r="E475" s="3"/>
      <c r="F475" s="19"/>
      <c r="G475" s="3"/>
      <c r="H475" s="1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 spans="1:20">
      <c r="A476" s="3"/>
      <c r="B476" s="79"/>
      <c r="C476" s="69"/>
      <c r="D476" s="3"/>
      <c r="E476" s="3"/>
      <c r="F476" s="19"/>
      <c r="G476" s="3"/>
      <c r="H476" s="1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 spans="1:20">
      <c r="A477" s="3"/>
      <c r="B477" s="79"/>
      <c r="C477" s="69"/>
      <c r="D477" s="3"/>
      <c r="E477" s="3"/>
      <c r="F477" s="44"/>
      <c r="G477" s="8"/>
      <c r="H477" s="44"/>
      <c r="I477" s="8"/>
      <c r="J477" s="5"/>
      <c r="K477" s="8"/>
      <c r="L477" s="11"/>
      <c r="M477" s="12"/>
      <c r="N477" s="11"/>
      <c r="O477" s="3"/>
      <c r="P477" s="11"/>
      <c r="Q477" s="3"/>
      <c r="R477" s="11"/>
      <c r="S477" s="3"/>
      <c r="T477" s="3"/>
    </row>
    <row r="478" spans="1:20" ht="15.75">
      <c r="A478" s="3"/>
      <c r="B478" s="97"/>
      <c r="C478" s="70"/>
      <c r="D478" s="6"/>
      <c r="E478" s="6"/>
      <c r="F478" s="42"/>
      <c r="G478" s="3"/>
      <c r="H478" s="42"/>
      <c r="I478" s="9"/>
      <c r="J478" s="10"/>
      <c r="K478" s="10"/>
      <c r="L478" s="3"/>
      <c r="M478" s="3"/>
      <c r="N478" s="3"/>
      <c r="O478" s="3"/>
      <c r="P478" s="3"/>
      <c r="Q478" s="3"/>
      <c r="R478" s="3"/>
      <c r="S478" s="3"/>
      <c r="T478" s="3"/>
    </row>
    <row r="479" spans="1:20">
      <c r="A479" s="3"/>
      <c r="B479" s="79"/>
      <c r="C479" s="69"/>
      <c r="D479" s="3"/>
      <c r="E479" s="3"/>
      <c r="F479" s="19"/>
      <c r="G479" s="3"/>
      <c r="H479" s="1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 spans="1:20">
      <c r="A480" s="3"/>
      <c r="B480" s="79"/>
      <c r="C480" s="69"/>
      <c r="D480" s="3"/>
      <c r="E480" s="3"/>
      <c r="F480" s="19"/>
      <c r="G480" s="3"/>
      <c r="H480" s="19"/>
      <c r="I480" s="3"/>
      <c r="J480" s="4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 spans="1:20">
      <c r="A481" s="3"/>
      <c r="B481" s="79"/>
      <c r="C481" s="69"/>
      <c r="D481" s="3"/>
      <c r="E481" s="3"/>
      <c r="F481" s="19"/>
      <c r="G481" s="3"/>
      <c r="H481" s="19"/>
      <c r="I481" s="3"/>
      <c r="J481" s="4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 spans="1:20">
      <c r="A482" s="3"/>
      <c r="B482" s="79"/>
      <c r="C482" s="69"/>
      <c r="D482" s="3"/>
      <c r="E482" s="3"/>
      <c r="F482" s="19"/>
      <c r="G482" s="3"/>
      <c r="H482" s="19"/>
      <c r="I482" s="3"/>
      <c r="J482" s="4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 spans="1:20">
      <c r="A483" s="3"/>
      <c r="B483" s="79"/>
      <c r="C483" s="69"/>
      <c r="D483" s="3"/>
      <c r="E483" s="3"/>
      <c r="F483" s="19"/>
      <c r="G483" s="3"/>
      <c r="H483" s="19"/>
      <c r="I483" s="3"/>
      <c r="J483" s="4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 spans="1:20">
      <c r="A484" s="3"/>
      <c r="B484" s="79"/>
      <c r="C484" s="69"/>
      <c r="D484" s="3"/>
      <c r="E484" s="3"/>
      <c r="F484" s="19"/>
      <c r="G484" s="3"/>
      <c r="H484" s="19"/>
      <c r="I484" s="3"/>
      <c r="J484" s="4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 spans="1:20">
      <c r="A485" s="3"/>
      <c r="B485" s="79"/>
      <c r="C485" s="69"/>
      <c r="D485" s="3"/>
      <c r="E485" s="3"/>
      <c r="F485" s="19"/>
      <c r="G485" s="3"/>
      <c r="H485" s="1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 spans="1:20">
      <c r="A486" s="3"/>
      <c r="B486" s="79"/>
      <c r="C486" s="69"/>
      <c r="D486" s="3"/>
      <c r="E486" s="3"/>
      <c r="F486" s="19"/>
      <c r="G486" s="3"/>
      <c r="H486" s="19"/>
      <c r="I486" s="3"/>
      <c r="J486" s="4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 spans="1:20">
      <c r="A487" s="3"/>
      <c r="B487" s="79"/>
      <c r="C487" s="69"/>
      <c r="D487" s="3"/>
      <c r="E487" s="3"/>
      <c r="F487" s="19"/>
      <c r="G487" s="3"/>
      <c r="H487" s="19"/>
      <c r="I487" s="3"/>
      <c r="J487" s="4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 spans="1:20">
      <c r="A488" s="3"/>
      <c r="B488" s="79"/>
      <c r="C488" s="69"/>
      <c r="D488" s="3"/>
      <c r="E488" s="3"/>
      <c r="F488" s="19"/>
      <c r="G488" s="3"/>
      <c r="H488" s="19"/>
      <c r="I488" s="3"/>
      <c r="J488" s="4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 spans="1:20">
      <c r="A489" s="3"/>
      <c r="B489" s="79"/>
      <c r="C489" s="69"/>
      <c r="D489" s="3"/>
      <c r="E489" s="3"/>
      <c r="F489" s="19"/>
      <c r="G489" s="3"/>
      <c r="H489" s="1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 spans="1:20">
      <c r="A490" s="3"/>
      <c r="B490" s="79"/>
      <c r="C490" s="69"/>
      <c r="D490" s="3"/>
      <c r="E490" s="3"/>
      <c r="F490" s="19"/>
      <c r="G490" s="3"/>
      <c r="H490" s="1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 spans="1:20">
      <c r="A491" s="3"/>
      <c r="B491" s="79"/>
      <c r="C491" s="69"/>
      <c r="D491" s="3"/>
      <c r="E491" s="3"/>
      <c r="F491" s="19"/>
      <c r="G491" s="3"/>
      <c r="H491" s="19"/>
      <c r="I491" s="3"/>
      <c r="J491" s="4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 spans="1:20">
      <c r="A492" s="3"/>
      <c r="B492" s="79"/>
      <c r="C492" s="69"/>
      <c r="D492" s="3"/>
      <c r="E492" s="3"/>
      <c r="F492" s="19"/>
      <c r="G492" s="3"/>
      <c r="H492" s="19"/>
      <c r="I492" s="3"/>
      <c r="J492" s="4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 spans="1:20">
      <c r="A493" s="3"/>
      <c r="B493" s="79"/>
      <c r="C493" s="69"/>
      <c r="D493" s="3"/>
      <c r="E493" s="3"/>
      <c r="F493" s="19"/>
      <c r="G493" s="3"/>
      <c r="H493" s="1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 spans="1:20">
      <c r="A494" s="3"/>
      <c r="B494" s="79"/>
      <c r="C494" s="69"/>
      <c r="D494" s="3"/>
      <c r="E494" s="3"/>
      <c r="F494" s="19"/>
      <c r="G494" s="3"/>
      <c r="H494" s="1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 spans="1:20">
      <c r="A495" s="3"/>
      <c r="B495" s="79"/>
      <c r="C495" s="69"/>
      <c r="D495" s="3"/>
      <c r="E495" s="3"/>
      <c r="F495" s="19"/>
      <c r="G495" s="3"/>
      <c r="H495" s="19"/>
      <c r="I495" s="3"/>
      <c r="J495" s="4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 spans="1:20">
      <c r="A496" s="3"/>
      <c r="B496" s="79"/>
      <c r="C496" s="69"/>
      <c r="D496" s="3"/>
      <c r="E496" s="3"/>
      <c r="F496" s="19"/>
      <c r="G496" s="3"/>
      <c r="H496" s="19"/>
      <c r="I496" s="3"/>
      <c r="J496" s="4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 spans="1:20">
      <c r="A497" s="3"/>
      <c r="B497" s="79"/>
      <c r="C497" s="69"/>
      <c r="D497" s="3"/>
      <c r="E497" s="3"/>
      <c r="F497" s="19"/>
      <c r="G497" s="3"/>
      <c r="H497" s="19"/>
      <c r="I497" s="3"/>
      <c r="J497" s="4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spans="1:20">
      <c r="A498" s="3"/>
      <c r="B498" s="79"/>
      <c r="C498" s="69"/>
      <c r="D498" s="3"/>
      <c r="E498" s="3"/>
      <c r="F498" s="19"/>
      <c r="G498" s="3"/>
      <c r="H498" s="1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 spans="1:20">
      <c r="A499" s="3"/>
      <c r="B499" s="79"/>
      <c r="C499" s="69"/>
      <c r="D499" s="3"/>
      <c r="E499" s="3"/>
      <c r="F499" s="19"/>
      <c r="G499" s="3"/>
      <c r="H499" s="1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 spans="1:20">
      <c r="A500" s="3"/>
      <c r="B500" s="79"/>
      <c r="C500" s="69"/>
      <c r="D500" s="3"/>
      <c r="E500" s="3"/>
      <c r="F500" s="19"/>
      <c r="G500" s="3"/>
      <c r="H500" s="1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 spans="1:20">
      <c r="A501" s="3"/>
      <c r="B501" s="79"/>
      <c r="C501" s="69"/>
      <c r="D501" s="3"/>
      <c r="E501" s="3"/>
      <c r="F501" s="19"/>
      <c r="G501" s="3"/>
      <c r="H501" s="1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 spans="1:20">
      <c r="A502" s="3"/>
      <c r="B502" s="79"/>
      <c r="C502" s="74"/>
      <c r="D502" s="3"/>
      <c r="E502" s="3"/>
      <c r="F502" s="19"/>
      <c r="G502" s="3"/>
      <c r="H502" s="1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 spans="1:20">
      <c r="A503" s="3"/>
      <c r="B503" s="79"/>
      <c r="C503" s="69"/>
      <c r="D503" s="3"/>
      <c r="E503" s="3"/>
      <c r="F503" s="19"/>
      <c r="G503" s="3"/>
      <c r="H503" s="1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 spans="1:20">
      <c r="A504" s="3"/>
      <c r="B504" s="79"/>
      <c r="C504" s="74"/>
      <c r="D504" s="3"/>
      <c r="E504" s="3"/>
      <c r="F504" s="19"/>
      <c r="G504" s="3"/>
      <c r="H504" s="19"/>
      <c r="I504" s="3"/>
      <c r="J504" s="4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 spans="1:20">
      <c r="A505" s="3"/>
      <c r="B505" s="79"/>
      <c r="C505" s="69"/>
      <c r="D505" s="3"/>
      <c r="E505" s="3"/>
      <c r="F505" s="19"/>
      <c r="G505" s="3"/>
      <c r="H505" s="1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 spans="1:20">
      <c r="A506" s="3"/>
      <c r="B506" s="79"/>
      <c r="C506" s="74"/>
      <c r="D506" s="3"/>
      <c r="E506" s="3"/>
      <c r="F506" s="19"/>
      <c r="G506" s="3"/>
      <c r="H506" s="19"/>
      <c r="I506" s="3"/>
      <c r="J506" s="4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 spans="1:20">
      <c r="A507" s="3"/>
      <c r="B507" s="79"/>
      <c r="C507" s="69"/>
      <c r="D507" s="3"/>
      <c r="E507" s="3"/>
      <c r="F507" s="19"/>
      <c r="G507" s="3"/>
      <c r="H507" s="1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 spans="1:20">
      <c r="A508" s="3"/>
      <c r="B508" s="79"/>
      <c r="C508" s="74"/>
      <c r="D508" s="3"/>
      <c r="E508" s="3"/>
      <c r="F508" s="19"/>
      <c r="G508" s="3"/>
      <c r="H508" s="19"/>
      <c r="I508" s="3"/>
      <c r="J508" s="4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 spans="1:20">
      <c r="A509" s="3"/>
      <c r="B509" s="79"/>
      <c r="C509" s="74"/>
      <c r="D509" s="3"/>
      <c r="E509" s="3"/>
      <c r="F509" s="19"/>
      <c r="G509" s="3"/>
      <c r="H509" s="19"/>
      <c r="I509" s="3"/>
      <c r="J509" s="4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 spans="1:20">
      <c r="A510" s="3"/>
      <c r="B510" s="79"/>
      <c r="C510" s="74"/>
      <c r="D510" s="3"/>
      <c r="E510" s="3"/>
      <c r="F510" s="19"/>
      <c r="G510" s="3"/>
      <c r="H510" s="19"/>
      <c r="I510" s="3"/>
      <c r="J510" s="4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 spans="1:20">
      <c r="A511" s="3"/>
      <c r="B511" s="79"/>
      <c r="C511" s="74"/>
      <c r="D511" s="3"/>
      <c r="E511" s="3"/>
      <c r="F511" s="19"/>
      <c r="G511" s="3"/>
      <c r="H511" s="19"/>
      <c r="I511" s="3"/>
      <c r="J511" s="4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 spans="1:20">
      <c r="A512" s="3"/>
      <c r="B512" s="79"/>
      <c r="C512" s="69"/>
      <c r="D512" s="3"/>
      <c r="E512" s="3"/>
      <c r="F512" s="19"/>
      <c r="G512" s="3"/>
      <c r="H512" s="1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 spans="1:20">
      <c r="A513" s="3"/>
      <c r="B513" s="79"/>
      <c r="C513" s="69"/>
      <c r="D513" s="3"/>
      <c r="E513" s="3"/>
      <c r="F513" s="44"/>
      <c r="G513" s="8"/>
      <c r="H513" s="44"/>
      <c r="I513" s="8"/>
      <c r="J513" s="5"/>
      <c r="K513" s="8"/>
      <c r="L513" s="11"/>
      <c r="M513" s="12"/>
      <c r="N513" s="11"/>
      <c r="O513" s="3"/>
      <c r="P513" s="11"/>
      <c r="Q513" s="3"/>
      <c r="R513" s="11"/>
      <c r="S513" s="3"/>
      <c r="T513" s="3"/>
    </row>
    <row r="514" spans="1:20" ht="15.75">
      <c r="A514" s="3"/>
      <c r="B514" s="97"/>
      <c r="C514" s="70"/>
      <c r="D514" s="6"/>
      <c r="E514" s="6"/>
      <c r="F514" s="42"/>
      <c r="G514" s="3"/>
      <c r="H514" s="42"/>
      <c r="I514" s="9"/>
      <c r="J514" s="10"/>
      <c r="K514" s="10"/>
      <c r="L514" s="3"/>
      <c r="M514" s="3"/>
      <c r="N514" s="3"/>
      <c r="O514" s="3"/>
      <c r="P514" s="3"/>
      <c r="Q514" s="3"/>
      <c r="R514" s="3"/>
      <c r="S514" s="3"/>
      <c r="T514" s="3"/>
    </row>
    <row r="515" spans="1:20">
      <c r="A515" s="3"/>
      <c r="B515" s="79"/>
      <c r="C515" s="69"/>
      <c r="D515" s="3"/>
      <c r="E515" s="3"/>
      <c r="F515" s="19"/>
      <c r="G515" s="3"/>
      <c r="H515" s="1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 spans="1:20">
      <c r="A516" s="3"/>
      <c r="B516" s="79"/>
      <c r="C516" s="69"/>
      <c r="D516" s="3"/>
      <c r="E516" s="3"/>
      <c r="F516" s="19"/>
      <c r="G516" s="3"/>
      <c r="H516" s="1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 spans="1:20">
      <c r="A517" s="3"/>
      <c r="B517" s="79"/>
      <c r="C517" s="69"/>
      <c r="D517" s="3"/>
      <c r="E517" s="3"/>
      <c r="F517" s="19"/>
      <c r="G517" s="3"/>
      <c r="H517" s="19"/>
      <c r="I517" s="3"/>
      <c r="J517" s="4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 spans="1:20">
      <c r="A518" s="3"/>
      <c r="B518" s="79"/>
      <c r="C518" s="69"/>
      <c r="D518" s="3"/>
      <c r="E518" s="3"/>
      <c r="F518" s="19"/>
      <c r="G518" s="3"/>
      <c r="H518" s="1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 spans="1:20" ht="18">
      <c r="A519" s="3"/>
      <c r="B519" s="79"/>
      <c r="C519" s="69"/>
      <c r="D519" s="3"/>
      <c r="E519" s="3"/>
      <c r="F519" s="19"/>
      <c r="G519" s="3"/>
      <c r="H519" s="19"/>
      <c r="I519" s="3"/>
      <c r="J519" s="3"/>
      <c r="K519" s="3"/>
      <c r="L519" s="3"/>
      <c r="M519" s="3"/>
      <c r="N519" s="13"/>
      <c r="O519" s="3"/>
      <c r="P519" s="3"/>
      <c r="Q519" s="3"/>
      <c r="R519" s="3"/>
      <c r="S519" s="3"/>
      <c r="T519" s="3"/>
    </row>
    <row r="520" spans="1:20">
      <c r="A520" s="3"/>
      <c r="B520" s="79"/>
      <c r="C520" s="69"/>
      <c r="D520" s="3"/>
      <c r="E520" s="3"/>
      <c r="F520" s="19"/>
      <c r="G520" s="3"/>
      <c r="H520" s="19"/>
      <c r="I520" s="3"/>
      <c r="J520" s="4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 spans="1:20">
      <c r="A521" s="3"/>
      <c r="B521" s="79"/>
      <c r="C521" s="69"/>
      <c r="D521" s="3"/>
      <c r="E521" s="3"/>
      <c r="F521" s="19"/>
      <c r="G521" s="3"/>
      <c r="H521" s="1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 spans="1:20">
      <c r="A522" s="3"/>
      <c r="B522" s="79"/>
      <c r="C522" s="69"/>
      <c r="D522" s="3"/>
      <c r="E522" s="3"/>
      <c r="F522" s="19"/>
      <c r="G522" s="3"/>
      <c r="H522" s="1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 spans="1:20">
      <c r="A523" s="3"/>
      <c r="B523" s="79"/>
      <c r="C523" s="69"/>
      <c r="D523" s="3"/>
      <c r="E523" s="3"/>
      <c r="F523" s="19"/>
      <c r="G523" s="3"/>
      <c r="H523" s="1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 spans="1:20">
      <c r="A524" s="3"/>
      <c r="B524" s="79"/>
      <c r="C524" s="69"/>
      <c r="D524" s="3"/>
      <c r="E524" s="3"/>
      <c r="F524" s="19"/>
      <c r="G524" s="3"/>
      <c r="H524" s="19"/>
      <c r="I524" s="3"/>
      <c r="J524" s="4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 spans="1:20">
      <c r="A525" s="3"/>
      <c r="B525" s="79"/>
      <c r="C525" s="69"/>
      <c r="D525" s="3"/>
      <c r="E525" s="3"/>
      <c r="F525" s="19"/>
      <c r="G525" s="3"/>
      <c r="H525" s="1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 spans="1:20">
      <c r="A526" s="3"/>
      <c r="B526" s="79"/>
      <c r="C526" s="69"/>
      <c r="D526" s="3"/>
      <c r="E526" s="3"/>
      <c r="F526" s="19"/>
      <c r="G526" s="3"/>
      <c r="H526" s="1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 spans="1:20">
      <c r="A527" s="3"/>
      <c r="B527" s="79"/>
      <c r="C527" s="69"/>
      <c r="D527" s="3"/>
      <c r="E527" s="3"/>
      <c r="F527" s="19"/>
      <c r="G527" s="3"/>
      <c r="H527" s="1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 spans="1:20">
      <c r="A528" s="3"/>
      <c r="B528" s="79"/>
      <c r="C528" s="69"/>
      <c r="D528" s="3"/>
      <c r="E528" s="3"/>
      <c r="F528" s="19"/>
      <c r="G528" s="3"/>
      <c r="H528" s="19"/>
      <c r="I528" s="3"/>
      <c r="J528" s="4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 spans="1:20">
      <c r="A529" s="3"/>
      <c r="B529" s="79"/>
      <c r="C529" s="69"/>
      <c r="D529" s="3"/>
      <c r="E529" s="3"/>
      <c r="F529" s="19"/>
      <c r="G529" s="3"/>
      <c r="H529" s="19"/>
      <c r="I529" s="3"/>
      <c r="J529" s="4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 spans="1:20">
      <c r="A530" s="3"/>
      <c r="B530" s="79"/>
      <c r="C530" s="69"/>
      <c r="D530" s="3"/>
      <c r="E530" s="3"/>
      <c r="F530" s="19"/>
      <c r="G530" s="3"/>
      <c r="H530" s="1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 spans="1:20">
      <c r="A531" s="3"/>
      <c r="B531" s="79"/>
      <c r="C531" s="69"/>
      <c r="D531" s="3"/>
      <c r="E531" s="3"/>
      <c r="F531" s="19"/>
      <c r="G531" s="3"/>
      <c r="H531" s="19"/>
      <c r="I531" s="3"/>
      <c r="J531" s="4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 spans="1:20">
      <c r="A532" s="3"/>
      <c r="B532" s="79"/>
      <c r="C532" s="69"/>
      <c r="D532" s="3"/>
      <c r="E532" s="3"/>
      <c r="F532" s="19"/>
      <c r="G532" s="3"/>
      <c r="H532" s="19"/>
      <c r="I532" s="3"/>
      <c r="J532" s="4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 spans="1:20">
      <c r="A533" s="3"/>
      <c r="B533" s="79"/>
      <c r="C533" s="69"/>
      <c r="D533" s="3"/>
      <c r="E533" s="3"/>
      <c r="F533" s="19"/>
      <c r="G533" s="3"/>
      <c r="H533" s="1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 spans="1:20">
      <c r="A534" s="3"/>
      <c r="B534" s="79"/>
      <c r="C534" s="69"/>
      <c r="D534" s="3"/>
      <c r="E534" s="3"/>
      <c r="F534" s="19"/>
      <c r="G534" s="3"/>
      <c r="H534" s="1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 spans="1:20">
      <c r="A535" s="3"/>
      <c r="B535" s="79"/>
      <c r="C535" s="69"/>
      <c r="D535" s="3"/>
      <c r="E535" s="3"/>
      <c r="F535" s="19"/>
      <c r="G535" s="3"/>
      <c r="H535" s="1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 spans="1:20">
      <c r="A536" s="3"/>
      <c r="B536" s="79"/>
      <c r="C536" s="69"/>
      <c r="D536" s="3"/>
      <c r="E536" s="3"/>
      <c r="F536" s="19"/>
      <c r="G536" s="3"/>
      <c r="H536" s="1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 spans="1:20">
      <c r="A537" s="3"/>
      <c r="B537" s="79"/>
      <c r="C537" s="69"/>
      <c r="D537" s="3"/>
      <c r="E537" s="3"/>
      <c r="F537" s="19"/>
      <c r="G537" s="3"/>
      <c r="H537" s="1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 spans="1:20">
      <c r="A538" s="3"/>
      <c r="B538" s="79"/>
      <c r="C538" s="69"/>
      <c r="D538" s="3"/>
      <c r="E538" s="3"/>
      <c r="F538" s="19"/>
      <c r="G538" s="3"/>
      <c r="H538" s="1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 spans="1:20">
      <c r="A539" s="3"/>
      <c r="B539" s="79"/>
      <c r="C539" s="69"/>
      <c r="D539" s="3"/>
      <c r="E539" s="3"/>
      <c r="F539" s="19"/>
      <c r="G539" s="3"/>
      <c r="H539" s="1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 spans="1:20">
      <c r="A540" s="3"/>
      <c r="B540" s="79"/>
      <c r="C540" s="69"/>
      <c r="D540" s="3"/>
      <c r="E540" s="3"/>
      <c r="F540" s="19"/>
      <c r="G540" s="3"/>
      <c r="H540" s="1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 spans="1:20">
      <c r="A541" s="3"/>
      <c r="B541" s="79"/>
      <c r="C541" s="69"/>
      <c r="D541" s="3"/>
      <c r="E541" s="3"/>
      <c r="F541" s="44"/>
      <c r="G541" s="8"/>
      <c r="H541" s="44"/>
      <c r="I541" s="8"/>
      <c r="J541" s="5"/>
      <c r="K541" s="8"/>
      <c r="L541" s="11"/>
      <c r="M541" s="12"/>
      <c r="N541" s="11"/>
      <c r="O541" s="3"/>
      <c r="P541" s="11"/>
      <c r="Q541" s="3"/>
      <c r="R541" s="11"/>
      <c r="S541" s="3"/>
      <c r="T541" s="3"/>
    </row>
    <row r="542" spans="1:20" ht="15.75">
      <c r="A542" s="3"/>
      <c r="B542" s="97"/>
      <c r="C542" s="70"/>
      <c r="D542" s="6"/>
      <c r="E542" s="6"/>
      <c r="F542" s="42"/>
      <c r="G542" s="3"/>
      <c r="H542" s="42"/>
      <c r="I542" s="9"/>
      <c r="J542" s="10"/>
      <c r="K542" s="10"/>
      <c r="L542" s="3"/>
      <c r="M542" s="3"/>
      <c r="N542" s="3"/>
      <c r="O542" s="3"/>
      <c r="P542" s="3"/>
      <c r="Q542" s="3"/>
      <c r="R542" s="3"/>
      <c r="S542" s="3"/>
      <c r="T542" s="3"/>
    </row>
    <row r="543" spans="1:20">
      <c r="A543" s="3"/>
      <c r="B543" s="79"/>
      <c r="C543" s="69"/>
      <c r="D543" s="3"/>
      <c r="E543" s="3"/>
      <c r="F543" s="19"/>
      <c r="G543" s="3"/>
      <c r="H543" s="1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 spans="1:20">
      <c r="A544" s="3"/>
      <c r="B544" s="79"/>
      <c r="C544" s="69"/>
      <c r="D544" s="3"/>
      <c r="E544" s="3"/>
      <c r="F544" s="19"/>
      <c r="G544" s="3"/>
      <c r="H544" s="1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 spans="1:20">
      <c r="A545" s="3"/>
      <c r="B545" s="79"/>
      <c r="C545" s="69"/>
      <c r="D545" s="3"/>
      <c r="E545" s="3"/>
      <c r="F545" s="19"/>
      <c r="G545" s="3"/>
      <c r="H545" s="1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 spans="1:20">
      <c r="A546" s="3"/>
      <c r="B546" s="79"/>
      <c r="C546" s="69"/>
      <c r="D546" s="3"/>
      <c r="E546" s="3"/>
      <c r="F546" s="19"/>
      <c r="G546" s="3"/>
      <c r="H546" s="1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 spans="1:20">
      <c r="A547" s="3"/>
      <c r="B547" s="79"/>
      <c r="C547" s="69"/>
      <c r="D547" s="3"/>
      <c r="E547" s="3"/>
      <c r="F547" s="19"/>
      <c r="G547" s="3"/>
      <c r="H547" s="19"/>
      <c r="I547" s="3"/>
      <c r="J547" s="4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 spans="1:20">
      <c r="A548" s="3"/>
      <c r="B548" s="79"/>
      <c r="C548" s="69"/>
      <c r="D548" s="3"/>
      <c r="E548" s="3"/>
      <c r="F548" s="19"/>
      <c r="G548" s="3"/>
      <c r="H548" s="1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 spans="1:20">
      <c r="A549" s="3"/>
      <c r="B549" s="79"/>
      <c r="C549" s="69"/>
      <c r="D549" s="3"/>
      <c r="E549" s="3"/>
      <c r="F549" s="19"/>
      <c r="G549" s="3"/>
      <c r="H549" s="19"/>
      <c r="I549" s="3"/>
      <c r="J549" s="4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 spans="1:20">
      <c r="A550" s="3"/>
      <c r="B550" s="79"/>
      <c r="C550" s="69"/>
      <c r="D550" s="3"/>
      <c r="E550" s="3"/>
      <c r="F550" s="19"/>
      <c r="G550" s="3"/>
      <c r="H550" s="1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 spans="1:20">
      <c r="A551" s="3"/>
      <c r="B551" s="79"/>
      <c r="C551" s="69"/>
      <c r="D551" s="3"/>
      <c r="E551" s="3"/>
      <c r="F551" s="19"/>
      <c r="G551" s="3"/>
      <c r="H551" s="1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 spans="1:20">
      <c r="A552" s="3"/>
      <c r="B552" s="79"/>
      <c r="C552" s="69"/>
      <c r="D552" s="3"/>
      <c r="E552" s="3"/>
      <c r="F552" s="19"/>
      <c r="G552" s="3"/>
      <c r="H552" s="1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 spans="1:20">
      <c r="A553" s="3"/>
      <c r="B553" s="79"/>
      <c r="C553" s="69"/>
      <c r="D553" s="3"/>
      <c r="E553" s="3"/>
      <c r="F553" s="19"/>
      <c r="G553" s="3"/>
      <c r="H553" s="1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 spans="1:20">
      <c r="A554" s="3"/>
      <c r="B554" s="79"/>
      <c r="C554" s="69"/>
      <c r="D554" s="3"/>
      <c r="E554" s="3"/>
      <c r="F554" s="19"/>
      <c r="G554" s="3"/>
      <c r="H554" s="1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 spans="1:20">
      <c r="A555" s="3"/>
      <c r="B555" s="79"/>
      <c r="C555" s="69"/>
      <c r="D555" s="3"/>
      <c r="E555" s="3"/>
      <c r="F555" s="19"/>
      <c r="G555" s="3"/>
      <c r="H555" s="1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 spans="1:20">
      <c r="A556" s="3"/>
      <c r="B556" s="79"/>
      <c r="C556" s="69"/>
      <c r="D556" s="3"/>
      <c r="E556" s="3"/>
      <c r="F556" s="19"/>
      <c r="G556" s="3"/>
      <c r="H556" s="1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 spans="1:20">
      <c r="A557" s="3"/>
      <c r="B557" s="79"/>
      <c r="C557" s="69"/>
      <c r="D557" s="3"/>
      <c r="E557" s="3"/>
      <c r="F557" s="19"/>
      <c r="G557" s="3"/>
      <c r="H557" s="1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 spans="1:20">
      <c r="A558" s="3"/>
      <c r="B558" s="79"/>
      <c r="C558" s="69"/>
      <c r="D558" s="3"/>
      <c r="E558" s="3"/>
      <c r="F558" s="19"/>
      <c r="G558" s="3"/>
      <c r="H558" s="1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 spans="1:20">
      <c r="A559" s="3"/>
      <c r="B559" s="79"/>
      <c r="C559" s="69"/>
      <c r="D559" s="3"/>
      <c r="E559" s="3"/>
      <c r="F559" s="19"/>
      <c r="G559" s="3"/>
      <c r="H559" s="1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 spans="1:20">
      <c r="A560" s="3"/>
      <c r="B560" s="79"/>
      <c r="C560" s="69"/>
      <c r="D560" s="3"/>
      <c r="E560" s="3"/>
      <c r="F560" s="19"/>
      <c r="G560" s="3"/>
      <c r="H560" s="1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 spans="1:20">
      <c r="A561" s="3"/>
      <c r="B561" s="79"/>
      <c r="C561" s="74"/>
      <c r="D561" s="4"/>
      <c r="E561" s="4"/>
      <c r="F561" s="19"/>
      <c r="G561" s="3"/>
      <c r="H561" s="19"/>
      <c r="I561" s="3"/>
      <c r="J561" s="4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 spans="1:20">
      <c r="A562" s="4"/>
      <c r="B562" s="79"/>
      <c r="C562" s="69"/>
      <c r="D562" s="3"/>
      <c r="E562" s="3"/>
      <c r="F562" s="19"/>
      <c r="G562" s="3"/>
      <c r="H562" s="1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 spans="1:20">
      <c r="A563" s="4"/>
      <c r="B563" s="79"/>
      <c r="C563" s="69"/>
      <c r="D563" s="3"/>
      <c r="E563" s="3"/>
      <c r="F563" s="19"/>
      <c r="G563" s="3"/>
      <c r="H563" s="1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 spans="1:20">
      <c r="A564" s="4"/>
      <c r="B564" s="79"/>
      <c r="C564" s="74"/>
      <c r="D564" s="4"/>
      <c r="E564" s="4"/>
      <c r="F564" s="19"/>
      <c r="G564" s="3"/>
      <c r="H564" s="19"/>
      <c r="I564" s="3"/>
      <c r="J564" s="4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 spans="1:20">
      <c r="A565" s="4"/>
      <c r="B565" s="79"/>
      <c r="C565" s="69"/>
      <c r="D565" s="3"/>
      <c r="E565" s="3"/>
      <c r="F565" s="19"/>
      <c r="G565" s="3"/>
      <c r="H565" s="1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 spans="1:20">
      <c r="A566" s="4"/>
      <c r="B566" s="79"/>
      <c r="C566" s="69"/>
      <c r="D566" s="3"/>
      <c r="E566" s="3"/>
      <c r="F566" s="19"/>
      <c r="G566" s="3"/>
      <c r="H566" s="1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 spans="1:20">
      <c r="A567" s="4"/>
      <c r="B567" s="79"/>
      <c r="C567" s="74"/>
      <c r="D567" s="3"/>
      <c r="E567" s="3"/>
      <c r="F567" s="19"/>
      <c r="G567" s="3"/>
      <c r="H567" s="19"/>
      <c r="I567" s="3"/>
      <c r="J567" s="4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 spans="1:20">
      <c r="A568" s="4"/>
      <c r="B568" s="79"/>
      <c r="C568" s="74"/>
      <c r="D568" s="4"/>
      <c r="E568" s="4"/>
      <c r="F568" s="19"/>
      <c r="G568" s="3"/>
      <c r="H568" s="19"/>
      <c r="I568" s="3"/>
      <c r="J568" s="4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 spans="1:20">
      <c r="A569" s="4"/>
      <c r="B569" s="79"/>
      <c r="C569" s="69"/>
      <c r="D569" s="3"/>
      <c r="E569" s="3"/>
      <c r="F569" s="19"/>
      <c r="G569" s="3"/>
      <c r="H569" s="1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 spans="1:20">
      <c r="A570" s="4"/>
      <c r="B570" s="79"/>
      <c r="C570" s="69"/>
      <c r="D570" s="3"/>
      <c r="E570" s="3"/>
      <c r="F570" s="19"/>
      <c r="G570" s="3"/>
      <c r="H570" s="1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 spans="1:20">
      <c r="A571" s="3"/>
      <c r="B571" s="79"/>
      <c r="C571" s="69"/>
      <c r="D571" s="3"/>
      <c r="E571" s="3"/>
      <c r="F571" s="19"/>
      <c r="G571" s="3"/>
      <c r="H571" s="1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 spans="1:20">
      <c r="A572" s="3"/>
      <c r="B572" s="79"/>
      <c r="C572" s="69"/>
      <c r="D572" s="3"/>
      <c r="E572" s="3"/>
      <c r="F572" s="19"/>
      <c r="G572" s="3"/>
      <c r="H572" s="1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 spans="1:20">
      <c r="A573" s="3"/>
      <c r="B573" s="79"/>
      <c r="C573" s="69"/>
      <c r="D573" s="3"/>
      <c r="E573" s="3"/>
      <c r="F573" s="19"/>
      <c r="G573" s="3"/>
      <c r="H573" s="1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 spans="1:20">
      <c r="A574" s="3"/>
      <c r="B574" s="79"/>
      <c r="C574" s="69"/>
      <c r="D574" s="3"/>
      <c r="E574" s="3"/>
      <c r="F574" s="19"/>
      <c r="G574" s="3"/>
      <c r="H574" s="1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 spans="1:20">
      <c r="A575" s="3"/>
      <c r="B575" s="79"/>
      <c r="C575" s="69"/>
      <c r="D575" s="3"/>
      <c r="E575" s="3"/>
      <c r="F575" s="19"/>
      <c r="G575" s="3"/>
      <c r="H575" s="1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 spans="1:20">
      <c r="A576" s="3"/>
      <c r="B576" s="79"/>
      <c r="C576" s="69"/>
      <c r="D576" s="3"/>
      <c r="E576" s="3"/>
      <c r="F576" s="19"/>
      <c r="G576" s="3"/>
      <c r="H576" s="1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 spans="1:20">
      <c r="A577" s="3"/>
      <c r="B577" s="79"/>
      <c r="C577" s="69"/>
      <c r="D577" s="3"/>
      <c r="E577" s="3"/>
      <c r="F577" s="19"/>
      <c r="G577" s="3"/>
      <c r="H577" s="1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 spans="1:20">
      <c r="A578" s="3"/>
      <c r="B578" s="79"/>
      <c r="C578" s="69"/>
      <c r="D578" s="3"/>
      <c r="E578" s="3"/>
      <c r="F578" s="19"/>
      <c r="G578" s="3"/>
      <c r="H578" s="1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 spans="1:20">
      <c r="A579" s="3"/>
      <c r="B579" s="79"/>
      <c r="C579" s="69"/>
      <c r="D579" s="3"/>
      <c r="E579" s="3"/>
      <c r="F579" s="19"/>
      <c r="G579" s="3"/>
      <c r="H579" s="1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 spans="1:20">
      <c r="A580" s="3"/>
      <c r="B580" s="79"/>
      <c r="C580" s="69"/>
      <c r="D580" s="3"/>
      <c r="E580" s="3"/>
      <c r="F580" s="19"/>
      <c r="G580" s="3"/>
      <c r="H580" s="1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spans="1:20">
      <c r="A581" s="3"/>
      <c r="B581" s="79"/>
      <c r="C581" s="69"/>
      <c r="D581" s="3"/>
      <c r="E581" s="3"/>
      <c r="F581" s="19"/>
      <c r="G581" s="3"/>
      <c r="H581" s="1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 spans="1:20">
      <c r="A582" s="3"/>
      <c r="B582" s="79"/>
      <c r="C582" s="69"/>
      <c r="D582" s="3"/>
      <c r="E582" s="3"/>
      <c r="F582" s="19"/>
      <c r="G582" s="3"/>
      <c r="H582" s="1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 spans="1:20">
      <c r="A583" s="3"/>
      <c r="B583" s="79"/>
      <c r="C583" s="69"/>
      <c r="D583" s="3"/>
      <c r="E583" s="3"/>
      <c r="F583" s="19"/>
      <c r="G583" s="3"/>
      <c r="H583" s="1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 spans="1:20">
      <c r="A584" s="3"/>
      <c r="B584" s="79"/>
      <c r="C584" s="69"/>
      <c r="D584" s="3"/>
      <c r="E584" s="3"/>
      <c r="F584" s="19"/>
      <c r="G584" s="3"/>
      <c r="H584" s="1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 spans="1:20">
      <c r="A585" s="3"/>
      <c r="B585" s="79"/>
      <c r="C585" s="69"/>
      <c r="D585" s="3"/>
      <c r="E585" s="3"/>
      <c r="F585" s="19"/>
      <c r="G585" s="3"/>
      <c r="H585" s="1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 spans="1:20">
      <c r="A586" s="3"/>
      <c r="B586" s="79"/>
      <c r="C586" s="69"/>
      <c r="D586" s="3"/>
      <c r="E586" s="3"/>
      <c r="F586" s="19"/>
      <c r="G586" s="3"/>
      <c r="H586" s="1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 spans="1:20">
      <c r="A587" s="3"/>
      <c r="B587" s="79"/>
      <c r="C587" s="69"/>
      <c r="D587" s="3"/>
      <c r="E587" s="3"/>
      <c r="F587" s="44"/>
      <c r="G587" s="8"/>
      <c r="H587" s="44"/>
      <c r="I587" s="8"/>
      <c r="J587" s="5"/>
      <c r="K587" s="8"/>
      <c r="L587" s="11"/>
      <c r="M587" s="12"/>
      <c r="N587" s="11"/>
      <c r="O587" s="3"/>
      <c r="P587" s="11"/>
      <c r="Q587" s="3"/>
      <c r="R587" s="11"/>
      <c r="S587" s="3"/>
      <c r="T587" s="3"/>
    </row>
    <row r="588" spans="1:20" ht="15.75">
      <c r="A588" s="3"/>
      <c r="B588" s="97"/>
      <c r="C588" s="70"/>
      <c r="D588" s="6"/>
      <c r="E588" s="6"/>
      <c r="F588" s="42"/>
      <c r="G588" s="3"/>
      <c r="H588" s="42"/>
      <c r="I588" s="9"/>
      <c r="J588" s="10"/>
      <c r="K588" s="10"/>
      <c r="L588" s="3"/>
      <c r="M588" s="3"/>
      <c r="N588" s="3"/>
      <c r="O588" s="3"/>
      <c r="P588" s="3"/>
      <c r="Q588" s="3"/>
      <c r="R588" s="3"/>
      <c r="S588" s="3"/>
      <c r="T588" s="3"/>
    </row>
    <row r="589" spans="1:20">
      <c r="A589" s="3"/>
      <c r="B589" s="79"/>
      <c r="C589" s="69"/>
      <c r="D589" s="3"/>
      <c r="E589" s="3"/>
      <c r="F589" s="19"/>
      <c r="G589" s="3"/>
      <c r="H589" s="1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 spans="1:20">
      <c r="A590" s="3"/>
      <c r="B590" s="79"/>
      <c r="C590" s="69"/>
      <c r="D590" s="3"/>
      <c r="E590" s="3"/>
      <c r="F590" s="19"/>
      <c r="G590" s="3"/>
      <c r="H590" s="1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 spans="1:20">
      <c r="A591" s="3"/>
      <c r="B591" s="79"/>
      <c r="C591" s="69"/>
      <c r="D591" s="3"/>
      <c r="E591" s="3"/>
      <c r="F591" s="19"/>
      <c r="G591" s="3"/>
      <c r="H591" s="1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 spans="1:20">
      <c r="A592" s="3"/>
      <c r="B592" s="79"/>
      <c r="C592" s="69"/>
      <c r="D592" s="3"/>
      <c r="E592" s="3"/>
      <c r="F592" s="19"/>
      <c r="G592" s="3"/>
      <c r="H592" s="1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 spans="1:20">
      <c r="A593" s="3"/>
      <c r="B593" s="79"/>
      <c r="C593" s="69"/>
      <c r="D593" s="3"/>
      <c r="E593" s="3"/>
      <c r="F593" s="19"/>
      <c r="G593" s="3"/>
      <c r="H593" s="1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 spans="1:20">
      <c r="A594" s="3"/>
      <c r="B594" s="79"/>
      <c r="C594" s="69"/>
      <c r="D594" s="3"/>
      <c r="E594" s="3"/>
      <c r="F594" s="19"/>
      <c r="G594" s="3"/>
      <c r="H594" s="1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 spans="1:20">
      <c r="A595" s="3"/>
      <c r="B595" s="79"/>
      <c r="C595" s="69"/>
      <c r="D595" s="3"/>
      <c r="E595" s="3"/>
      <c r="F595" s="19"/>
      <c r="G595" s="3"/>
      <c r="H595" s="1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 spans="1:20">
      <c r="A596" s="3"/>
      <c r="B596" s="79"/>
      <c r="C596" s="69"/>
      <c r="D596" s="3"/>
      <c r="E596" s="3"/>
      <c r="F596" s="19"/>
      <c r="G596" s="3"/>
      <c r="H596" s="1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 spans="1:20">
      <c r="A597" s="3"/>
      <c r="B597" s="79"/>
      <c r="C597" s="69"/>
      <c r="D597" s="3"/>
      <c r="E597" s="3"/>
      <c r="F597" s="19"/>
      <c r="G597" s="3"/>
      <c r="H597" s="1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 spans="1:20">
      <c r="A598" s="3"/>
      <c r="B598" s="79"/>
      <c r="C598" s="69"/>
      <c r="D598" s="3"/>
      <c r="E598" s="3"/>
      <c r="F598" s="19"/>
      <c r="G598" s="3"/>
      <c r="H598" s="1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 spans="1:20">
      <c r="A599" s="3"/>
      <c r="B599" s="79"/>
      <c r="C599" s="69"/>
      <c r="D599" s="3"/>
      <c r="E599" s="3"/>
      <c r="F599" s="19"/>
      <c r="G599" s="3"/>
      <c r="H599" s="1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 spans="1:20">
      <c r="A600" s="3"/>
      <c r="B600" s="79"/>
      <c r="C600" s="69"/>
      <c r="D600" s="3"/>
      <c r="E600" s="3"/>
      <c r="F600" s="19"/>
      <c r="G600" s="3"/>
      <c r="H600" s="1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 spans="1:20">
      <c r="A601" s="3"/>
      <c r="B601" s="79"/>
      <c r="C601" s="69"/>
      <c r="D601" s="3"/>
      <c r="E601" s="3"/>
      <c r="F601" s="19"/>
      <c r="G601" s="3"/>
      <c r="H601" s="1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 spans="1:20">
      <c r="A602" s="3"/>
      <c r="B602" s="79"/>
      <c r="C602" s="69"/>
      <c r="D602" s="3"/>
      <c r="E602" s="3"/>
      <c r="F602" s="19"/>
      <c r="G602" s="3"/>
      <c r="H602" s="1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 spans="1:20">
      <c r="A603" s="3"/>
      <c r="B603" s="79"/>
      <c r="C603" s="69"/>
      <c r="D603" s="3"/>
      <c r="E603" s="3"/>
      <c r="F603" s="19"/>
      <c r="G603" s="3"/>
      <c r="H603" s="1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 spans="1:20">
      <c r="A604" s="3"/>
      <c r="B604" s="79"/>
      <c r="C604" s="69"/>
      <c r="D604" s="3"/>
      <c r="E604" s="3"/>
      <c r="F604" s="19"/>
      <c r="G604" s="3"/>
      <c r="H604" s="1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 spans="1:20">
      <c r="A605" s="3"/>
      <c r="B605" s="79"/>
      <c r="C605" s="69"/>
      <c r="D605" s="3"/>
      <c r="E605" s="3"/>
      <c r="F605" s="19"/>
      <c r="G605" s="3"/>
      <c r="H605" s="1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 spans="1:20">
      <c r="A606" s="3"/>
      <c r="B606" s="79"/>
      <c r="C606" s="69"/>
      <c r="D606" s="3"/>
      <c r="E606" s="3"/>
      <c r="F606" s="19"/>
      <c r="G606" s="3"/>
      <c r="H606" s="1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 spans="1:20">
      <c r="A607" s="3"/>
      <c r="B607" s="79"/>
      <c r="C607" s="69"/>
      <c r="D607" s="3"/>
      <c r="E607" s="3"/>
      <c r="F607" s="19"/>
      <c r="G607" s="3"/>
      <c r="H607" s="1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 spans="1:20">
      <c r="A608" s="3"/>
      <c r="B608" s="79"/>
      <c r="C608" s="69"/>
      <c r="D608" s="3"/>
      <c r="E608" s="3"/>
      <c r="F608" s="19"/>
      <c r="G608" s="3"/>
      <c r="H608" s="1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 spans="1:20">
      <c r="A609" s="3"/>
      <c r="B609" s="79"/>
      <c r="C609" s="69"/>
      <c r="D609" s="3"/>
      <c r="E609" s="3"/>
      <c r="F609" s="19"/>
      <c r="G609" s="3"/>
      <c r="H609" s="1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 spans="1:20">
      <c r="A610" s="3"/>
      <c r="B610" s="79"/>
      <c r="C610" s="69"/>
      <c r="D610" s="3"/>
      <c r="E610" s="3"/>
      <c r="F610" s="19"/>
      <c r="G610" s="3"/>
      <c r="H610" s="1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 spans="1:20">
      <c r="A611" s="3"/>
      <c r="B611" s="79"/>
      <c r="C611" s="69"/>
      <c r="D611" s="3"/>
      <c r="E611" s="3"/>
      <c r="F611" s="19"/>
      <c r="G611" s="3"/>
      <c r="H611" s="1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 spans="1:20">
      <c r="A612" s="3"/>
      <c r="B612" s="79"/>
      <c r="C612" s="69"/>
      <c r="D612" s="3"/>
      <c r="E612" s="3"/>
      <c r="F612" s="19"/>
      <c r="G612" s="3"/>
      <c r="H612" s="1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 spans="1:20">
      <c r="A613" s="3"/>
      <c r="B613" s="79"/>
      <c r="C613" s="69"/>
      <c r="D613" s="3"/>
      <c r="E613" s="3"/>
      <c r="F613" s="19"/>
      <c r="G613" s="3"/>
      <c r="H613" s="1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 spans="1:20">
      <c r="A614" s="3"/>
      <c r="B614" s="79"/>
      <c r="C614" s="69"/>
      <c r="D614" s="3"/>
      <c r="E614" s="3"/>
      <c r="F614" s="19"/>
      <c r="G614" s="3"/>
      <c r="H614" s="1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 spans="1:20">
      <c r="A615" s="3"/>
      <c r="B615" s="79"/>
      <c r="C615" s="69"/>
      <c r="D615" s="3"/>
      <c r="E615" s="3"/>
      <c r="F615" s="19"/>
      <c r="G615" s="3"/>
      <c r="H615" s="1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 spans="1:20">
      <c r="A616" s="3"/>
      <c r="B616" s="79"/>
      <c r="C616" s="69"/>
      <c r="D616" s="3"/>
      <c r="E616" s="3"/>
      <c r="F616" s="19"/>
      <c r="G616" s="3"/>
      <c r="H616" s="1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 spans="1:20">
      <c r="A617" s="3"/>
      <c r="B617" s="79"/>
      <c r="C617" s="69"/>
      <c r="D617" s="3"/>
      <c r="E617" s="3"/>
      <c r="F617" s="19"/>
      <c r="G617" s="3"/>
      <c r="H617" s="1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 spans="1:20">
      <c r="A618" s="3"/>
      <c r="B618" s="79"/>
      <c r="C618" s="69"/>
      <c r="D618" s="3"/>
      <c r="E618" s="3"/>
      <c r="F618" s="19"/>
      <c r="G618" s="3"/>
      <c r="H618" s="1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 spans="1:20">
      <c r="A619" s="3"/>
      <c r="B619" s="79"/>
      <c r="C619" s="69"/>
      <c r="D619" s="3"/>
      <c r="E619" s="3"/>
      <c r="F619" s="19"/>
      <c r="G619" s="3"/>
      <c r="H619" s="1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 spans="1:20">
      <c r="A620" s="3"/>
      <c r="B620" s="79"/>
      <c r="C620" s="69"/>
      <c r="D620" s="3"/>
      <c r="E620" s="3"/>
      <c r="F620" s="19"/>
      <c r="G620" s="3"/>
      <c r="H620" s="1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 spans="1:20">
      <c r="A621" s="3"/>
      <c r="B621" s="79"/>
      <c r="C621" s="69"/>
      <c r="D621" s="3"/>
      <c r="E621" s="3"/>
      <c r="F621" s="19"/>
      <c r="G621" s="3"/>
      <c r="H621" s="1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 spans="1:20">
      <c r="A622" s="3"/>
      <c r="B622" s="79"/>
      <c r="C622" s="69"/>
      <c r="D622" s="3"/>
      <c r="E622" s="3"/>
      <c r="F622" s="19"/>
      <c r="G622" s="3"/>
      <c r="H622" s="1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 spans="1:20">
      <c r="A623" s="3"/>
      <c r="B623" s="79"/>
      <c r="C623" s="69"/>
      <c r="D623" s="3"/>
      <c r="E623" s="3"/>
      <c r="F623" s="19"/>
      <c r="G623" s="3"/>
      <c r="H623" s="1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 spans="1:20">
      <c r="A624" s="3"/>
      <c r="B624" s="79"/>
      <c r="C624" s="69"/>
      <c r="D624" s="3"/>
      <c r="E624" s="3"/>
      <c r="F624" s="19"/>
      <c r="G624" s="3"/>
      <c r="H624" s="1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 spans="1:20">
      <c r="A625" s="3"/>
      <c r="B625" s="79"/>
      <c r="C625" s="69"/>
      <c r="D625" s="3"/>
      <c r="E625" s="3"/>
      <c r="F625" s="19"/>
      <c r="G625" s="3"/>
      <c r="H625" s="1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 spans="1:20">
      <c r="A626" s="3"/>
      <c r="B626" s="79"/>
      <c r="C626" s="69"/>
      <c r="D626" s="3"/>
      <c r="E626" s="3"/>
      <c r="F626" s="19"/>
      <c r="G626" s="3"/>
      <c r="H626" s="1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 spans="1:20">
      <c r="A627" s="3"/>
      <c r="B627" s="79"/>
      <c r="C627" s="69"/>
      <c r="D627" s="3"/>
      <c r="E627" s="3"/>
      <c r="F627" s="19"/>
      <c r="G627" s="3"/>
      <c r="H627" s="1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 spans="1:20">
      <c r="A628" s="3"/>
      <c r="B628" s="79"/>
      <c r="C628" s="69"/>
      <c r="D628" s="3"/>
      <c r="E628" s="3"/>
      <c r="F628" s="19"/>
      <c r="G628" s="3"/>
      <c r="H628" s="1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 spans="1:20">
      <c r="A629" s="3"/>
      <c r="B629" s="79"/>
      <c r="C629" s="69"/>
      <c r="D629" s="3"/>
      <c r="E629" s="3"/>
      <c r="F629" s="19"/>
      <c r="G629" s="3"/>
      <c r="H629" s="1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 spans="1:20">
      <c r="A630" s="3"/>
      <c r="B630" s="79"/>
      <c r="C630" s="69"/>
      <c r="D630" s="3"/>
      <c r="E630" s="3"/>
      <c r="F630" s="19"/>
      <c r="G630" s="3"/>
      <c r="H630" s="1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 spans="1:20">
      <c r="A631" s="3"/>
      <c r="B631" s="79"/>
      <c r="C631" s="69"/>
      <c r="D631" s="3"/>
      <c r="E631" s="3"/>
      <c r="F631" s="19"/>
      <c r="G631" s="3"/>
      <c r="H631" s="1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 spans="1:20">
      <c r="A632" s="3"/>
      <c r="B632" s="79"/>
      <c r="C632" s="69"/>
      <c r="D632" s="3"/>
      <c r="E632" s="3"/>
      <c r="F632" s="19"/>
      <c r="G632" s="3"/>
      <c r="H632" s="1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 spans="1:20">
      <c r="A633" s="3"/>
      <c r="B633" s="79"/>
      <c r="C633" s="69"/>
      <c r="D633" s="3"/>
      <c r="E633" s="3"/>
      <c r="F633" s="19"/>
      <c r="G633" s="3"/>
      <c r="H633" s="1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 spans="1:20">
      <c r="A634" s="3"/>
      <c r="B634" s="79"/>
      <c r="C634" s="69"/>
      <c r="D634" s="3"/>
      <c r="E634" s="3"/>
      <c r="F634" s="19"/>
      <c r="G634" s="3"/>
      <c r="H634" s="1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 spans="1:20">
      <c r="A635" s="3"/>
      <c r="B635" s="79"/>
      <c r="C635" s="69"/>
      <c r="D635" s="3"/>
      <c r="E635" s="3"/>
      <c r="F635" s="19"/>
      <c r="G635" s="3"/>
      <c r="H635" s="1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 spans="1:20">
      <c r="A636" s="3"/>
      <c r="B636" s="79"/>
      <c r="C636" s="69"/>
      <c r="D636" s="3"/>
      <c r="E636" s="3"/>
      <c r="F636" s="19"/>
      <c r="G636" s="3"/>
      <c r="H636" s="1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 spans="1:20">
      <c r="A637" s="3"/>
      <c r="B637" s="79"/>
      <c r="C637" s="69"/>
      <c r="D637" s="3"/>
      <c r="E637" s="3"/>
      <c r="F637" s="19"/>
      <c r="G637" s="3"/>
      <c r="H637" s="1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 spans="1:20">
      <c r="A638" s="3"/>
      <c r="B638" s="79"/>
      <c r="C638" s="69"/>
      <c r="D638" s="3"/>
      <c r="E638" s="3"/>
      <c r="F638" s="19"/>
      <c r="G638" s="3"/>
      <c r="H638" s="1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 spans="1:20">
      <c r="A639" s="3"/>
      <c r="B639" s="79"/>
      <c r="C639" s="69"/>
      <c r="D639" s="3"/>
      <c r="E639" s="3"/>
      <c r="F639" s="19"/>
      <c r="G639" s="3"/>
      <c r="H639" s="1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 spans="1:20">
      <c r="A640" s="3"/>
      <c r="B640" s="79"/>
      <c r="C640" s="69"/>
      <c r="D640" s="3"/>
      <c r="E640" s="3"/>
      <c r="F640" s="19"/>
      <c r="G640" s="3"/>
      <c r="H640" s="1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 spans="1:20">
      <c r="A641" s="3"/>
      <c r="B641" s="79"/>
      <c r="C641" s="69"/>
      <c r="D641" s="3"/>
      <c r="E641" s="3"/>
      <c r="F641" s="19"/>
      <c r="G641" s="3"/>
      <c r="H641" s="1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 spans="1:20">
      <c r="A642" s="3"/>
      <c r="B642" s="79"/>
      <c r="C642" s="69"/>
      <c r="D642" s="3"/>
      <c r="E642" s="3"/>
      <c r="F642" s="19"/>
      <c r="G642" s="3"/>
      <c r="H642" s="1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 spans="1:20">
      <c r="A643" s="3"/>
      <c r="B643" s="79"/>
      <c r="C643" s="69"/>
      <c r="D643" s="3"/>
      <c r="E643" s="3"/>
      <c r="F643" s="19"/>
      <c r="G643" s="3"/>
      <c r="H643" s="1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 spans="1:20">
      <c r="A644" s="3"/>
      <c r="B644" s="79"/>
      <c r="C644" s="69"/>
      <c r="D644" s="3"/>
      <c r="E644" s="3"/>
      <c r="F644" s="19"/>
      <c r="G644" s="3"/>
      <c r="H644" s="1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 spans="1:20">
      <c r="A645" s="3"/>
      <c r="B645" s="79"/>
      <c r="C645" s="69"/>
      <c r="D645" s="3"/>
      <c r="E645" s="3"/>
      <c r="F645" s="19"/>
      <c r="G645" s="3"/>
      <c r="H645" s="1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 spans="1:20">
      <c r="A646" s="3"/>
      <c r="B646" s="79"/>
      <c r="C646" s="69"/>
      <c r="D646" s="3"/>
      <c r="E646" s="3"/>
      <c r="F646" s="19"/>
      <c r="G646" s="3"/>
      <c r="H646" s="1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 spans="1:20">
      <c r="A647" s="3"/>
      <c r="B647" s="79"/>
      <c r="C647" s="69"/>
      <c r="D647" s="3"/>
      <c r="E647" s="3"/>
      <c r="F647" s="19"/>
      <c r="G647" s="3"/>
      <c r="H647" s="1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 spans="1:20">
      <c r="A648" s="3"/>
      <c r="B648" s="79"/>
      <c r="C648" s="69"/>
      <c r="D648" s="3"/>
      <c r="E648" s="3"/>
      <c r="F648" s="19"/>
      <c r="G648" s="3"/>
      <c r="H648" s="1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 spans="1:20">
      <c r="A649" s="3"/>
      <c r="B649" s="79"/>
      <c r="C649" s="69"/>
      <c r="D649" s="3"/>
      <c r="E649" s="3"/>
      <c r="F649" s="19"/>
      <c r="G649" s="3"/>
      <c r="H649" s="1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 spans="1:20">
      <c r="A650" s="3"/>
      <c r="B650" s="79"/>
      <c r="C650" s="69"/>
      <c r="D650" s="3"/>
      <c r="E650" s="3"/>
      <c r="F650" s="19"/>
      <c r="G650" s="3"/>
      <c r="H650" s="1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 spans="1:20">
      <c r="A651" s="3"/>
      <c r="B651" s="79"/>
      <c r="C651" s="69"/>
      <c r="D651" s="3"/>
      <c r="E651" s="3"/>
      <c r="F651" s="19"/>
      <c r="G651" s="3"/>
      <c r="H651" s="1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 spans="1:20">
      <c r="A652" s="3"/>
      <c r="B652" s="79"/>
      <c r="C652" s="69"/>
      <c r="D652" s="3"/>
      <c r="E652" s="3"/>
      <c r="F652" s="19"/>
      <c r="G652" s="3"/>
      <c r="H652" s="1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 spans="1:20">
      <c r="A653" s="3"/>
      <c r="B653" s="79"/>
      <c r="C653" s="69"/>
      <c r="D653" s="3"/>
      <c r="E653" s="3"/>
      <c r="F653" s="19"/>
      <c r="G653" s="3"/>
      <c r="H653" s="1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 spans="1:20">
      <c r="A654" s="3"/>
      <c r="B654" s="79"/>
      <c r="C654" s="69"/>
      <c r="D654" s="3"/>
      <c r="E654" s="3"/>
      <c r="F654" s="19"/>
      <c r="G654" s="3"/>
      <c r="H654" s="1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 spans="1:20">
      <c r="A655" s="3"/>
      <c r="B655" s="79"/>
      <c r="C655" s="69"/>
      <c r="D655" s="3"/>
      <c r="E655" s="3"/>
      <c r="F655" s="19"/>
      <c r="G655" s="3"/>
      <c r="H655" s="1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 spans="1:20">
      <c r="A656" s="3"/>
      <c r="B656" s="79"/>
      <c r="C656" s="69"/>
      <c r="D656" s="3"/>
      <c r="E656" s="3"/>
      <c r="F656" s="19"/>
      <c r="G656" s="3"/>
      <c r="H656" s="1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 spans="1:20">
      <c r="A657" s="3"/>
      <c r="B657" s="79"/>
      <c r="C657" s="69"/>
      <c r="D657" s="3"/>
      <c r="E657" s="3"/>
      <c r="F657" s="19"/>
      <c r="G657" s="3"/>
      <c r="H657" s="1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 spans="1:20">
      <c r="A658" s="3"/>
      <c r="B658" s="79"/>
      <c r="C658" s="69"/>
      <c r="D658" s="3"/>
      <c r="E658" s="3"/>
      <c r="F658" s="19"/>
      <c r="G658" s="3"/>
      <c r="H658" s="1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 spans="1:20">
      <c r="A659" s="3"/>
      <c r="B659" s="79"/>
      <c r="C659" s="69"/>
      <c r="D659" s="3"/>
      <c r="E659" s="3"/>
      <c r="F659" s="19"/>
      <c r="G659" s="3"/>
      <c r="H659" s="1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 spans="1:20">
      <c r="A660" s="3"/>
      <c r="B660" s="79"/>
      <c r="C660" s="69"/>
      <c r="D660" s="3"/>
      <c r="E660" s="3"/>
      <c r="F660" s="19"/>
      <c r="G660" s="3"/>
      <c r="H660" s="1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 spans="1:20">
      <c r="A661" s="3"/>
      <c r="B661" s="79"/>
      <c r="C661" s="69"/>
      <c r="D661" s="3"/>
      <c r="E661" s="3"/>
      <c r="F661" s="19"/>
      <c r="G661" s="3"/>
      <c r="H661" s="1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 spans="1:20">
      <c r="A662" s="3"/>
      <c r="B662" s="79"/>
      <c r="C662" s="69"/>
      <c r="D662" s="3"/>
      <c r="E662" s="3"/>
      <c r="F662" s="19"/>
      <c r="G662" s="3"/>
      <c r="H662" s="1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 spans="1:20">
      <c r="A663" s="3"/>
      <c r="B663" s="79"/>
      <c r="C663" s="69"/>
      <c r="D663" s="3"/>
      <c r="E663" s="3"/>
      <c r="F663" s="19"/>
      <c r="G663" s="3"/>
      <c r="H663" s="1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 spans="1:20">
      <c r="A664" s="3"/>
      <c r="B664" s="79"/>
      <c r="C664" s="69"/>
      <c r="D664" s="3"/>
      <c r="E664" s="3"/>
      <c r="F664" s="19"/>
      <c r="G664" s="3"/>
      <c r="H664" s="1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 spans="1:20">
      <c r="A665" s="3"/>
      <c r="B665" s="79"/>
      <c r="C665" s="69"/>
      <c r="D665" s="3"/>
      <c r="E665" s="3"/>
      <c r="F665" s="19"/>
      <c r="G665" s="3"/>
      <c r="H665" s="1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 spans="1:20">
      <c r="A666" s="3"/>
      <c r="B666" s="79"/>
      <c r="C666" s="69"/>
      <c r="D666" s="3"/>
      <c r="E666" s="3"/>
      <c r="F666" s="19"/>
      <c r="G666" s="3"/>
      <c r="H666" s="1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 spans="1:20">
      <c r="A667" s="3"/>
      <c r="B667" s="79"/>
      <c r="C667" s="69"/>
      <c r="D667" s="3"/>
      <c r="E667" s="3"/>
      <c r="F667" s="19"/>
      <c r="G667" s="3"/>
      <c r="H667" s="1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 spans="1:20">
      <c r="A668" s="3"/>
      <c r="B668" s="79"/>
      <c r="C668" s="69"/>
      <c r="D668" s="3"/>
      <c r="E668" s="3"/>
      <c r="F668" s="19"/>
      <c r="G668" s="3"/>
      <c r="H668" s="1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 spans="1:20">
      <c r="A669" s="3"/>
      <c r="B669" s="79"/>
      <c r="C669" s="69"/>
      <c r="D669" s="3"/>
      <c r="E669" s="3"/>
      <c r="F669" s="19"/>
      <c r="G669" s="3"/>
      <c r="H669" s="1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 spans="1:20">
      <c r="A670" s="3"/>
      <c r="B670" s="79"/>
      <c r="C670" s="69"/>
      <c r="D670" s="3"/>
      <c r="E670" s="3"/>
      <c r="F670" s="19"/>
      <c r="G670" s="3"/>
      <c r="H670" s="1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</sheetData>
  <sortState ref="A5:AE50">
    <sortCondition ref="A5:A50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5"/>
  <sheetViews>
    <sheetView workbookViewId="0">
      <selection activeCell="B5" sqref="B5"/>
    </sheetView>
  </sheetViews>
  <sheetFormatPr baseColWidth="10" defaultRowHeight="15.75"/>
  <cols>
    <col min="1" max="1" width="4.140625" customWidth="1"/>
    <col min="2" max="2" width="26.28515625" style="78" customWidth="1"/>
    <col min="3" max="3" width="15.85546875" customWidth="1"/>
    <col min="4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style="35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5" width="3.7109375" hidden="1" customWidth="1"/>
    <col min="26" max="26" width="3.85546875" hidden="1" customWidth="1"/>
    <col min="27" max="27" width="3.7109375" hidden="1" customWidth="1"/>
    <col min="28" max="28" width="5.140625" hidden="1" customWidth="1"/>
    <col min="29" max="29" width="4.28515625" hidden="1" customWidth="1"/>
    <col min="30" max="30" width="10.85546875" hidden="1" customWidth="1"/>
    <col min="31" max="31" width="5.140625" hidden="1" customWidth="1"/>
  </cols>
  <sheetData>
    <row r="1" spans="1:31" ht="23.25">
      <c r="A1" s="18" t="s">
        <v>138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ht="16.5" customHeight="1">
      <c r="A2" s="3"/>
      <c r="B2" s="79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>
      <c r="A3" s="41" t="s">
        <v>134</v>
      </c>
      <c r="B3" s="80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>
      <c r="A4" s="32" t="str">
        <f t="shared" ref="A4" si="0">AE4</f>
        <v/>
      </c>
      <c r="B4" s="80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>IF(B4&lt;&gt;"",RANK(AD4,AD$5:AD$103,0),"")</f>
        <v/>
      </c>
    </row>
    <row r="5" spans="1:31" s="40" customFormat="1" ht="13.5" customHeight="1">
      <c r="A5" s="32">
        <f t="shared" ref="A5:A36" si="16">AE5</f>
        <v>1</v>
      </c>
      <c r="B5" s="77" t="s">
        <v>209</v>
      </c>
      <c r="C5" t="s">
        <v>204</v>
      </c>
      <c r="D5" s="34">
        <f t="shared" ref="D5:D36" si="17">IF(B5&lt;&gt;"",AB5,"")</f>
        <v>380</v>
      </c>
      <c r="E5" s="19" t="str">
        <f t="shared" ref="E5:E36" si="18">IF(AC5&lt;4," ","F")</f>
        <v>F</v>
      </c>
      <c r="F5" s="19">
        <v>3</v>
      </c>
      <c r="G5" s="16">
        <f>IF(F5&gt;0,INDEX(Poeng!$A$1:$B$100,F5,2),"")</f>
        <v>60</v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2</v>
      </c>
      <c r="O5" s="16">
        <f>IF(N5&gt;0,INDEX(Poeng!$A$1:$B$100,N5,2),"")</f>
        <v>80</v>
      </c>
      <c r="P5" s="19"/>
      <c r="Q5" s="16" t="str">
        <f>IF(P5&gt;0,INDEX(Poeng!$A$1:$B$100,P5,2),"")</f>
        <v/>
      </c>
      <c r="R5" s="58">
        <f t="shared" ref="R5:R36" si="19">IF(F5&gt;0,G5,0)</f>
        <v>60</v>
      </c>
      <c r="S5" s="58">
        <f t="shared" ref="S5:S36" si="20">IF(H5&gt;0,I5,0)</f>
        <v>100</v>
      </c>
      <c r="T5" s="58">
        <f t="shared" ref="T5:T36" si="21">IF(J5&gt;0,K5,0)</f>
        <v>100</v>
      </c>
      <c r="U5" s="58">
        <f t="shared" ref="U5:U36" si="22">IF(L5&gt;0,M5,0)</f>
        <v>100</v>
      </c>
      <c r="V5" s="58">
        <f t="shared" ref="V5:V36" si="23">IF(N5&gt;0,O5,0)</f>
        <v>80</v>
      </c>
      <c r="W5" s="58">
        <f t="shared" ref="W5:W36" si="24">IF(P5&gt;0,Q5,0)</f>
        <v>0</v>
      </c>
      <c r="X5" s="58">
        <f t="shared" ref="X5:X36" si="25">LARGE(R5:W5,1)</f>
        <v>100</v>
      </c>
      <c r="Y5" s="58">
        <f t="shared" ref="Y5:Y36" si="26">LARGE(R5:W5,2)</f>
        <v>100</v>
      </c>
      <c r="Z5" s="58">
        <f t="shared" ref="Z5:Z36" si="27">LARGE(R5:W5,3)</f>
        <v>100</v>
      </c>
      <c r="AA5" s="58">
        <f t="shared" ref="AA5:AA36" si="28">LARGE(R5:W5,4)</f>
        <v>80</v>
      </c>
      <c r="AB5" s="58">
        <f t="shared" ref="AB5:AB36" si="29">SUM(X5:AA5)</f>
        <v>380</v>
      </c>
      <c r="AC5" s="56">
        <f t="shared" ref="AC5:AC36" si="30">COUNT(F5:Q5)/2</f>
        <v>5</v>
      </c>
      <c r="AD5" s="57">
        <f t="shared" ref="AD5:AD36" si="31">AB5*10^8+X5*10^6/2+Y5*10^4/2+Z5*10^2/2+AA5/2</f>
        <v>38050505040</v>
      </c>
      <c r="AE5" s="32">
        <f t="shared" ref="AE5:AE36" si="32">IF(B5&lt;&gt;"",RANK(AD5,AD$5:AD$78,0),"")</f>
        <v>1</v>
      </c>
    </row>
    <row r="6" spans="1:31" s="35" customFormat="1" ht="15.75" customHeight="1">
      <c r="A6" s="32">
        <f t="shared" si="16"/>
        <v>2</v>
      </c>
      <c r="B6" s="77" t="s">
        <v>394</v>
      </c>
      <c r="C6" t="s">
        <v>151</v>
      </c>
      <c r="D6" s="34">
        <f t="shared" si="17"/>
        <v>340</v>
      </c>
      <c r="E6" s="19" t="str">
        <f t="shared" si="18"/>
        <v>F</v>
      </c>
      <c r="F6" s="19">
        <v>4</v>
      </c>
      <c r="G6" s="16">
        <f>IF(F6&gt;0,INDEX(Poeng!$A$1:$B$100,F6,2),"")</f>
        <v>50</v>
      </c>
      <c r="H6" s="3">
        <v>2</v>
      </c>
      <c r="I6" s="16">
        <f>IF(H6&gt;0,INDEX(Poeng!$A$1:$B$100,H6,2),"")</f>
        <v>80</v>
      </c>
      <c r="J6" s="19"/>
      <c r="K6" s="16" t="str">
        <f>IF(J6&gt;0,INDEX(Poeng!$A$1:$B$100,J6,2),"")</f>
        <v/>
      </c>
      <c r="L6" s="19">
        <v>3</v>
      </c>
      <c r="M6" s="16">
        <f>IF(L6&gt;0,INDEX(Poeng!$A$1:$B$100,L6,2),"")</f>
        <v>60</v>
      </c>
      <c r="N6" s="19">
        <v>1</v>
      </c>
      <c r="O6" s="16">
        <f>IF(N6&gt;0,INDEX(Poeng!$A$1:$B$100,N6,2),"")</f>
        <v>100</v>
      </c>
      <c r="P6" s="19">
        <v>1</v>
      </c>
      <c r="Q6" s="16">
        <f>IF(P6&gt;0,INDEX(Poeng!$A$1:$B$100,P6,2),"")</f>
        <v>100</v>
      </c>
      <c r="R6" s="55">
        <f t="shared" si="19"/>
        <v>50</v>
      </c>
      <c r="S6" s="55">
        <f t="shared" si="20"/>
        <v>80</v>
      </c>
      <c r="T6" s="55">
        <f t="shared" si="21"/>
        <v>0</v>
      </c>
      <c r="U6" s="55">
        <f t="shared" si="22"/>
        <v>60</v>
      </c>
      <c r="V6" s="55">
        <f t="shared" si="23"/>
        <v>100</v>
      </c>
      <c r="W6" s="55">
        <f t="shared" si="24"/>
        <v>100</v>
      </c>
      <c r="X6" s="55">
        <f t="shared" si="25"/>
        <v>100</v>
      </c>
      <c r="Y6" s="55">
        <f t="shared" si="26"/>
        <v>100</v>
      </c>
      <c r="Z6" s="55">
        <f t="shared" si="27"/>
        <v>80</v>
      </c>
      <c r="AA6" s="55">
        <f t="shared" si="28"/>
        <v>60</v>
      </c>
      <c r="AB6" s="55">
        <f t="shared" si="29"/>
        <v>340</v>
      </c>
      <c r="AC6" s="56">
        <f t="shared" si="30"/>
        <v>5</v>
      </c>
      <c r="AD6" s="57">
        <f t="shared" si="31"/>
        <v>34050504030</v>
      </c>
      <c r="AE6" s="32">
        <f t="shared" si="32"/>
        <v>2</v>
      </c>
    </row>
    <row r="7" spans="1:31" s="35" customFormat="1" ht="15.75" customHeight="1">
      <c r="A7" s="32">
        <f t="shared" si="16"/>
        <v>3</v>
      </c>
      <c r="B7" s="77" t="s">
        <v>215</v>
      </c>
      <c r="C7" t="s">
        <v>182</v>
      </c>
      <c r="D7" s="34">
        <f t="shared" si="17"/>
        <v>320</v>
      </c>
      <c r="E7" s="19" t="str">
        <f t="shared" si="18"/>
        <v>F</v>
      </c>
      <c r="F7" s="19">
        <v>2</v>
      </c>
      <c r="G7" s="16">
        <f>IF(F7&gt;0,INDEX(Poeng!$A$1:$B$100,F7,2),"")</f>
        <v>80</v>
      </c>
      <c r="H7" s="3">
        <v>3</v>
      </c>
      <c r="I7" s="16">
        <f>IF(H7&gt;0,INDEX(Poeng!$A$1:$B$100,H7,2),"")</f>
        <v>60</v>
      </c>
      <c r="J7" s="19">
        <v>2</v>
      </c>
      <c r="K7" s="16">
        <f>IF(J7&gt;0,INDEX(Poeng!$A$1:$B$100,J7,2),"")</f>
        <v>80</v>
      </c>
      <c r="L7" s="19">
        <v>2</v>
      </c>
      <c r="M7" s="16">
        <f>IF(L7&gt;0,INDEX(Poeng!$A$1:$B$100,L7,2),"")</f>
        <v>80</v>
      </c>
      <c r="N7" s="19">
        <v>4</v>
      </c>
      <c r="O7" s="16">
        <f>IF(N7&gt;0,INDEX(Poeng!$A$1:$B$100,N7,2),"")</f>
        <v>50</v>
      </c>
      <c r="P7" s="19">
        <v>2</v>
      </c>
      <c r="Q7" s="16">
        <f>IF(P7&gt;0,INDEX(Poeng!$A$1:$B$100,P7,2),"")</f>
        <v>80</v>
      </c>
      <c r="R7" s="58">
        <f t="shared" si="19"/>
        <v>80</v>
      </c>
      <c r="S7" s="58">
        <f t="shared" si="20"/>
        <v>60</v>
      </c>
      <c r="T7" s="58">
        <f t="shared" si="21"/>
        <v>80</v>
      </c>
      <c r="U7" s="58">
        <f t="shared" si="22"/>
        <v>80</v>
      </c>
      <c r="V7" s="58">
        <f t="shared" si="23"/>
        <v>50</v>
      </c>
      <c r="W7" s="58">
        <f t="shared" si="24"/>
        <v>80</v>
      </c>
      <c r="X7" s="58">
        <f t="shared" si="25"/>
        <v>80</v>
      </c>
      <c r="Y7" s="58">
        <f t="shared" si="26"/>
        <v>80</v>
      </c>
      <c r="Z7" s="58">
        <f t="shared" si="27"/>
        <v>80</v>
      </c>
      <c r="AA7" s="58">
        <f t="shared" si="28"/>
        <v>80</v>
      </c>
      <c r="AB7" s="58">
        <f t="shared" si="29"/>
        <v>320</v>
      </c>
      <c r="AC7" s="56">
        <f t="shared" si="30"/>
        <v>6</v>
      </c>
      <c r="AD7" s="57">
        <f t="shared" si="31"/>
        <v>32040404040</v>
      </c>
      <c r="AE7" s="32">
        <f t="shared" si="32"/>
        <v>3</v>
      </c>
    </row>
    <row r="8" spans="1:31" s="35" customFormat="1" ht="15.75" customHeight="1">
      <c r="A8" s="32">
        <f t="shared" si="16"/>
        <v>4</v>
      </c>
      <c r="B8" s="77" t="s">
        <v>395</v>
      </c>
      <c r="C8" t="s">
        <v>145</v>
      </c>
      <c r="D8" s="34">
        <f t="shared" si="17"/>
        <v>200</v>
      </c>
      <c r="E8" s="19" t="str">
        <f t="shared" si="18"/>
        <v>F</v>
      </c>
      <c r="F8" s="19"/>
      <c r="G8" s="16" t="str">
        <f>IF(F8&gt;0,INDEX(Poeng!$A$1:$B$100,F8,2),"")</f>
        <v/>
      </c>
      <c r="H8" s="3">
        <v>18</v>
      </c>
      <c r="I8" s="16">
        <f>IF(H8&gt;0,INDEX(Poeng!$A$1:$B$100,H8,2),"")</f>
        <v>13</v>
      </c>
      <c r="J8" s="19">
        <v>3</v>
      </c>
      <c r="K8" s="16">
        <f>IF(J8&gt;0,INDEX(Poeng!$A$1:$B$100,J8,2),"")</f>
        <v>60</v>
      </c>
      <c r="L8" s="19">
        <v>4</v>
      </c>
      <c r="M8" s="16">
        <f>IF(L8&gt;0,INDEX(Poeng!$A$1:$B$100,L8,2),"")</f>
        <v>50</v>
      </c>
      <c r="N8" s="19">
        <v>5</v>
      </c>
      <c r="O8" s="16">
        <f>IF(N8&gt;0,INDEX(Poeng!$A$1:$B$100,N8,2),"")</f>
        <v>45</v>
      </c>
      <c r="P8" s="19">
        <v>5</v>
      </c>
      <c r="Q8" s="16">
        <f>IF(P8&gt;0,INDEX(Poeng!$A$1:$B$100,P8,2),"")</f>
        <v>45</v>
      </c>
      <c r="R8" s="58">
        <f t="shared" si="19"/>
        <v>0</v>
      </c>
      <c r="S8" s="58">
        <f t="shared" si="20"/>
        <v>13</v>
      </c>
      <c r="T8" s="58">
        <f t="shared" si="21"/>
        <v>60</v>
      </c>
      <c r="U8" s="58">
        <f t="shared" si="22"/>
        <v>50</v>
      </c>
      <c r="V8" s="58">
        <f t="shared" si="23"/>
        <v>45</v>
      </c>
      <c r="W8" s="58">
        <f t="shared" si="24"/>
        <v>45</v>
      </c>
      <c r="X8" s="58">
        <f t="shared" si="25"/>
        <v>60</v>
      </c>
      <c r="Y8" s="58">
        <f t="shared" si="26"/>
        <v>50</v>
      </c>
      <c r="Z8" s="58">
        <f t="shared" si="27"/>
        <v>45</v>
      </c>
      <c r="AA8" s="58">
        <f t="shared" si="28"/>
        <v>45</v>
      </c>
      <c r="AB8" s="58">
        <f t="shared" si="29"/>
        <v>200</v>
      </c>
      <c r="AC8" s="56">
        <f t="shared" si="30"/>
        <v>5</v>
      </c>
      <c r="AD8" s="57">
        <f t="shared" si="31"/>
        <v>20030252272.5</v>
      </c>
      <c r="AE8" s="32">
        <f t="shared" si="32"/>
        <v>4</v>
      </c>
    </row>
    <row r="9" spans="1:31" s="35" customFormat="1" ht="15.75" customHeight="1">
      <c r="A9" s="32">
        <f t="shared" si="16"/>
        <v>5</v>
      </c>
      <c r="B9" s="77" t="s">
        <v>216</v>
      </c>
      <c r="C9" t="s">
        <v>217</v>
      </c>
      <c r="D9" s="34">
        <f t="shared" si="17"/>
        <v>188</v>
      </c>
      <c r="E9" s="19" t="str">
        <f t="shared" si="18"/>
        <v>F</v>
      </c>
      <c r="F9" s="19"/>
      <c r="G9" s="16" t="str">
        <f>IF(F9&gt;0,INDEX(Poeng!$A$1:$B$100,F9,2),"")</f>
        <v/>
      </c>
      <c r="H9" s="3">
        <v>8</v>
      </c>
      <c r="I9" s="16">
        <f>IF(H9&gt;0,INDEX(Poeng!$A$1:$B$100,H9,2),"")</f>
        <v>32</v>
      </c>
      <c r="J9" s="19">
        <v>8</v>
      </c>
      <c r="K9" s="16">
        <f>IF(J9&gt;0,INDEX(Poeng!$A$1:$B$100,J9,2),"")</f>
        <v>32</v>
      </c>
      <c r="L9" s="19">
        <v>7</v>
      </c>
      <c r="M9" s="16">
        <f>IF(L9&gt;0,INDEX(Poeng!$A$1:$B$100,L9,2),"")</f>
        <v>36</v>
      </c>
      <c r="N9" s="19">
        <v>3</v>
      </c>
      <c r="O9" s="16">
        <f>IF(N9&gt;0,INDEX(Poeng!$A$1:$B$100,N9,2),"")</f>
        <v>60</v>
      </c>
      <c r="P9" s="19">
        <v>3</v>
      </c>
      <c r="Q9" s="16">
        <f>IF(P9&gt;0,INDEX(Poeng!$A$1:$B$100,P9,2),"")</f>
        <v>60</v>
      </c>
      <c r="R9" s="58">
        <f t="shared" si="19"/>
        <v>0</v>
      </c>
      <c r="S9" s="58">
        <f t="shared" si="20"/>
        <v>32</v>
      </c>
      <c r="T9" s="58">
        <f t="shared" si="21"/>
        <v>32</v>
      </c>
      <c r="U9" s="58">
        <f t="shared" si="22"/>
        <v>36</v>
      </c>
      <c r="V9" s="58">
        <f t="shared" si="23"/>
        <v>60</v>
      </c>
      <c r="W9" s="58">
        <f t="shared" si="24"/>
        <v>60</v>
      </c>
      <c r="X9" s="58">
        <f t="shared" si="25"/>
        <v>60</v>
      </c>
      <c r="Y9" s="58">
        <f t="shared" si="26"/>
        <v>60</v>
      </c>
      <c r="Z9" s="58">
        <f t="shared" si="27"/>
        <v>36</v>
      </c>
      <c r="AA9" s="58">
        <f t="shared" si="28"/>
        <v>32</v>
      </c>
      <c r="AB9" s="58">
        <f t="shared" si="29"/>
        <v>188</v>
      </c>
      <c r="AC9" s="56">
        <f t="shared" si="30"/>
        <v>5</v>
      </c>
      <c r="AD9" s="57">
        <f t="shared" si="31"/>
        <v>18830301816</v>
      </c>
      <c r="AE9" s="32">
        <f t="shared" si="32"/>
        <v>5</v>
      </c>
    </row>
    <row r="10" spans="1:31" s="35" customFormat="1" ht="15.75" customHeight="1">
      <c r="A10" s="32">
        <f t="shared" si="16"/>
        <v>6</v>
      </c>
      <c r="B10" s="77" t="s">
        <v>208</v>
      </c>
      <c r="C10" t="s">
        <v>147</v>
      </c>
      <c r="D10" s="34">
        <f t="shared" si="17"/>
        <v>158</v>
      </c>
      <c r="E10" s="19" t="str">
        <f t="shared" si="18"/>
        <v>F</v>
      </c>
      <c r="F10" s="19">
        <v>7</v>
      </c>
      <c r="G10" s="16">
        <f>IF(F10&gt;0,INDEX(Poeng!$A$1:$B$100,F10,2),"")</f>
        <v>36</v>
      </c>
      <c r="H10" s="3">
        <v>4</v>
      </c>
      <c r="I10" s="16">
        <f>IF(H10&gt;0,INDEX(Poeng!$A$1:$B$100,H10,2),"")</f>
        <v>50</v>
      </c>
      <c r="J10" s="19">
        <v>10</v>
      </c>
      <c r="K10" s="16">
        <f>IF(J10&gt;0,INDEX(Poeng!$A$1:$B$100,J10,2),"")</f>
        <v>26</v>
      </c>
      <c r="L10" s="19">
        <v>9</v>
      </c>
      <c r="M10" s="16">
        <f>IF(L10&gt;0,INDEX(Poeng!$A$1:$B$100,L10,2),"")</f>
        <v>29</v>
      </c>
      <c r="N10" s="19">
        <v>7</v>
      </c>
      <c r="O10" s="16">
        <f>IF(N10&gt;0,INDEX(Poeng!$A$1:$B$100,N10,2),"")</f>
        <v>36</v>
      </c>
      <c r="P10" s="19">
        <v>7</v>
      </c>
      <c r="Q10" s="16">
        <f>IF(P10&gt;0,INDEX(Poeng!$A$1:$B$100,P10,2),"")</f>
        <v>36</v>
      </c>
      <c r="R10" s="58">
        <f t="shared" si="19"/>
        <v>36</v>
      </c>
      <c r="S10" s="58">
        <f t="shared" si="20"/>
        <v>50</v>
      </c>
      <c r="T10" s="58">
        <f t="shared" si="21"/>
        <v>26</v>
      </c>
      <c r="U10" s="58">
        <f t="shared" si="22"/>
        <v>29</v>
      </c>
      <c r="V10" s="58">
        <f t="shared" si="23"/>
        <v>36</v>
      </c>
      <c r="W10" s="58">
        <f t="shared" si="24"/>
        <v>36</v>
      </c>
      <c r="X10" s="58">
        <f t="shared" si="25"/>
        <v>50</v>
      </c>
      <c r="Y10" s="58">
        <f t="shared" si="26"/>
        <v>36</v>
      </c>
      <c r="Z10" s="58">
        <f t="shared" si="27"/>
        <v>36</v>
      </c>
      <c r="AA10" s="58">
        <f t="shared" si="28"/>
        <v>36</v>
      </c>
      <c r="AB10" s="58">
        <f t="shared" si="29"/>
        <v>158</v>
      </c>
      <c r="AC10" s="56">
        <f t="shared" si="30"/>
        <v>6</v>
      </c>
      <c r="AD10" s="57">
        <f t="shared" si="31"/>
        <v>15825181818</v>
      </c>
      <c r="AE10" s="32">
        <f t="shared" si="32"/>
        <v>6</v>
      </c>
    </row>
    <row r="11" spans="1:31" s="35" customFormat="1" ht="15.75" customHeight="1">
      <c r="A11" s="32">
        <f t="shared" si="16"/>
        <v>7</v>
      </c>
      <c r="B11" s="77" t="s">
        <v>212</v>
      </c>
      <c r="C11" t="s">
        <v>140</v>
      </c>
      <c r="D11" s="34">
        <f t="shared" si="17"/>
        <v>150</v>
      </c>
      <c r="E11" s="19" t="str">
        <f t="shared" si="18"/>
        <v>F</v>
      </c>
      <c r="F11" s="19">
        <v>5</v>
      </c>
      <c r="G11" s="16">
        <f>IF(F11&gt;0,INDEX(Poeng!$A$1:$B$100,F11,2),"")</f>
        <v>45</v>
      </c>
      <c r="H11" s="3">
        <v>21</v>
      </c>
      <c r="I11" s="16">
        <f>IF(H11&gt;0,INDEX(Poeng!$A$1:$B$100,H11,2),"")</f>
        <v>10</v>
      </c>
      <c r="J11" s="19"/>
      <c r="K11" s="16" t="str">
        <f>IF(J11&gt;0,INDEX(Poeng!$A$1:$B$100,J11,2),"")</f>
        <v/>
      </c>
      <c r="L11" s="19">
        <v>5</v>
      </c>
      <c r="M11" s="16">
        <f>IF(L11&gt;0,INDEX(Poeng!$A$1:$B$100,L11,2),"")</f>
        <v>45</v>
      </c>
      <c r="N11" s="19">
        <v>24</v>
      </c>
      <c r="O11" s="16">
        <f>IF(N11&gt;0,INDEX(Poeng!$A$1:$B$100,N11,2),"")</f>
        <v>7</v>
      </c>
      <c r="P11" s="19">
        <v>4</v>
      </c>
      <c r="Q11" s="16">
        <f>IF(P11&gt;0,INDEX(Poeng!$A$1:$B$100,P11,2),"")</f>
        <v>50</v>
      </c>
      <c r="R11" s="58">
        <f t="shared" si="19"/>
        <v>45</v>
      </c>
      <c r="S11" s="58">
        <f t="shared" si="20"/>
        <v>10</v>
      </c>
      <c r="T11" s="58">
        <f t="shared" si="21"/>
        <v>0</v>
      </c>
      <c r="U11" s="58">
        <f t="shared" si="22"/>
        <v>45</v>
      </c>
      <c r="V11" s="58">
        <f t="shared" si="23"/>
        <v>7</v>
      </c>
      <c r="W11" s="58">
        <f t="shared" si="24"/>
        <v>50</v>
      </c>
      <c r="X11" s="58">
        <f t="shared" si="25"/>
        <v>50</v>
      </c>
      <c r="Y11" s="58">
        <f t="shared" si="26"/>
        <v>45</v>
      </c>
      <c r="Z11" s="58">
        <f t="shared" si="27"/>
        <v>45</v>
      </c>
      <c r="AA11" s="58">
        <f t="shared" si="28"/>
        <v>10</v>
      </c>
      <c r="AB11" s="58">
        <f t="shared" si="29"/>
        <v>150</v>
      </c>
      <c r="AC11" s="56">
        <f t="shared" si="30"/>
        <v>5</v>
      </c>
      <c r="AD11" s="57">
        <f t="shared" si="31"/>
        <v>15025227255</v>
      </c>
      <c r="AE11" s="32">
        <f t="shared" si="32"/>
        <v>7</v>
      </c>
    </row>
    <row r="12" spans="1:31" s="35" customFormat="1" ht="15.75" customHeight="1">
      <c r="A12" s="32">
        <f t="shared" si="16"/>
        <v>8</v>
      </c>
      <c r="B12" s="79" t="s">
        <v>207</v>
      </c>
      <c r="C12" s="12" t="s">
        <v>597</v>
      </c>
      <c r="D12" s="34">
        <f t="shared" si="17"/>
        <v>140</v>
      </c>
      <c r="E12" s="19" t="str">
        <f t="shared" si="18"/>
        <v xml:space="preserve"> </v>
      </c>
      <c r="F12" s="19">
        <v>1</v>
      </c>
      <c r="G12" s="16">
        <f>IF(F12&gt;0,INDEX(Poeng!$A$1:$B$100,F12,2),"")</f>
        <v>100</v>
      </c>
      <c r="H12" s="3"/>
      <c r="I12" s="16" t="str">
        <f>IF(H12&gt;0,INDEX(Poeng!$A$1:$B$100,H12,2),"")</f>
        <v/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>
        <v>6</v>
      </c>
      <c r="O12" s="16">
        <f>IF(N12&gt;0,INDEX(Poeng!$A$1:$B$100,N12,2),"")</f>
        <v>40</v>
      </c>
      <c r="P12" s="19"/>
      <c r="Q12" s="16" t="str">
        <f>IF(P12&gt;0,INDEX(Poeng!$A$1:$B$100,P12,2),"")</f>
        <v/>
      </c>
      <c r="R12" s="58">
        <f t="shared" si="19"/>
        <v>100</v>
      </c>
      <c r="S12" s="58">
        <f t="shared" si="20"/>
        <v>0</v>
      </c>
      <c r="T12" s="58">
        <f t="shared" si="21"/>
        <v>0</v>
      </c>
      <c r="U12" s="58">
        <f t="shared" si="22"/>
        <v>0</v>
      </c>
      <c r="V12" s="58">
        <f t="shared" si="23"/>
        <v>40</v>
      </c>
      <c r="W12" s="58">
        <f t="shared" si="24"/>
        <v>0</v>
      </c>
      <c r="X12" s="58">
        <f t="shared" si="25"/>
        <v>100</v>
      </c>
      <c r="Y12" s="58">
        <f t="shared" si="26"/>
        <v>40</v>
      </c>
      <c r="Z12" s="58">
        <f t="shared" si="27"/>
        <v>0</v>
      </c>
      <c r="AA12" s="58">
        <f t="shared" si="28"/>
        <v>0</v>
      </c>
      <c r="AB12" s="58">
        <f t="shared" si="29"/>
        <v>140</v>
      </c>
      <c r="AC12" s="56">
        <f t="shared" si="30"/>
        <v>2</v>
      </c>
      <c r="AD12" s="57">
        <f t="shared" si="31"/>
        <v>14050200000</v>
      </c>
      <c r="AE12" s="32">
        <f t="shared" si="32"/>
        <v>8</v>
      </c>
    </row>
    <row r="13" spans="1:31" s="35" customFormat="1" ht="15.75" customHeight="1">
      <c r="A13" s="32">
        <f t="shared" si="16"/>
        <v>9</v>
      </c>
      <c r="B13" s="77" t="s">
        <v>210</v>
      </c>
      <c r="C13" t="s">
        <v>152</v>
      </c>
      <c r="D13" s="34">
        <f t="shared" si="17"/>
        <v>138</v>
      </c>
      <c r="E13" s="19" t="str">
        <f t="shared" si="18"/>
        <v>F</v>
      </c>
      <c r="F13" s="19">
        <v>13</v>
      </c>
      <c r="G13" s="16">
        <f>IF(F13&gt;0,INDEX(Poeng!$A$1:$B$100,F13,2),"")</f>
        <v>20</v>
      </c>
      <c r="H13" s="3">
        <v>10</v>
      </c>
      <c r="I13" s="16">
        <f>IF(H13&gt;0,INDEX(Poeng!$A$1:$B$100,H13,2),"")</f>
        <v>26</v>
      </c>
      <c r="J13" s="19">
        <v>6</v>
      </c>
      <c r="K13" s="16">
        <f>IF(J13&gt;0,INDEX(Poeng!$A$1:$B$100,J13,2),"")</f>
        <v>40</v>
      </c>
      <c r="L13" s="19">
        <v>6</v>
      </c>
      <c r="M13" s="16">
        <f>IF(L13&gt;0,INDEX(Poeng!$A$1:$B$100,L13,2),"")</f>
        <v>40</v>
      </c>
      <c r="N13" s="19">
        <v>8</v>
      </c>
      <c r="O13" s="16">
        <f>IF(N13&gt;0,INDEX(Poeng!$A$1:$B$100,N13,2),"")</f>
        <v>32</v>
      </c>
      <c r="P13" s="19"/>
      <c r="Q13" s="16" t="str">
        <f>IF(P13&gt;0,INDEX(Poeng!$A$1:$B$100,P13,2),"")</f>
        <v/>
      </c>
      <c r="R13" s="58">
        <f t="shared" si="19"/>
        <v>20</v>
      </c>
      <c r="S13" s="58">
        <f t="shared" si="20"/>
        <v>26</v>
      </c>
      <c r="T13" s="58">
        <f t="shared" si="21"/>
        <v>40</v>
      </c>
      <c r="U13" s="58">
        <f t="shared" si="22"/>
        <v>40</v>
      </c>
      <c r="V13" s="58">
        <f t="shared" si="23"/>
        <v>32</v>
      </c>
      <c r="W13" s="58">
        <f t="shared" si="24"/>
        <v>0</v>
      </c>
      <c r="X13" s="58">
        <f t="shared" si="25"/>
        <v>40</v>
      </c>
      <c r="Y13" s="58">
        <f t="shared" si="26"/>
        <v>40</v>
      </c>
      <c r="Z13" s="58">
        <f t="shared" si="27"/>
        <v>32</v>
      </c>
      <c r="AA13" s="58">
        <f t="shared" si="28"/>
        <v>26</v>
      </c>
      <c r="AB13" s="58">
        <f t="shared" si="29"/>
        <v>138</v>
      </c>
      <c r="AC13" s="56">
        <f t="shared" si="30"/>
        <v>5</v>
      </c>
      <c r="AD13" s="57">
        <f t="shared" si="31"/>
        <v>13820201613</v>
      </c>
      <c r="AE13" s="32">
        <f t="shared" si="32"/>
        <v>9</v>
      </c>
    </row>
    <row r="14" spans="1:31" s="35" customFormat="1" ht="15.75" customHeight="1">
      <c r="A14" s="32">
        <f t="shared" si="16"/>
        <v>10</v>
      </c>
      <c r="B14" s="77" t="s">
        <v>224</v>
      </c>
      <c r="C14" t="s">
        <v>152</v>
      </c>
      <c r="D14" s="34">
        <f t="shared" si="17"/>
        <v>130</v>
      </c>
      <c r="E14" s="19" t="str">
        <f t="shared" si="18"/>
        <v>F</v>
      </c>
      <c r="F14" s="19"/>
      <c r="G14" s="16" t="str">
        <f>IF(F14&gt;0,INDEX(Poeng!$A$1:$B$100,F14,2),"")</f>
        <v/>
      </c>
      <c r="H14" s="3">
        <v>11</v>
      </c>
      <c r="I14" s="16">
        <f>IF(H14&gt;0,INDEX(Poeng!$A$1:$B$100,H14,2),"")</f>
        <v>24</v>
      </c>
      <c r="J14" s="19">
        <v>5</v>
      </c>
      <c r="K14" s="16">
        <f>IF(J14&gt;0,INDEX(Poeng!$A$1:$B$100,J14,2),"")</f>
        <v>45</v>
      </c>
      <c r="L14" s="19">
        <v>8</v>
      </c>
      <c r="M14" s="16">
        <f>IF(L14&gt;0,INDEX(Poeng!$A$1:$B$100,L14,2),"")</f>
        <v>32</v>
      </c>
      <c r="N14" s="19">
        <v>9</v>
      </c>
      <c r="O14" s="16">
        <f>IF(N14&gt;0,INDEX(Poeng!$A$1:$B$100,N14,2),"")</f>
        <v>29</v>
      </c>
      <c r="P14" s="19">
        <v>16</v>
      </c>
      <c r="Q14" s="16">
        <f>IF(P14&gt;0,INDEX(Poeng!$A$1:$B$100,P14,2),"")</f>
        <v>15</v>
      </c>
      <c r="R14" s="58">
        <f t="shared" si="19"/>
        <v>0</v>
      </c>
      <c r="S14" s="58">
        <f t="shared" si="20"/>
        <v>24</v>
      </c>
      <c r="T14" s="58">
        <f t="shared" si="21"/>
        <v>45</v>
      </c>
      <c r="U14" s="58">
        <f t="shared" si="22"/>
        <v>32</v>
      </c>
      <c r="V14" s="58">
        <f t="shared" si="23"/>
        <v>29</v>
      </c>
      <c r="W14" s="58">
        <f t="shared" si="24"/>
        <v>15</v>
      </c>
      <c r="X14" s="58">
        <f t="shared" si="25"/>
        <v>45</v>
      </c>
      <c r="Y14" s="58">
        <f t="shared" si="26"/>
        <v>32</v>
      </c>
      <c r="Z14" s="58">
        <f t="shared" si="27"/>
        <v>29</v>
      </c>
      <c r="AA14" s="58">
        <f t="shared" si="28"/>
        <v>24</v>
      </c>
      <c r="AB14" s="58">
        <f t="shared" si="29"/>
        <v>130</v>
      </c>
      <c r="AC14" s="56">
        <f t="shared" si="30"/>
        <v>5</v>
      </c>
      <c r="AD14" s="57">
        <f t="shared" si="31"/>
        <v>13022661462</v>
      </c>
      <c r="AE14" s="32">
        <f t="shared" si="32"/>
        <v>10</v>
      </c>
    </row>
    <row r="15" spans="1:31" s="35" customFormat="1" ht="15.75" customHeight="1">
      <c r="A15" s="32">
        <f t="shared" si="16"/>
        <v>11</v>
      </c>
      <c r="B15" s="77" t="s">
        <v>589</v>
      </c>
      <c r="C15" t="s">
        <v>140</v>
      </c>
      <c r="D15" s="34">
        <f t="shared" si="17"/>
        <v>108</v>
      </c>
      <c r="E15" s="19" t="str">
        <f t="shared" si="18"/>
        <v>F</v>
      </c>
      <c r="F15" s="19">
        <v>14</v>
      </c>
      <c r="G15" s="16">
        <f>IF(F15&gt;0,INDEX(Poeng!$A$1:$B$100,F15,2),"")</f>
        <v>18</v>
      </c>
      <c r="H15" s="3">
        <v>23</v>
      </c>
      <c r="I15" s="16">
        <f>IF(H15&gt;0,INDEX(Poeng!$A$1:$B$100,H15,2),"")</f>
        <v>8</v>
      </c>
      <c r="J15" s="19">
        <v>4</v>
      </c>
      <c r="K15" s="16">
        <f>IF(J15&gt;0,INDEX(Poeng!$A$1:$B$100,J15,2),"")</f>
        <v>50</v>
      </c>
      <c r="L15" s="19">
        <v>10</v>
      </c>
      <c r="M15" s="16">
        <f>IF(L15&gt;0,INDEX(Poeng!$A$1:$B$100,L15,2),"")</f>
        <v>26</v>
      </c>
      <c r="N15" s="19">
        <v>17</v>
      </c>
      <c r="O15" s="16">
        <f>IF(N15&gt;0,INDEX(Poeng!$A$1:$B$100,N15,2),"")</f>
        <v>14</v>
      </c>
      <c r="P15" s="19">
        <v>22</v>
      </c>
      <c r="Q15" s="16">
        <f>IF(P15&gt;0,INDEX(Poeng!$A$1:$B$100,P15,2),"")</f>
        <v>9</v>
      </c>
      <c r="R15" s="58">
        <f t="shared" si="19"/>
        <v>18</v>
      </c>
      <c r="S15" s="58">
        <f t="shared" si="20"/>
        <v>8</v>
      </c>
      <c r="T15" s="58">
        <f t="shared" si="21"/>
        <v>50</v>
      </c>
      <c r="U15" s="58">
        <f t="shared" si="22"/>
        <v>26</v>
      </c>
      <c r="V15" s="58">
        <f t="shared" si="23"/>
        <v>14</v>
      </c>
      <c r="W15" s="58">
        <f t="shared" si="24"/>
        <v>9</v>
      </c>
      <c r="X15" s="58">
        <f t="shared" si="25"/>
        <v>50</v>
      </c>
      <c r="Y15" s="58">
        <f t="shared" si="26"/>
        <v>26</v>
      </c>
      <c r="Z15" s="58">
        <f t="shared" si="27"/>
        <v>18</v>
      </c>
      <c r="AA15" s="58">
        <f t="shared" si="28"/>
        <v>14</v>
      </c>
      <c r="AB15" s="58">
        <f t="shared" si="29"/>
        <v>108</v>
      </c>
      <c r="AC15" s="56">
        <f t="shared" si="30"/>
        <v>6</v>
      </c>
      <c r="AD15" s="57">
        <f t="shared" si="31"/>
        <v>10825130907</v>
      </c>
      <c r="AE15" s="32">
        <f t="shared" si="32"/>
        <v>11</v>
      </c>
    </row>
    <row r="16" spans="1:31" s="35" customFormat="1" ht="15.75" customHeight="1">
      <c r="A16" s="32">
        <f t="shared" si="16"/>
        <v>12</v>
      </c>
      <c r="B16" s="77" t="s">
        <v>214</v>
      </c>
      <c r="C16" t="s">
        <v>148</v>
      </c>
      <c r="D16" s="34">
        <f t="shared" si="17"/>
        <v>103</v>
      </c>
      <c r="E16" s="19" t="str">
        <f t="shared" si="18"/>
        <v>F</v>
      </c>
      <c r="F16" s="19"/>
      <c r="G16" s="16" t="str">
        <f>IF(F16&gt;0,INDEX(Poeng!$A$1:$B$100,F16,2),"")</f>
        <v/>
      </c>
      <c r="H16" s="3">
        <v>7</v>
      </c>
      <c r="I16" s="16">
        <f>IF(H16&gt;0,INDEX(Poeng!$A$1:$B$100,H16,2),"")</f>
        <v>36</v>
      </c>
      <c r="J16" s="19">
        <v>7</v>
      </c>
      <c r="K16" s="16">
        <f>IF(J16&gt;0,INDEX(Poeng!$A$1:$B$100,J16,2),"")</f>
        <v>36</v>
      </c>
      <c r="L16" s="19">
        <v>33</v>
      </c>
      <c r="M16" s="16">
        <f>IF(L16&gt;0,INDEX(Poeng!$A$1:$B$100,L16,2),"")</f>
        <v>1</v>
      </c>
      <c r="N16" s="19">
        <v>26</v>
      </c>
      <c r="O16" s="16">
        <f>IF(N16&gt;0,INDEX(Poeng!$A$1:$B$100,N16,2),"")</f>
        <v>5</v>
      </c>
      <c r="P16" s="19">
        <v>10</v>
      </c>
      <c r="Q16" s="16">
        <f>IF(P16&gt;0,INDEX(Poeng!$A$1:$B$100,P16,2),"")</f>
        <v>26</v>
      </c>
      <c r="R16" s="58">
        <f t="shared" si="19"/>
        <v>0</v>
      </c>
      <c r="S16" s="58">
        <f t="shared" si="20"/>
        <v>36</v>
      </c>
      <c r="T16" s="58">
        <f t="shared" si="21"/>
        <v>36</v>
      </c>
      <c r="U16" s="58">
        <f t="shared" si="22"/>
        <v>1</v>
      </c>
      <c r="V16" s="58">
        <f t="shared" si="23"/>
        <v>5</v>
      </c>
      <c r="W16" s="58">
        <f t="shared" si="24"/>
        <v>26</v>
      </c>
      <c r="X16" s="58">
        <f t="shared" si="25"/>
        <v>36</v>
      </c>
      <c r="Y16" s="58">
        <f t="shared" si="26"/>
        <v>36</v>
      </c>
      <c r="Z16" s="58">
        <f t="shared" si="27"/>
        <v>26</v>
      </c>
      <c r="AA16" s="58">
        <f t="shared" si="28"/>
        <v>5</v>
      </c>
      <c r="AB16" s="58">
        <f t="shared" si="29"/>
        <v>103</v>
      </c>
      <c r="AC16" s="56">
        <f t="shared" si="30"/>
        <v>5</v>
      </c>
      <c r="AD16" s="57">
        <f t="shared" si="31"/>
        <v>10318181302.5</v>
      </c>
      <c r="AE16" s="32">
        <f t="shared" si="32"/>
        <v>12</v>
      </c>
    </row>
    <row r="17" spans="1:31" s="35" customFormat="1" ht="15.75" customHeight="1">
      <c r="A17" s="32">
        <f t="shared" si="16"/>
        <v>13</v>
      </c>
      <c r="B17" s="77" t="s">
        <v>230</v>
      </c>
      <c r="C17" t="s">
        <v>150</v>
      </c>
      <c r="D17" s="34">
        <f t="shared" si="17"/>
        <v>100</v>
      </c>
      <c r="E17" s="19" t="str">
        <f t="shared" si="18"/>
        <v>F</v>
      </c>
      <c r="F17" s="19"/>
      <c r="G17" s="16" t="str">
        <f>IF(F17&gt;0,INDEX(Poeng!$A$1:$B$100,F17,2),"")</f>
        <v/>
      </c>
      <c r="H17" s="3">
        <v>26</v>
      </c>
      <c r="I17" s="16">
        <f>IF(H17&gt;0,INDEX(Poeng!$A$1:$B$100,H17,2),"")</f>
        <v>5</v>
      </c>
      <c r="J17" s="19">
        <v>11</v>
      </c>
      <c r="K17" s="16">
        <f>IF(J17&gt;0,INDEX(Poeng!$A$1:$B$100,J17,2),"")</f>
        <v>24</v>
      </c>
      <c r="L17" s="19">
        <v>21</v>
      </c>
      <c r="M17" s="16">
        <f>IF(L17&gt;0,INDEX(Poeng!$A$1:$B$100,L17,2),"")</f>
        <v>10</v>
      </c>
      <c r="N17" s="19">
        <v>10</v>
      </c>
      <c r="O17" s="16">
        <f>IF(N17&gt;0,INDEX(Poeng!$A$1:$B$100,N17,2),"")</f>
        <v>26</v>
      </c>
      <c r="P17" s="19">
        <v>6</v>
      </c>
      <c r="Q17" s="16">
        <f>IF(P17&gt;0,INDEX(Poeng!$A$1:$B$100,P17,2),"")</f>
        <v>40</v>
      </c>
      <c r="R17" s="58">
        <f t="shared" si="19"/>
        <v>0</v>
      </c>
      <c r="S17" s="58">
        <f t="shared" si="20"/>
        <v>5</v>
      </c>
      <c r="T17" s="58">
        <f t="shared" si="21"/>
        <v>24</v>
      </c>
      <c r="U17" s="58">
        <f t="shared" si="22"/>
        <v>10</v>
      </c>
      <c r="V17" s="58">
        <f t="shared" si="23"/>
        <v>26</v>
      </c>
      <c r="W17" s="58">
        <f t="shared" si="24"/>
        <v>40</v>
      </c>
      <c r="X17" s="58">
        <f t="shared" si="25"/>
        <v>40</v>
      </c>
      <c r="Y17" s="58">
        <f t="shared" si="26"/>
        <v>26</v>
      </c>
      <c r="Z17" s="58">
        <f t="shared" si="27"/>
        <v>24</v>
      </c>
      <c r="AA17" s="58">
        <f t="shared" si="28"/>
        <v>10</v>
      </c>
      <c r="AB17" s="58">
        <f t="shared" si="29"/>
        <v>100</v>
      </c>
      <c r="AC17" s="56">
        <f t="shared" si="30"/>
        <v>5</v>
      </c>
      <c r="AD17" s="57">
        <f t="shared" si="31"/>
        <v>10020131205</v>
      </c>
      <c r="AE17" s="32">
        <f t="shared" si="32"/>
        <v>13</v>
      </c>
    </row>
    <row r="18" spans="1:31" s="35" customFormat="1" ht="15.75" customHeight="1">
      <c r="A18" s="32">
        <f t="shared" si="16"/>
        <v>14</v>
      </c>
      <c r="B18" s="77" t="s">
        <v>587</v>
      </c>
      <c r="C18" t="s">
        <v>141</v>
      </c>
      <c r="D18" s="34">
        <f t="shared" si="17"/>
        <v>90</v>
      </c>
      <c r="E18" s="19" t="str">
        <f t="shared" si="18"/>
        <v xml:space="preserve"> </v>
      </c>
      <c r="F18" s="19">
        <v>9</v>
      </c>
      <c r="G18" s="16">
        <f>IF(F18&gt;0,INDEX(Poeng!$A$1:$B$100,F18,2),"")</f>
        <v>29</v>
      </c>
      <c r="H18" s="3">
        <v>5</v>
      </c>
      <c r="I18" s="16">
        <f>IF(H18&gt;0,INDEX(Poeng!$A$1:$B$100,H18,2),"")</f>
        <v>45</v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>
        <v>15</v>
      </c>
      <c r="Q18" s="16">
        <f>IF(P18&gt;0,INDEX(Poeng!$A$1:$B$100,P18,2),"")</f>
        <v>16</v>
      </c>
      <c r="R18" s="58">
        <f t="shared" si="19"/>
        <v>29</v>
      </c>
      <c r="S18" s="58">
        <f t="shared" si="20"/>
        <v>45</v>
      </c>
      <c r="T18" s="58">
        <f t="shared" si="21"/>
        <v>0</v>
      </c>
      <c r="U18" s="58">
        <f t="shared" si="22"/>
        <v>0</v>
      </c>
      <c r="V18" s="58">
        <f t="shared" si="23"/>
        <v>0</v>
      </c>
      <c r="W18" s="58">
        <f t="shared" si="24"/>
        <v>16</v>
      </c>
      <c r="X18" s="58">
        <f t="shared" si="25"/>
        <v>45</v>
      </c>
      <c r="Y18" s="58">
        <f t="shared" si="26"/>
        <v>29</v>
      </c>
      <c r="Z18" s="58">
        <f t="shared" si="27"/>
        <v>16</v>
      </c>
      <c r="AA18" s="58">
        <f t="shared" si="28"/>
        <v>0</v>
      </c>
      <c r="AB18" s="58">
        <f t="shared" si="29"/>
        <v>90</v>
      </c>
      <c r="AC18" s="56">
        <f t="shared" si="30"/>
        <v>3</v>
      </c>
      <c r="AD18" s="57">
        <f t="shared" si="31"/>
        <v>9022645800</v>
      </c>
      <c r="AE18" s="32">
        <f t="shared" si="32"/>
        <v>14</v>
      </c>
    </row>
    <row r="19" spans="1:31" s="35" customFormat="1" ht="15.75" customHeight="1">
      <c r="A19" s="32">
        <f t="shared" si="16"/>
        <v>15</v>
      </c>
      <c r="B19" s="77" t="s">
        <v>231</v>
      </c>
      <c r="C19" t="s">
        <v>140</v>
      </c>
      <c r="D19" s="34">
        <f t="shared" si="17"/>
        <v>84</v>
      </c>
      <c r="E19" s="19" t="str">
        <f t="shared" si="18"/>
        <v>F</v>
      </c>
      <c r="F19" s="19">
        <v>18</v>
      </c>
      <c r="G19" s="16">
        <f>IF(F19&gt;0,INDEX(Poeng!$A$1:$B$100,F19,2),"")</f>
        <v>13</v>
      </c>
      <c r="H19" s="3">
        <v>27</v>
      </c>
      <c r="I19" s="16">
        <f>IF(H19&gt;0,INDEX(Poeng!$A$1:$B$100,H19,2),"")</f>
        <v>4</v>
      </c>
      <c r="J19" s="19">
        <v>12</v>
      </c>
      <c r="K19" s="16">
        <f>IF(J19&gt;0,INDEX(Poeng!$A$1:$B$100,J19,2),"")</f>
        <v>22</v>
      </c>
      <c r="L19" s="19">
        <v>13</v>
      </c>
      <c r="M19" s="16">
        <f>IF(L19&gt;0,INDEX(Poeng!$A$1:$B$100,L19,2),"")</f>
        <v>20</v>
      </c>
      <c r="N19" s="19">
        <v>12</v>
      </c>
      <c r="O19" s="16">
        <f>IF(N19&gt;0,INDEX(Poeng!$A$1:$B$100,N19,2),"")</f>
        <v>22</v>
      </c>
      <c r="P19" s="19">
        <v>13</v>
      </c>
      <c r="Q19" s="16">
        <f>IF(P19&gt;0,INDEX(Poeng!$A$1:$B$100,P19,2),"")</f>
        <v>20</v>
      </c>
      <c r="R19" s="58">
        <f t="shared" si="19"/>
        <v>13</v>
      </c>
      <c r="S19" s="58">
        <f t="shared" si="20"/>
        <v>4</v>
      </c>
      <c r="T19" s="58">
        <f t="shared" si="21"/>
        <v>22</v>
      </c>
      <c r="U19" s="58">
        <f t="shared" si="22"/>
        <v>20</v>
      </c>
      <c r="V19" s="58">
        <f t="shared" si="23"/>
        <v>22</v>
      </c>
      <c r="W19" s="58">
        <f t="shared" si="24"/>
        <v>20</v>
      </c>
      <c r="X19" s="58">
        <f t="shared" si="25"/>
        <v>22</v>
      </c>
      <c r="Y19" s="58">
        <f t="shared" si="26"/>
        <v>22</v>
      </c>
      <c r="Z19" s="58">
        <f t="shared" si="27"/>
        <v>20</v>
      </c>
      <c r="AA19" s="58">
        <f t="shared" si="28"/>
        <v>20</v>
      </c>
      <c r="AB19" s="58">
        <f t="shared" si="29"/>
        <v>84</v>
      </c>
      <c r="AC19" s="56">
        <f t="shared" si="30"/>
        <v>6</v>
      </c>
      <c r="AD19" s="57">
        <f t="shared" si="31"/>
        <v>8411111010</v>
      </c>
      <c r="AE19" s="32">
        <f t="shared" si="32"/>
        <v>15</v>
      </c>
    </row>
    <row r="20" spans="1:31" s="35" customFormat="1" ht="15.75" customHeight="1">
      <c r="A20" s="32">
        <f t="shared" si="16"/>
        <v>16</v>
      </c>
      <c r="B20" s="77" t="s">
        <v>221</v>
      </c>
      <c r="C20" t="s">
        <v>154</v>
      </c>
      <c r="D20" s="34">
        <f t="shared" si="17"/>
        <v>79</v>
      </c>
      <c r="E20" s="19" t="str">
        <f t="shared" si="18"/>
        <v>F</v>
      </c>
      <c r="F20" s="19">
        <v>9</v>
      </c>
      <c r="G20" s="16">
        <f>IF(F20&gt;0,INDEX(Poeng!$A$1:$B$100,F20,2),"")</f>
        <v>29</v>
      </c>
      <c r="H20" s="3">
        <v>16</v>
      </c>
      <c r="I20" s="16">
        <f>IF(H20&gt;0,INDEX(Poeng!$A$1:$B$100,H20,2),"")</f>
        <v>15</v>
      </c>
      <c r="J20" s="19">
        <v>21</v>
      </c>
      <c r="K20" s="16">
        <f>IF(J20&gt;0,INDEX(Poeng!$A$1:$B$100,J20,2),"")</f>
        <v>10</v>
      </c>
      <c r="L20" s="19">
        <v>22</v>
      </c>
      <c r="M20" s="16">
        <f>IF(L20&gt;0,INDEX(Poeng!$A$1:$B$100,L20,2),"")</f>
        <v>9</v>
      </c>
      <c r="N20" s="19">
        <v>18</v>
      </c>
      <c r="O20" s="16">
        <f>IF(N20&gt;0,INDEX(Poeng!$A$1:$B$100,N20,2),"")</f>
        <v>13</v>
      </c>
      <c r="P20" s="19">
        <v>12</v>
      </c>
      <c r="Q20" s="16">
        <f>IF(P20&gt;0,INDEX(Poeng!$A$1:$B$100,P20,2),"")</f>
        <v>22</v>
      </c>
      <c r="R20" s="58">
        <f t="shared" si="19"/>
        <v>29</v>
      </c>
      <c r="S20" s="58">
        <f t="shared" si="20"/>
        <v>15</v>
      </c>
      <c r="T20" s="58">
        <f t="shared" si="21"/>
        <v>10</v>
      </c>
      <c r="U20" s="58">
        <f t="shared" si="22"/>
        <v>9</v>
      </c>
      <c r="V20" s="58">
        <f t="shared" si="23"/>
        <v>13</v>
      </c>
      <c r="W20" s="58">
        <f t="shared" si="24"/>
        <v>22</v>
      </c>
      <c r="X20" s="58">
        <f t="shared" si="25"/>
        <v>29</v>
      </c>
      <c r="Y20" s="58">
        <f t="shared" si="26"/>
        <v>22</v>
      </c>
      <c r="Z20" s="58">
        <f t="shared" si="27"/>
        <v>15</v>
      </c>
      <c r="AA20" s="58">
        <f t="shared" si="28"/>
        <v>13</v>
      </c>
      <c r="AB20" s="58">
        <f t="shared" si="29"/>
        <v>79</v>
      </c>
      <c r="AC20" s="56">
        <f t="shared" si="30"/>
        <v>6</v>
      </c>
      <c r="AD20" s="57">
        <f t="shared" si="31"/>
        <v>7914610756.5</v>
      </c>
      <c r="AE20" s="32">
        <f t="shared" si="32"/>
        <v>16</v>
      </c>
    </row>
    <row r="21" spans="1:31" s="37" customFormat="1" ht="15.75" customHeight="1">
      <c r="A21" s="32">
        <f t="shared" si="16"/>
        <v>17</v>
      </c>
      <c r="B21" s="79" t="s">
        <v>241</v>
      </c>
      <c r="C21" s="82" t="s">
        <v>152</v>
      </c>
      <c r="D21" s="34">
        <f t="shared" si="17"/>
        <v>76</v>
      </c>
      <c r="E21" s="19" t="str">
        <f t="shared" si="18"/>
        <v>F</v>
      </c>
      <c r="F21" s="19">
        <v>16</v>
      </c>
      <c r="G21" s="16">
        <f>IF(F21&gt;0,INDEX(Poeng!$A$1:$B$100,F21,2),"")</f>
        <v>15</v>
      </c>
      <c r="H21" s="3"/>
      <c r="I21" s="16" t="str">
        <f>IF(H21&gt;0,INDEX(Poeng!$A$1:$B$100,H21,2),"")</f>
        <v/>
      </c>
      <c r="J21" s="19">
        <v>22</v>
      </c>
      <c r="K21" s="16">
        <f>IF(J21&gt;0,INDEX(Poeng!$A$1:$B$100,J21,2),"")</f>
        <v>9</v>
      </c>
      <c r="L21" s="19">
        <v>30</v>
      </c>
      <c r="M21" s="16">
        <f>IF(L21&gt;0,INDEX(Poeng!$A$1:$B$100,L21,2),"")</f>
        <v>1</v>
      </c>
      <c r="N21" s="19">
        <v>13</v>
      </c>
      <c r="O21" s="16">
        <f>IF(N21&gt;0,INDEX(Poeng!$A$1:$B$100,N21,2),"")</f>
        <v>20</v>
      </c>
      <c r="P21" s="19">
        <v>8</v>
      </c>
      <c r="Q21" s="16">
        <f>IF(P21&gt;0,INDEX(Poeng!$A$1:$B$100,P21,2),"")</f>
        <v>32</v>
      </c>
      <c r="R21" s="58">
        <f t="shared" si="19"/>
        <v>15</v>
      </c>
      <c r="S21" s="58">
        <f t="shared" si="20"/>
        <v>0</v>
      </c>
      <c r="T21" s="58">
        <f t="shared" si="21"/>
        <v>9</v>
      </c>
      <c r="U21" s="58">
        <f t="shared" si="22"/>
        <v>1</v>
      </c>
      <c r="V21" s="58">
        <f t="shared" si="23"/>
        <v>20</v>
      </c>
      <c r="W21" s="58">
        <f t="shared" si="24"/>
        <v>32</v>
      </c>
      <c r="X21" s="58">
        <f t="shared" si="25"/>
        <v>32</v>
      </c>
      <c r="Y21" s="58">
        <f t="shared" si="26"/>
        <v>20</v>
      </c>
      <c r="Z21" s="58">
        <f t="shared" si="27"/>
        <v>15</v>
      </c>
      <c r="AA21" s="58">
        <f t="shared" si="28"/>
        <v>9</v>
      </c>
      <c r="AB21" s="58">
        <f t="shared" si="29"/>
        <v>76</v>
      </c>
      <c r="AC21" s="56">
        <f t="shared" si="30"/>
        <v>5</v>
      </c>
      <c r="AD21" s="57">
        <f t="shared" si="31"/>
        <v>7616100754.5</v>
      </c>
      <c r="AE21" s="32">
        <f t="shared" si="32"/>
        <v>17</v>
      </c>
    </row>
    <row r="22" spans="1:31" s="35" customFormat="1" ht="15.75" customHeight="1">
      <c r="A22" s="32">
        <f t="shared" si="16"/>
        <v>18</v>
      </c>
      <c r="B22" s="77" t="s">
        <v>222</v>
      </c>
      <c r="C22" t="s">
        <v>204</v>
      </c>
      <c r="D22" s="34">
        <f t="shared" si="17"/>
        <v>75</v>
      </c>
      <c r="E22" s="19" t="str">
        <f t="shared" si="18"/>
        <v>F</v>
      </c>
      <c r="F22" s="19">
        <v>8</v>
      </c>
      <c r="G22" s="16">
        <f>IF(F22&gt;0,INDEX(Poeng!$A$1:$B$100,F22,2),"")</f>
        <v>32</v>
      </c>
      <c r="H22" s="3">
        <v>20</v>
      </c>
      <c r="I22" s="16">
        <f>IF(H22&gt;0,INDEX(Poeng!$A$1:$B$100,H22,2),"")</f>
        <v>11</v>
      </c>
      <c r="J22" s="19">
        <v>14</v>
      </c>
      <c r="K22" s="16">
        <f>IF(J22&gt;0,INDEX(Poeng!$A$1:$B$100,J22,2),"")</f>
        <v>18</v>
      </c>
      <c r="L22" s="19">
        <v>24</v>
      </c>
      <c r="M22" s="16">
        <f>IF(L22&gt;0,INDEX(Poeng!$A$1:$B$100,L22,2),"")</f>
        <v>7</v>
      </c>
      <c r="N22" s="19">
        <v>25</v>
      </c>
      <c r="O22" s="16">
        <f>IF(N22&gt;0,INDEX(Poeng!$A$1:$B$100,N22,2),"")</f>
        <v>6</v>
      </c>
      <c r="P22" s="19">
        <v>17</v>
      </c>
      <c r="Q22" s="16">
        <f>IF(P22&gt;0,INDEX(Poeng!$A$1:$B$100,P22,2),"")</f>
        <v>14</v>
      </c>
      <c r="R22" s="58">
        <f t="shared" si="19"/>
        <v>32</v>
      </c>
      <c r="S22" s="58">
        <f t="shared" si="20"/>
        <v>11</v>
      </c>
      <c r="T22" s="58">
        <f t="shared" si="21"/>
        <v>18</v>
      </c>
      <c r="U22" s="58">
        <f t="shared" si="22"/>
        <v>7</v>
      </c>
      <c r="V22" s="58">
        <f t="shared" si="23"/>
        <v>6</v>
      </c>
      <c r="W22" s="58">
        <f t="shared" si="24"/>
        <v>14</v>
      </c>
      <c r="X22" s="58">
        <f t="shared" si="25"/>
        <v>32</v>
      </c>
      <c r="Y22" s="58">
        <f t="shared" si="26"/>
        <v>18</v>
      </c>
      <c r="Z22" s="58">
        <f t="shared" si="27"/>
        <v>14</v>
      </c>
      <c r="AA22" s="58">
        <f t="shared" si="28"/>
        <v>11</v>
      </c>
      <c r="AB22" s="58">
        <f t="shared" si="29"/>
        <v>75</v>
      </c>
      <c r="AC22" s="56">
        <f t="shared" si="30"/>
        <v>6</v>
      </c>
      <c r="AD22" s="57">
        <f t="shared" si="31"/>
        <v>7516090705.5</v>
      </c>
      <c r="AE22" s="32">
        <f t="shared" si="32"/>
        <v>18</v>
      </c>
    </row>
    <row r="23" spans="1:31" s="35" customFormat="1" ht="15.75" customHeight="1">
      <c r="A23" s="32">
        <f t="shared" si="16"/>
        <v>19</v>
      </c>
      <c r="B23" s="77" t="s">
        <v>232</v>
      </c>
      <c r="C23" t="s">
        <v>147</v>
      </c>
      <c r="D23" s="34">
        <f t="shared" si="17"/>
        <v>70</v>
      </c>
      <c r="E23" s="19" t="str">
        <f t="shared" si="18"/>
        <v>F</v>
      </c>
      <c r="F23" s="19">
        <v>20</v>
      </c>
      <c r="G23" s="16">
        <f>IF(F23&gt;0,INDEX(Poeng!$A$1:$B$100,F23,2),"")</f>
        <v>11</v>
      </c>
      <c r="H23" s="3">
        <v>12</v>
      </c>
      <c r="I23" s="16">
        <f>IF(H23&gt;0,INDEX(Poeng!$A$1:$B$100,H23,2),"")</f>
        <v>22</v>
      </c>
      <c r="J23" s="19">
        <v>36</v>
      </c>
      <c r="K23" s="16">
        <f>IF(J23&gt;0,INDEX(Poeng!$A$1:$B$100,J23,2),"")</f>
        <v>1</v>
      </c>
      <c r="L23" s="19">
        <v>10</v>
      </c>
      <c r="M23" s="16">
        <f>IF(L23&gt;0,INDEX(Poeng!$A$1:$B$100,L23,2),"")</f>
        <v>26</v>
      </c>
      <c r="N23" s="19"/>
      <c r="O23" s="16" t="str">
        <f>IF(N23&gt;0,INDEX(Poeng!$A$1:$B$100,N23,2),"")</f>
        <v/>
      </c>
      <c r="P23" s="19">
        <v>20</v>
      </c>
      <c r="Q23" s="16">
        <f>IF(P23&gt;0,INDEX(Poeng!$A$1:$B$100,P23,2),"")</f>
        <v>11</v>
      </c>
      <c r="R23" s="58">
        <f t="shared" si="19"/>
        <v>11</v>
      </c>
      <c r="S23" s="58">
        <f t="shared" si="20"/>
        <v>22</v>
      </c>
      <c r="T23" s="58">
        <f t="shared" si="21"/>
        <v>1</v>
      </c>
      <c r="U23" s="58">
        <f t="shared" si="22"/>
        <v>26</v>
      </c>
      <c r="V23" s="58">
        <f t="shared" si="23"/>
        <v>0</v>
      </c>
      <c r="W23" s="58">
        <f t="shared" si="24"/>
        <v>11</v>
      </c>
      <c r="X23" s="58">
        <f t="shared" si="25"/>
        <v>26</v>
      </c>
      <c r="Y23" s="58">
        <f t="shared" si="26"/>
        <v>22</v>
      </c>
      <c r="Z23" s="58">
        <f t="shared" si="27"/>
        <v>11</v>
      </c>
      <c r="AA23" s="58">
        <f t="shared" si="28"/>
        <v>11</v>
      </c>
      <c r="AB23" s="58">
        <f t="shared" si="29"/>
        <v>70</v>
      </c>
      <c r="AC23" s="56">
        <f t="shared" si="30"/>
        <v>5</v>
      </c>
      <c r="AD23" s="57">
        <f t="shared" si="31"/>
        <v>7013110555.5</v>
      </c>
      <c r="AE23" s="32">
        <f t="shared" si="32"/>
        <v>19</v>
      </c>
    </row>
    <row r="24" spans="1:31" s="35" customFormat="1" ht="15.75" customHeight="1">
      <c r="A24" s="32">
        <f t="shared" si="16"/>
        <v>20</v>
      </c>
      <c r="B24" s="77" t="s">
        <v>219</v>
      </c>
      <c r="C24" t="s">
        <v>152</v>
      </c>
      <c r="D24" s="34">
        <f t="shared" si="17"/>
        <v>68</v>
      </c>
      <c r="E24" s="19" t="str">
        <f t="shared" si="18"/>
        <v>F</v>
      </c>
      <c r="F24" s="19">
        <v>17</v>
      </c>
      <c r="G24" s="16">
        <f>IF(F24&gt;0,INDEX(Poeng!$A$1:$B$100,F24,2),"")</f>
        <v>14</v>
      </c>
      <c r="H24" s="3">
        <v>15</v>
      </c>
      <c r="I24" s="16">
        <f>IF(H24&gt;0,INDEX(Poeng!$A$1:$B$100,H24,2),"")</f>
        <v>16</v>
      </c>
      <c r="J24" s="19">
        <v>24</v>
      </c>
      <c r="K24" s="16">
        <f>IF(J24&gt;0,INDEX(Poeng!$A$1:$B$100,J24,2),"")</f>
        <v>7</v>
      </c>
      <c r="L24" s="19">
        <v>17</v>
      </c>
      <c r="M24" s="16">
        <f>IF(L24&gt;0,INDEX(Poeng!$A$1:$B$100,L24,2),"")</f>
        <v>14</v>
      </c>
      <c r="N24" s="19">
        <v>11</v>
      </c>
      <c r="O24" s="16">
        <f>IF(N24&gt;0,INDEX(Poeng!$A$1:$B$100,N24,2),"")</f>
        <v>24</v>
      </c>
      <c r="P24" s="19">
        <v>26</v>
      </c>
      <c r="Q24" s="16">
        <f>IF(P24&gt;0,INDEX(Poeng!$A$1:$B$100,P24,2),"")</f>
        <v>5</v>
      </c>
      <c r="R24" s="58">
        <f t="shared" si="19"/>
        <v>14</v>
      </c>
      <c r="S24" s="58">
        <f t="shared" si="20"/>
        <v>16</v>
      </c>
      <c r="T24" s="58">
        <f t="shared" si="21"/>
        <v>7</v>
      </c>
      <c r="U24" s="58">
        <f t="shared" si="22"/>
        <v>14</v>
      </c>
      <c r="V24" s="58">
        <f t="shared" si="23"/>
        <v>24</v>
      </c>
      <c r="W24" s="58">
        <f t="shared" si="24"/>
        <v>5</v>
      </c>
      <c r="X24" s="58">
        <f t="shared" si="25"/>
        <v>24</v>
      </c>
      <c r="Y24" s="58">
        <f t="shared" si="26"/>
        <v>16</v>
      </c>
      <c r="Z24" s="58">
        <f t="shared" si="27"/>
        <v>14</v>
      </c>
      <c r="AA24" s="58">
        <f t="shared" si="28"/>
        <v>14</v>
      </c>
      <c r="AB24" s="58">
        <f t="shared" si="29"/>
        <v>68</v>
      </c>
      <c r="AC24" s="56">
        <f t="shared" si="30"/>
        <v>6</v>
      </c>
      <c r="AD24" s="57">
        <f t="shared" si="31"/>
        <v>6812080707</v>
      </c>
      <c r="AE24" s="32">
        <f t="shared" si="32"/>
        <v>20</v>
      </c>
    </row>
    <row r="25" spans="1:31" s="35" customFormat="1" ht="15.75" customHeight="1">
      <c r="A25" s="32">
        <f t="shared" si="16"/>
        <v>21</v>
      </c>
      <c r="B25" s="79" t="s">
        <v>218</v>
      </c>
      <c r="C25" s="82" t="s">
        <v>457</v>
      </c>
      <c r="D25" s="34">
        <f t="shared" si="17"/>
        <v>67</v>
      </c>
      <c r="E25" s="19" t="str">
        <f t="shared" si="18"/>
        <v>F</v>
      </c>
      <c r="F25" s="19">
        <v>11</v>
      </c>
      <c r="G25" s="16">
        <f>IF(F25&gt;0,INDEX(Poeng!$A$1:$B$100,F25,2),"")</f>
        <v>24</v>
      </c>
      <c r="H25" s="3"/>
      <c r="I25" s="16" t="str">
        <f>IF(H25&gt;0,INDEX(Poeng!$A$1:$B$100,H25,2),"")</f>
        <v/>
      </c>
      <c r="J25" s="19">
        <v>13</v>
      </c>
      <c r="K25" s="16">
        <f>IF(J25&gt;0,INDEX(Poeng!$A$1:$B$100,J25,2),"")</f>
        <v>20</v>
      </c>
      <c r="L25" s="19">
        <v>18</v>
      </c>
      <c r="M25" s="16">
        <f>IF(L25&gt;0,INDEX(Poeng!$A$1:$B$100,L25,2),"")</f>
        <v>13</v>
      </c>
      <c r="N25" s="19">
        <v>23</v>
      </c>
      <c r="O25" s="16">
        <f>IF(N25&gt;0,INDEX(Poeng!$A$1:$B$100,N25,2),"")</f>
        <v>8</v>
      </c>
      <c r="P25" s="19">
        <v>21</v>
      </c>
      <c r="Q25" s="16">
        <f>IF(P25&gt;0,INDEX(Poeng!$A$1:$B$100,P25,2),"")</f>
        <v>10</v>
      </c>
      <c r="R25" s="58">
        <f t="shared" si="19"/>
        <v>24</v>
      </c>
      <c r="S25" s="58">
        <f t="shared" si="20"/>
        <v>0</v>
      </c>
      <c r="T25" s="58">
        <f t="shared" si="21"/>
        <v>20</v>
      </c>
      <c r="U25" s="58">
        <f t="shared" si="22"/>
        <v>13</v>
      </c>
      <c r="V25" s="58">
        <f t="shared" si="23"/>
        <v>8</v>
      </c>
      <c r="W25" s="58">
        <f t="shared" si="24"/>
        <v>10</v>
      </c>
      <c r="X25" s="58">
        <f t="shared" si="25"/>
        <v>24</v>
      </c>
      <c r="Y25" s="58">
        <f t="shared" si="26"/>
        <v>20</v>
      </c>
      <c r="Z25" s="58">
        <f t="shared" si="27"/>
        <v>13</v>
      </c>
      <c r="AA25" s="58">
        <f t="shared" si="28"/>
        <v>10</v>
      </c>
      <c r="AB25" s="58">
        <f t="shared" si="29"/>
        <v>67</v>
      </c>
      <c r="AC25" s="56">
        <f t="shared" si="30"/>
        <v>5</v>
      </c>
      <c r="AD25" s="57">
        <f t="shared" si="31"/>
        <v>6712100655</v>
      </c>
      <c r="AE25" s="32">
        <f t="shared" si="32"/>
        <v>21</v>
      </c>
    </row>
    <row r="26" spans="1:31" s="35" customFormat="1" ht="15.75" customHeight="1">
      <c r="A26" s="32">
        <f t="shared" si="16"/>
        <v>22</v>
      </c>
      <c r="B26" s="77" t="s">
        <v>223</v>
      </c>
      <c r="C26" t="s">
        <v>147</v>
      </c>
      <c r="D26" s="34">
        <f t="shared" si="17"/>
        <v>64</v>
      </c>
      <c r="E26" s="19" t="str">
        <f t="shared" si="18"/>
        <v>F</v>
      </c>
      <c r="F26" s="19">
        <v>21</v>
      </c>
      <c r="G26" s="16">
        <f>IF(F26&gt;0,INDEX(Poeng!$A$1:$B$100,F26,2),"")</f>
        <v>10</v>
      </c>
      <c r="H26" s="3">
        <v>19</v>
      </c>
      <c r="I26" s="16">
        <f>IF(H26&gt;0,INDEX(Poeng!$A$1:$B$100,H26,2),"")</f>
        <v>12</v>
      </c>
      <c r="J26" s="19">
        <v>18</v>
      </c>
      <c r="K26" s="16">
        <f>IF(J26&gt;0,INDEX(Poeng!$A$1:$B$100,J26,2),"")</f>
        <v>13</v>
      </c>
      <c r="L26" s="19">
        <v>28</v>
      </c>
      <c r="M26" s="16">
        <f>IF(L26&gt;0,INDEX(Poeng!$A$1:$B$100,L26,2),"")</f>
        <v>3</v>
      </c>
      <c r="N26" s="19">
        <v>22</v>
      </c>
      <c r="O26" s="16">
        <f>IF(N26&gt;0,INDEX(Poeng!$A$1:$B$100,N26,2),"")</f>
        <v>9</v>
      </c>
      <c r="P26" s="19">
        <v>9</v>
      </c>
      <c r="Q26" s="16">
        <f>IF(P26&gt;0,INDEX(Poeng!$A$1:$B$100,P26,2),"")</f>
        <v>29</v>
      </c>
      <c r="R26" s="58">
        <f t="shared" si="19"/>
        <v>10</v>
      </c>
      <c r="S26" s="58">
        <f t="shared" si="20"/>
        <v>12</v>
      </c>
      <c r="T26" s="58">
        <f t="shared" si="21"/>
        <v>13</v>
      </c>
      <c r="U26" s="58">
        <f t="shared" si="22"/>
        <v>3</v>
      </c>
      <c r="V26" s="58">
        <f t="shared" si="23"/>
        <v>9</v>
      </c>
      <c r="W26" s="58">
        <f t="shared" si="24"/>
        <v>29</v>
      </c>
      <c r="X26" s="58">
        <f t="shared" si="25"/>
        <v>29</v>
      </c>
      <c r="Y26" s="58">
        <f t="shared" si="26"/>
        <v>13</v>
      </c>
      <c r="Z26" s="58">
        <f t="shared" si="27"/>
        <v>12</v>
      </c>
      <c r="AA26" s="58">
        <f t="shared" si="28"/>
        <v>10</v>
      </c>
      <c r="AB26" s="58">
        <f t="shared" si="29"/>
        <v>64</v>
      </c>
      <c r="AC26" s="56">
        <f t="shared" si="30"/>
        <v>6</v>
      </c>
      <c r="AD26" s="57">
        <f t="shared" si="31"/>
        <v>6414565605</v>
      </c>
      <c r="AE26" s="32">
        <f t="shared" si="32"/>
        <v>22</v>
      </c>
    </row>
    <row r="27" spans="1:31" s="35" customFormat="1" ht="15.75" customHeight="1">
      <c r="A27" s="32">
        <f t="shared" si="16"/>
        <v>23</v>
      </c>
      <c r="B27" s="77" t="s">
        <v>397</v>
      </c>
      <c r="C27" t="s">
        <v>152</v>
      </c>
      <c r="D27" s="34">
        <f t="shared" si="17"/>
        <v>61</v>
      </c>
      <c r="E27" s="19" t="str">
        <f t="shared" si="18"/>
        <v>F</v>
      </c>
      <c r="F27" s="19"/>
      <c r="G27" s="16" t="str">
        <f>IF(F27&gt;0,INDEX(Poeng!$A$1:$B$100,F27,2),"")</f>
        <v/>
      </c>
      <c r="H27" s="3">
        <v>22</v>
      </c>
      <c r="I27" s="16">
        <f>IF(H27&gt;0,INDEX(Poeng!$A$1:$B$100,H27,2),"")</f>
        <v>9</v>
      </c>
      <c r="J27" s="19">
        <v>9</v>
      </c>
      <c r="K27" s="16">
        <f>IF(J27&gt;0,INDEX(Poeng!$A$1:$B$100,J27,2),"")</f>
        <v>29</v>
      </c>
      <c r="L27" s="19">
        <v>27</v>
      </c>
      <c r="M27" s="16">
        <f>IF(L27&gt;0,INDEX(Poeng!$A$1:$B$100,L27,2),"")</f>
        <v>4</v>
      </c>
      <c r="N27" s="19">
        <v>15</v>
      </c>
      <c r="O27" s="16">
        <f>IF(N27&gt;0,INDEX(Poeng!$A$1:$B$100,N27,2),"")</f>
        <v>16</v>
      </c>
      <c r="P27" s="19">
        <v>24</v>
      </c>
      <c r="Q27" s="16">
        <f>IF(P27&gt;0,INDEX(Poeng!$A$1:$B$100,P27,2),"")</f>
        <v>7</v>
      </c>
      <c r="R27" s="58">
        <f t="shared" si="19"/>
        <v>0</v>
      </c>
      <c r="S27" s="58">
        <f t="shared" si="20"/>
        <v>9</v>
      </c>
      <c r="T27" s="58">
        <f t="shared" si="21"/>
        <v>29</v>
      </c>
      <c r="U27" s="58">
        <f t="shared" si="22"/>
        <v>4</v>
      </c>
      <c r="V27" s="58">
        <f t="shared" si="23"/>
        <v>16</v>
      </c>
      <c r="W27" s="58">
        <f t="shared" si="24"/>
        <v>7</v>
      </c>
      <c r="X27" s="58">
        <f t="shared" si="25"/>
        <v>29</v>
      </c>
      <c r="Y27" s="58">
        <f t="shared" si="26"/>
        <v>16</v>
      </c>
      <c r="Z27" s="58">
        <f t="shared" si="27"/>
        <v>9</v>
      </c>
      <c r="AA27" s="58">
        <f t="shared" si="28"/>
        <v>7</v>
      </c>
      <c r="AB27" s="58">
        <f t="shared" si="29"/>
        <v>61</v>
      </c>
      <c r="AC27" s="56">
        <f t="shared" si="30"/>
        <v>5</v>
      </c>
      <c r="AD27" s="57">
        <f t="shared" si="31"/>
        <v>6114580453.5</v>
      </c>
      <c r="AE27" s="32">
        <f t="shared" si="32"/>
        <v>23</v>
      </c>
    </row>
    <row r="28" spans="1:31" s="35" customFormat="1" ht="15.75" customHeight="1">
      <c r="A28" s="32">
        <f t="shared" si="16"/>
        <v>24</v>
      </c>
      <c r="B28" s="77" t="s">
        <v>588</v>
      </c>
      <c r="C28" t="s">
        <v>307</v>
      </c>
      <c r="D28" s="34">
        <f t="shared" si="17"/>
        <v>58</v>
      </c>
      <c r="E28" s="19" t="str">
        <f t="shared" si="18"/>
        <v xml:space="preserve"> </v>
      </c>
      <c r="F28" s="19">
        <v>6</v>
      </c>
      <c r="G28" s="16">
        <f>IF(F28&gt;0,INDEX(Poeng!$A$1:$B$100,F28,2),"")</f>
        <v>40</v>
      </c>
      <c r="H28" s="3">
        <v>14</v>
      </c>
      <c r="I28" s="16">
        <f>IF(H28&gt;0,INDEX(Poeng!$A$1:$B$100,H28,2),"")</f>
        <v>18</v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8">
        <f t="shared" si="19"/>
        <v>40</v>
      </c>
      <c r="S28" s="58">
        <f t="shared" si="20"/>
        <v>18</v>
      </c>
      <c r="T28" s="58">
        <f t="shared" si="21"/>
        <v>0</v>
      </c>
      <c r="U28" s="58">
        <f t="shared" si="22"/>
        <v>0</v>
      </c>
      <c r="V28" s="58">
        <f t="shared" si="23"/>
        <v>0</v>
      </c>
      <c r="W28" s="58">
        <f t="shared" si="24"/>
        <v>0</v>
      </c>
      <c r="X28" s="58">
        <f t="shared" si="25"/>
        <v>40</v>
      </c>
      <c r="Y28" s="58">
        <f t="shared" si="26"/>
        <v>18</v>
      </c>
      <c r="Z28" s="58">
        <f t="shared" si="27"/>
        <v>0</v>
      </c>
      <c r="AA28" s="58">
        <f t="shared" si="28"/>
        <v>0</v>
      </c>
      <c r="AB28" s="58">
        <f t="shared" si="29"/>
        <v>58</v>
      </c>
      <c r="AC28" s="56">
        <f t="shared" si="30"/>
        <v>2</v>
      </c>
      <c r="AD28" s="57">
        <f t="shared" si="31"/>
        <v>5820090000</v>
      </c>
      <c r="AE28" s="32">
        <f t="shared" si="32"/>
        <v>24</v>
      </c>
    </row>
    <row r="29" spans="1:31" s="35" customFormat="1" ht="15.75" customHeight="1">
      <c r="A29" s="32">
        <f t="shared" si="16"/>
        <v>25</v>
      </c>
      <c r="B29" s="77" t="s">
        <v>399</v>
      </c>
      <c r="C29" t="s">
        <v>148</v>
      </c>
      <c r="D29" s="34">
        <f t="shared" si="17"/>
        <v>58</v>
      </c>
      <c r="E29" s="19" t="str">
        <f t="shared" si="18"/>
        <v>F</v>
      </c>
      <c r="F29" s="19">
        <v>15</v>
      </c>
      <c r="G29" s="16">
        <f>IF(F29&gt;0,INDEX(Poeng!$A$1:$B$100,F29,2),"")</f>
        <v>16</v>
      </c>
      <c r="H29" s="3">
        <v>17</v>
      </c>
      <c r="I29" s="16">
        <f>IF(H29&gt;0,INDEX(Poeng!$A$1:$B$100,H29,2),"")</f>
        <v>14</v>
      </c>
      <c r="J29" s="19">
        <v>19</v>
      </c>
      <c r="K29" s="16">
        <f>IF(J29&gt;0,INDEX(Poeng!$A$1:$B$100,J29,2),"")</f>
        <v>12</v>
      </c>
      <c r="L29" s="19">
        <v>15</v>
      </c>
      <c r="M29" s="16">
        <f>IF(L29&gt;0,INDEX(Poeng!$A$1:$B$100,L29,2),"")</f>
        <v>16</v>
      </c>
      <c r="N29" s="19">
        <v>20</v>
      </c>
      <c r="O29" s="16">
        <f>IF(N29&gt;0,INDEX(Poeng!$A$1:$B$100,N29,2),"")</f>
        <v>11</v>
      </c>
      <c r="P29" s="19">
        <v>28</v>
      </c>
      <c r="Q29" s="16">
        <f>IF(P29&gt;0,INDEX(Poeng!$A$1:$B$100,P29,2),"")</f>
        <v>3</v>
      </c>
      <c r="R29" s="58">
        <f t="shared" si="19"/>
        <v>16</v>
      </c>
      <c r="S29" s="58">
        <f t="shared" si="20"/>
        <v>14</v>
      </c>
      <c r="T29" s="58">
        <f t="shared" si="21"/>
        <v>12</v>
      </c>
      <c r="U29" s="58">
        <f t="shared" si="22"/>
        <v>16</v>
      </c>
      <c r="V29" s="58">
        <f t="shared" si="23"/>
        <v>11</v>
      </c>
      <c r="W29" s="58">
        <f t="shared" si="24"/>
        <v>3</v>
      </c>
      <c r="X29" s="58">
        <f t="shared" si="25"/>
        <v>16</v>
      </c>
      <c r="Y29" s="58">
        <f t="shared" si="26"/>
        <v>16</v>
      </c>
      <c r="Z29" s="58">
        <f t="shared" si="27"/>
        <v>14</v>
      </c>
      <c r="AA29" s="58">
        <f t="shared" si="28"/>
        <v>12</v>
      </c>
      <c r="AB29" s="58">
        <f t="shared" si="29"/>
        <v>58</v>
      </c>
      <c r="AC29" s="56">
        <f t="shared" si="30"/>
        <v>6</v>
      </c>
      <c r="AD29" s="57">
        <f t="shared" si="31"/>
        <v>5808080706</v>
      </c>
      <c r="AE29" s="32">
        <f t="shared" si="32"/>
        <v>25</v>
      </c>
    </row>
    <row r="30" spans="1:31" s="35" customFormat="1" ht="15.75" customHeight="1">
      <c r="A30" s="32">
        <f t="shared" si="16"/>
        <v>26</v>
      </c>
      <c r="B30" s="77" t="s">
        <v>233</v>
      </c>
      <c r="C30" t="s">
        <v>147</v>
      </c>
      <c r="D30" s="34">
        <f t="shared" si="17"/>
        <v>54</v>
      </c>
      <c r="E30" s="19" t="str">
        <f t="shared" si="18"/>
        <v>F</v>
      </c>
      <c r="F30" s="19">
        <v>28</v>
      </c>
      <c r="G30" s="16">
        <f>IF(F30&gt;0,INDEX(Poeng!$A$1:$B$100,F30,2),"")</f>
        <v>3</v>
      </c>
      <c r="H30" s="3">
        <v>9</v>
      </c>
      <c r="I30" s="16">
        <f>IF(H30&gt;0,INDEX(Poeng!$A$1:$B$100,H30,2),"")</f>
        <v>29</v>
      </c>
      <c r="J30" s="19">
        <v>32</v>
      </c>
      <c r="K30" s="16">
        <f>IF(J30&gt;0,INDEX(Poeng!$A$1:$B$100,J30,2),"")</f>
        <v>1</v>
      </c>
      <c r="L30" s="19">
        <v>23</v>
      </c>
      <c r="M30" s="16">
        <f>IF(L30&gt;0,INDEX(Poeng!$A$1:$B$100,L30,2),"")</f>
        <v>8</v>
      </c>
      <c r="N30" s="19">
        <v>27</v>
      </c>
      <c r="O30" s="16">
        <f>IF(N30&gt;0,INDEX(Poeng!$A$1:$B$100,N30,2),"")</f>
        <v>4</v>
      </c>
      <c r="P30" s="19">
        <v>18</v>
      </c>
      <c r="Q30" s="16">
        <f>IF(P30&gt;0,INDEX(Poeng!$A$1:$B$100,P30,2),"")</f>
        <v>13</v>
      </c>
      <c r="R30" s="58">
        <f t="shared" si="19"/>
        <v>3</v>
      </c>
      <c r="S30" s="58">
        <f t="shared" si="20"/>
        <v>29</v>
      </c>
      <c r="T30" s="58">
        <f t="shared" si="21"/>
        <v>1</v>
      </c>
      <c r="U30" s="58">
        <f t="shared" si="22"/>
        <v>8</v>
      </c>
      <c r="V30" s="58">
        <f t="shared" si="23"/>
        <v>4</v>
      </c>
      <c r="W30" s="58">
        <f t="shared" si="24"/>
        <v>13</v>
      </c>
      <c r="X30" s="58">
        <f t="shared" si="25"/>
        <v>29</v>
      </c>
      <c r="Y30" s="58">
        <f t="shared" si="26"/>
        <v>13</v>
      </c>
      <c r="Z30" s="58">
        <f t="shared" si="27"/>
        <v>8</v>
      </c>
      <c r="AA30" s="58">
        <f t="shared" si="28"/>
        <v>4</v>
      </c>
      <c r="AB30" s="58">
        <f t="shared" si="29"/>
        <v>54</v>
      </c>
      <c r="AC30" s="56">
        <f t="shared" si="30"/>
        <v>6</v>
      </c>
      <c r="AD30" s="57">
        <f t="shared" si="31"/>
        <v>5414565402</v>
      </c>
      <c r="AE30" s="32">
        <f t="shared" si="32"/>
        <v>26</v>
      </c>
    </row>
    <row r="31" spans="1:31" s="35" customFormat="1" ht="15.75" customHeight="1">
      <c r="A31" s="32">
        <f t="shared" si="16"/>
        <v>27</v>
      </c>
      <c r="B31" s="77" t="s">
        <v>242</v>
      </c>
      <c r="C31" t="s">
        <v>178</v>
      </c>
      <c r="D31" s="34">
        <f t="shared" si="17"/>
        <v>50</v>
      </c>
      <c r="E31" s="19" t="str">
        <f t="shared" si="18"/>
        <v>F</v>
      </c>
      <c r="F31" s="19">
        <v>12</v>
      </c>
      <c r="G31" s="16">
        <f>IF(F31&gt;0,INDEX(Poeng!$A$1:$B$100,F31,2),"")</f>
        <v>22</v>
      </c>
      <c r="H31" s="3">
        <v>37</v>
      </c>
      <c r="I31" s="16">
        <f>IF(H31&gt;0,INDEX(Poeng!$A$1:$B$100,H31,2),"")</f>
        <v>1</v>
      </c>
      <c r="J31" s="19">
        <v>17</v>
      </c>
      <c r="K31" s="16">
        <f>IF(J31&gt;0,INDEX(Poeng!$A$1:$B$100,J31,2),"")</f>
        <v>14</v>
      </c>
      <c r="L31" s="19">
        <v>19</v>
      </c>
      <c r="M31" s="16">
        <f>IF(L31&gt;0,INDEX(Poeng!$A$1:$B$100,L31,2),"")</f>
        <v>12</v>
      </c>
      <c r="N31" s="19">
        <v>29</v>
      </c>
      <c r="O31" s="16">
        <f>IF(N31&gt;0,INDEX(Poeng!$A$1:$B$100,N31,2),"")</f>
        <v>2</v>
      </c>
      <c r="P31" s="19"/>
      <c r="Q31" s="16" t="str">
        <f>IF(P31&gt;0,INDEX(Poeng!$A$1:$B$100,P31,2),"")</f>
        <v/>
      </c>
      <c r="R31" s="58">
        <f t="shared" si="19"/>
        <v>22</v>
      </c>
      <c r="S31" s="58">
        <f t="shared" si="20"/>
        <v>1</v>
      </c>
      <c r="T31" s="58">
        <f t="shared" si="21"/>
        <v>14</v>
      </c>
      <c r="U31" s="58">
        <f t="shared" si="22"/>
        <v>12</v>
      </c>
      <c r="V31" s="58">
        <f t="shared" si="23"/>
        <v>2</v>
      </c>
      <c r="W31" s="58">
        <f t="shared" si="24"/>
        <v>0</v>
      </c>
      <c r="X31" s="58">
        <f t="shared" si="25"/>
        <v>22</v>
      </c>
      <c r="Y31" s="58">
        <f t="shared" si="26"/>
        <v>14</v>
      </c>
      <c r="Z31" s="58">
        <f t="shared" si="27"/>
        <v>12</v>
      </c>
      <c r="AA31" s="58">
        <f t="shared" si="28"/>
        <v>2</v>
      </c>
      <c r="AB31" s="58">
        <f t="shared" si="29"/>
        <v>50</v>
      </c>
      <c r="AC31" s="56">
        <f t="shared" si="30"/>
        <v>5</v>
      </c>
      <c r="AD31" s="57">
        <f t="shared" si="31"/>
        <v>5011070601</v>
      </c>
      <c r="AE31" s="32">
        <f t="shared" si="32"/>
        <v>27</v>
      </c>
    </row>
    <row r="32" spans="1:31" s="35" customFormat="1" ht="15.75" customHeight="1">
      <c r="A32" s="32">
        <f t="shared" si="16"/>
        <v>28</v>
      </c>
      <c r="B32" s="77" t="s">
        <v>393</v>
      </c>
      <c r="C32" t="s">
        <v>162</v>
      </c>
      <c r="D32" s="34">
        <f t="shared" si="17"/>
        <v>40</v>
      </c>
      <c r="E32" s="19" t="str">
        <f t="shared" si="18"/>
        <v xml:space="preserve"> </v>
      </c>
      <c r="F32" s="19"/>
      <c r="G32" s="16" t="str">
        <f>IF(F32&gt;0,INDEX(Poeng!$A$1:$B$100,F32,2),"")</f>
        <v/>
      </c>
      <c r="H32" s="3">
        <v>6</v>
      </c>
      <c r="I32" s="16">
        <f>IF(H32&gt;0,INDEX(Poeng!$A$1:$B$100,H32,2),"")</f>
        <v>40</v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8">
        <f t="shared" si="19"/>
        <v>0</v>
      </c>
      <c r="S32" s="58">
        <f t="shared" si="20"/>
        <v>40</v>
      </c>
      <c r="T32" s="58">
        <f t="shared" si="21"/>
        <v>0</v>
      </c>
      <c r="U32" s="58">
        <f t="shared" si="22"/>
        <v>0</v>
      </c>
      <c r="V32" s="58">
        <f t="shared" si="23"/>
        <v>0</v>
      </c>
      <c r="W32" s="58">
        <f t="shared" si="24"/>
        <v>0</v>
      </c>
      <c r="X32" s="58">
        <f t="shared" si="25"/>
        <v>40</v>
      </c>
      <c r="Y32" s="58">
        <f t="shared" si="26"/>
        <v>0</v>
      </c>
      <c r="Z32" s="58">
        <f t="shared" si="27"/>
        <v>0</v>
      </c>
      <c r="AA32" s="58">
        <f t="shared" si="28"/>
        <v>0</v>
      </c>
      <c r="AB32" s="58">
        <f t="shared" si="29"/>
        <v>40</v>
      </c>
      <c r="AC32" s="56">
        <f t="shared" si="30"/>
        <v>1</v>
      </c>
      <c r="AD32" s="57">
        <f t="shared" si="31"/>
        <v>4020000000</v>
      </c>
      <c r="AE32" s="32">
        <f t="shared" si="32"/>
        <v>28</v>
      </c>
    </row>
    <row r="33" spans="1:31" s="35" customFormat="1" ht="15.75" customHeight="1">
      <c r="A33" s="32">
        <f t="shared" si="16"/>
        <v>29</v>
      </c>
      <c r="B33" s="77" t="s">
        <v>590</v>
      </c>
      <c r="C33" t="s">
        <v>152</v>
      </c>
      <c r="D33" s="34">
        <f t="shared" si="17"/>
        <v>38</v>
      </c>
      <c r="E33" s="19" t="str">
        <f t="shared" si="18"/>
        <v>F</v>
      </c>
      <c r="F33" s="19">
        <v>25</v>
      </c>
      <c r="G33" s="16">
        <f>IF(F33&gt;0,INDEX(Poeng!$A$1:$B$100,F33,2),"")</f>
        <v>6</v>
      </c>
      <c r="H33" s="3">
        <v>24</v>
      </c>
      <c r="I33" s="16">
        <f>IF(H33&gt;0,INDEX(Poeng!$A$1:$B$100,H33,2),"")</f>
        <v>7</v>
      </c>
      <c r="J33" s="19">
        <v>31</v>
      </c>
      <c r="K33" s="16">
        <f>IF(J33&gt;0,INDEX(Poeng!$A$1:$B$100,J33,2),"")</f>
        <v>1</v>
      </c>
      <c r="L33" s="19">
        <v>30</v>
      </c>
      <c r="M33" s="16">
        <f>IF(L33&gt;0,INDEX(Poeng!$A$1:$B$100,L33,2),"")</f>
        <v>1</v>
      </c>
      <c r="N33" s="19">
        <v>31</v>
      </c>
      <c r="O33" s="16">
        <f>IF(N33&gt;0,INDEX(Poeng!$A$1:$B$100,N33,2),"")</f>
        <v>1</v>
      </c>
      <c r="P33" s="19">
        <v>11</v>
      </c>
      <c r="Q33" s="16">
        <f>IF(P33&gt;0,INDEX(Poeng!$A$1:$B$100,P33,2),"")</f>
        <v>24</v>
      </c>
      <c r="R33" s="58">
        <f t="shared" si="19"/>
        <v>6</v>
      </c>
      <c r="S33" s="58">
        <f t="shared" si="20"/>
        <v>7</v>
      </c>
      <c r="T33" s="58">
        <f t="shared" si="21"/>
        <v>1</v>
      </c>
      <c r="U33" s="58">
        <f t="shared" si="22"/>
        <v>1</v>
      </c>
      <c r="V33" s="58">
        <f t="shared" si="23"/>
        <v>1</v>
      </c>
      <c r="W33" s="58">
        <f t="shared" si="24"/>
        <v>24</v>
      </c>
      <c r="X33" s="58">
        <f t="shared" si="25"/>
        <v>24</v>
      </c>
      <c r="Y33" s="58">
        <f t="shared" si="26"/>
        <v>7</v>
      </c>
      <c r="Z33" s="58">
        <f t="shared" si="27"/>
        <v>6</v>
      </c>
      <c r="AA33" s="58">
        <f t="shared" si="28"/>
        <v>1</v>
      </c>
      <c r="AB33" s="58">
        <f t="shared" si="29"/>
        <v>38</v>
      </c>
      <c r="AC33" s="56">
        <f t="shared" si="30"/>
        <v>6</v>
      </c>
      <c r="AD33" s="57">
        <f t="shared" si="31"/>
        <v>3812035300.5</v>
      </c>
      <c r="AE33" s="32">
        <f t="shared" si="32"/>
        <v>29</v>
      </c>
    </row>
    <row r="34" spans="1:31" s="35" customFormat="1" ht="15.75" customHeight="1">
      <c r="A34" s="32">
        <f t="shared" si="16"/>
        <v>30</v>
      </c>
      <c r="B34" s="79" t="s">
        <v>598</v>
      </c>
      <c r="C34" s="82" t="s">
        <v>206</v>
      </c>
      <c r="D34" s="34">
        <f t="shared" si="17"/>
        <v>37</v>
      </c>
      <c r="E34" s="19" t="str">
        <f t="shared" si="18"/>
        <v>F</v>
      </c>
      <c r="F34" s="19">
        <v>22</v>
      </c>
      <c r="G34" s="16">
        <f>IF(F34&gt;0,INDEX(Poeng!$A$1:$B$100,F34,2),"")</f>
        <v>9</v>
      </c>
      <c r="H34" s="3"/>
      <c r="I34" s="16" t="str">
        <f>IF(H34&gt;0,INDEX(Poeng!$A$1:$B$100,H34,2),"")</f>
        <v/>
      </c>
      <c r="J34" s="19">
        <v>38</v>
      </c>
      <c r="K34" s="16">
        <f>IF(J34&gt;0,INDEX(Poeng!$A$1:$B$100,J34,2),"")</f>
        <v>1</v>
      </c>
      <c r="L34" s="19">
        <v>10</v>
      </c>
      <c r="M34" s="16">
        <f>IF(L34&gt;0,INDEX(Poeng!$A$1:$B$100,L34,2),"")</f>
        <v>26</v>
      </c>
      <c r="N34" s="19">
        <v>42</v>
      </c>
      <c r="O34" s="16">
        <f>IF(N34&gt;0,INDEX(Poeng!$A$1:$B$100,N34,2),"")</f>
        <v>1</v>
      </c>
      <c r="P34" s="19">
        <v>31</v>
      </c>
      <c r="Q34" s="16">
        <f>IF(P34&gt;0,INDEX(Poeng!$A$1:$B$100,P34,2),"")</f>
        <v>1</v>
      </c>
      <c r="R34" s="58">
        <f t="shared" si="19"/>
        <v>9</v>
      </c>
      <c r="S34" s="58">
        <f t="shared" si="20"/>
        <v>0</v>
      </c>
      <c r="T34" s="58">
        <f t="shared" si="21"/>
        <v>1</v>
      </c>
      <c r="U34" s="58">
        <f t="shared" si="22"/>
        <v>26</v>
      </c>
      <c r="V34" s="58">
        <f t="shared" si="23"/>
        <v>1</v>
      </c>
      <c r="W34" s="58">
        <f t="shared" si="24"/>
        <v>1</v>
      </c>
      <c r="X34" s="58">
        <f t="shared" si="25"/>
        <v>26</v>
      </c>
      <c r="Y34" s="58">
        <f t="shared" si="26"/>
        <v>9</v>
      </c>
      <c r="Z34" s="58">
        <f t="shared" si="27"/>
        <v>1</v>
      </c>
      <c r="AA34" s="58">
        <f t="shared" si="28"/>
        <v>1</v>
      </c>
      <c r="AB34" s="58">
        <f t="shared" si="29"/>
        <v>37</v>
      </c>
      <c r="AC34" s="56">
        <f t="shared" si="30"/>
        <v>5</v>
      </c>
      <c r="AD34" s="57">
        <f t="shared" si="31"/>
        <v>3713045050.5</v>
      </c>
      <c r="AE34" s="32">
        <f t="shared" si="32"/>
        <v>30</v>
      </c>
    </row>
    <row r="35" spans="1:31" s="35" customFormat="1" ht="15.75" customHeight="1">
      <c r="A35" s="32">
        <f t="shared" si="16"/>
        <v>31</v>
      </c>
      <c r="B35" s="77" t="s">
        <v>403</v>
      </c>
      <c r="C35" t="s">
        <v>204</v>
      </c>
      <c r="D35" s="34">
        <f t="shared" si="17"/>
        <v>37</v>
      </c>
      <c r="E35" s="19" t="str">
        <f t="shared" si="18"/>
        <v xml:space="preserve"> </v>
      </c>
      <c r="F35" s="19"/>
      <c r="G35" s="16" t="str">
        <f>IF(F35&gt;0,INDEX(Poeng!$A$1:$B$100,F35,2),"")</f>
        <v/>
      </c>
      <c r="H35" s="3">
        <v>13</v>
      </c>
      <c r="I35" s="16">
        <f>IF(H35&gt;0,INDEX(Poeng!$A$1:$B$100,H35,2),"")</f>
        <v>20</v>
      </c>
      <c r="J35" s="19">
        <v>39</v>
      </c>
      <c r="K35" s="16">
        <f>IF(J35&gt;0,INDEX(Poeng!$A$1:$B$100,J35,2),"")</f>
        <v>1</v>
      </c>
      <c r="L35" s="19">
        <v>15</v>
      </c>
      <c r="M35" s="16">
        <f>IF(L35&gt;0,INDEX(Poeng!$A$1:$B$100,L35,2),"")</f>
        <v>16</v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8">
        <f t="shared" si="19"/>
        <v>0</v>
      </c>
      <c r="S35" s="58">
        <f t="shared" si="20"/>
        <v>20</v>
      </c>
      <c r="T35" s="58">
        <f t="shared" si="21"/>
        <v>1</v>
      </c>
      <c r="U35" s="58">
        <f t="shared" si="22"/>
        <v>16</v>
      </c>
      <c r="V35" s="58">
        <f t="shared" si="23"/>
        <v>0</v>
      </c>
      <c r="W35" s="58">
        <f t="shared" si="24"/>
        <v>0</v>
      </c>
      <c r="X35" s="58">
        <f t="shared" si="25"/>
        <v>20</v>
      </c>
      <c r="Y35" s="58">
        <f t="shared" si="26"/>
        <v>16</v>
      </c>
      <c r="Z35" s="58">
        <f t="shared" si="27"/>
        <v>1</v>
      </c>
      <c r="AA35" s="58">
        <f t="shared" si="28"/>
        <v>0</v>
      </c>
      <c r="AB35" s="58">
        <f t="shared" si="29"/>
        <v>37</v>
      </c>
      <c r="AC35" s="56">
        <f t="shared" si="30"/>
        <v>3</v>
      </c>
      <c r="AD35" s="57">
        <f t="shared" si="31"/>
        <v>3710080050</v>
      </c>
      <c r="AE35" s="32">
        <f t="shared" si="32"/>
        <v>31</v>
      </c>
    </row>
    <row r="36" spans="1:31" s="35" customFormat="1" ht="15.75" customHeight="1">
      <c r="A36" s="32">
        <f t="shared" si="16"/>
        <v>32</v>
      </c>
      <c r="B36" s="77" t="s">
        <v>220</v>
      </c>
      <c r="C36" t="s">
        <v>182</v>
      </c>
      <c r="D36" s="34">
        <f t="shared" si="17"/>
        <v>36</v>
      </c>
      <c r="E36" s="19" t="str">
        <f t="shared" si="18"/>
        <v>F</v>
      </c>
      <c r="F36" s="19"/>
      <c r="G36" s="16" t="str">
        <f>IF(F36&gt;0,INDEX(Poeng!$A$1:$B$100,F36,2),"")</f>
        <v/>
      </c>
      <c r="H36" s="3">
        <v>38</v>
      </c>
      <c r="I36" s="16">
        <f>IF(H36&gt;0,INDEX(Poeng!$A$1:$B$100,H36,2),"")</f>
        <v>1</v>
      </c>
      <c r="J36" s="19">
        <v>20</v>
      </c>
      <c r="K36" s="16">
        <f>IF(J36&gt;0,INDEX(Poeng!$A$1:$B$100,J36,2),"")</f>
        <v>11</v>
      </c>
      <c r="L36" s="19">
        <v>14</v>
      </c>
      <c r="M36" s="16">
        <f>IF(L36&gt;0,INDEX(Poeng!$A$1:$B$100,L36,2),"")</f>
        <v>18</v>
      </c>
      <c r="N36" s="19">
        <v>32</v>
      </c>
      <c r="O36" s="16">
        <f>IF(N36&gt;0,INDEX(Poeng!$A$1:$B$100,N36,2),"")</f>
        <v>1</v>
      </c>
      <c r="P36" s="19">
        <v>25</v>
      </c>
      <c r="Q36" s="16">
        <f>IF(P36&gt;0,INDEX(Poeng!$A$1:$B$100,P36,2),"")</f>
        <v>6</v>
      </c>
      <c r="R36" s="58">
        <f t="shared" si="19"/>
        <v>0</v>
      </c>
      <c r="S36" s="58">
        <f t="shared" si="20"/>
        <v>1</v>
      </c>
      <c r="T36" s="58">
        <f t="shared" si="21"/>
        <v>11</v>
      </c>
      <c r="U36" s="58">
        <f t="shared" si="22"/>
        <v>18</v>
      </c>
      <c r="V36" s="58">
        <f t="shared" si="23"/>
        <v>1</v>
      </c>
      <c r="W36" s="58">
        <f t="shared" si="24"/>
        <v>6</v>
      </c>
      <c r="X36" s="58">
        <f t="shared" si="25"/>
        <v>18</v>
      </c>
      <c r="Y36" s="58">
        <f t="shared" si="26"/>
        <v>11</v>
      </c>
      <c r="Z36" s="58">
        <f t="shared" si="27"/>
        <v>6</v>
      </c>
      <c r="AA36" s="58">
        <f t="shared" si="28"/>
        <v>1</v>
      </c>
      <c r="AB36" s="58">
        <f t="shared" si="29"/>
        <v>36</v>
      </c>
      <c r="AC36" s="56">
        <f t="shared" si="30"/>
        <v>5</v>
      </c>
      <c r="AD36" s="57">
        <f t="shared" si="31"/>
        <v>3609055300.5</v>
      </c>
      <c r="AE36" s="32">
        <f t="shared" si="32"/>
        <v>32</v>
      </c>
    </row>
    <row r="37" spans="1:31" s="35" customFormat="1" ht="15.75" customHeight="1">
      <c r="A37" s="32">
        <f t="shared" ref="A37:A68" si="33">AE37</f>
        <v>33</v>
      </c>
      <c r="B37" s="77" t="s">
        <v>229</v>
      </c>
      <c r="C37" t="s">
        <v>145</v>
      </c>
      <c r="D37" s="34">
        <f t="shared" ref="D37:D68" si="34">IF(B37&lt;&gt;"",AB37,"")</f>
        <v>31</v>
      </c>
      <c r="E37" s="19" t="str">
        <f t="shared" ref="E37:E68" si="35">IF(AC37&lt;4," ","F")</f>
        <v>F</v>
      </c>
      <c r="F37" s="19"/>
      <c r="G37" s="16" t="str">
        <f>IF(F37&gt;0,INDEX(Poeng!$A$1:$B$100,F37,2),"")</f>
        <v/>
      </c>
      <c r="H37" s="3">
        <v>32</v>
      </c>
      <c r="I37" s="16">
        <f>IF(H37&gt;0,INDEX(Poeng!$A$1:$B$100,H37,2),"")</f>
        <v>1</v>
      </c>
      <c r="J37" s="19">
        <v>23</v>
      </c>
      <c r="K37" s="16">
        <f>IF(J37&gt;0,INDEX(Poeng!$A$1:$B$100,J37,2),"")</f>
        <v>8</v>
      </c>
      <c r="L37" s="19">
        <v>25</v>
      </c>
      <c r="M37" s="16">
        <f>IF(L37&gt;0,INDEX(Poeng!$A$1:$B$100,L37,2),"")</f>
        <v>6</v>
      </c>
      <c r="N37" s="19">
        <v>16</v>
      </c>
      <c r="O37" s="16">
        <f>IF(N37&gt;0,INDEX(Poeng!$A$1:$B$100,N37,2),"")</f>
        <v>15</v>
      </c>
      <c r="P37" s="19">
        <v>29</v>
      </c>
      <c r="Q37" s="16">
        <f>IF(P37&gt;0,INDEX(Poeng!$A$1:$B$100,P37,2),"")</f>
        <v>2</v>
      </c>
      <c r="R37" s="58">
        <f t="shared" ref="R37:R68" si="36">IF(F37&gt;0,G37,0)</f>
        <v>0</v>
      </c>
      <c r="S37" s="58">
        <f t="shared" ref="S37:S68" si="37">IF(H37&gt;0,I37,0)</f>
        <v>1</v>
      </c>
      <c r="T37" s="58">
        <f t="shared" ref="T37:T68" si="38">IF(J37&gt;0,K37,0)</f>
        <v>8</v>
      </c>
      <c r="U37" s="58">
        <f t="shared" ref="U37:U68" si="39">IF(L37&gt;0,M37,0)</f>
        <v>6</v>
      </c>
      <c r="V37" s="58">
        <f t="shared" ref="V37:V68" si="40">IF(N37&gt;0,O37,0)</f>
        <v>15</v>
      </c>
      <c r="W37" s="58">
        <f t="shared" ref="W37:W68" si="41">IF(P37&gt;0,Q37,0)</f>
        <v>2</v>
      </c>
      <c r="X37" s="58">
        <f t="shared" ref="X37:X68" si="42">LARGE(R37:W37,1)</f>
        <v>15</v>
      </c>
      <c r="Y37" s="58">
        <f t="shared" ref="Y37:Y68" si="43">LARGE(R37:W37,2)</f>
        <v>8</v>
      </c>
      <c r="Z37" s="58">
        <f t="shared" ref="Z37:Z68" si="44">LARGE(R37:W37,3)</f>
        <v>6</v>
      </c>
      <c r="AA37" s="58">
        <f t="shared" ref="AA37:AA68" si="45">LARGE(R37:W37,4)</f>
        <v>2</v>
      </c>
      <c r="AB37" s="58">
        <f t="shared" ref="AB37:AB68" si="46">SUM(X37:AA37)</f>
        <v>31</v>
      </c>
      <c r="AC37" s="56">
        <f t="shared" ref="AC37:AC68" si="47">COUNT(F37:Q37)/2</f>
        <v>5</v>
      </c>
      <c r="AD37" s="57">
        <f t="shared" ref="AD37:AD68" si="48">AB37*10^8+X37*10^6/2+Y37*10^4/2+Z37*10^2/2+AA37/2</f>
        <v>3107540301</v>
      </c>
      <c r="AE37" s="32">
        <f t="shared" ref="AE37:AE68" si="49">IF(B37&lt;&gt;"",RANK(AD37,AD$5:AD$78,0),"")</f>
        <v>33</v>
      </c>
    </row>
    <row r="38" spans="1:31" s="35" customFormat="1" ht="15.75" customHeight="1">
      <c r="A38" s="32">
        <f t="shared" si="33"/>
        <v>34</v>
      </c>
      <c r="B38" s="77" t="s">
        <v>225</v>
      </c>
      <c r="C38" t="s">
        <v>147</v>
      </c>
      <c r="D38" s="34">
        <f t="shared" si="34"/>
        <v>28</v>
      </c>
      <c r="E38" s="19" t="str">
        <f t="shared" si="35"/>
        <v>F</v>
      </c>
      <c r="F38" s="19">
        <v>32</v>
      </c>
      <c r="G38" s="16">
        <f>IF(F38&gt;0,INDEX(Poeng!$A$1:$B$100,F38,2),"")</f>
        <v>1</v>
      </c>
      <c r="H38" s="3">
        <v>39</v>
      </c>
      <c r="I38" s="16">
        <f>IF(H38&gt;0,INDEX(Poeng!$A$1:$B$100,H38,2),"")</f>
        <v>1</v>
      </c>
      <c r="J38" s="19">
        <v>26</v>
      </c>
      <c r="K38" s="16">
        <f>IF(J38&gt;0,INDEX(Poeng!$A$1:$B$100,J38,2),"")</f>
        <v>5</v>
      </c>
      <c r="L38" s="19">
        <v>37</v>
      </c>
      <c r="M38" s="16">
        <f>IF(L38&gt;0,INDEX(Poeng!$A$1:$B$100,L38,2),"")</f>
        <v>1</v>
      </c>
      <c r="N38" s="19">
        <v>21</v>
      </c>
      <c r="O38" s="16">
        <f>IF(N38&gt;0,INDEX(Poeng!$A$1:$B$100,N38,2),"")</f>
        <v>10</v>
      </c>
      <c r="P38" s="19">
        <v>19</v>
      </c>
      <c r="Q38" s="16">
        <f>IF(P38&gt;0,INDEX(Poeng!$A$1:$B$100,P38,2),"")</f>
        <v>12</v>
      </c>
      <c r="R38" s="58">
        <f t="shared" si="36"/>
        <v>1</v>
      </c>
      <c r="S38" s="58">
        <f t="shared" si="37"/>
        <v>1</v>
      </c>
      <c r="T38" s="58">
        <f t="shared" si="38"/>
        <v>5</v>
      </c>
      <c r="U38" s="58">
        <f t="shared" si="39"/>
        <v>1</v>
      </c>
      <c r="V38" s="58">
        <f t="shared" si="40"/>
        <v>10</v>
      </c>
      <c r="W38" s="58">
        <f t="shared" si="41"/>
        <v>12</v>
      </c>
      <c r="X38" s="58">
        <f t="shared" si="42"/>
        <v>12</v>
      </c>
      <c r="Y38" s="58">
        <f t="shared" si="43"/>
        <v>10</v>
      </c>
      <c r="Z38" s="58">
        <f t="shared" si="44"/>
        <v>5</v>
      </c>
      <c r="AA38" s="58">
        <f t="shared" si="45"/>
        <v>1</v>
      </c>
      <c r="AB38" s="58">
        <f t="shared" si="46"/>
        <v>28</v>
      </c>
      <c r="AC38" s="56">
        <f t="shared" si="47"/>
        <v>6</v>
      </c>
      <c r="AD38" s="57">
        <f t="shared" si="48"/>
        <v>2806050250.5</v>
      </c>
      <c r="AE38" s="32">
        <f t="shared" si="49"/>
        <v>34</v>
      </c>
    </row>
    <row r="39" spans="1:31" s="35" customFormat="1" ht="15.75" customHeight="1">
      <c r="A39" s="32">
        <f t="shared" si="33"/>
        <v>35</v>
      </c>
      <c r="B39" s="77" t="s">
        <v>591</v>
      </c>
      <c r="C39" t="s">
        <v>154</v>
      </c>
      <c r="D39" s="34">
        <f t="shared" si="34"/>
        <v>27</v>
      </c>
      <c r="E39" s="19" t="str">
        <f t="shared" si="35"/>
        <v>F</v>
      </c>
      <c r="F39" s="19"/>
      <c r="G39" s="16" t="str">
        <f>IF(F39&gt;0,INDEX(Poeng!$A$1:$B$100,F39,2),"")</f>
        <v/>
      </c>
      <c r="H39" s="3">
        <v>25</v>
      </c>
      <c r="I39" s="16">
        <f>IF(H39&gt;0,INDEX(Poeng!$A$1:$B$100,H39,2),"")</f>
        <v>6</v>
      </c>
      <c r="J39" s="19">
        <v>30</v>
      </c>
      <c r="K39" s="16">
        <f>IF(J39&gt;0,INDEX(Poeng!$A$1:$B$100,J39,2),"")</f>
        <v>1</v>
      </c>
      <c r="L39" s="19">
        <v>34</v>
      </c>
      <c r="M39" s="16">
        <f>IF(L39&gt;0,INDEX(Poeng!$A$1:$B$100,L39,2),"")</f>
        <v>1</v>
      </c>
      <c r="N39" s="19">
        <v>14</v>
      </c>
      <c r="O39" s="16">
        <f>IF(N39&gt;0,INDEX(Poeng!$A$1:$B$100,N39,2),"")</f>
        <v>18</v>
      </c>
      <c r="P39" s="19">
        <v>29</v>
      </c>
      <c r="Q39" s="16">
        <f>IF(P39&gt;0,INDEX(Poeng!$A$1:$B$100,P39,2),"")</f>
        <v>2</v>
      </c>
      <c r="R39" s="58">
        <f t="shared" si="36"/>
        <v>0</v>
      </c>
      <c r="S39" s="58">
        <f t="shared" si="37"/>
        <v>6</v>
      </c>
      <c r="T39" s="58">
        <f t="shared" si="38"/>
        <v>1</v>
      </c>
      <c r="U39" s="58">
        <f t="shared" si="39"/>
        <v>1</v>
      </c>
      <c r="V39" s="58">
        <f t="shared" si="40"/>
        <v>18</v>
      </c>
      <c r="W39" s="58">
        <f t="shared" si="41"/>
        <v>2</v>
      </c>
      <c r="X39" s="58">
        <f t="shared" si="42"/>
        <v>18</v>
      </c>
      <c r="Y39" s="58">
        <f t="shared" si="43"/>
        <v>6</v>
      </c>
      <c r="Z39" s="58">
        <f t="shared" si="44"/>
        <v>2</v>
      </c>
      <c r="AA39" s="58">
        <f t="shared" si="45"/>
        <v>1</v>
      </c>
      <c r="AB39" s="58">
        <f t="shared" si="46"/>
        <v>27</v>
      </c>
      <c r="AC39" s="56">
        <f t="shared" si="47"/>
        <v>5</v>
      </c>
      <c r="AD39" s="57">
        <f t="shared" si="48"/>
        <v>2709030100.5</v>
      </c>
      <c r="AE39" s="32">
        <f t="shared" si="49"/>
        <v>35</v>
      </c>
    </row>
    <row r="40" spans="1:31" s="35" customFormat="1" ht="15.75" customHeight="1">
      <c r="A40" s="32">
        <f t="shared" si="33"/>
        <v>36</v>
      </c>
      <c r="B40" s="79" t="s">
        <v>642</v>
      </c>
      <c r="C40" s="3" t="s">
        <v>643</v>
      </c>
      <c r="D40" s="34">
        <f t="shared" si="34"/>
        <v>24</v>
      </c>
      <c r="E40" s="19" t="str">
        <f t="shared" si="35"/>
        <v>F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>
        <v>37</v>
      </c>
      <c r="K40" s="16">
        <f>IF(J40&gt;0,INDEX(Poeng!$A$1:$B$100,J40,2),"")</f>
        <v>1</v>
      </c>
      <c r="L40" s="19">
        <v>29</v>
      </c>
      <c r="M40" s="16">
        <f>IF(L40&gt;0,INDEX(Poeng!$A$1:$B$100,L40,2),"")</f>
        <v>2</v>
      </c>
      <c r="N40" s="19">
        <v>28</v>
      </c>
      <c r="O40" s="16">
        <f>IF(N40&gt;0,INDEX(Poeng!$A$1:$B$100,N40,2),"")</f>
        <v>3</v>
      </c>
      <c r="P40" s="19">
        <v>14</v>
      </c>
      <c r="Q40" s="16">
        <f>IF(P40&gt;0,INDEX(Poeng!$A$1:$B$100,P40,2),"")</f>
        <v>18</v>
      </c>
      <c r="R40" s="58">
        <f t="shared" si="36"/>
        <v>0</v>
      </c>
      <c r="S40" s="58">
        <f t="shared" si="37"/>
        <v>0</v>
      </c>
      <c r="T40" s="58">
        <f t="shared" si="38"/>
        <v>1</v>
      </c>
      <c r="U40" s="58">
        <f t="shared" si="39"/>
        <v>2</v>
      </c>
      <c r="V40" s="58">
        <f t="shared" si="40"/>
        <v>3</v>
      </c>
      <c r="W40" s="58">
        <f t="shared" si="41"/>
        <v>18</v>
      </c>
      <c r="X40" s="58">
        <f t="shared" si="42"/>
        <v>18</v>
      </c>
      <c r="Y40" s="58">
        <f t="shared" si="43"/>
        <v>3</v>
      </c>
      <c r="Z40" s="58">
        <f t="shared" si="44"/>
        <v>2</v>
      </c>
      <c r="AA40" s="58">
        <f t="shared" si="45"/>
        <v>1</v>
      </c>
      <c r="AB40" s="58">
        <f t="shared" si="46"/>
        <v>24</v>
      </c>
      <c r="AC40" s="56">
        <f t="shared" si="47"/>
        <v>4</v>
      </c>
      <c r="AD40" s="57">
        <f t="shared" si="48"/>
        <v>2409015100.5</v>
      </c>
      <c r="AE40" s="32">
        <f t="shared" si="49"/>
        <v>36</v>
      </c>
    </row>
    <row r="41" spans="1:31" s="35" customFormat="1" ht="15.75" customHeight="1">
      <c r="A41" s="32">
        <f t="shared" si="33"/>
        <v>37</v>
      </c>
      <c r="B41" s="77" t="s">
        <v>455</v>
      </c>
      <c r="C41" t="s">
        <v>154</v>
      </c>
      <c r="D41" s="34">
        <f t="shared" si="34"/>
        <v>20</v>
      </c>
      <c r="E41" s="19" t="str">
        <f t="shared" si="35"/>
        <v>F</v>
      </c>
      <c r="F41" s="19"/>
      <c r="G41" s="16" t="str">
        <f>IF(F41&gt;0,INDEX(Poeng!$A$1:$B$100,F41,2),"")</f>
        <v/>
      </c>
      <c r="H41" s="3">
        <v>28</v>
      </c>
      <c r="I41" s="16">
        <f>IF(H41&gt;0,INDEX(Poeng!$A$1:$B$100,H41,2),"")</f>
        <v>3</v>
      </c>
      <c r="J41" s="19">
        <v>16</v>
      </c>
      <c r="K41" s="16">
        <f>IF(J41&gt;0,INDEX(Poeng!$A$1:$B$100,J41,2),"")</f>
        <v>15</v>
      </c>
      <c r="L41" s="19">
        <v>36</v>
      </c>
      <c r="M41" s="16">
        <f>IF(L41&gt;0,INDEX(Poeng!$A$1:$B$100,L41,2),"")</f>
        <v>1</v>
      </c>
      <c r="N41" s="19">
        <v>30</v>
      </c>
      <c r="O41" s="16">
        <f>IF(N41&gt;0,INDEX(Poeng!$A$1:$B$100,N41,2),"")</f>
        <v>1</v>
      </c>
      <c r="P41" s="19">
        <v>32</v>
      </c>
      <c r="Q41" s="16">
        <f>IF(P41&gt;0,INDEX(Poeng!$A$1:$B$100,P41,2),"")</f>
        <v>1</v>
      </c>
      <c r="R41" s="58">
        <f t="shared" si="36"/>
        <v>0</v>
      </c>
      <c r="S41" s="58">
        <f t="shared" si="37"/>
        <v>3</v>
      </c>
      <c r="T41" s="58">
        <f t="shared" si="38"/>
        <v>15</v>
      </c>
      <c r="U41" s="58">
        <f t="shared" si="39"/>
        <v>1</v>
      </c>
      <c r="V41" s="58">
        <f t="shared" si="40"/>
        <v>1</v>
      </c>
      <c r="W41" s="58">
        <f t="shared" si="41"/>
        <v>1</v>
      </c>
      <c r="X41" s="58">
        <f t="shared" si="42"/>
        <v>15</v>
      </c>
      <c r="Y41" s="58">
        <f t="shared" si="43"/>
        <v>3</v>
      </c>
      <c r="Z41" s="58">
        <f t="shared" si="44"/>
        <v>1</v>
      </c>
      <c r="AA41" s="58">
        <f t="shared" si="45"/>
        <v>1</v>
      </c>
      <c r="AB41" s="58">
        <f t="shared" si="46"/>
        <v>20</v>
      </c>
      <c r="AC41" s="56">
        <f t="shared" si="47"/>
        <v>5</v>
      </c>
      <c r="AD41" s="57">
        <f t="shared" si="48"/>
        <v>2007515050.5</v>
      </c>
      <c r="AE41" s="32">
        <f t="shared" si="49"/>
        <v>37</v>
      </c>
    </row>
    <row r="42" spans="1:31" s="35" customFormat="1" ht="15.75" customHeight="1">
      <c r="A42" s="32">
        <f t="shared" si="33"/>
        <v>38</v>
      </c>
      <c r="B42" s="77" t="s">
        <v>238</v>
      </c>
      <c r="C42" t="s">
        <v>147</v>
      </c>
      <c r="D42" s="34">
        <f t="shared" si="34"/>
        <v>19</v>
      </c>
      <c r="E42" s="19" t="str">
        <f t="shared" si="35"/>
        <v>F</v>
      </c>
      <c r="F42" s="19">
        <v>33</v>
      </c>
      <c r="G42" s="16">
        <f>IF(F42&gt;0,INDEX(Poeng!$A$1:$B$100,F42,2),"")</f>
        <v>1</v>
      </c>
      <c r="H42" s="3">
        <v>42</v>
      </c>
      <c r="I42" s="16">
        <f>IF(H42&gt;0,INDEX(Poeng!$A$1:$B$100,H42,2),"")</f>
        <v>1</v>
      </c>
      <c r="J42" s="19">
        <v>15</v>
      </c>
      <c r="K42" s="16">
        <f>IF(J42&gt;0,INDEX(Poeng!$A$1:$B$100,J42,2),"")</f>
        <v>16</v>
      </c>
      <c r="L42" s="19">
        <v>45</v>
      </c>
      <c r="M42" s="16">
        <f>IF(L42&gt;0,INDEX(Poeng!$A$1:$B$100,L42,2),"")</f>
        <v>1</v>
      </c>
      <c r="N42" s="19">
        <v>38</v>
      </c>
      <c r="O42" s="16">
        <f>IF(N42&gt;0,INDEX(Poeng!$A$1:$B$100,N42,2),"")</f>
        <v>1</v>
      </c>
      <c r="P42" s="19"/>
      <c r="Q42" s="16" t="str">
        <f>IF(P42&gt;0,INDEX(Poeng!$A$1:$B$100,P42,2),"")</f>
        <v/>
      </c>
      <c r="R42" s="58">
        <f t="shared" si="36"/>
        <v>1</v>
      </c>
      <c r="S42" s="58">
        <f t="shared" si="37"/>
        <v>1</v>
      </c>
      <c r="T42" s="58">
        <f t="shared" si="38"/>
        <v>16</v>
      </c>
      <c r="U42" s="58">
        <f t="shared" si="39"/>
        <v>1</v>
      </c>
      <c r="V42" s="58">
        <f t="shared" si="40"/>
        <v>1</v>
      </c>
      <c r="W42" s="58">
        <f t="shared" si="41"/>
        <v>0</v>
      </c>
      <c r="X42" s="58">
        <f t="shared" si="42"/>
        <v>16</v>
      </c>
      <c r="Y42" s="58">
        <f t="shared" si="43"/>
        <v>1</v>
      </c>
      <c r="Z42" s="58">
        <f t="shared" si="44"/>
        <v>1</v>
      </c>
      <c r="AA42" s="58">
        <f t="shared" si="45"/>
        <v>1</v>
      </c>
      <c r="AB42" s="58">
        <f t="shared" si="46"/>
        <v>19</v>
      </c>
      <c r="AC42" s="56">
        <f t="shared" si="47"/>
        <v>5</v>
      </c>
      <c r="AD42" s="57">
        <f t="shared" si="48"/>
        <v>1908005050.5</v>
      </c>
      <c r="AE42" s="32">
        <f t="shared" si="49"/>
        <v>38</v>
      </c>
    </row>
    <row r="43" spans="1:31" s="35" customFormat="1" ht="15.75" customHeight="1">
      <c r="A43" s="32">
        <f t="shared" si="33"/>
        <v>39</v>
      </c>
      <c r="B43" s="77" t="s">
        <v>243</v>
      </c>
      <c r="C43" t="s">
        <v>182</v>
      </c>
      <c r="D43" s="34">
        <f t="shared" si="34"/>
        <v>16</v>
      </c>
      <c r="E43" s="19" t="str">
        <f t="shared" si="35"/>
        <v>F</v>
      </c>
      <c r="F43" s="19"/>
      <c r="G43" s="16" t="str">
        <f>IF(F43&gt;0,INDEX(Poeng!$A$1:$B$100,F43,2),"")</f>
        <v/>
      </c>
      <c r="H43" s="3">
        <v>46</v>
      </c>
      <c r="I43" s="16">
        <f>IF(H43&gt;0,INDEX(Poeng!$A$1:$B$100,H43,2),"")</f>
        <v>1</v>
      </c>
      <c r="J43" s="19">
        <v>29</v>
      </c>
      <c r="K43" s="16">
        <f>IF(J43&gt;0,INDEX(Poeng!$A$1:$B$100,J43,2),"")</f>
        <v>2</v>
      </c>
      <c r="L43" s="19">
        <v>19</v>
      </c>
      <c r="M43" s="16">
        <f>IF(L43&gt;0,INDEX(Poeng!$A$1:$B$100,L43,2),"")</f>
        <v>12</v>
      </c>
      <c r="N43" s="19">
        <v>43</v>
      </c>
      <c r="O43" s="16">
        <f>IF(N43&gt;0,INDEX(Poeng!$A$1:$B$100,N43,2),"")</f>
        <v>1</v>
      </c>
      <c r="P43" s="19">
        <v>34</v>
      </c>
      <c r="Q43" s="16">
        <f>IF(P43&gt;0,INDEX(Poeng!$A$1:$B$100,P43,2),"")</f>
        <v>1</v>
      </c>
      <c r="R43" s="58">
        <f t="shared" si="36"/>
        <v>0</v>
      </c>
      <c r="S43" s="58">
        <f t="shared" si="37"/>
        <v>1</v>
      </c>
      <c r="T43" s="58">
        <f t="shared" si="38"/>
        <v>2</v>
      </c>
      <c r="U43" s="58">
        <f t="shared" si="39"/>
        <v>12</v>
      </c>
      <c r="V43" s="58">
        <f t="shared" si="40"/>
        <v>1</v>
      </c>
      <c r="W43" s="58">
        <f t="shared" si="41"/>
        <v>1</v>
      </c>
      <c r="X43" s="58">
        <f t="shared" si="42"/>
        <v>12</v>
      </c>
      <c r="Y43" s="58">
        <f t="shared" si="43"/>
        <v>2</v>
      </c>
      <c r="Z43" s="58">
        <f t="shared" si="44"/>
        <v>1</v>
      </c>
      <c r="AA43" s="58">
        <f t="shared" si="45"/>
        <v>1</v>
      </c>
      <c r="AB43" s="58">
        <f t="shared" si="46"/>
        <v>16</v>
      </c>
      <c r="AC43" s="56">
        <f t="shared" si="47"/>
        <v>5</v>
      </c>
      <c r="AD43" s="57">
        <f t="shared" si="48"/>
        <v>1606010050.5</v>
      </c>
      <c r="AE43" s="32">
        <f t="shared" si="49"/>
        <v>39</v>
      </c>
    </row>
    <row r="44" spans="1:31" s="35" customFormat="1" ht="15.75" customHeight="1">
      <c r="A44" s="32">
        <f t="shared" si="33"/>
        <v>40</v>
      </c>
      <c r="B44" s="77" t="s">
        <v>227</v>
      </c>
      <c r="C44" t="s">
        <v>206</v>
      </c>
      <c r="D44" s="34">
        <f t="shared" si="34"/>
        <v>16</v>
      </c>
      <c r="E44" s="19" t="str">
        <f t="shared" si="35"/>
        <v>F</v>
      </c>
      <c r="F44" s="19">
        <v>24</v>
      </c>
      <c r="G44" s="16">
        <f>IF(F44&gt;0,INDEX(Poeng!$A$1:$B$100,F44,2),"")</f>
        <v>7</v>
      </c>
      <c r="H44" s="3">
        <v>43</v>
      </c>
      <c r="I44" s="16">
        <f>IF(H44&gt;0,INDEX(Poeng!$A$1:$B$100,H44,2),"")</f>
        <v>1</v>
      </c>
      <c r="J44" s="19">
        <v>27</v>
      </c>
      <c r="K44" s="16">
        <f>IF(J44&gt;0,INDEX(Poeng!$A$1:$B$100,J44,2),"")</f>
        <v>4</v>
      </c>
      <c r="L44" s="19">
        <v>35</v>
      </c>
      <c r="M44" s="16">
        <f>IF(L44&gt;0,INDEX(Poeng!$A$1:$B$100,L44,2),"")</f>
        <v>1</v>
      </c>
      <c r="N44" s="19">
        <v>34</v>
      </c>
      <c r="O44" s="16">
        <f>IF(N44&gt;0,INDEX(Poeng!$A$1:$B$100,N44,2),"")</f>
        <v>1</v>
      </c>
      <c r="P44" s="19">
        <v>27</v>
      </c>
      <c r="Q44" s="16">
        <f>IF(P44&gt;0,INDEX(Poeng!$A$1:$B$100,P44,2),"")</f>
        <v>4</v>
      </c>
      <c r="R44" s="58">
        <f t="shared" si="36"/>
        <v>7</v>
      </c>
      <c r="S44" s="58">
        <f t="shared" si="37"/>
        <v>1</v>
      </c>
      <c r="T44" s="58">
        <f t="shared" si="38"/>
        <v>4</v>
      </c>
      <c r="U44" s="58">
        <f t="shared" si="39"/>
        <v>1</v>
      </c>
      <c r="V44" s="58">
        <f t="shared" si="40"/>
        <v>1</v>
      </c>
      <c r="W44" s="58">
        <f t="shared" si="41"/>
        <v>4</v>
      </c>
      <c r="X44" s="58">
        <f t="shared" si="42"/>
        <v>7</v>
      </c>
      <c r="Y44" s="58">
        <f t="shared" si="43"/>
        <v>4</v>
      </c>
      <c r="Z44" s="58">
        <f t="shared" si="44"/>
        <v>4</v>
      </c>
      <c r="AA44" s="58">
        <f t="shared" si="45"/>
        <v>1</v>
      </c>
      <c r="AB44" s="58">
        <f t="shared" si="46"/>
        <v>16</v>
      </c>
      <c r="AC44" s="56">
        <f t="shared" si="47"/>
        <v>6</v>
      </c>
      <c r="AD44" s="57">
        <f t="shared" si="48"/>
        <v>1603520200.5</v>
      </c>
      <c r="AE44" s="32">
        <f t="shared" si="49"/>
        <v>40</v>
      </c>
    </row>
    <row r="45" spans="1:31" s="35" customFormat="1" ht="15.75" customHeight="1">
      <c r="A45" s="32">
        <f t="shared" si="33"/>
        <v>41</v>
      </c>
      <c r="B45" s="77" t="s">
        <v>211</v>
      </c>
      <c r="C45" t="s">
        <v>140</v>
      </c>
      <c r="D45" s="34">
        <f t="shared" si="34"/>
        <v>15</v>
      </c>
      <c r="E45" s="19" t="str">
        <f t="shared" si="35"/>
        <v xml:space="preserve"> </v>
      </c>
      <c r="F45" s="19">
        <v>18</v>
      </c>
      <c r="G45" s="16">
        <f>IF(F45&gt;0,INDEX(Poeng!$A$1:$B$100,F45,2),"")</f>
        <v>13</v>
      </c>
      <c r="H45" s="3">
        <v>36</v>
      </c>
      <c r="I45" s="16">
        <f>IF(H45&gt;0,INDEX(Poeng!$A$1:$B$100,H45,2),"")</f>
        <v>1</v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>
        <v>33</v>
      </c>
      <c r="O45" s="16">
        <f>IF(N45&gt;0,INDEX(Poeng!$A$1:$B$100,N45,2),"")</f>
        <v>1</v>
      </c>
      <c r="P45" s="19"/>
      <c r="Q45" s="16" t="str">
        <f>IF(P45&gt;0,INDEX(Poeng!$A$1:$B$100,P45,2),"")</f>
        <v/>
      </c>
      <c r="R45" s="58">
        <f t="shared" si="36"/>
        <v>13</v>
      </c>
      <c r="S45" s="58">
        <f t="shared" si="37"/>
        <v>1</v>
      </c>
      <c r="T45" s="58">
        <f t="shared" si="38"/>
        <v>0</v>
      </c>
      <c r="U45" s="58">
        <f t="shared" si="39"/>
        <v>0</v>
      </c>
      <c r="V45" s="58">
        <f t="shared" si="40"/>
        <v>1</v>
      </c>
      <c r="W45" s="58">
        <f t="shared" si="41"/>
        <v>0</v>
      </c>
      <c r="X45" s="58">
        <f t="shared" si="42"/>
        <v>13</v>
      </c>
      <c r="Y45" s="58">
        <f t="shared" si="43"/>
        <v>1</v>
      </c>
      <c r="Z45" s="58">
        <f t="shared" si="44"/>
        <v>1</v>
      </c>
      <c r="AA45" s="58">
        <f t="shared" si="45"/>
        <v>0</v>
      </c>
      <c r="AB45" s="58">
        <f t="shared" si="46"/>
        <v>15</v>
      </c>
      <c r="AC45" s="56">
        <f t="shared" si="47"/>
        <v>3</v>
      </c>
      <c r="AD45" s="57">
        <f t="shared" si="48"/>
        <v>1506505050</v>
      </c>
      <c r="AE45" s="32">
        <f t="shared" si="49"/>
        <v>41</v>
      </c>
    </row>
    <row r="46" spans="1:31" s="35" customFormat="1" ht="15.75" customHeight="1">
      <c r="A46" s="32">
        <f t="shared" si="33"/>
        <v>42</v>
      </c>
      <c r="B46" s="79" t="s">
        <v>705</v>
      </c>
      <c r="C46" s="82" t="s">
        <v>685</v>
      </c>
      <c r="D46" s="34">
        <f t="shared" si="34"/>
        <v>13</v>
      </c>
      <c r="E46" s="19" t="str">
        <f t="shared" si="35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>
        <v>46</v>
      </c>
      <c r="M46" s="16">
        <f>IF(L46&gt;0,INDEX(Poeng!$A$1:$B$100,L46,2),"")</f>
        <v>1</v>
      </c>
      <c r="N46" s="19">
        <v>19</v>
      </c>
      <c r="O46" s="16">
        <f>IF(N46&gt;0,INDEX(Poeng!$A$1:$B$100,N46,2),"")</f>
        <v>12</v>
      </c>
      <c r="P46" s="19"/>
      <c r="Q46" s="16" t="str">
        <f>IF(P46&gt;0,INDEX(Poeng!$A$1:$B$100,P46,2),"")</f>
        <v/>
      </c>
      <c r="R46" s="58">
        <f t="shared" si="36"/>
        <v>0</v>
      </c>
      <c r="S46" s="58">
        <f t="shared" si="37"/>
        <v>0</v>
      </c>
      <c r="T46" s="58">
        <f t="shared" si="38"/>
        <v>0</v>
      </c>
      <c r="U46" s="58">
        <f t="shared" si="39"/>
        <v>1</v>
      </c>
      <c r="V46" s="58">
        <f t="shared" si="40"/>
        <v>12</v>
      </c>
      <c r="W46" s="58">
        <f t="shared" si="41"/>
        <v>0</v>
      </c>
      <c r="X46" s="58">
        <f t="shared" si="42"/>
        <v>12</v>
      </c>
      <c r="Y46" s="58">
        <f t="shared" si="43"/>
        <v>1</v>
      </c>
      <c r="Z46" s="58">
        <f t="shared" si="44"/>
        <v>0</v>
      </c>
      <c r="AA46" s="58">
        <f t="shared" si="45"/>
        <v>0</v>
      </c>
      <c r="AB46" s="58">
        <f t="shared" si="46"/>
        <v>13</v>
      </c>
      <c r="AC46" s="56">
        <f t="shared" si="47"/>
        <v>2</v>
      </c>
      <c r="AD46" s="57">
        <f t="shared" si="48"/>
        <v>1306005000</v>
      </c>
      <c r="AE46" s="32">
        <f t="shared" si="49"/>
        <v>42</v>
      </c>
    </row>
    <row r="47" spans="1:31" s="35" customFormat="1" ht="15.75" customHeight="1">
      <c r="A47" s="32">
        <f t="shared" si="33"/>
        <v>43</v>
      </c>
      <c r="B47" s="77" t="s">
        <v>396</v>
      </c>
      <c r="C47" t="s">
        <v>182</v>
      </c>
      <c r="D47" s="34">
        <f t="shared" si="34"/>
        <v>13</v>
      </c>
      <c r="E47" s="19" t="str">
        <f t="shared" si="35"/>
        <v>F</v>
      </c>
      <c r="F47" s="19">
        <v>29</v>
      </c>
      <c r="G47" s="16">
        <f>IF(F47&gt;0,INDEX(Poeng!$A$1:$B$100,F47,2),"")</f>
        <v>2</v>
      </c>
      <c r="H47" s="3">
        <v>29</v>
      </c>
      <c r="I47" s="16">
        <f>IF(H47&gt;0,INDEX(Poeng!$A$1:$B$100,H47,2),"")</f>
        <v>2</v>
      </c>
      <c r="J47" s="19">
        <v>33</v>
      </c>
      <c r="K47" s="16">
        <f>IF(J47&gt;0,INDEX(Poeng!$A$1:$B$100,J47,2),"")</f>
        <v>1</v>
      </c>
      <c r="L47" s="19">
        <v>38</v>
      </c>
      <c r="M47" s="16">
        <f>IF(L47&gt;0,INDEX(Poeng!$A$1:$B$100,L47,2),"")</f>
        <v>1</v>
      </c>
      <c r="N47" s="19">
        <v>37</v>
      </c>
      <c r="O47" s="16">
        <f>IF(N47&gt;0,INDEX(Poeng!$A$1:$B$100,N47,2),"")</f>
        <v>1</v>
      </c>
      <c r="P47" s="19">
        <v>23</v>
      </c>
      <c r="Q47" s="16">
        <f>IF(P47&gt;0,INDEX(Poeng!$A$1:$B$100,P47,2),"")</f>
        <v>8</v>
      </c>
      <c r="R47" s="58">
        <f t="shared" si="36"/>
        <v>2</v>
      </c>
      <c r="S47" s="58">
        <f t="shared" si="37"/>
        <v>2</v>
      </c>
      <c r="T47" s="58">
        <f t="shared" si="38"/>
        <v>1</v>
      </c>
      <c r="U47" s="58">
        <f t="shared" si="39"/>
        <v>1</v>
      </c>
      <c r="V47" s="58">
        <f t="shared" si="40"/>
        <v>1</v>
      </c>
      <c r="W47" s="58">
        <f t="shared" si="41"/>
        <v>8</v>
      </c>
      <c r="X47" s="58">
        <f t="shared" si="42"/>
        <v>8</v>
      </c>
      <c r="Y47" s="58">
        <f t="shared" si="43"/>
        <v>2</v>
      </c>
      <c r="Z47" s="58">
        <f t="shared" si="44"/>
        <v>2</v>
      </c>
      <c r="AA47" s="58">
        <f t="shared" si="45"/>
        <v>1</v>
      </c>
      <c r="AB47" s="58">
        <f t="shared" si="46"/>
        <v>13</v>
      </c>
      <c r="AC47" s="56">
        <f t="shared" si="47"/>
        <v>6</v>
      </c>
      <c r="AD47" s="57">
        <f t="shared" si="48"/>
        <v>1304010100.5</v>
      </c>
      <c r="AE47" s="32">
        <f t="shared" si="49"/>
        <v>43</v>
      </c>
    </row>
    <row r="48" spans="1:31" s="35" customFormat="1" ht="15.75" customHeight="1">
      <c r="A48" s="32">
        <f t="shared" si="33"/>
        <v>44</v>
      </c>
      <c r="B48" s="77" t="s">
        <v>440</v>
      </c>
      <c r="C48" t="s">
        <v>140</v>
      </c>
      <c r="D48" s="34">
        <f t="shared" si="34"/>
        <v>13</v>
      </c>
      <c r="E48" s="19" t="str">
        <f t="shared" si="35"/>
        <v xml:space="preserve"> </v>
      </c>
      <c r="F48" s="19"/>
      <c r="G48" s="16" t="str">
        <f>IF(F48&gt;0,INDEX(Poeng!$A$1:$B$100,F48,2),"")</f>
        <v/>
      </c>
      <c r="H48" s="3">
        <v>33</v>
      </c>
      <c r="I48" s="16">
        <f>IF(H48&gt;0,INDEX(Poeng!$A$1:$B$100,H48,2),"")</f>
        <v>1</v>
      </c>
      <c r="J48" s="19">
        <v>25</v>
      </c>
      <c r="K48" s="16">
        <f>IF(J48&gt;0,INDEX(Poeng!$A$1:$B$100,J48,2),"")</f>
        <v>6</v>
      </c>
      <c r="L48" s="19">
        <v>25</v>
      </c>
      <c r="M48" s="16">
        <f>IF(L48&gt;0,INDEX(Poeng!$A$1:$B$100,L48,2),"")</f>
        <v>6</v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8">
        <f t="shared" si="36"/>
        <v>0</v>
      </c>
      <c r="S48" s="58">
        <f t="shared" si="37"/>
        <v>1</v>
      </c>
      <c r="T48" s="58">
        <f t="shared" si="38"/>
        <v>6</v>
      </c>
      <c r="U48" s="58">
        <f t="shared" si="39"/>
        <v>6</v>
      </c>
      <c r="V48" s="58">
        <f t="shared" si="40"/>
        <v>0</v>
      </c>
      <c r="W48" s="58">
        <f t="shared" si="41"/>
        <v>0</v>
      </c>
      <c r="X48" s="58">
        <f t="shared" si="42"/>
        <v>6</v>
      </c>
      <c r="Y48" s="58">
        <f t="shared" si="43"/>
        <v>6</v>
      </c>
      <c r="Z48" s="58">
        <f t="shared" si="44"/>
        <v>1</v>
      </c>
      <c r="AA48" s="58">
        <f t="shared" si="45"/>
        <v>0</v>
      </c>
      <c r="AB48" s="58">
        <f t="shared" si="46"/>
        <v>13</v>
      </c>
      <c r="AC48" s="56">
        <f t="shared" si="47"/>
        <v>3</v>
      </c>
      <c r="AD48" s="57">
        <f t="shared" si="48"/>
        <v>1303030050</v>
      </c>
      <c r="AE48" s="32">
        <f t="shared" si="49"/>
        <v>44</v>
      </c>
    </row>
    <row r="49" spans="1:31" s="35" customFormat="1" ht="15.75" customHeight="1">
      <c r="A49" s="32">
        <f t="shared" si="33"/>
        <v>45</v>
      </c>
      <c r="B49" s="79" t="s">
        <v>213</v>
      </c>
      <c r="C49" s="82" t="s">
        <v>204</v>
      </c>
      <c r="D49" s="34">
        <f t="shared" si="34"/>
        <v>9</v>
      </c>
      <c r="E49" s="19" t="str">
        <f t="shared" si="35"/>
        <v xml:space="preserve"> </v>
      </c>
      <c r="F49" s="19">
        <v>22</v>
      </c>
      <c r="G49" s="16">
        <f>IF(F49&gt;0,INDEX(Poeng!$A$1:$B$100,F49,2),"")</f>
        <v>9</v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8">
        <f t="shared" si="36"/>
        <v>9</v>
      </c>
      <c r="S49" s="58">
        <f t="shared" si="37"/>
        <v>0</v>
      </c>
      <c r="T49" s="58">
        <f t="shared" si="38"/>
        <v>0</v>
      </c>
      <c r="U49" s="58">
        <f t="shared" si="39"/>
        <v>0</v>
      </c>
      <c r="V49" s="58">
        <f t="shared" si="40"/>
        <v>0</v>
      </c>
      <c r="W49" s="58">
        <f t="shared" si="41"/>
        <v>0</v>
      </c>
      <c r="X49" s="58">
        <f t="shared" si="42"/>
        <v>9</v>
      </c>
      <c r="Y49" s="58">
        <f t="shared" si="43"/>
        <v>0</v>
      </c>
      <c r="Z49" s="58">
        <f t="shared" si="44"/>
        <v>0</v>
      </c>
      <c r="AA49" s="58">
        <f t="shared" si="45"/>
        <v>0</v>
      </c>
      <c r="AB49" s="58">
        <f t="shared" si="46"/>
        <v>9</v>
      </c>
      <c r="AC49" s="56">
        <f t="shared" si="47"/>
        <v>1</v>
      </c>
      <c r="AD49" s="57">
        <f t="shared" si="48"/>
        <v>904500000</v>
      </c>
      <c r="AE49" s="32">
        <f t="shared" si="49"/>
        <v>45</v>
      </c>
    </row>
    <row r="50" spans="1:31" s="35" customFormat="1" ht="15.75" customHeight="1">
      <c r="A50" s="32">
        <f t="shared" si="33"/>
        <v>46</v>
      </c>
      <c r="B50" s="79" t="s">
        <v>398</v>
      </c>
      <c r="C50" s="82" t="s">
        <v>182</v>
      </c>
      <c r="D50" s="34">
        <f t="shared" si="34"/>
        <v>8</v>
      </c>
      <c r="E50" s="19" t="str">
        <f t="shared" si="35"/>
        <v>F</v>
      </c>
      <c r="F50" s="19">
        <v>26</v>
      </c>
      <c r="G50" s="16">
        <f>IF(F50&gt;0,INDEX(Poeng!$A$1:$B$100,F50,2),"")</f>
        <v>5</v>
      </c>
      <c r="H50" s="4">
        <v>52</v>
      </c>
      <c r="I50" s="16">
        <f>IF(H50&gt;0,INDEX(Poeng!$A$1:$B$100,H50,2),"")</f>
        <v>1</v>
      </c>
      <c r="J50" s="19">
        <v>34</v>
      </c>
      <c r="K50" s="16">
        <f>IF(J50&gt;0,INDEX(Poeng!$A$1:$B$100,J50,2),"")</f>
        <v>1</v>
      </c>
      <c r="L50" s="19">
        <v>44</v>
      </c>
      <c r="M50" s="16">
        <f>IF(L50&gt;0,INDEX(Poeng!$A$1:$B$100,L50,2),"")</f>
        <v>1</v>
      </c>
      <c r="N50" s="19">
        <v>35</v>
      </c>
      <c r="O50" s="16">
        <f>IF(N50&gt;0,INDEX(Poeng!$A$1:$B$100,N50,2),"")</f>
        <v>1</v>
      </c>
      <c r="P50" s="19">
        <v>36</v>
      </c>
      <c r="Q50" s="16">
        <f>IF(P50&gt;0,INDEX(Poeng!$A$1:$B$100,P50,2),"")</f>
        <v>1</v>
      </c>
      <c r="R50" s="58">
        <f t="shared" si="36"/>
        <v>5</v>
      </c>
      <c r="S50" s="58">
        <f t="shared" si="37"/>
        <v>1</v>
      </c>
      <c r="T50" s="58">
        <f t="shared" si="38"/>
        <v>1</v>
      </c>
      <c r="U50" s="58">
        <f t="shared" si="39"/>
        <v>1</v>
      </c>
      <c r="V50" s="58">
        <f t="shared" si="40"/>
        <v>1</v>
      </c>
      <c r="W50" s="58">
        <f t="shared" si="41"/>
        <v>1</v>
      </c>
      <c r="X50" s="58">
        <f t="shared" si="42"/>
        <v>5</v>
      </c>
      <c r="Y50" s="58">
        <f t="shared" si="43"/>
        <v>1</v>
      </c>
      <c r="Z50" s="58">
        <f t="shared" si="44"/>
        <v>1</v>
      </c>
      <c r="AA50" s="58">
        <f t="shared" si="45"/>
        <v>1</v>
      </c>
      <c r="AB50" s="58">
        <f t="shared" si="46"/>
        <v>8</v>
      </c>
      <c r="AC50" s="56">
        <f t="shared" si="47"/>
        <v>6</v>
      </c>
      <c r="AD50" s="57">
        <f t="shared" si="48"/>
        <v>802505050.5</v>
      </c>
      <c r="AE50" s="32">
        <f t="shared" si="49"/>
        <v>46</v>
      </c>
    </row>
    <row r="51" spans="1:31" s="35" customFormat="1" ht="15.75" customHeight="1">
      <c r="A51" s="32">
        <f t="shared" si="33"/>
        <v>47</v>
      </c>
      <c r="B51" s="79" t="s">
        <v>400</v>
      </c>
      <c r="C51" s="82" t="s">
        <v>141</v>
      </c>
      <c r="D51" s="34">
        <f t="shared" si="34"/>
        <v>5</v>
      </c>
      <c r="E51" s="19" t="str">
        <f t="shared" si="35"/>
        <v xml:space="preserve"> </v>
      </c>
      <c r="F51" s="19">
        <v>27</v>
      </c>
      <c r="G51" s="16">
        <f>IF(F51&gt;0,INDEX(Poeng!$A$1:$B$100,F51,2),"")</f>
        <v>4</v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>
        <v>38</v>
      </c>
      <c r="Q51" s="16">
        <f>IF(P51&gt;0,INDEX(Poeng!$A$1:$B$100,P51,2),"")</f>
        <v>1</v>
      </c>
      <c r="R51" s="58">
        <f t="shared" si="36"/>
        <v>4</v>
      </c>
      <c r="S51" s="58">
        <f t="shared" si="37"/>
        <v>0</v>
      </c>
      <c r="T51" s="58">
        <f t="shared" si="38"/>
        <v>0</v>
      </c>
      <c r="U51" s="58">
        <f t="shared" si="39"/>
        <v>0</v>
      </c>
      <c r="V51" s="58">
        <f t="shared" si="40"/>
        <v>0</v>
      </c>
      <c r="W51" s="58">
        <f t="shared" si="41"/>
        <v>1</v>
      </c>
      <c r="X51" s="58">
        <f t="shared" si="42"/>
        <v>4</v>
      </c>
      <c r="Y51" s="58">
        <f t="shared" si="43"/>
        <v>1</v>
      </c>
      <c r="Z51" s="58">
        <f t="shared" si="44"/>
        <v>0</v>
      </c>
      <c r="AA51" s="58">
        <f t="shared" si="45"/>
        <v>0</v>
      </c>
      <c r="AB51" s="58">
        <f t="shared" si="46"/>
        <v>5</v>
      </c>
      <c r="AC51" s="56">
        <f t="shared" si="47"/>
        <v>2</v>
      </c>
      <c r="AD51" s="57">
        <f t="shared" si="48"/>
        <v>502005000</v>
      </c>
      <c r="AE51" s="32">
        <f t="shared" si="49"/>
        <v>47</v>
      </c>
    </row>
    <row r="52" spans="1:31" s="35" customFormat="1" ht="15.75" customHeight="1">
      <c r="A52" s="32">
        <f t="shared" si="33"/>
        <v>48</v>
      </c>
      <c r="B52" s="77" t="s">
        <v>592</v>
      </c>
      <c r="C52" t="s">
        <v>204</v>
      </c>
      <c r="D52" s="34">
        <f t="shared" si="34"/>
        <v>4</v>
      </c>
      <c r="E52" s="19" t="str">
        <f t="shared" si="35"/>
        <v xml:space="preserve"> </v>
      </c>
      <c r="F52" s="19"/>
      <c r="G52" s="16" t="str">
        <f>IF(F52&gt;0,INDEX(Poeng!$A$1:$B$100,F52,2),"")</f>
        <v/>
      </c>
      <c r="H52" s="3">
        <v>31</v>
      </c>
      <c r="I52" s="16">
        <f>IF(H52&gt;0,INDEX(Poeng!$A$1:$B$100,H52,2),"")</f>
        <v>1</v>
      </c>
      <c r="J52" s="19">
        <v>28</v>
      </c>
      <c r="K52" s="16">
        <f>IF(J52&gt;0,INDEX(Poeng!$A$1:$B$100,J52,2),"")</f>
        <v>3</v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8">
        <f t="shared" si="36"/>
        <v>0</v>
      </c>
      <c r="S52" s="58">
        <f t="shared" si="37"/>
        <v>1</v>
      </c>
      <c r="T52" s="58">
        <f t="shared" si="38"/>
        <v>3</v>
      </c>
      <c r="U52" s="58">
        <f t="shared" si="39"/>
        <v>0</v>
      </c>
      <c r="V52" s="58">
        <f t="shared" si="40"/>
        <v>0</v>
      </c>
      <c r="W52" s="58">
        <f t="shared" si="41"/>
        <v>0</v>
      </c>
      <c r="X52" s="58">
        <f t="shared" si="42"/>
        <v>3</v>
      </c>
      <c r="Y52" s="58">
        <f t="shared" si="43"/>
        <v>1</v>
      </c>
      <c r="Z52" s="58">
        <f t="shared" si="44"/>
        <v>0</v>
      </c>
      <c r="AA52" s="58">
        <f t="shared" si="45"/>
        <v>0</v>
      </c>
      <c r="AB52" s="58">
        <f t="shared" si="46"/>
        <v>4</v>
      </c>
      <c r="AC52" s="56">
        <f t="shared" si="47"/>
        <v>2</v>
      </c>
      <c r="AD52" s="57">
        <f t="shared" si="48"/>
        <v>401505000</v>
      </c>
      <c r="AE52" s="32">
        <f t="shared" si="49"/>
        <v>48</v>
      </c>
    </row>
    <row r="53" spans="1:31" s="35" customFormat="1" ht="15.75" customHeight="1">
      <c r="A53" s="32">
        <f t="shared" si="33"/>
        <v>49</v>
      </c>
      <c r="B53" s="77" t="s">
        <v>234</v>
      </c>
      <c r="C53" t="s">
        <v>152</v>
      </c>
      <c r="D53" s="34">
        <f t="shared" si="34"/>
        <v>4</v>
      </c>
      <c r="E53" s="19" t="str">
        <f t="shared" si="35"/>
        <v>F</v>
      </c>
      <c r="F53" s="19">
        <v>34</v>
      </c>
      <c r="G53" s="16">
        <f>IF(F53&gt;0,INDEX(Poeng!$A$1:$B$100,F53,2),"")</f>
        <v>1</v>
      </c>
      <c r="H53" s="3">
        <v>40</v>
      </c>
      <c r="I53" s="16">
        <f>IF(H53&gt;0,INDEX(Poeng!$A$1:$B$100,H53,2),"")</f>
        <v>1</v>
      </c>
      <c r="J53" s="19">
        <v>43</v>
      </c>
      <c r="K53" s="16">
        <f>IF(J53&gt;0,INDEX(Poeng!$A$1:$B$100,J53,2),"")</f>
        <v>1</v>
      </c>
      <c r="L53" s="19"/>
      <c r="M53" s="16" t="str">
        <f>IF(L53&gt;0,INDEX(Poeng!$A$1:$B$100,L53,2),"")</f>
        <v/>
      </c>
      <c r="N53" s="19">
        <v>39</v>
      </c>
      <c r="O53" s="16">
        <f>IF(N53&gt;0,INDEX(Poeng!$A$1:$B$100,N53,2),"")</f>
        <v>1</v>
      </c>
      <c r="P53" s="19">
        <v>33</v>
      </c>
      <c r="Q53" s="16">
        <f>IF(P53&gt;0,INDEX(Poeng!$A$1:$B$100,P53,2),"")</f>
        <v>1</v>
      </c>
      <c r="R53" s="58">
        <f t="shared" si="36"/>
        <v>1</v>
      </c>
      <c r="S53" s="58">
        <f t="shared" si="37"/>
        <v>1</v>
      </c>
      <c r="T53" s="58">
        <f t="shared" si="38"/>
        <v>1</v>
      </c>
      <c r="U53" s="58">
        <f t="shared" si="39"/>
        <v>0</v>
      </c>
      <c r="V53" s="58">
        <f t="shared" si="40"/>
        <v>1</v>
      </c>
      <c r="W53" s="58">
        <f t="shared" si="41"/>
        <v>1</v>
      </c>
      <c r="X53" s="58">
        <f t="shared" si="42"/>
        <v>1</v>
      </c>
      <c r="Y53" s="58">
        <f t="shared" si="43"/>
        <v>1</v>
      </c>
      <c r="Z53" s="58">
        <f t="shared" si="44"/>
        <v>1</v>
      </c>
      <c r="AA53" s="58">
        <f t="shared" si="45"/>
        <v>1</v>
      </c>
      <c r="AB53" s="58">
        <f t="shared" si="46"/>
        <v>4</v>
      </c>
      <c r="AC53" s="56">
        <f t="shared" si="47"/>
        <v>5</v>
      </c>
      <c r="AD53" s="57">
        <f t="shared" si="48"/>
        <v>400505050.5</v>
      </c>
      <c r="AE53" s="32">
        <f t="shared" si="49"/>
        <v>49</v>
      </c>
    </row>
    <row r="54" spans="1:31" s="35" customFormat="1" ht="15.75" customHeight="1">
      <c r="A54" s="32">
        <f t="shared" si="33"/>
        <v>49</v>
      </c>
      <c r="B54" s="77" t="s">
        <v>236</v>
      </c>
      <c r="C54" t="s">
        <v>237</v>
      </c>
      <c r="D54" s="34">
        <f t="shared" si="34"/>
        <v>4</v>
      </c>
      <c r="E54" s="19" t="str">
        <f t="shared" si="35"/>
        <v>F</v>
      </c>
      <c r="F54" s="19"/>
      <c r="G54" s="16" t="str">
        <f>IF(F54&gt;0,INDEX(Poeng!$A$1:$B$100,F54,2),"")</f>
        <v/>
      </c>
      <c r="H54" s="3">
        <v>49</v>
      </c>
      <c r="I54" s="16">
        <f>IF(H54&gt;0,INDEX(Poeng!$A$1:$B$100,H54,2),"")</f>
        <v>1</v>
      </c>
      <c r="J54" s="19">
        <v>41</v>
      </c>
      <c r="K54" s="16">
        <f>IF(J54&gt;0,INDEX(Poeng!$A$1:$B$100,J54,2),"")</f>
        <v>1</v>
      </c>
      <c r="L54" s="19">
        <v>38</v>
      </c>
      <c r="M54" s="16">
        <f>IF(L54&gt;0,INDEX(Poeng!$A$1:$B$100,L54,2),"")</f>
        <v>1</v>
      </c>
      <c r="N54" s="19">
        <v>45</v>
      </c>
      <c r="O54" s="16">
        <f>IF(N54&gt;0,INDEX(Poeng!$A$1:$B$100,N54,2),"")</f>
        <v>1</v>
      </c>
      <c r="P54" s="19">
        <v>35</v>
      </c>
      <c r="Q54" s="16">
        <f>IF(P54&gt;0,INDEX(Poeng!$A$1:$B$100,P54,2),"")</f>
        <v>1</v>
      </c>
      <c r="R54" s="58">
        <f t="shared" si="36"/>
        <v>0</v>
      </c>
      <c r="S54" s="58">
        <f t="shared" si="37"/>
        <v>1</v>
      </c>
      <c r="T54" s="58">
        <f t="shared" si="38"/>
        <v>1</v>
      </c>
      <c r="U54" s="58">
        <f t="shared" si="39"/>
        <v>1</v>
      </c>
      <c r="V54" s="58">
        <f t="shared" si="40"/>
        <v>1</v>
      </c>
      <c r="W54" s="58">
        <f t="shared" si="41"/>
        <v>1</v>
      </c>
      <c r="X54" s="58">
        <f t="shared" si="42"/>
        <v>1</v>
      </c>
      <c r="Y54" s="58">
        <f t="shared" si="43"/>
        <v>1</v>
      </c>
      <c r="Z54" s="58">
        <f t="shared" si="44"/>
        <v>1</v>
      </c>
      <c r="AA54" s="58">
        <f t="shared" si="45"/>
        <v>1</v>
      </c>
      <c r="AB54" s="58">
        <f t="shared" si="46"/>
        <v>4</v>
      </c>
      <c r="AC54" s="56">
        <f t="shared" si="47"/>
        <v>5</v>
      </c>
      <c r="AD54" s="57">
        <f t="shared" si="48"/>
        <v>400505050.5</v>
      </c>
      <c r="AE54" s="32">
        <f t="shared" si="49"/>
        <v>49</v>
      </c>
    </row>
    <row r="55" spans="1:31" s="35" customFormat="1" ht="15.75" customHeight="1">
      <c r="A55" s="32">
        <f t="shared" si="33"/>
        <v>49</v>
      </c>
      <c r="B55" s="77" t="s">
        <v>239</v>
      </c>
      <c r="C55" t="s">
        <v>146</v>
      </c>
      <c r="D55" s="34">
        <f t="shared" si="34"/>
        <v>4</v>
      </c>
      <c r="E55" s="19" t="str">
        <f t="shared" si="35"/>
        <v>F</v>
      </c>
      <c r="F55" s="19">
        <v>30</v>
      </c>
      <c r="G55" s="16">
        <f>IF(F55&gt;0,INDEX(Poeng!$A$1:$B$100,F55,2),"")</f>
        <v>1</v>
      </c>
      <c r="H55" s="3">
        <v>47</v>
      </c>
      <c r="I55" s="16">
        <f>IF(H55&gt;0,INDEX(Poeng!$A$1:$B$100,H55,2),"")</f>
        <v>1</v>
      </c>
      <c r="J55" s="19">
        <v>45</v>
      </c>
      <c r="K55" s="16">
        <f>IF(J55&gt;0,INDEX(Poeng!$A$1:$B$100,J55,2),"")</f>
        <v>1</v>
      </c>
      <c r="L55" s="19">
        <v>43</v>
      </c>
      <c r="M55" s="16">
        <f>IF(L55&gt;0,INDEX(Poeng!$A$1:$B$100,L55,2),"")</f>
        <v>1</v>
      </c>
      <c r="N55" s="19">
        <v>48</v>
      </c>
      <c r="O55" s="16">
        <f>IF(N55&gt;0,INDEX(Poeng!$A$1:$B$100,N55,2),"")</f>
        <v>1</v>
      </c>
      <c r="P55" s="19">
        <v>37</v>
      </c>
      <c r="Q55" s="16">
        <f>IF(P55&gt;0,INDEX(Poeng!$A$1:$B$100,P55,2),"")</f>
        <v>1</v>
      </c>
      <c r="R55" s="58">
        <f t="shared" si="36"/>
        <v>1</v>
      </c>
      <c r="S55" s="58">
        <f t="shared" si="37"/>
        <v>1</v>
      </c>
      <c r="T55" s="58">
        <f t="shared" si="38"/>
        <v>1</v>
      </c>
      <c r="U55" s="58">
        <f t="shared" si="39"/>
        <v>1</v>
      </c>
      <c r="V55" s="58">
        <f t="shared" si="40"/>
        <v>1</v>
      </c>
      <c r="W55" s="58">
        <f t="shared" si="41"/>
        <v>1</v>
      </c>
      <c r="X55" s="58">
        <f t="shared" si="42"/>
        <v>1</v>
      </c>
      <c r="Y55" s="58">
        <f t="shared" si="43"/>
        <v>1</v>
      </c>
      <c r="Z55" s="58">
        <f t="shared" si="44"/>
        <v>1</v>
      </c>
      <c r="AA55" s="58">
        <f t="shared" si="45"/>
        <v>1</v>
      </c>
      <c r="AB55" s="58">
        <f t="shared" si="46"/>
        <v>4</v>
      </c>
      <c r="AC55" s="56">
        <f t="shared" si="47"/>
        <v>6</v>
      </c>
      <c r="AD55" s="57">
        <f t="shared" si="48"/>
        <v>400505050.5</v>
      </c>
      <c r="AE55" s="32">
        <f t="shared" si="49"/>
        <v>49</v>
      </c>
    </row>
    <row r="56" spans="1:31" s="35" customFormat="1" ht="15.75" customHeight="1">
      <c r="A56" s="32">
        <f t="shared" si="33"/>
        <v>49</v>
      </c>
      <c r="B56" s="77" t="s">
        <v>596</v>
      </c>
      <c r="C56" t="s">
        <v>217</v>
      </c>
      <c r="D56" s="34">
        <f t="shared" si="34"/>
        <v>4</v>
      </c>
      <c r="E56" s="19" t="str">
        <f t="shared" si="35"/>
        <v>F</v>
      </c>
      <c r="F56" s="19"/>
      <c r="G56" s="16" t="str">
        <f>IF(F56&gt;0,INDEX(Poeng!$A$1:$B$100,F56,2),"")</f>
        <v/>
      </c>
      <c r="H56" s="3">
        <v>51</v>
      </c>
      <c r="I56" s="16">
        <f>IF(H56&gt;0,INDEX(Poeng!$A$1:$B$100,H56,2),"")</f>
        <v>1</v>
      </c>
      <c r="J56" s="19">
        <v>47</v>
      </c>
      <c r="K56" s="16">
        <f>IF(J56&gt;0,INDEX(Poeng!$A$1:$B$100,J56,2),"")</f>
        <v>1</v>
      </c>
      <c r="L56" s="19">
        <v>47</v>
      </c>
      <c r="M56" s="16">
        <f>IF(L56&gt;0,INDEX(Poeng!$A$1:$B$100,L56,2),"")</f>
        <v>1</v>
      </c>
      <c r="N56" s="19">
        <v>47</v>
      </c>
      <c r="O56" s="16">
        <f>IF(N56&gt;0,INDEX(Poeng!$A$1:$B$100,N56,2),"")</f>
        <v>1</v>
      </c>
      <c r="P56" s="19">
        <v>39</v>
      </c>
      <c r="Q56" s="16">
        <f>IF(P56&gt;0,INDEX(Poeng!$A$1:$B$100,P56,2),"")</f>
        <v>1</v>
      </c>
      <c r="R56" s="58">
        <f t="shared" si="36"/>
        <v>0</v>
      </c>
      <c r="S56" s="58">
        <f t="shared" si="37"/>
        <v>1</v>
      </c>
      <c r="T56" s="58">
        <f t="shared" si="38"/>
        <v>1</v>
      </c>
      <c r="U56" s="58">
        <f t="shared" si="39"/>
        <v>1</v>
      </c>
      <c r="V56" s="58">
        <f t="shared" si="40"/>
        <v>1</v>
      </c>
      <c r="W56" s="58">
        <f t="shared" si="41"/>
        <v>1</v>
      </c>
      <c r="X56" s="58">
        <f t="shared" si="42"/>
        <v>1</v>
      </c>
      <c r="Y56" s="58">
        <f t="shared" si="43"/>
        <v>1</v>
      </c>
      <c r="Z56" s="58">
        <f t="shared" si="44"/>
        <v>1</v>
      </c>
      <c r="AA56" s="58">
        <f t="shared" si="45"/>
        <v>1</v>
      </c>
      <c r="AB56" s="58">
        <f t="shared" si="46"/>
        <v>4</v>
      </c>
      <c r="AC56" s="56">
        <f t="shared" si="47"/>
        <v>5</v>
      </c>
      <c r="AD56" s="57">
        <f t="shared" si="48"/>
        <v>400505050.5</v>
      </c>
      <c r="AE56" s="32">
        <f t="shared" si="49"/>
        <v>49</v>
      </c>
    </row>
    <row r="57" spans="1:31" s="35" customFormat="1" ht="15.75" customHeight="1">
      <c r="A57" s="32">
        <f t="shared" si="33"/>
        <v>49</v>
      </c>
      <c r="B57" s="77" t="s">
        <v>595</v>
      </c>
      <c r="C57" t="s">
        <v>140</v>
      </c>
      <c r="D57" s="34">
        <f t="shared" si="34"/>
        <v>4</v>
      </c>
      <c r="E57" s="19" t="str">
        <f t="shared" si="35"/>
        <v>F</v>
      </c>
      <c r="F57" s="19"/>
      <c r="G57" s="16" t="str">
        <f>IF(F57&gt;0,INDEX(Poeng!$A$1:$B$100,F57,2),"")</f>
        <v/>
      </c>
      <c r="H57" s="3">
        <v>50</v>
      </c>
      <c r="I57" s="16">
        <f>IF(H57&gt;0,INDEX(Poeng!$A$1:$B$100,H57,2),"")</f>
        <v>1</v>
      </c>
      <c r="J57" s="19">
        <v>44</v>
      </c>
      <c r="K57" s="16">
        <f>IF(J57&gt;0,INDEX(Poeng!$A$1:$B$100,J57,2),"")</f>
        <v>1</v>
      </c>
      <c r="L57" s="19">
        <v>48</v>
      </c>
      <c r="M57" s="16">
        <f>IF(L57&gt;0,INDEX(Poeng!$A$1:$B$100,L57,2),"")</f>
        <v>1</v>
      </c>
      <c r="N57" s="19">
        <v>46</v>
      </c>
      <c r="O57" s="16">
        <f>IF(N57&gt;0,INDEX(Poeng!$A$1:$B$100,N57,2),"")</f>
        <v>1</v>
      </c>
      <c r="P57" s="19"/>
      <c r="Q57" s="16" t="str">
        <f>IF(P57&gt;0,INDEX(Poeng!$A$1:$B$100,P57,2),"")</f>
        <v/>
      </c>
      <c r="R57" s="58">
        <f t="shared" si="36"/>
        <v>0</v>
      </c>
      <c r="S57" s="58">
        <f t="shared" si="37"/>
        <v>1</v>
      </c>
      <c r="T57" s="58">
        <f t="shared" si="38"/>
        <v>1</v>
      </c>
      <c r="U57" s="58">
        <f t="shared" si="39"/>
        <v>1</v>
      </c>
      <c r="V57" s="58">
        <f t="shared" si="40"/>
        <v>1</v>
      </c>
      <c r="W57" s="58">
        <f t="shared" si="41"/>
        <v>0</v>
      </c>
      <c r="X57" s="58">
        <f t="shared" si="42"/>
        <v>1</v>
      </c>
      <c r="Y57" s="58">
        <f t="shared" si="43"/>
        <v>1</v>
      </c>
      <c r="Z57" s="58">
        <f t="shared" si="44"/>
        <v>1</v>
      </c>
      <c r="AA57" s="58">
        <f t="shared" si="45"/>
        <v>1</v>
      </c>
      <c r="AB57" s="58">
        <f t="shared" si="46"/>
        <v>4</v>
      </c>
      <c r="AC57" s="56">
        <f t="shared" si="47"/>
        <v>4</v>
      </c>
      <c r="AD57" s="57">
        <f t="shared" si="48"/>
        <v>400505050.5</v>
      </c>
      <c r="AE57" s="32">
        <f t="shared" si="49"/>
        <v>49</v>
      </c>
    </row>
    <row r="58" spans="1:31" s="35" customFormat="1" ht="15.75" customHeight="1">
      <c r="A58" s="32">
        <f t="shared" si="33"/>
        <v>54</v>
      </c>
      <c r="B58" s="77" t="s">
        <v>450</v>
      </c>
      <c r="C58" t="s">
        <v>178</v>
      </c>
      <c r="D58" s="34">
        <f t="shared" si="34"/>
        <v>3</v>
      </c>
      <c r="E58" s="19" t="str">
        <f t="shared" si="35"/>
        <v xml:space="preserve"> </v>
      </c>
      <c r="F58" s="19"/>
      <c r="G58" s="16" t="str">
        <f>IF(F58&gt;0,INDEX(Poeng!$A$1:$B$100,F58,2),"")</f>
        <v/>
      </c>
      <c r="H58" s="3">
        <v>34</v>
      </c>
      <c r="I58" s="16">
        <f>IF(H58&gt;0,INDEX(Poeng!$A$1:$B$100,H58,2),"")</f>
        <v>1</v>
      </c>
      <c r="J58" s="19"/>
      <c r="K58" s="16" t="str">
        <f>IF(J58&gt;0,INDEX(Poeng!$A$1:$B$100,J58,2),"")</f>
        <v/>
      </c>
      <c r="L58" s="19">
        <v>40</v>
      </c>
      <c r="M58" s="16">
        <f>IF(L58&gt;0,INDEX(Poeng!$A$1:$B$100,L58,2),"")</f>
        <v>1</v>
      </c>
      <c r="N58" s="19">
        <v>40</v>
      </c>
      <c r="O58" s="16">
        <f>IF(N58&gt;0,INDEX(Poeng!$A$1:$B$100,N58,2),"")</f>
        <v>1</v>
      </c>
      <c r="P58" s="19"/>
      <c r="Q58" s="16" t="str">
        <f>IF(P58&gt;0,INDEX(Poeng!$A$1:$B$100,P58,2),"")</f>
        <v/>
      </c>
      <c r="R58" s="58">
        <f t="shared" si="36"/>
        <v>0</v>
      </c>
      <c r="S58" s="58">
        <f t="shared" si="37"/>
        <v>1</v>
      </c>
      <c r="T58" s="58">
        <f t="shared" si="38"/>
        <v>0</v>
      </c>
      <c r="U58" s="58">
        <f t="shared" si="39"/>
        <v>1</v>
      </c>
      <c r="V58" s="58">
        <f t="shared" si="40"/>
        <v>1</v>
      </c>
      <c r="W58" s="58">
        <f t="shared" si="41"/>
        <v>0</v>
      </c>
      <c r="X58" s="58">
        <f t="shared" si="42"/>
        <v>1</v>
      </c>
      <c r="Y58" s="58">
        <f t="shared" si="43"/>
        <v>1</v>
      </c>
      <c r="Z58" s="58">
        <f t="shared" si="44"/>
        <v>1</v>
      </c>
      <c r="AA58" s="58">
        <f t="shared" si="45"/>
        <v>0</v>
      </c>
      <c r="AB58" s="58">
        <f t="shared" si="46"/>
        <v>3</v>
      </c>
      <c r="AC58" s="56">
        <f t="shared" si="47"/>
        <v>3</v>
      </c>
      <c r="AD58" s="57">
        <f t="shared" si="48"/>
        <v>300505050</v>
      </c>
      <c r="AE58" s="32">
        <f t="shared" si="49"/>
        <v>54</v>
      </c>
    </row>
    <row r="59" spans="1:31" s="35" customFormat="1" ht="15.75" customHeight="1">
      <c r="A59" s="32">
        <f t="shared" si="33"/>
        <v>54</v>
      </c>
      <c r="B59" s="79" t="s">
        <v>228</v>
      </c>
      <c r="C59" s="82" t="s">
        <v>147</v>
      </c>
      <c r="D59" s="34">
        <f t="shared" si="34"/>
        <v>3</v>
      </c>
      <c r="E59" s="19" t="str">
        <f t="shared" si="35"/>
        <v xml:space="preserve"> </v>
      </c>
      <c r="F59" s="19">
        <v>31</v>
      </c>
      <c r="G59" s="16">
        <f>IF(F59&gt;0,INDEX(Poeng!$A$1:$B$100,F59,2),"")</f>
        <v>1</v>
      </c>
      <c r="H59" s="3"/>
      <c r="I59" s="16" t="str">
        <f>IF(H59&gt;0,INDEX(Poeng!$A$1:$B$100,H59,2),"")</f>
        <v/>
      </c>
      <c r="J59" s="19">
        <v>35</v>
      </c>
      <c r="K59" s="16">
        <f>IF(J59&gt;0,INDEX(Poeng!$A$1:$B$100,J59,2),"")</f>
        <v>1</v>
      </c>
      <c r="L59" s="19"/>
      <c r="M59" s="16" t="str">
        <f>IF(L59&gt;0,INDEX(Poeng!$A$1:$B$100,L59,2),"")</f>
        <v/>
      </c>
      <c r="N59" s="19">
        <v>36</v>
      </c>
      <c r="O59" s="16">
        <f>IF(N59&gt;0,INDEX(Poeng!$A$1:$B$100,N59,2),"")</f>
        <v>1</v>
      </c>
      <c r="P59" s="19"/>
      <c r="Q59" s="16" t="str">
        <f>IF(P59&gt;0,INDEX(Poeng!$A$1:$B$100,P59,2),"")</f>
        <v/>
      </c>
      <c r="R59" s="58">
        <f t="shared" si="36"/>
        <v>1</v>
      </c>
      <c r="S59" s="58">
        <f t="shared" si="37"/>
        <v>0</v>
      </c>
      <c r="T59" s="58">
        <f t="shared" si="38"/>
        <v>1</v>
      </c>
      <c r="U59" s="58">
        <f t="shared" si="39"/>
        <v>0</v>
      </c>
      <c r="V59" s="58">
        <f t="shared" si="40"/>
        <v>1</v>
      </c>
      <c r="W59" s="58">
        <f t="shared" si="41"/>
        <v>0</v>
      </c>
      <c r="X59" s="58">
        <f t="shared" si="42"/>
        <v>1</v>
      </c>
      <c r="Y59" s="58">
        <f t="shared" si="43"/>
        <v>1</v>
      </c>
      <c r="Z59" s="58">
        <f t="shared" si="44"/>
        <v>1</v>
      </c>
      <c r="AA59" s="58">
        <f t="shared" si="45"/>
        <v>0</v>
      </c>
      <c r="AB59" s="58">
        <f t="shared" si="46"/>
        <v>3</v>
      </c>
      <c r="AC59" s="56">
        <f t="shared" si="47"/>
        <v>3</v>
      </c>
      <c r="AD59" s="57">
        <f t="shared" si="48"/>
        <v>300505050</v>
      </c>
      <c r="AE59" s="32">
        <f t="shared" si="49"/>
        <v>54</v>
      </c>
    </row>
    <row r="60" spans="1:31" s="35" customFormat="1" ht="15.75" customHeight="1">
      <c r="A60" s="32">
        <f t="shared" si="33"/>
        <v>54</v>
      </c>
      <c r="B60" s="77" t="s">
        <v>240</v>
      </c>
      <c r="C60" t="s">
        <v>162</v>
      </c>
      <c r="D60" s="34">
        <f t="shared" si="34"/>
        <v>3</v>
      </c>
      <c r="E60" s="19" t="str">
        <f t="shared" si="35"/>
        <v xml:space="preserve"> </v>
      </c>
      <c r="F60" s="19"/>
      <c r="G60" s="16" t="str">
        <f>IF(F60&gt;0,INDEX(Poeng!$A$1:$B$100,F60,2),"")</f>
        <v/>
      </c>
      <c r="H60" s="3">
        <v>54</v>
      </c>
      <c r="I60" s="16">
        <f>IF(H60&gt;0,INDEX(Poeng!$A$1:$B$100,H60,2),"")</f>
        <v>1</v>
      </c>
      <c r="J60" s="19">
        <v>46</v>
      </c>
      <c r="K60" s="16">
        <f>IF(J60&gt;0,INDEX(Poeng!$A$1:$B$100,J60,2),"")</f>
        <v>1</v>
      </c>
      <c r="L60" s="19">
        <v>49</v>
      </c>
      <c r="M60" s="16">
        <f>IF(L60&gt;0,INDEX(Poeng!$A$1:$B$100,L60,2),"")</f>
        <v>1</v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8">
        <f t="shared" si="36"/>
        <v>0</v>
      </c>
      <c r="S60" s="58">
        <f t="shared" si="37"/>
        <v>1</v>
      </c>
      <c r="T60" s="58">
        <f t="shared" si="38"/>
        <v>1</v>
      </c>
      <c r="U60" s="58">
        <f t="shared" si="39"/>
        <v>1</v>
      </c>
      <c r="V60" s="58">
        <f t="shared" si="40"/>
        <v>0</v>
      </c>
      <c r="W60" s="58">
        <f t="shared" si="41"/>
        <v>0</v>
      </c>
      <c r="X60" s="58">
        <f t="shared" si="42"/>
        <v>1</v>
      </c>
      <c r="Y60" s="58">
        <f t="shared" si="43"/>
        <v>1</v>
      </c>
      <c r="Z60" s="58">
        <f t="shared" si="44"/>
        <v>1</v>
      </c>
      <c r="AA60" s="58">
        <f t="shared" si="45"/>
        <v>0</v>
      </c>
      <c r="AB60" s="58">
        <f t="shared" si="46"/>
        <v>3</v>
      </c>
      <c r="AC60" s="56">
        <f t="shared" si="47"/>
        <v>3</v>
      </c>
      <c r="AD60" s="57">
        <f t="shared" si="48"/>
        <v>300505050</v>
      </c>
      <c r="AE60" s="32">
        <f t="shared" si="49"/>
        <v>54</v>
      </c>
    </row>
    <row r="61" spans="1:31" s="35" customFormat="1" ht="15.75" customHeight="1">
      <c r="A61" s="32">
        <f t="shared" si="33"/>
        <v>54</v>
      </c>
      <c r="B61" s="77" t="s">
        <v>244</v>
      </c>
      <c r="C61" t="s">
        <v>140</v>
      </c>
      <c r="D61" s="34">
        <f t="shared" si="34"/>
        <v>3</v>
      </c>
      <c r="E61" s="19" t="str">
        <f t="shared" si="35"/>
        <v xml:space="preserve"> </v>
      </c>
      <c r="F61" s="19"/>
      <c r="G61" s="16" t="str">
        <f>IF(F61&gt;0,INDEX(Poeng!$A$1:$B$100,F61,2),"")</f>
        <v/>
      </c>
      <c r="H61" s="3">
        <v>53</v>
      </c>
      <c r="I61" s="16">
        <f>IF(H61&gt;0,INDEX(Poeng!$A$1:$B$100,H61,2),"")</f>
        <v>1</v>
      </c>
      <c r="J61" s="19">
        <v>42</v>
      </c>
      <c r="K61" s="16">
        <f>IF(J61&gt;0,INDEX(Poeng!$A$1:$B$100,J61,2),"")</f>
        <v>1</v>
      </c>
      <c r="L61" s="19">
        <v>42</v>
      </c>
      <c r="M61" s="16">
        <f>IF(L61&gt;0,INDEX(Poeng!$A$1:$B$100,L61,2),"")</f>
        <v>1</v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8">
        <f t="shared" si="36"/>
        <v>0</v>
      </c>
      <c r="S61" s="58">
        <f t="shared" si="37"/>
        <v>1</v>
      </c>
      <c r="T61" s="58">
        <f t="shared" si="38"/>
        <v>1</v>
      </c>
      <c r="U61" s="58">
        <f t="shared" si="39"/>
        <v>1</v>
      </c>
      <c r="V61" s="58">
        <f t="shared" si="40"/>
        <v>0</v>
      </c>
      <c r="W61" s="58">
        <f t="shared" si="41"/>
        <v>0</v>
      </c>
      <c r="X61" s="58">
        <f t="shared" si="42"/>
        <v>1</v>
      </c>
      <c r="Y61" s="58">
        <f t="shared" si="43"/>
        <v>1</v>
      </c>
      <c r="Z61" s="58">
        <f t="shared" si="44"/>
        <v>1</v>
      </c>
      <c r="AA61" s="58">
        <f t="shared" si="45"/>
        <v>0</v>
      </c>
      <c r="AB61" s="58">
        <f t="shared" si="46"/>
        <v>3</v>
      </c>
      <c r="AC61" s="56">
        <f t="shared" si="47"/>
        <v>3</v>
      </c>
      <c r="AD61" s="57">
        <f t="shared" si="48"/>
        <v>300505050</v>
      </c>
      <c r="AE61" s="32">
        <f t="shared" si="49"/>
        <v>54</v>
      </c>
    </row>
    <row r="62" spans="1:31" s="35" customFormat="1" ht="15.75" customHeight="1">
      <c r="A62" s="32">
        <f t="shared" si="33"/>
        <v>58</v>
      </c>
      <c r="B62" s="77" t="s">
        <v>235</v>
      </c>
      <c r="C62" t="s">
        <v>178</v>
      </c>
      <c r="D62" s="34">
        <f t="shared" si="34"/>
        <v>2</v>
      </c>
      <c r="E62" s="19" t="str">
        <f t="shared" si="35"/>
        <v xml:space="preserve"> </v>
      </c>
      <c r="F62" s="19"/>
      <c r="G62" s="16" t="str">
        <f>IF(F62&gt;0,INDEX(Poeng!$A$1:$B$100,F62,2),"")</f>
        <v/>
      </c>
      <c r="H62" s="3">
        <v>48</v>
      </c>
      <c r="I62" s="16">
        <f>IF(H62&gt;0,INDEX(Poeng!$A$1:$B$100,H62,2),"")</f>
        <v>1</v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>
        <v>40</v>
      </c>
      <c r="Q62" s="16">
        <f>IF(P62&gt;0,INDEX(Poeng!$A$1:$B$100,P62,2),"")</f>
        <v>1</v>
      </c>
      <c r="R62" s="58">
        <f t="shared" si="36"/>
        <v>0</v>
      </c>
      <c r="S62" s="58">
        <f t="shared" si="37"/>
        <v>1</v>
      </c>
      <c r="T62" s="58">
        <f t="shared" si="38"/>
        <v>0</v>
      </c>
      <c r="U62" s="58">
        <f t="shared" si="39"/>
        <v>0</v>
      </c>
      <c r="V62" s="58">
        <f t="shared" si="40"/>
        <v>0</v>
      </c>
      <c r="W62" s="58">
        <f t="shared" si="41"/>
        <v>1</v>
      </c>
      <c r="X62" s="58">
        <f t="shared" si="42"/>
        <v>1</v>
      </c>
      <c r="Y62" s="58">
        <f t="shared" si="43"/>
        <v>1</v>
      </c>
      <c r="Z62" s="58">
        <f t="shared" si="44"/>
        <v>0</v>
      </c>
      <c r="AA62" s="58">
        <f t="shared" si="45"/>
        <v>0</v>
      </c>
      <c r="AB62" s="58">
        <f t="shared" si="46"/>
        <v>2</v>
      </c>
      <c r="AC62" s="56">
        <f t="shared" si="47"/>
        <v>2</v>
      </c>
      <c r="AD62" s="57">
        <f t="shared" si="48"/>
        <v>200505000</v>
      </c>
      <c r="AE62" s="32">
        <f t="shared" si="49"/>
        <v>58</v>
      </c>
    </row>
    <row r="63" spans="1:31" s="35" customFormat="1" ht="15.75" customHeight="1">
      <c r="A63" s="32">
        <f t="shared" si="33"/>
        <v>58</v>
      </c>
      <c r="B63" s="79" t="s">
        <v>644</v>
      </c>
      <c r="C63" s="4" t="s">
        <v>204</v>
      </c>
      <c r="D63" s="34">
        <f t="shared" si="34"/>
        <v>2</v>
      </c>
      <c r="E63" s="19" t="str">
        <f t="shared" si="35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>
        <v>40</v>
      </c>
      <c r="K63" s="16">
        <f>IF(J63&gt;0,INDEX(Poeng!$A$1:$B$100,J63,2),"")</f>
        <v>1</v>
      </c>
      <c r="L63" s="19"/>
      <c r="M63" s="16" t="str">
        <f>IF(L63&gt;0,INDEX(Poeng!$A$1:$B$100,L63,2),"")</f>
        <v/>
      </c>
      <c r="N63" s="19">
        <v>44</v>
      </c>
      <c r="O63" s="16">
        <f>IF(N63&gt;0,INDEX(Poeng!$A$1:$B$100,N63,2),"")</f>
        <v>1</v>
      </c>
      <c r="P63" s="19"/>
      <c r="Q63" s="16" t="str">
        <f>IF(P63&gt;0,INDEX(Poeng!$A$1:$B$100,P63,2),"")</f>
        <v/>
      </c>
      <c r="R63" s="58">
        <f t="shared" si="36"/>
        <v>0</v>
      </c>
      <c r="S63" s="58">
        <f t="shared" si="37"/>
        <v>0</v>
      </c>
      <c r="T63" s="58">
        <f t="shared" si="38"/>
        <v>1</v>
      </c>
      <c r="U63" s="58">
        <f t="shared" si="39"/>
        <v>0</v>
      </c>
      <c r="V63" s="58">
        <f t="shared" si="40"/>
        <v>1</v>
      </c>
      <c r="W63" s="58">
        <f t="shared" si="41"/>
        <v>0</v>
      </c>
      <c r="X63" s="58">
        <f t="shared" si="42"/>
        <v>1</v>
      </c>
      <c r="Y63" s="58">
        <f t="shared" si="43"/>
        <v>1</v>
      </c>
      <c r="Z63" s="58">
        <f t="shared" si="44"/>
        <v>0</v>
      </c>
      <c r="AA63" s="58">
        <f t="shared" si="45"/>
        <v>0</v>
      </c>
      <c r="AB63" s="58">
        <f t="shared" si="46"/>
        <v>2</v>
      </c>
      <c r="AC63" s="56">
        <f t="shared" si="47"/>
        <v>2</v>
      </c>
      <c r="AD63" s="57">
        <f t="shared" si="48"/>
        <v>200505000</v>
      </c>
      <c r="AE63" s="32">
        <f t="shared" si="49"/>
        <v>58</v>
      </c>
    </row>
    <row r="64" spans="1:31" s="35" customFormat="1" ht="15.75" customHeight="1">
      <c r="A64" s="32">
        <f t="shared" si="33"/>
        <v>60</v>
      </c>
      <c r="B64" s="79" t="s">
        <v>723</v>
      </c>
      <c r="C64" s="3" t="s">
        <v>724</v>
      </c>
      <c r="D64" s="34">
        <f t="shared" si="34"/>
        <v>1</v>
      </c>
      <c r="E64" s="19" t="str">
        <f t="shared" si="35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>
        <v>41</v>
      </c>
      <c r="O64" s="16">
        <f>IF(N64&gt;0,INDEX(Poeng!$A$1:$B$100,N64,2),"")</f>
        <v>1</v>
      </c>
      <c r="P64" s="19"/>
      <c r="Q64" s="16" t="str">
        <f>IF(P64&gt;0,INDEX(Poeng!$A$1:$B$100,P64,2),"")</f>
        <v/>
      </c>
      <c r="R64" s="58">
        <f t="shared" si="36"/>
        <v>0</v>
      </c>
      <c r="S64" s="58">
        <f t="shared" si="37"/>
        <v>0</v>
      </c>
      <c r="T64" s="58">
        <f t="shared" si="38"/>
        <v>0</v>
      </c>
      <c r="U64" s="58">
        <f t="shared" si="39"/>
        <v>0</v>
      </c>
      <c r="V64" s="58">
        <f t="shared" si="40"/>
        <v>1</v>
      </c>
      <c r="W64" s="58">
        <f t="shared" si="41"/>
        <v>0</v>
      </c>
      <c r="X64" s="58">
        <f t="shared" si="42"/>
        <v>1</v>
      </c>
      <c r="Y64" s="58">
        <f t="shared" si="43"/>
        <v>0</v>
      </c>
      <c r="Z64" s="58">
        <f t="shared" si="44"/>
        <v>0</v>
      </c>
      <c r="AA64" s="58">
        <f t="shared" si="45"/>
        <v>0</v>
      </c>
      <c r="AB64" s="58">
        <f t="shared" si="46"/>
        <v>1</v>
      </c>
      <c r="AC64" s="56">
        <f t="shared" si="47"/>
        <v>1</v>
      </c>
      <c r="AD64" s="57">
        <f t="shared" si="48"/>
        <v>100500000</v>
      </c>
      <c r="AE64" s="32">
        <f t="shared" si="49"/>
        <v>60</v>
      </c>
    </row>
    <row r="65" spans="1:31" s="35" customFormat="1" ht="15.75" customHeight="1">
      <c r="A65" s="32">
        <f t="shared" si="33"/>
        <v>60</v>
      </c>
      <c r="B65" s="77" t="s">
        <v>402</v>
      </c>
      <c r="C65" t="s">
        <v>204</v>
      </c>
      <c r="D65" s="34">
        <f t="shared" si="34"/>
        <v>1</v>
      </c>
      <c r="E65" s="19" t="str">
        <f t="shared" si="35"/>
        <v xml:space="preserve"> </v>
      </c>
      <c r="F65" s="19"/>
      <c r="G65" s="16" t="str">
        <f>IF(F65&gt;0,INDEX(Poeng!$A$1:$B$100,F65,2),"")</f>
        <v/>
      </c>
      <c r="H65" s="3">
        <v>45</v>
      </c>
      <c r="I65" s="16">
        <f>IF(H65&gt;0,INDEX(Poeng!$A$1:$B$100,H65,2),"")</f>
        <v>1</v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8">
        <f t="shared" si="36"/>
        <v>0</v>
      </c>
      <c r="S65" s="58">
        <f t="shared" si="37"/>
        <v>1</v>
      </c>
      <c r="T65" s="58">
        <f t="shared" si="38"/>
        <v>0</v>
      </c>
      <c r="U65" s="58">
        <f t="shared" si="39"/>
        <v>0</v>
      </c>
      <c r="V65" s="58">
        <f t="shared" si="40"/>
        <v>0</v>
      </c>
      <c r="W65" s="58">
        <f t="shared" si="41"/>
        <v>0</v>
      </c>
      <c r="X65" s="58">
        <f t="shared" si="42"/>
        <v>1</v>
      </c>
      <c r="Y65" s="58">
        <f t="shared" si="43"/>
        <v>0</v>
      </c>
      <c r="Z65" s="58">
        <f t="shared" si="44"/>
        <v>0</v>
      </c>
      <c r="AA65" s="58">
        <f t="shared" si="45"/>
        <v>0</v>
      </c>
      <c r="AB65" s="58">
        <f t="shared" si="46"/>
        <v>1</v>
      </c>
      <c r="AC65" s="56">
        <f t="shared" si="47"/>
        <v>1</v>
      </c>
      <c r="AD65" s="57">
        <f t="shared" si="48"/>
        <v>100500000</v>
      </c>
      <c r="AE65" s="32">
        <f t="shared" si="49"/>
        <v>60</v>
      </c>
    </row>
    <row r="66" spans="1:31" s="35" customFormat="1" ht="15.75" customHeight="1">
      <c r="A66" s="32">
        <f t="shared" si="33"/>
        <v>60</v>
      </c>
      <c r="B66" s="77" t="s">
        <v>593</v>
      </c>
      <c r="C66" t="s">
        <v>155</v>
      </c>
      <c r="D66" s="34">
        <f t="shared" si="34"/>
        <v>1</v>
      </c>
      <c r="E66" s="19" t="str">
        <f t="shared" si="35"/>
        <v xml:space="preserve"> </v>
      </c>
      <c r="F66" s="19"/>
      <c r="G66" s="16" t="str">
        <f>IF(F66&gt;0,INDEX(Poeng!$A$1:$B$100,F66,2),"")</f>
        <v/>
      </c>
      <c r="H66" s="3">
        <v>35</v>
      </c>
      <c r="I66" s="16">
        <f>IF(H66&gt;0,INDEX(Poeng!$A$1:$B$100,H66,2),"")</f>
        <v>1</v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8">
        <f t="shared" si="36"/>
        <v>0</v>
      </c>
      <c r="S66" s="58">
        <f t="shared" si="37"/>
        <v>1</v>
      </c>
      <c r="T66" s="58">
        <f t="shared" si="38"/>
        <v>0</v>
      </c>
      <c r="U66" s="58">
        <f t="shared" si="39"/>
        <v>0</v>
      </c>
      <c r="V66" s="58">
        <f t="shared" si="40"/>
        <v>0</v>
      </c>
      <c r="W66" s="58">
        <f t="shared" si="41"/>
        <v>0</v>
      </c>
      <c r="X66" s="58">
        <f t="shared" si="42"/>
        <v>1</v>
      </c>
      <c r="Y66" s="58">
        <f t="shared" si="43"/>
        <v>0</v>
      </c>
      <c r="Z66" s="58">
        <f t="shared" si="44"/>
        <v>0</v>
      </c>
      <c r="AA66" s="58">
        <f t="shared" si="45"/>
        <v>0</v>
      </c>
      <c r="AB66" s="58">
        <f t="shared" si="46"/>
        <v>1</v>
      </c>
      <c r="AC66" s="56">
        <f t="shared" si="47"/>
        <v>1</v>
      </c>
      <c r="AD66" s="57">
        <f t="shared" si="48"/>
        <v>100500000</v>
      </c>
      <c r="AE66" s="32">
        <f t="shared" si="49"/>
        <v>60</v>
      </c>
    </row>
    <row r="67" spans="1:31" s="35" customFormat="1" ht="15.75" customHeight="1">
      <c r="A67" s="32">
        <f t="shared" si="33"/>
        <v>60</v>
      </c>
      <c r="B67" s="77" t="s">
        <v>401</v>
      </c>
      <c r="C67" t="s">
        <v>162</v>
      </c>
      <c r="D67" s="34">
        <f t="shared" si="34"/>
        <v>1</v>
      </c>
      <c r="E67" s="19" t="str">
        <f t="shared" si="35"/>
        <v xml:space="preserve"> </v>
      </c>
      <c r="F67" s="19"/>
      <c r="G67" s="16" t="str">
        <f>IF(F67&gt;0,INDEX(Poeng!$A$1:$B$100,F67,2),"")</f>
        <v/>
      </c>
      <c r="H67" s="3">
        <v>44</v>
      </c>
      <c r="I67" s="16">
        <f>IF(H67&gt;0,INDEX(Poeng!$A$1:$B$100,H67,2),"")</f>
        <v>1</v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8">
        <f t="shared" si="36"/>
        <v>0</v>
      </c>
      <c r="S67" s="58">
        <f t="shared" si="37"/>
        <v>1</v>
      </c>
      <c r="T67" s="58">
        <f t="shared" si="38"/>
        <v>0</v>
      </c>
      <c r="U67" s="58">
        <f t="shared" si="39"/>
        <v>0</v>
      </c>
      <c r="V67" s="58">
        <f t="shared" si="40"/>
        <v>0</v>
      </c>
      <c r="W67" s="58">
        <f t="shared" si="41"/>
        <v>0</v>
      </c>
      <c r="X67" s="58">
        <f t="shared" si="42"/>
        <v>1</v>
      </c>
      <c r="Y67" s="58">
        <f t="shared" si="43"/>
        <v>0</v>
      </c>
      <c r="Z67" s="58">
        <f t="shared" si="44"/>
        <v>0</v>
      </c>
      <c r="AA67" s="58">
        <f t="shared" si="45"/>
        <v>0</v>
      </c>
      <c r="AB67" s="58">
        <f t="shared" si="46"/>
        <v>1</v>
      </c>
      <c r="AC67" s="56">
        <f t="shared" si="47"/>
        <v>1</v>
      </c>
      <c r="AD67" s="57">
        <f t="shared" si="48"/>
        <v>100500000</v>
      </c>
      <c r="AE67" s="32">
        <f t="shared" si="49"/>
        <v>60</v>
      </c>
    </row>
    <row r="68" spans="1:31" s="35" customFormat="1" ht="15.75" customHeight="1">
      <c r="A68" s="32">
        <f t="shared" si="33"/>
        <v>60</v>
      </c>
      <c r="B68" s="79" t="s">
        <v>645</v>
      </c>
      <c r="C68" s="4" t="s">
        <v>145</v>
      </c>
      <c r="D68" s="34">
        <f t="shared" si="34"/>
        <v>1</v>
      </c>
      <c r="E68" s="19" t="str">
        <f t="shared" si="35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>
        <v>48</v>
      </c>
      <c r="K68" s="16">
        <f>IF(J68&gt;0,INDEX(Poeng!$A$1:$B$100,J68,2),"")</f>
        <v>1</v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8">
        <f t="shared" si="36"/>
        <v>0</v>
      </c>
      <c r="S68" s="58">
        <f t="shared" si="37"/>
        <v>0</v>
      </c>
      <c r="T68" s="58">
        <f t="shared" si="38"/>
        <v>1</v>
      </c>
      <c r="U68" s="58">
        <f t="shared" si="39"/>
        <v>0</v>
      </c>
      <c r="V68" s="58">
        <f t="shared" si="40"/>
        <v>0</v>
      </c>
      <c r="W68" s="58">
        <f t="shared" si="41"/>
        <v>0</v>
      </c>
      <c r="X68" s="58">
        <f t="shared" si="42"/>
        <v>1</v>
      </c>
      <c r="Y68" s="58">
        <f t="shared" si="43"/>
        <v>0</v>
      </c>
      <c r="Z68" s="58">
        <f t="shared" si="44"/>
        <v>0</v>
      </c>
      <c r="AA68" s="58">
        <f t="shared" si="45"/>
        <v>0</v>
      </c>
      <c r="AB68" s="58">
        <f t="shared" si="46"/>
        <v>1</v>
      </c>
      <c r="AC68" s="56">
        <f t="shared" si="47"/>
        <v>1</v>
      </c>
      <c r="AD68" s="57">
        <f t="shared" si="48"/>
        <v>100500000</v>
      </c>
      <c r="AE68" s="32">
        <f t="shared" si="49"/>
        <v>60</v>
      </c>
    </row>
    <row r="69" spans="1:31" s="35" customFormat="1" ht="15.75" customHeight="1">
      <c r="A69" s="32">
        <f t="shared" ref="A69:A75" si="50">AE69</f>
        <v>60</v>
      </c>
      <c r="B69" s="79" t="s">
        <v>703</v>
      </c>
      <c r="C69" s="82" t="s">
        <v>704</v>
      </c>
      <c r="D69" s="34">
        <f t="shared" ref="D69:D75" si="51">IF(B69&lt;&gt;"",AB69,"")</f>
        <v>1</v>
      </c>
      <c r="E69" s="19" t="str">
        <f t="shared" ref="E69:E75" si="52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>
        <v>41</v>
      </c>
      <c r="M69" s="16">
        <f>IF(L69&gt;0,INDEX(Poeng!$A$1:$B$100,L69,2),"")</f>
        <v>1</v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8">
        <f t="shared" ref="R69:R75" si="53">IF(F69&gt;0,G69,0)</f>
        <v>0</v>
      </c>
      <c r="S69" s="58">
        <f t="shared" ref="S69:S75" si="54">IF(H69&gt;0,I69,0)</f>
        <v>0</v>
      </c>
      <c r="T69" s="58">
        <f t="shared" ref="T69:T75" si="55">IF(J69&gt;0,K69,0)</f>
        <v>0</v>
      </c>
      <c r="U69" s="58">
        <f t="shared" ref="U69:U75" si="56">IF(L69&gt;0,M69,0)</f>
        <v>1</v>
      </c>
      <c r="V69" s="58">
        <f t="shared" ref="V69:V75" si="57">IF(N69&gt;0,O69,0)</f>
        <v>0</v>
      </c>
      <c r="W69" s="58">
        <f t="shared" ref="W69:W75" si="58">IF(P69&gt;0,Q69,0)</f>
        <v>0</v>
      </c>
      <c r="X69" s="58">
        <f t="shared" ref="X69:X100" si="59">LARGE(R69:W69,1)</f>
        <v>1</v>
      </c>
      <c r="Y69" s="58">
        <f t="shared" ref="Y69:Y75" si="60">LARGE(R69:W69,2)</f>
        <v>0</v>
      </c>
      <c r="Z69" s="58">
        <f t="shared" ref="Z69:Z75" si="61">LARGE(R69:W69,3)</f>
        <v>0</v>
      </c>
      <c r="AA69" s="58">
        <f t="shared" ref="AA69:AA75" si="62">LARGE(R69:W69,4)</f>
        <v>0</v>
      </c>
      <c r="AB69" s="58">
        <f t="shared" ref="AB69:AB100" si="63">SUM(X69:AA69)</f>
        <v>1</v>
      </c>
      <c r="AC69" s="56">
        <f t="shared" ref="AC69:AC75" si="64">COUNT(F69:Q69)/2</f>
        <v>1</v>
      </c>
      <c r="AD69" s="57">
        <f t="shared" ref="AD69:AD75" si="65">AB69*10^8+X69*10^6/2+Y69*10^4/2+Z69*10^2/2+AA69/2</f>
        <v>100500000</v>
      </c>
      <c r="AE69" s="32">
        <f t="shared" ref="AE69:AE100" si="66">IF(B69&lt;&gt;"",RANK(AD69,AD$5:AD$78,0),"")</f>
        <v>60</v>
      </c>
    </row>
    <row r="70" spans="1:31" s="35" customFormat="1" ht="15.75" customHeight="1">
      <c r="A70" s="32">
        <f t="shared" si="50"/>
        <v>60</v>
      </c>
      <c r="B70" s="79" t="s">
        <v>725</v>
      </c>
      <c r="C70" s="4" t="s">
        <v>147</v>
      </c>
      <c r="D70" s="34">
        <f t="shared" si="51"/>
        <v>1</v>
      </c>
      <c r="E70" s="19" t="str">
        <f t="shared" si="52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>
        <v>49</v>
      </c>
      <c r="O70" s="16">
        <f>IF(N70&gt;0,INDEX(Poeng!$A$1:$B$100,N70,2),"")</f>
        <v>1</v>
      </c>
      <c r="P70" s="19"/>
      <c r="Q70" s="16" t="str">
        <f>IF(P70&gt;0,INDEX(Poeng!$A$1:$B$100,P70,2),"")</f>
        <v/>
      </c>
      <c r="R70" s="58">
        <f t="shared" si="53"/>
        <v>0</v>
      </c>
      <c r="S70" s="58">
        <f t="shared" si="54"/>
        <v>0</v>
      </c>
      <c r="T70" s="58">
        <f t="shared" si="55"/>
        <v>0</v>
      </c>
      <c r="U70" s="58">
        <f t="shared" si="56"/>
        <v>0</v>
      </c>
      <c r="V70" s="58">
        <f t="shared" si="57"/>
        <v>1</v>
      </c>
      <c r="W70" s="58">
        <f t="shared" si="58"/>
        <v>0</v>
      </c>
      <c r="X70" s="58">
        <f t="shared" si="59"/>
        <v>1</v>
      </c>
      <c r="Y70" s="58">
        <f t="shared" si="60"/>
        <v>0</v>
      </c>
      <c r="Z70" s="58">
        <f t="shared" si="61"/>
        <v>0</v>
      </c>
      <c r="AA70" s="58">
        <f t="shared" si="62"/>
        <v>0</v>
      </c>
      <c r="AB70" s="58">
        <f t="shared" si="63"/>
        <v>1</v>
      </c>
      <c r="AC70" s="56">
        <f t="shared" si="64"/>
        <v>1</v>
      </c>
      <c r="AD70" s="57">
        <f t="shared" si="65"/>
        <v>100500000</v>
      </c>
      <c r="AE70" s="32">
        <f t="shared" si="66"/>
        <v>60</v>
      </c>
    </row>
    <row r="71" spans="1:31" s="35" customFormat="1" ht="15.75" customHeight="1">
      <c r="A71" s="32">
        <f t="shared" si="50"/>
        <v>60</v>
      </c>
      <c r="B71" s="77" t="s">
        <v>226</v>
      </c>
      <c r="C71" t="s">
        <v>140</v>
      </c>
      <c r="D71" s="34">
        <f t="shared" si="51"/>
        <v>1</v>
      </c>
      <c r="E71" s="19" t="str">
        <f t="shared" si="52"/>
        <v xml:space="preserve"> </v>
      </c>
      <c r="F71" s="19"/>
      <c r="G71" s="16" t="str">
        <f>IF(F71&gt;0,INDEX(Poeng!$A$1:$B$100,F71,2),"")</f>
        <v/>
      </c>
      <c r="H71" s="3">
        <v>30</v>
      </c>
      <c r="I71" s="16">
        <f>IF(H71&gt;0,INDEX(Poeng!$A$1:$B$100,H71,2),"")</f>
        <v>1</v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8">
        <f t="shared" si="53"/>
        <v>0</v>
      </c>
      <c r="S71" s="58">
        <f t="shared" si="54"/>
        <v>1</v>
      </c>
      <c r="T71" s="58">
        <f t="shared" si="55"/>
        <v>0</v>
      </c>
      <c r="U71" s="58">
        <f t="shared" si="56"/>
        <v>0</v>
      </c>
      <c r="V71" s="58">
        <f t="shared" si="57"/>
        <v>0</v>
      </c>
      <c r="W71" s="58">
        <f t="shared" si="58"/>
        <v>0</v>
      </c>
      <c r="X71" s="58">
        <f t="shared" si="59"/>
        <v>1</v>
      </c>
      <c r="Y71" s="58">
        <f t="shared" si="60"/>
        <v>0</v>
      </c>
      <c r="Z71" s="58">
        <f t="shared" si="61"/>
        <v>0</v>
      </c>
      <c r="AA71" s="58">
        <f t="shared" si="62"/>
        <v>0</v>
      </c>
      <c r="AB71" s="58">
        <f t="shared" si="63"/>
        <v>1</v>
      </c>
      <c r="AC71" s="56">
        <f t="shared" si="64"/>
        <v>1</v>
      </c>
      <c r="AD71" s="57">
        <f t="shared" si="65"/>
        <v>100500000</v>
      </c>
      <c r="AE71" s="32">
        <f t="shared" si="66"/>
        <v>60</v>
      </c>
    </row>
    <row r="72" spans="1:31" s="35" customFormat="1" ht="15.75" customHeight="1">
      <c r="A72" s="32">
        <f t="shared" si="50"/>
        <v>60</v>
      </c>
      <c r="B72" s="79" t="s">
        <v>726</v>
      </c>
      <c r="C72" s="4" t="s">
        <v>685</v>
      </c>
      <c r="D72" s="34">
        <f t="shared" si="51"/>
        <v>1</v>
      </c>
      <c r="E72" s="19" t="str">
        <f t="shared" si="52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>
        <v>50</v>
      </c>
      <c r="O72" s="16">
        <f>IF(N72&gt;0,INDEX(Poeng!$A$1:$B$100,N72,2),"")</f>
        <v>1</v>
      </c>
      <c r="P72" s="19"/>
      <c r="Q72" s="16" t="str">
        <f>IF(P72&gt;0,INDEX(Poeng!$A$1:$B$100,P72,2),"")</f>
        <v/>
      </c>
      <c r="R72" s="58">
        <f t="shared" si="53"/>
        <v>0</v>
      </c>
      <c r="S72" s="58">
        <f t="shared" si="54"/>
        <v>0</v>
      </c>
      <c r="T72" s="58">
        <f t="shared" si="55"/>
        <v>0</v>
      </c>
      <c r="U72" s="58">
        <f t="shared" si="56"/>
        <v>0</v>
      </c>
      <c r="V72" s="58">
        <f t="shared" si="57"/>
        <v>1</v>
      </c>
      <c r="W72" s="58">
        <f t="shared" si="58"/>
        <v>0</v>
      </c>
      <c r="X72" s="58">
        <f t="shared" si="59"/>
        <v>1</v>
      </c>
      <c r="Y72" s="58">
        <f t="shared" si="60"/>
        <v>0</v>
      </c>
      <c r="Z72" s="58">
        <f t="shared" si="61"/>
        <v>0</v>
      </c>
      <c r="AA72" s="58">
        <f t="shared" si="62"/>
        <v>0</v>
      </c>
      <c r="AB72" s="58">
        <f t="shared" si="63"/>
        <v>1</v>
      </c>
      <c r="AC72" s="56">
        <f t="shared" si="64"/>
        <v>1</v>
      </c>
      <c r="AD72" s="57">
        <f t="shared" si="65"/>
        <v>100500000</v>
      </c>
      <c r="AE72" s="32">
        <f t="shared" si="66"/>
        <v>60</v>
      </c>
    </row>
    <row r="73" spans="1:31" s="35" customFormat="1" ht="15.75" customHeight="1">
      <c r="A73" s="32">
        <f t="shared" si="50"/>
        <v>60</v>
      </c>
      <c r="B73" s="77" t="s">
        <v>594</v>
      </c>
      <c r="C73" t="s">
        <v>155</v>
      </c>
      <c r="D73" s="34">
        <f t="shared" si="51"/>
        <v>1</v>
      </c>
      <c r="E73" s="19" t="str">
        <f t="shared" si="52"/>
        <v xml:space="preserve"> </v>
      </c>
      <c r="F73" s="19"/>
      <c r="G73" s="16" t="str">
        <f>IF(F73&gt;0,INDEX(Poeng!$A$1:$B$100,F73,2),"")</f>
        <v/>
      </c>
      <c r="H73" s="3">
        <v>41</v>
      </c>
      <c r="I73" s="16">
        <f>IF(H73&gt;0,INDEX(Poeng!$A$1:$B$100,H73,2),"")</f>
        <v>1</v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8">
        <f t="shared" si="53"/>
        <v>0</v>
      </c>
      <c r="S73" s="58">
        <f t="shared" si="54"/>
        <v>1</v>
      </c>
      <c r="T73" s="58">
        <f t="shared" si="55"/>
        <v>0</v>
      </c>
      <c r="U73" s="58">
        <f t="shared" si="56"/>
        <v>0</v>
      </c>
      <c r="V73" s="58">
        <f t="shared" si="57"/>
        <v>0</v>
      </c>
      <c r="W73" s="58">
        <f t="shared" si="58"/>
        <v>0</v>
      </c>
      <c r="X73" s="58">
        <f t="shared" si="59"/>
        <v>1</v>
      </c>
      <c r="Y73" s="58">
        <f t="shared" si="60"/>
        <v>0</v>
      </c>
      <c r="Z73" s="58">
        <f t="shared" si="61"/>
        <v>0</v>
      </c>
      <c r="AA73" s="58">
        <f t="shared" si="62"/>
        <v>0</v>
      </c>
      <c r="AB73" s="58">
        <f t="shared" si="63"/>
        <v>1</v>
      </c>
      <c r="AC73" s="56">
        <f t="shared" si="64"/>
        <v>1</v>
      </c>
      <c r="AD73" s="57">
        <f t="shared" si="65"/>
        <v>100500000</v>
      </c>
      <c r="AE73" s="32">
        <f t="shared" si="66"/>
        <v>60</v>
      </c>
    </row>
    <row r="74" spans="1:31" s="35" customFormat="1" ht="15.75" customHeight="1">
      <c r="A74" s="32">
        <f t="shared" si="50"/>
        <v>60</v>
      </c>
      <c r="B74" s="79" t="s">
        <v>702</v>
      </c>
      <c r="C74" s="12" t="s">
        <v>140</v>
      </c>
      <c r="D74" s="34">
        <f t="shared" si="51"/>
        <v>1</v>
      </c>
      <c r="E74" s="19" t="str">
        <f t="shared" si="52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>
        <v>32</v>
      </c>
      <c r="M74" s="16">
        <f>IF(L74&gt;0,INDEX(Poeng!$A$1:$B$100,L74,2),"")</f>
        <v>1</v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8">
        <f t="shared" si="53"/>
        <v>0</v>
      </c>
      <c r="S74" s="58">
        <f t="shared" si="54"/>
        <v>0</v>
      </c>
      <c r="T74" s="58">
        <f t="shared" si="55"/>
        <v>0</v>
      </c>
      <c r="U74" s="58">
        <f t="shared" si="56"/>
        <v>1</v>
      </c>
      <c r="V74" s="58">
        <f t="shared" si="57"/>
        <v>0</v>
      </c>
      <c r="W74" s="58">
        <f t="shared" si="58"/>
        <v>0</v>
      </c>
      <c r="X74" s="58">
        <f t="shared" si="59"/>
        <v>1</v>
      </c>
      <c r="Y74" s="58">
        <f t="shared" si="60"/>
        <v>0</v>
      </c>
      <c r="Z74" s="58">
        <f t="shared" si="61"/>
        <v>0</v>
      </c>
      <c r="AA74" s="58">
        <f t="shared" si="62"/>
        <v>0</v>
      </c>
      <c r="AB74" s="58">
        <f t="shared" si="63"/>
        <v>1</v>
      </c>
      <c r="AC74" s="56">
        <f t="shared" si="64"/>
        <v>1</v>
      </c>
      <c r="AD74" s="57">
        <f t="shared" si="65"/>
        <v>100500000</v>
      </c>
      <c r="AE74" s="32">
        <f t="shared" si="66"/>
        <v>60</v>
      </c>
    </row>
    <row r="75" spans="1:31" s="35" customFormat="1" ht="15.75" customHeight="1">
      <c r="A75" s="32">
        <f t="shared" si="50"/>
        <v>60</v>
      </c>
      <c r="B75" s="79" t="s">
        <v>727</v>
      </c>
      <c r="C75" s="4" t="s">
        <v>724</v>
      </c>
      <c r="D75" s="34">
        <f t="shared" si="51"/>
        <v>1</v>
      </c>
      <c r="E75" s="19" t="str">
        <f t="shared" si="52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>
        <v>51</v>
      </c>
      <c r="O75" s="16">
        <f>IF(N75&gt;0,INDEX(Poeng!$A$1:$B$100,N75,2),"")</f>
        <v>1</v>
      </c>
      <c r="P75" s="19"/>
      <c r="Q75" s="16" t="str">
        <f>IF(P75&gt;0,INDEX(Poeng!$A$1:$B$100,P75,2),"")</f>
        <v/>
      </c>
      <c r="R75" s="58">
        <f t="shared" si="53"/>
        <v>0</v>
      </c>
      <c r="S75" s="58">
        <f t="shared" si="54"/>
        <v>0</v>
      </c>
      <c r="T75" s="58">
        <f t="shared" si="55"/>
        <v>0</v>
      </c>
      <c r="U75" s="58">
        <f t="shared" si="56"/>
        <v>0</v>
      </c>
      <c r="V75" s="58">
        <f t="shared" si="57"/>
        <v>1</v>
      </c>
      <c r="W75" s="58">
        <f t="shared" si="58"/>
        <v>0</v>
      </c>
      <c r="X75" s="58">
        <f t="shared" si="59"/>
        <v>1</v>
      </c>
      <c r="Y75" s="58">
        <f t="shared" si="60"/>
        <v>0</v>
      </c>
      <c r="Z75" s="58">
        <f t="shared" si="61"/>
        <v>0</v>
      </c>
      <c r="AA75" s="58">
        <f t="shared" si="62"/>
        <v>0</v>
      </c>
      <c r="AB75" s="58">
        <f t="shared" si="63"/>
        <v>1</v>
      </c>
      <c r="AC75" s="56">
        <f t="shared" si="64"/>
        <v>1</v>
      </c>
      <c r="AD75" s="57">
        <f t="shared" si="65"/>
        <v>100500000</v>
      </c>
      <c r="AE75" s="32">
        <f t="shared" si="66"/>
        <v>60</v>
      </c>
    </row>
    <row r="76" spans="1:31" s="35" customFormat="1" ht="15.75" customHeight="1">
      <c r="A76" s="32" t="str">
        <f t="shared" ref="A76:A99" si="67">AE76</f>
        <v/>
      </c>
      <c r="B76" s="79"/>
      <c r="C76" s="3"/>
      <c r="D76" s="34" t="str">
        <f t="shared" ref="D76:D103" si="68">IF(B76&lt;&gt;"",AB76,"")</f>
        <v/>
      </c>
      <c r="E76" s="19" t="str">
        <f t="shared" ref="E76:E103" si="69">IF(AC76&lt;4," ","F")</f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8">
        <f t="shared" ref="R76:R103" si="70">IF(F76&gt;0,G76,0)</f>
        <v>0</v>
      </c>
      <c r="S76" s="58">
        <f t="shared" ref="S76:S103" si="71">IF(H76&gt;0,I76,0)</f>
        <v>0</v>
      </c>
      <c r="T76" s="58">
        <f t="shared" ref="T76:T103" si="72">IF(J76&gt;0,K76,0)</f>
        <v>0</v>
      </c>
      <c r="U76" s="58">
        <f t="shared" ref="U76:U103" si="73">IF(L76&gt;0,M76,0)</f>
        <v>0</v>
      </c>
      <c r="V76" s="58">
        <f t="shared" ref="V76:V103" si="74">IF(N76&gt;0,O76,0)</f>
        <v>0</v>
      </c>
      <c r="W76" s="58">
        <f t="shared" ref="W76:W103" si="75">IF(P76&gt;0,Q76,0)</f>
        <v>0</v>
      </c>
      <c r="X76" s="58">
        <f t="shared" ref="X76:X103" si="76">LARGE(R76:W76,1)</f>
        <v>0</v>
      </c>
      <c r="Y76" s="58">
        <f t="shared" ref="Y76:Y103" si="77">LARGE(R76:W76,2)</f>
        <v>0</v>
      </c>
      <c r="Z76" s="58">
        <f t="shared" ref="Z76:Z103" si="78">LARGE(R76:W76,3)</f>
        <v>0</v>
      </c>
      <c r="AA76" s="58">
        <f t="shared" ref="AA76:AA103" si="79">LARGE(R76:W76,4)</f>
        <v>0</v>
      </c>
      <c r="AB76" s="58">
        <f t="shared" ref="AB76:AB103" si="80">SUM(X76:AA76)</f>
        <v>0</v>
      </c>
      <c r="AC76" s="56">
        <f t="shared" ref="AC76:AC103" si="81">COUNT(F76:Q76)/2</f>
        <v>0</v>
      </c>
      <c r="AD76" s="57">
        <f t="shared" ref="AD76:AD103" si="82">AB76*10^8+X76*10^6/2+Y76*10^4/2+Z76*10^2/2+AA76/2</f>
        <v>0</v>
      </c>
      <c r="AE76" s="32" t="str">
        <f t="shared" ref="AE76:AE100" si="83">IF(B76&lt;&gt;"",RANK(AD76,AD$5:AD$78,0),"")</f>
        <v/>
      </c>
    </row>
    <row r="77" spans="1:31" s="35" customFormat="1" ht="15.75" customHeight="1">
      <c r="A77" s="32" t="str">
        <f t="shared" si="67"/>
        <v/>
      </c>
      <c r="B77" s="79"/>
      <c r="C77" s="3"/>
      <c r="D77" s="34" t="str">
        <f t="shared" si="68"/>
        <v/>
      </c>
      <c r="E77" s="19" t="str">
        <f t="shared" si="69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8">
        <f t="shared" si="70"/>
        <v>0</v>
      </c>
      <c r="S77" s="58">
        <f t="shared" si="71"/>
        <v>0</v>
      </c>
      <c r="T77" s="58">
        <f t="shared" si="72"/>
        <v>0</v>
      </c>
      <c r="U77" s="58">
        <f t="shared" si="73"/>
        <v>0</v>
      </c>
      <c r="V77" s="58">
        <f t="shared" si="74"/>
        <v>0</v>
      </c>
      <c r="W77" s="58">
        <f t="shared" si="75"/>
        <v>0</v>
      </c>
      <c r="X77" s="58">
        <f t="shared" si="76"/>
        <v>0</v>
      </c>
      <c r="Y77" s="58">
        <f t="shared" si="77"/>
        <v>0</v>
      </c>
      <c r="Z77" s="58">
        <f t="shared" si="78"/>
        <v>0</v>
      </c>
      <c r="AA77" s="58">
        <f t="shared" si="79"/>
        <v>0</v>
      </c>
      <c r="AB77" s="58">
        <f t="shared" si="80"/>
        <v>0</v>
      </c>
      <c r="AC77" s="56">
        <f t="shared" si="81"/>
        <v>0</v>
      </c>
      <c r="AD77" s="57">
        <f t="shared" si="82"/>
        <v>0</v>
      </c>
      <c r="AE77" s="32" t="str">
        <f t="shared" si="83"/>
        <v/>
      </c>
    </row>
    <row r="78" spans="1:31" s="35" customFormat="1" ht="15.75" customHeight="1">
      <c r="A78" s="32" t="str">
        <f t="shared" si="67"/>
        <v/>
      </c>
      <c r="B78" s="79"/>
      <c r="C78" s="3"/>
      <c r="D78" s="34" t="str">
        <f t="shared" si="68"/>
        <v/>
      </c>
      <c r="E78" s="19" t="str">
        <f t="shared" si="69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8">
        <f t="shared" si="70"/>
        <v>0</v>
      </c>
      <c r="S78" s="58">
        <f t="shared" si="71"/>
        <v>0</v>
      </c>
      <c r="T78" s="58">
        <f t="shared" si="72"/>
        <v>0</v>
      </c>
      <c r="U78" s="58">
        <f t="shared" si="73"/>
        <v>0</v>
      </c>
      <c r="V78" s="58">
        <f t="shared" si="74"/>
        <v>0</v>
      </c>
      <c r="W78" s="58">
        <f t="shared" si="75"/>
        <v>0</v>
      </c>
      <c r="X78" s="58">
        <f t="shared" si="76"/>
        <v>0</v>
      </c>
      <c r="Y78" s="58">
        <f t="shared" si="77"/>
        <v>0</v>
      </c>
      <c r="Z78" s="58">
        <f t="shared" si="78"/>
        <v>0</v>
      </c>
      <c r="AA78" s="58">
        <f t="shared" si="79"/>
        <v>0</v>
      </c>
      <c r="AB78" s="58">
        <f t="shared" si="80"/>
        <v>0</v>
      </c>
      <c r="AC78" s="56">
        <f t="shared" si="81"/>
        <v>0</v>
      </c>
      <c r="AD78" s="57">
        <f t="shared" si="82"/>
        <v>0</v>
      </c>
      <c r="AE78" s="32" t="str">
        <f t="shared" si="83"/>
        <v/>
      </c>
    </row>
    <row r="79" spans="1:31" s="35" customFormat="1" ht="12.95" customHeight="1">
      <c r="A79" s="32" t="str">
        <f t="shared" si="67"/>
        <v/>
      </c>
      <c r="B79" s="79"/>
      <c r="C79" s="3"/>
      <c r="D79" s="34" t="str">
        <f t="shared" si="68"/>
        <v/>
      </c>
      <c r="E79" s="19" t="str">
        <f t="shared" si="69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8">
        <f t="shared" si="70"/>
        <v>0</v>
      </c>
      <c r="S79" s="58">
        <f t="shared" si="71"/>
        <v>0</v>
      </c>
      <c r="T79" s="58">
        <f t="shared" si="72"/>
        <v>0</v>
      </c>
      <c r="U79" s="58">
        <f t="shared" si="73"/>
        <v>0</v>
      </c>
      <c r="V79" s="58">
        <f t="shared" si="74"/>
        <v>0</v>
      </c>
      <c r="W79" s="58">
        <f t="shared" si="75"/>
        <v>0</v>
      </c>
      <c r="X79" s="58">
        <f t="shared" si="76"/>
        <v>0</v>
      </c>
      <c r="Y79" s="58">
        <f t="shared" si="77"/>
        <v>0</v>
      </c>
      <c r="Z79" s="58">
        <f t="shared" si="78"/>
        <v>0</v>
      </c>
      <c r="AA79" s="58">
        <f t="shared" si="79"/>
        <v>0</v>
      </c>
      <c r="AB79" s="58">
        <f t="shared" si="80"/>
        <v>0</v>
      </c>
      <c r="AC79" s="56">
        <f t="shared" si="81"/>
        <v>0</v>
      </c>
      <c r="AD79" s="57">
        <f t="shared" si="82"/>
        <v>0</v>
      </c>
      <c r="AE79" s="32" t="str">
        <f t="shared" si="83"/>
        <v/>
      </c>
    </row>
    <row r="80" spans="1:31" s="35" customFormat="1" ht="12.95" customHeight="1">
      <c r="A80" s="32" t="str">
        <f t="shared" si="67"/>
        <v/>
      </c>
      <c r="B80" s="79"/>
      <c r="C80" s="3"/>
      <c r="D80" s="34" t="str">
        <f t="shared" si="68"/>
        <v/>
      </c>
      <c r="E80" s="19" t="str">
        <f t="shared" si="69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8">
        <f t="shared" si="70"/>
        <v>0</v>
      </c>
      <c r="S80" s="58">
        <f t="shared" si="71"/>
        <v>0</v>
      </c>
      <c r="T80" s="58">
        <f t="shared" si="72"/>
        <v>0</v>
      </c>
      <c r="U80" s="58">
        <f t="shared" si="73"/>
        <v>0</v>
      </c>
      <c r="V80" s="58">
        <f t="shared" si="74"/>
        <v>0</v>
      </c>
      <c r="W80" s="58">
        <f t="shared" si="75"/>
        <v>0</v>
      </c>
      <c r="X80" s="58">
        <f t="shared" si="76"/>
        <v>0</v>
      </c>
      <c r="Y80" s="58">
        <f t="shared" si="77"/>
        <v>0</v>
      </c>
      <c r="Z80" s="58">
        <f t="shared" si="78"/>
        <v>0</v>
      </c>
      <c r="AA80" s="58">
        <f t="shared" si="79"/>
        <v>0</v>
      </c>
      <c r="AB80" s="58">
        <f t="shared" si="80"/>
        <v>0</v>
      </c>
      <c r="AC80" s="56">
        <f t="shared" si="81"/>
        <v>0</v>
      </c>
      <c r="AD80" s="57">
        <f t="shared" si="82"/>
        <v>0</v>
      </c>
      <c r="AE80" s="32" t="str">
        <f t="shared" si="83"/>
        <v/>
      </c>
    </row>
    <row r="81" spans="1:31" s="35" customFormat="1" ht="12.95" customHeight="1">
      <c r="A81" s="32" t="str">
        <f t="shared" si="67"/>
        <v/>
      </c>
      <c r="B81" s="79"/>
      <c r="C81" s="3"/>
      <c r="D81" s="34" t="str">
        <f t="shared" si="68"/>
        <v/>
      </c>
      <c r="E81" s="19" t="str">
        <f t="shared" si="69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8">
        <f t="shared" si="70"/>
        <v>0</v>
      </c>
      <c r="S81" s="58">
        <f t="shared" si="71"/>
        <v>0</v>
      </c>
      <c r="T81" s="58">
        <f t="shared" si="72"/>
        <v>0</v>
      </c>
      <c r="U81" s="58">
        <f t="shared" si="73"/>
        <v>0</v>
      </c>
      <c r="V81" s="58">
        <f t="shared" si="74"/>
        <v>0</v>
      </c>
      <c r="W81" s="58">
        <f t="shared" si="75"/>
        <v>0</v>
      </c>
      <c r="X81" s="58">
        <f t="shared" si="76"/>
        <v>0</v>
      </c>
      <c r="Y81" s="58">
        <f t="shared" si="77"/>
        <v>0</v>
      </c>
      <c r="Z81" s="58">
        <f t="shared" si="78"/>
        <v>0</v>
      </c>
      <c r="AA81" s="58">
        <f t="shared" si="79"/>
        <v>0</v>
      </c>
      <c r="AB81" s="58">
        <f t="shared" si="80"/>
        <v>0</v>
      </c>
      <c r="AC81" s="56">
        <f t="shared" si="81"/>
        <v>0</v>
      </c>
      <c r="AD81" s="57">
        <f t="shared" si="82"/>
        <v>0</v>
      </c>
      <c r="AE81" s="32" t="str">
        <f t="shared" si="83"/>
        <v/>
      </c>
    </row>
    <row r="82" spans="1:31" s="35" customFormat="1" ht="12.95" customHeight="1">
      <c r="A82" s="32" t="str">
        <f t="shared" si="67"/>
        <v/>
      </c>
      <c r="B82" s="79"/>
      <c r="C82" s="3"/>
      <c r="D82" s="34" t="str">
        <f t="shared" si="68"/>
        <v/>
      </c>
      <c r="E82" s="19" t="str">
        <f t="shared" si="69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8">
        <f t="shared" si="70"/>
        <v>0</v>
      </c>
      <c r="S82" s="58">
        <f t="shared" si="71"/>
        <v>0</v>
      </c>
      <c r="T82" s="58">
        <f t="shared" si="72"/>
        <v>0</v>
      </c>
      <c r="U82" s="58">
        <f t="shared" si="73"/>
        <v>0</v>
      </c>
      <c r="V82" s="58">
        <f t="shared" si="74"/>
        <v>0</v>
      </c>
      <c r="W82" s="58">
        <f t="shared" si="75"/>
        <v>0</v>
      </c>
      <c r="X82" s="58">
        <f t="shared" si="76"/>
        <v>0</v>
      </c>
      <c r="Y82" s="58">
        <f t="shared" si="77"/>
        <v>0</v>
      </c>
      <c r="Z82" s="58">
        <f t="shared" si="78"/>
        <v>0</v>
      </c>
      <c r="AA82" s="58">
        <f t="shared" si="79"/>
        <v>0</v>
      </c>
      <c r="AB82" s="58">
        <f t="shared" si="80"/>
        <v>0</v>
      </c>
      <c r="AC82" s="56">
        <f t="shared" si="81"/>
        <v>0</v>
      </c>
      <c r="AD82" s="57">
        <f t="shared" si="82"/>
        <v>0</v>
      </c>
      <c r="AE82" s="32" t="str">
        <f t="shared" si="83"/>
        <v/>
      </c>
    </row>
    <row r="83" spans="1:31" s="35" customFormat="1" ht="12.95" customHeight="1">
      <c r="A83" s="32" t="str">
        <f t="shared" si="67"/>
        <v/>
      </c>
      <c r="B83" s="79"/>
      <c r="C83" s="3"/>
      <c r="D83" s="34" t="str">
        <f t="shared" si="68"/>
        <v/>
      </c>
      <c r="E83" s="19" t="str">
        <f t="shared" si="69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8">
        <f t="shared" si="70"/>
        <v>0</v>
      </c>
      <c r="S83" s="58">
        <f t="shared" si="71"/>
        <v>0</v>
      </c>
      <c r="T83" s="58">
        <f t="shared" si="72"/>
        <v>0</v>
      </c>
      <c r="U83" s="58">
        <f t="shared" si="73"/>
        <v>0</v>
      </c>
      <c r="V83" s="58">
        <f t="shared" si="74"/>
        <v>0</v>
      </c>
      <c r="W83" s="58">
        <f t="shared" si="75"/>
        <v>0</v>
      </c>
      <c r="X83" s="58">
        <f t="shared" si="76"/>
        <v>0</v>
      </c>
      <c r="Y83" s="58">
        <f t="shared" si="77"/>
        <v>0</v>
      </c>
      <c r="Z83" s="58">
        <f t="shared" si="78"/>
        <v>0</v>
      </c>
      <c r="AA83" s="58">
        <f t="shared" si="79"/>
        <v>0</v>
      </c>
      <c r="AB83" s="58">
        <f t="shared" si="80"/>
        <v>0</v>
      </c>
      <c r="AC83" s="56">
        <f t="shared" si="81"/>
        <v>0</v>
      </c>
      <c r="AD83" s="57">
        <f t="shared" si="82"/>
        <v>0</v>
      </c>
      <c r="AE83" s="32" t="str">
        <f t="shared" si="83"/>
        <v/>
      </c>
    </row>
    <row r="84" spans="1:31" s="35" customFormat="1" ht="12.95" customHeight="1">
      <c r="A84" s="32" t="str">
        <f t="shared" si="67"/>
        <v/>
      </c>
      <c r="B84" s="79"/>
      <c r="C84" s="3"/>
      <c r="D84" s="34" t="str">
        <f t="shared" si="68"/>
        <v/>
      </c>
      <c r="E84" s="19" t="str">
        <f t="shared" si="69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8">
        <f t="shared" si="70"/>
        <v>0</v>
      </c>
      <c r="S84" s="58">
        <f t="shared" si="71"/>
        <v>0</v>
      </c>
      <c r="T84" s="58">
        <f t="shared" si="72"/>
        <v>0</v>
      </c>
      <c r="U84" s="58">
        <f t="shared" si="73"/>
        <v>0</v>
      </c>
      <c r="V84" s="58">
        <f t="shared" si="74"/>
        <v>0</v>
      </c>
      <c r="W84" s="58">
        <f t="shared" si="75"/>
        <v>0</v>
      </c>
      <c r="X84" s="58">
        <f t="shared" si="76"/>
        <v>0</v>
      </c>
      <c r="Y84" s="58">
        <f t="shared" si="77"/>
        <v>0</v>
      </c>
      <c r="Z84" s="58">
        <f t="shared" si="78"/>
        <v>0</v>
      </c>
      <c r="AA84" s="58">
        <f t="shared" si="79"/>
        <v>0</v>
      </c>
      <c r="AB84" s="58">
        <f t="shared" si="80"/>
        <v>0</v>
      </c>
      <c r="AC84" s="56">
        <f t="shared" si="81"/>
        <v>0</v>
      </c>
      <c r="AD84" s="57">
        <f t="shared" si="82"/>
        <v>0</v>
      </c>
      <c r="AE84" s="32" t="str">
        <f t="shared" si="83"/>
        <v/>
      </c>
    </row>
    <row r="85" spans="1:31" s="35" customFormat="1" ht="12.95" customHeight="1">
      <c r="A85" s="32" t="str">
        <f t="shared" si="67"/>
        <v/>
      </c>
      <c r="B85" s="79"/>
      <c r="C85" s="3"/>
      <c r="D85" s="34" t="str">
        <f t="shared" si="68"/>
        <v/>
      </c>
      <c r="E85" s="19" t="str">
        <f t="shared" si="69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8">
        <f t="shared" si="70"/>
        <v>0</v>
      </c>
      <c r="S85" s="58">
        <f t="shared" si="71"/>
        <v>0</v>
      </c>
      <c r="T85" s="58">
        <f t="shared" si="72"/>
        <v>0</v>
      </c>
      <c r="U85" s="58">
        <f t="shared" si="73"/>
        <v>0</v>
      </c>
      <c r="V85" s="58">
        <f t="shared" si="74"/>
        <v>0</v>
      </c>
      <c r="W85" s="58">
        <f t="shared" si="75"/>
        <v>0</v>
      </c>
      <c r="X85" s="58">
        <f t="shared" si="76"/>
        <v>0</v>
      </c>
      <c r="Y85" s="58">
        <f t="shared" si="77"/>
        <v>0</v>
      </c>
      <c r="Z85" s="58">
        <f t="shared" si="78"/>
        <v>0</v>
      </c>
      <c r="AA85" s="58">
        <f t="shared" si="79"/>
        <v>0</v>
      </c>
      <c r="AB85" s="58">
        <f t="shared" si="80"/>
        <v>0</v>
      </c>
      <c r="AC85" s="56">
        <f t="shared" si="81"/>
        <v>0</v>
      </c>
      <c r="AD85" s="57">
        <f t="shared" si="82"/>
        <v>0</v>
      </c>
      <c r="AE85" s="32" t="str">
        <f t="shared" si="83"/>
        <v/>
      </c>
    </row>
    <row r="86" spans="1:31" s="35" customFormat="1" ht="12.95" customHeight="1">
      <c r="A86" s="32" t="str">
        <f t="shared" si="67"/>
        <v/>
      </c>
      <c r="B86" s="79"/>
      <c r="C86" s="3"/>
      <c r="D86" s="34" t="str">
        <f t="shared" si="68"/>
        <v/>
      </c>
      <c r="E86" s="19" t="str">
        <f t="shared" si="69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8">
        <f t="shared" si="70"/>
        <v>0</v>
      </c>
      <c r="S86" s="58">
        <f t="shared" si="71"/>
        <v>0</v>
      </c>
      <c r="T86" s="58">
        <f t="shared" si="72"/>
        <v>0</v>
      </c>
      <c r="U86" s="58">
        <f t="shared" si="73"/>
        <v>0</v>
      </c>
      <c r="V86" s="58">
        <f t="shared" si="74"/>
        <v>0</v>
      </c>
      <c r="W86" s="58">
        <f t="shared" si="75"/>
        <v>0</v>
      </c>
      <c r="X86" s="58">
        <f t="shared" si="76"/>
        <v>0</v>
      </c>
      <c r="Y86" s="58">
        <f t="shared" si="77"/>
        <v>0</v>
      </c>
      <c r="Z86" s="58">
        <f t="shared" si="78"/>
        <v>0</v>
      </c>
      <c r="AA86" s="58">
        <f t="shared" si="79"/>
        <v>0</v>
      </c>
      <c r="AB86" s="58">
        <f t="shared" si="80"/>
        <v>0</v>
      </c>
      <c r="AC86" s="56">
        <f t="shared" si="81"/>
        <v>0</v>
      </c>
      <c r="AD86" s="57">
        <f t="shared" si="82"/>
        <v>0</v>
      </c>
      <c r="AE86" s="32" t="str">
        <f t="shared" si="83"/>
        <v/>
      </c>
    </row>
    <row r="87" spans="1:31" s="35" customFormat="1" ht="12.95" customHeight="1">
      <c r="A87" s="32" t="str">
        <f t="shared" si="67"/>
        <v/>
      </c>
      <c r="B87" s="79"/>
      <c r="C87" s="3"/>
      <c r="D87" s="34" t="str">
        <f t="shared" si="68"/>
        <v/>
      </c>
      <c r="E87" s="19" t="str">
        <f t="shared" si="69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8">
        <f t="shared" si="70"/>
        <v>0</v>
      </c>
      <c r="S87" s="58">
        <f t="shared" si="71"/>
        <v>0</v>
      </c>
      <c r="T87" s="58">
        <f t="shared" si="72"/>
        <v>0</v>
      </c>
      <c r="U87" s="58">
        <f t="shared" si="73"/>
        <v>0</v>
      </c>
      <c r="V87" s="58">
        <f t="shared" si="74"/>
        <v>0</v>
      </c>
      <c r="W87" s="58">
        <f t="shared" si="75"/>
        <v>0</v>
      </c>
      <c r="X87" s="58">
        <f t="shared" si="76"/>
        <v>0</v>
      </c>
      <c r="Y87" s="58">
        <f t="shared" si="77"/>
        <v>0</v>
      </c>
      <c r="Z87" s="58">
        <f t="shared" si="78"/>
        <v>0</v>
      </c>
      <c r="AA87" s="58">
        <f t="shared" si="79"/>
        <v>0</v>
      </c>
      <c r="AB87" s="58">
        <f t="shared" si="80"/>
        <v>0</v>
      </c>
      <c r="AC87" s="56">
        <f t="shared" si="81"/>
        <v>0</v>
      </c>
      <c r="AD87" s="57">
        <f t="shared" si="82"/>
        <v>0</v>
      </c>
      <c r="AE87" s="32" t="str">
        <f t="shared" si="83"/>
        <v/>
      </c>
    </row>
    <row r="88" spans="1:31" s="35" customFormat="1" ht="12.95" customHeight="1">
      <c r="A88" s="32" t="str">
        <f t="shared" si="67"/>
        <v/>
      </c>
      <c r="B88" s="79"/>
      <c r="C88" s="3"/>
      <c r="D88" s="34" t="str">
        <f t="shared" si="68"/>
        <v/>
      </c>
      <c r="E88" s="19" t="str">
        <f t="shared" si="69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8">
        <f t="shared" si="70"/>
        <v>0</v>
      </c>
      <c r="S88" s="58">
        <f t="shared" si="71"/>
        <v>0</v>
      </c>
      <c r="T88" s="58">
        <f t="shared" si="72"/>
        <v>0</v>
      </c>
      <c r="U88" s="58">
        <f t="shared" si="73"/>
        <v>0</v>
      </c>
      <c r="V88" s="58">
        <f t="shared" si="74"/>
        <v>0</v>
      </c>
      <c r="W88" s="58">
        <f t="shared" si="75"/>
        <v>0</v>
      </c>
      <c r="X88" s="58">
        <f t="shared" si="76"/>
        <v>0</v>
      </c>
      <c r="Y88" s="58">
        <f t="shared" si="77"/>
        <v>0</v>
      </c>
      <c r="Z88" s="58">
        <f t="shared" si="78"/>
        <v>0</v>
      </c>
      <c r="AA88" s="58">
        <f t="shared" si="79"/>
        <v>0</v>
      </c>
      <c r="AB88" s="58">
        <f t="shared" si="80"/>
        <v>0</v>
      </c>
      <c r="AC88" s="56">
        <f t="shared" si="81"/>
        <v>0</v>
      </c>
      <c r="AD88" s="57">
        <f t="shared" si="82"/>
        <v>0</v>
      </c>
      <c r="AE88" s="32" t="str">
        <f t="shared" si="83"/>
        <v/>
      </c>
    </row>
    <row r="89" spans="1:31" s="35" customFormat="1" ht="12.95" customHeight="1">
      <c r="A89" s="32" t="str">
        <f t="shared" si="67"/>
        <v/>
      </c>
      <c r="B89" s="79"/>
      <c r="C89" s="3"/>
      <c r="D89" s="34" t="str">
        <f t="shared" si="68"/>
        <v/>
      </c>
      <c r="E89" s="19" t="str">
        <f t="shared" si="69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8">
        <f t="shared" si="70"/>
        <v>0</v>
      </c>
      <c r="S89" s="58">
        <f t="shared" si="71"/>
        <v>0</v>
      </c>
      <c r="T89" s="58">
        <f t="shared" si="72"/>
        <v>0</v>
      </c>
      <c r="U89" s="58">
        <f t="shared" si="73"/>
        <v>0</v>
      </c>
      <c r="V89" s="58">
        <f t="shared" si="74"/>
        <v>0</v>
      </c>
      <c r="W89" s="58">
        <f t="shared" si="75"/>
        <v>0</v>
      </c>
      <c r="X89" s="58">
        <f t="shared" si="76"/>
        <v>0</v>
      </c>
      <c r="Y89" s="58">
        <f t="shared" si="77"/>
        <v>0</v>
      </c>
      <c r="Z89" s="58">
        <f t="shared" si="78"/>
        <v>0</v>
      </c>
      <c r="AA89" s="58">
        <f t="shared" si="79"/>
        <v>0</v>
      </c>
      <c r="AB89" s="58">
        <f t="shared" si="80"/>
        <v>0</v>
      </c>
      <c r="AC89" s="56">
        <f t="shared" si="81"/>
        <v>0</v>
      </c>
      <c r="AD89" s="57">
        <f t="shared" si="82"/>
        <v>0</v>
      </c>
      <c r="AE89" s="32" t="str">
        <f t="shared" si="83"/>
        <v/>
      </c>
    </row>
    <row r="90" spans="1:31" s="35" customFormat="1" ht="12.95" customHeight="1">
      <c r="A90" s="32" t="str">
        <f t="shared" si="67"/>
        <v/>
      </c>
      <c r="B90" s="79"/>
      <c r="C90" s="3"/>
      <c r="D90" s="34" t="str">
        <f t="shared" si="68"/>
        <v/>
      </c>
      <c r="E90" s="19" t="str">
        <f t="shared" si="69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8">
        <f t="shared" si="70"/>
        <v>0</v>
      </c>
      <c r="S90" s="58">
        <f t="shared" si="71"/>
        <v>0</v>
      </c>
      <c r="T90" s="58">
        <f t="shared" si="72"/>
        <v>0</v>
      </c>
      <c r="U90" s="58">
        <f t="shared" si="73"/>
        <v>0</v>
      </c>
      <c r="V90" s="58">
        <f t="shared" si="74"/>
        <v>0</v>
      </c>
      <c r="W90" s="58">
        <f t="shared" si="75"/>
        <v>0</v>
      </c>
      <c r="X90" s="58">
        <f t="shared" si="76"/>
        <v>0</v>
      </c>
      <c r="Y90" s="58">
        <f t="shared" si="77"/>
        <v>0</v>
      </c>
      <c r="Z90" s="58">
        <f t="shared" si="78"/>
        <v>0</v>
      </c>
      <c r="AA90" s="58">
        <f t="shared" si="79"/>
        <v>0</v>
      </c>
      <c r="AB90" s="58">
        <f t="shared" si="80"/>
        <v>0</v>
      </c>
      <c r="AC90" s="56">
        <f t="shared" si="81"/>
        <v>0</v>
      </c>
      <c r="AD90" s="57">
        <f t="shared" si="82"/>
        <v>0</v>
      </c>
      <c r="AE90" s="32" t="str">
        <f t="shared" si="83"/>
        <v/>
      </c>
    </row>
    <row r="91" spans="1:31" s="35" customFormat="1" ht="12.95" customHeight="1">
      <c r="A91" s="32" t="str">
        <f t="shared" si="67"/>
        <v/>
      </c>
      <c r="B91" s="79"/>
      <c r="C91" s="3"/>
      <c r="D91" s="34" t="str">
        <f t="shared" si="68"/>
        <v/>
      </c>
      <c r="E91" s="19" t="str">
        <f t="shared" si="69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8">
        <f t="shared" si="70"/>
        <v>0</v>
      </c>
      <c r="S91" s="58">
        <f t="shared" si="71"/>
        <v>0</v>
      </c>
      <c r="T91" s="58">
        <f t="shared" si="72"/>
        <v>0</v>
      </c>
      <c r="U91" s="58">
        <f t="shared" si="73"/>
        <v>0</v>
      </c>
      <c r="V91" s="58">
        <f t="shared" si="74"/>
        <v>0</v>
      </c>
      <c r="W91" s="58">
        <f t="shared" si="75"/>
        <v>0</v>
      </c>
      <c r="X91" s="58">
        <f t="shared" si="76"/>
        <v>0</v>
      </c>
      <c r="Y91" s="58">
        <f t="shared" si="77"/>
        <v>0</v>
      </c>
      <c r="Z91" s="58">
        <f t="shared" si="78"/>
        <v>0</v>
      </c>
      <c r="AA91" s="58">
        <f t="shared" si="79"/>
        <v>0</v>
      </c>
      <c r="AB91" s="58">
        <f t="shared" si="80"/>
        <v>0</v>
      </c>
      <c r="AC91" s="56">
        <f t="shared" si="81"/>
        <v>0</v>
      </c>
      <c r="AD91" s="57">
        <f t="shared" si="82"/>
        <v>0</v>
      </c>
      <c r="AE91" s="32" t="str">
        <f t="shared" si="83"/>
        <v/>
      </c>
    </row>
    <row r="92" spans="1:31" s="35" customFormat="1" ht="12.95" customHeight="1">
      <c r="A92" s="32" t="str">
        <f t="shared" si="67"/>
        <v/>
      </c>
      <c r="B92" s="79"/>
      <c r="C92" s="3"/>
      <c r="D92" s="34" t="str">
        <f t="shared" si="68"/>
        <v/>
      </c>
      <c r="E92" s="19" t="str">
        <f t="shared" si="69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8">
        <f t="shared" si="70"/>
        <v>0</v>
      </c>
      <c r="S92" s="58">
        <f t="shared" si="71"/>
        <v>0</v>
      </c>
      <c r="T92" s="58">
        <f t="shared" si="72"/>
        <v>0</v>
      </c>
      <c r="U92" s="58">
        <f t="shared" si="73"/>
        <v>0</v>
      </c>
      <c r="V92" s="58">
        <f t="shared" si="74"/>
        <v>0</v>
      </c>
      <c r="W92" s="58">
        <f t="shared" si="75"/>
        <v>0</v>
      </c>
      <c r="X92" s="58">
        <f t="shared" si="76"/>
        <v>0</v>
      </c>
      <c r="Y92" s="58">
        <f t="shared" si="77"/>
        <v>0</v>
      </c>
      <c r="Z92" s="58">
        <f t="shared" si="78"/>
        <v>0</v>
      </c>
      <c r="AA92" s="58">
        <f t="shared" si="79"/>
        <v>0</v>
      </c>
      <c r="AB92" s="58">
        <f t="shared" si="80"/>
        <v>0</v>
      </c>
      <c r="AC92" s="56">
        <f t="shared" si="81"/>
        <v>0</v>
      </c>
      <c r="AD92" s="57">
        <f t="shared" si="82"/>
        <v>0</v>
      </c>
      <c r="AE92" s="32" t="str">
        <f t="shared" si="83"/>
        <v/>
      </c>
    </row>
    <row r="93" spans="1:31" s="35" customFormat="1" ht="12.95" customHeight="1">
      <c r="A93" s="32" t="str">
        <f t="shared" si="67"/>
        <v/>
      </c>
      <c r="B93" s="79"/>
      <c r="C93" s="3"/>
      <c r="D93" s="34" t="str">
        <f t="shared" si="68"/>
        <v/>
      </c>
      <c r="E93" s="19" t="str">
        <f t="shared" si="69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8">
        <f t="shared" si="70"/>
        <v>0</v>
      </c>
      <c r="S93" s="58">
        <f t="shared" si="71"/>
        <v>0</v>
      </c>
      <c r="T93" s="58">
        <f t="shared" si="72"/>
        <v>0</v>
      </c>
      <c r="U93" s="58">
        <f t="shared" si="73"/>
        <v>0</v>
      </c>
      <c r="V93" s="58">
        <f t="shared" si="74"/>
        <v>0</v>
      </c>
      <c r="W93" s="58">
        <f t="shared" si="75"/>
        <v>0</v>
      </c>
      <c r="X93" s="58">
        <f t="shared" si="76"/>
        <v>0</v>
      </c>
      <c r="Y93" s="58">
        <f t="shared" si="77"/>
        <v>0</v>
      </c>
      <c r="Z93" s="58">
        <f t="shared" si="78"/>
        <v>0</v>
      </c>
      <c r="AA93" s="58">
        <f t="shared" si="79"/>
        <v>0</v>
      </c>
      <c r="AB93" s="58">
        <f t="shared" si="80"/>
        <v>0</v>
      </c>
      <c r="AC93" s="56">
        <f t="shared" si="81"/>
        <v>0</v>
      </c>
      <c r="AD93" s="57">
        <f t="shared" si="82"/>
        <v>0</v>
      </c>
      <c r="AE93" s="32" t="str">
        <f t="shared" si="83"/>
        <v/>
      </c>
    </row>
    <row r="94" spans="1:31" s="35" customFormat="1" ht="12.95" customHeight="1">
      <c r="A94" s="32" t="str">
        <f t="shared" si="67"/>
        <v/>
      </c>
      <c r="B94" s="79"/>
      <c r="C94" s="3"/>
      <c r="D94" s="34" t="str">
        <f t="shared" si="68"/>
        <v/>
      </c>
      <c r="E94" s="19" t="str">
        <f t="shared" si="69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8">
        <f t="shared" si="70"/>
        <v>0</v>
      </c>
      <c r="S94" s="58">
        <f t="shared" si="71"/>
        <v>0</v>
      </c>
      <c r="T94" s="58">
        <f t="shared" si="72"/>
        <v>0</v>
      </c>
      <c r="U94" s="58">
        <f t="shared" si="73"/>
        <v>0</v>
      </c>
      <c r="V94" s="58">
        <f t="shared" si="74"/>
        <v>0</v>
      </c>
      <c r="W94" s="58">
        <f t="shared" si="75"/>
        <v>0</v>
      </c>
      <c r="X94" s="58">
        <f t="shared" si="76"/>
        <v>0</v>
      </c>
      <c r="Y94" s="58">
        <f t="shared" si="77"/>
        <v>0</v>
      </c>
      <c r="Z94" s="58">
        <f t="shared" si="78"/>
        <v>0</v>
      </c>
      <c r="AA94" s="58">
        <f t="shared" si="79"/>
        <v>0</v>
      </c>
      <c r="AB94" s="58">
        <f t="shared" si="80"/>
        <v>0</v>
      </c>
      <c r="AC94" s="56">
        <f t="shared" si="81"/>
        <v>0</v>
      </c>
      <c r="AD94" s="57">
        <f t="shared" si="82"/>
        <v>0</v>
      </c>
      <c r="AE94" s="32" t="str">
        <f t="shared" si="83"/>
        <v/>
      </c>
    </row>
    <row r="95" spans="1:31" s="35" customFormat="1" ht="12.95" customHeight="1">
      <c r="A95" s="32" t="str">
        <f t="shared" si="67"/>
        <v/>
      </c>
      <c r="B95" s="79"/>
      <c r="C95" s="3"/>
      <c r="D95" s="34" t="str">
        <f t="shared" si="68"/>
        <v/>
      </c>
      <c r="E95" s="19" t="str">
        <f t="shared" si="69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8">
        <f t="shared" si="70"/>
        <v>0</v>
      </c>
      <c r="S95" s="58">
        <f t="shared" si="71"/>
        <v>0</v>
      </c>
      <c r="T95" s="58">
        <f t="shared" si="72"/>
        <v>0</v>
      </c>
      <c r="U95" s="58">
        <f t="shared" si="73"/>
        <v>0</v>
      </c>
      <c r="V95" s="58">
        <f t="shared" si="74"/>
        <v>0</v>
      </c>
      <c r="W95" s="58">
        <f t="shared" si="75"/>
        <v>0</v>
      </c>
      <c r="X95" s="58">
        <f t="shared" si="76"/>
        <v>0</v>
      </c>
      <c r="Y95" s="58">
        <f t="shared" si="77"/>
        <v>0</v>
      </c>
      <c r="Z95" s="58">
        <f t="shared" si="78"/>
        <v>0</v>
      </c>
      <c r="AA95" s="58">
        <f t="shared" si="79"/>
        <v>0</v>
      </c>
      <c r="AB95" s="58">
        <f t="shared" si="80"/>
        <v>0</v>
      </c>
      <c r="AC95" s="56">
        <f t="shared" si="81"/>
        <v>0</v>
      </c>
      <c r="AD95" s="57">
        <f t="shared" si="82"/>
        <v>0</v>
      </c>
      <c r="AE95" s="32" t="str">
        <f t="shared" si="83"/>
        <v/>
      </c>
    </row>
    <row r="96" spans="1:31" s="35" customFormat="1" ht="12.95" customHeight="1">
      <c r="A96" s="32" t="str">
        <f t="shared" si="67"/>
        <v/>
      </c>
      <c r="B96" s="79"/>
      <c r="C96" s="3"/>
      <c r="D96" s="34" t="str">
        <f t="shared" si="68"/>
        <v/>
      </c>
      <c r="E96" s="19" t="str">
        <f t="shared" si="69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8">
        <f t="shared" si="70"/>
        <v>0</v>
      </c>
      <c r="S96" s="58">
        <f t="shared" si="71"/>
        <v>0</v>
      </c>
      <c r="T96" s="58">
        <f t="shared" si="72"/>
        <v>0</v>
      </c>
      <c r="U96" s="58">
        <f t="shared" si="73"/>
        <v>0</v>
      </c>
      <c r="V96" s="58">
        <f t="shared" si="74"/>
        <v>0</v>
      </c>
      <c r="W96" s="58">
        <f t="shared" si="75"/>
        <v>0</v>
      </c>
      <c r="X96" s="58">
        <f t="shared" si="76"/>
        <v>0</v>
      </c>
      <c r="Y96" s="58">
        <f t="shared" si="77"/>
        <v>0</v>
      </c>
      <c r="Z96" s="58">
        <f t="shared" si="78"/>
        <v>0</v>
      </c>
      <c r="AA96" s="58">
        <f t="shared" si="79"/>
        <v>0</v>
      </c>
      <c r="AB96" s="58">
        <f t="shared" si="80"/>
        <v>0</v>
      </c>
      <c r="AC96" s="56">
        <f t="shared" si="81"/>
        <v>0</v>
      </c>
      <c r="AD96" s="57">
        <f t="shared" si="82"/>
        <v>0</v>
      </c>
      <c r="AE96" s="32" t="str">
        <f t="shared" si="83"/>
        <v/>
      </c>
    </row>
    <row r="97" spans="1:31" s="35" customFormat="1" ht="12.95" customHeight="1">
      <c r="A97" s="32" t="str">
        <f t="shared" si="67"/>
        <v/>
      </c>
      <c r="B97" s="79"/>
      <c r="C97" s="3"/>
      <c r="D97" s="34" t="str">
        <f t="shared" si="68"/>
        <v/>
      </c>
      <c r="E97" s="19" t="str">
        <f t="shared" si="69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8">
        <f t="shared" si="70"/>
        <v>0</v>
      </c>
      <c r="S97" s="58">
        <f t="shared" si="71"/>
        <v>0</v>
      </c>
      <c r="T97" s="58">
        <f t="shared" si="72"/>
        <v>0</v>
      </c>
      <c r="U97" s="58">
        <f t="shared" si="73"/>
        <v>0</v>
      </c>
      <c r="V97" s="58">
        <f t="shared" si="74"/>
        <v>0</v>
      </c>
      <c r="W97" s="58">
        <f t="shared" si="75"/>
        <v>0</v>
      </c>
      <c r="X97" s="58">
        <f t="shared" si="76"/>
        <v>0</v>
      </c>
      <c r="Y97" s="58">
        <f t="shared" si="77"/>
        <v>0</v>
      </c>
      <c r="Z97" s="58">
        <f t="shared" si="78"/>
        <v>0</v>
      </c>
      <c r="AA97" s="58">
        <f t="shared" si="79"/>
        <v>0</v>
      </c>
      <c r="AB97" s="58">
        <f t="shared" si="80"/>
        <v>0</v>
      </c>
      <c r="AC97" s="56">
        <f t="shared" si="81"/>
        <v>0</v>
      </c>
      <c r="AD97" s="57">
        <f t="shared" si="82"/>
        <v>0</v>
      </c>
      <c r="AE97" s="32" t="str">
        <f t="shared" si="83"/>
        <v/>
      </c>
    </row>
    <row r="98" spans="1:31" s="35" customFormat="1" ht="12.95" customHeight="1">
      <c r="A98" s="32" t="str">
        <f t="shared" si="67"/>
        <v/>
      </c>
      <c r="B98" s="79"/>
      <c r="C98" s="3"/>
      <c r="D98" s="34" t="str">
        <f t="shared" si="68"/>
        <v/>
      </c>
      <c r="E98" s="19" t="str">
        <f t="shared" si="69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8">
        <f t="shared" si="70"/>
        <v>0</v>
      </c>
      <c r="S98" s="58">
        <f t="shared" si="71"/>
        <v>0</v>
      </c>
      <c r="T98" s="58">
        <f t="shared" si="72"/>
        <v>0</v>
      </c>
      <c r="U98" s="58">
        <f t="shared" si="73"/>
        <v>0</v>
      </c>
      <c r="V98" s="58">
        <f t="shared" si="74"/>
        <v>0</v>
      </c>
      <c r="W98" s="58">
        <f t="shared" si="75"/>
        <v>0</v>
      </c>
      <c r="X98" s="58">
        <f t="shared" si="76"/>
        <v>0</v>
      </c>
      <c r="Y98" s="58">
        <f t="shared" si="77"/>
        <v>0</v>
      </c>
      <c r="Z98" s="58">
        <f t="shared" si="78"/>
        <v>0</v>
      </c>
      <c r="AA98" s="58">
        <f t="shared" si="79"/>
        <v>0</v>
      </c>
      <c r="AB98" s="58">
        <f t="shared" si="80"/>
        <v>0</v>
      </c>
      <c r="AC98" s="56">
        <f t="shared" si="81"/>
        <v>0</v>
      </c>
      <c r="AD98" s="57">
        <f t="shared" si="82"/>
        <v>0</v>
      </c>
      <c r="AE98" s="32" t="str">
        <f t="shared" si="83"/>
        <v/>
      </c>
    </row>
    <row r="99" spans="1:31" s="35" customFormat="1">
      <c r="A99" s="32" t="str">
        <f t="shared" si="67"/>
        <v/>
      </c>
      <c r="B99" s="79"/>
      <c r="C99" s="3"/>
      <c r="D99" s="34" t="str">
        <f t="shared" si="68"/>
        <v/>
      </c>
      <c r="E99" s="19" t="str">
        <f t="shared" si="69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8">
        <f t="shared" si="70"/>
        <v>0</v>
      </c>
      <c r="S99" s="58">
        <f t="shared" si="71"/>
        <v>0</v>
      </c>
      <c r="T99" s="58">
        <f t="shared" si="72"/>
        <v>0</v>
      </c>
      <c r="U99" s="58">
        <f t="shared" si="73"/>
        <v>0</v>
      </c>
      <c r="V99" s="58">
        <f t="shared" si="74"/>
        <v>0</v>
      </c>
      <c r="W99" s="58">
        <f t="shared" si="75"/>
        <v>0</v>
      </c>
      <c r="X99" s="58">
        <f t="shared" si="76"/>
        <v>0</v>
      </c>
      <c r="Y99" s="58">
        <f t="shared" si="77"/>
        <v>0</v>
      </c>
      <c r="Z99" s="58">
        <f t="shared" si="78"/>
        <v>0</v>
      </c>
      <c r="AA99" s="58">
        <f t="shared" si="79"/>
        <v>0</v>
      </c>
      <c r="AB99" s="58">
        <f t="shared" si="80"/>
        <v>0</v>
      </c>
      <c r="AC99" s="56">
        <f t="shared" si="81"/>
        <v>0</v>
      </c>
      <c r="AD99" s="57">
        <f t="shared" si="82"/>
        <v>0</v>
      </c>
      <c r="AE99" s="32" t="str">
        <f t="shared" si="83"/>
        <v/>
      </c>
    </row>
    <row r="100" spans="1:31" s="35" customFormat="1">
      <c r="A100" s="41"/>
      <c r="B100" s="79"/>
      <c r="C100" s="3"/>
      <c r="D100" s="34" t="str">
        <f t="shared" si="68"/>
        <v/>
      </c>
      <c r="E100" s="19" t="str">
        <f t="shared" si="69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8">
        <f t="shared" si="70"/>
        <v>0</v>
      </c>
      <c r="S100" s="58">
        <f t="shared" si="71"/>
        <v>0</v>
      </c>
      <c r="T100" s="58">
        <f t="shared" si="72"/>
        <v>0</v>
      </c>
      <c r="U100" s="58">
        <f t="shared" si="73"/>
        <v>0</v>
      </c>
      <c r="V100" s="58">
        <f t="shared" si="74"/>
        <v>0</v>
      </c>
      <c r="W100" s="58">
        <f t="shared" si="75"/>
        <v>0</v>
      </c>
      <c r="X100" s="58">
        <f t="shared" si="76"/>
        <v>0</v>
      </c>
      <c r="Y100" s="58">
        <f t="shared" si="77"/>
        <v>0</v>
      </c>
      <c r="Z100" s="58">
        <f t="shared" si="78"/>
        <v>0</v>
      </c>
      <c r="AA100" s="58">
        <f t="shared" si="79"/>
        <v>0</v>
      </c>
      <c r="AB100" s="58">
        <f t="shared" si="80"/>
        <v>0</v>
      </c>
      <c r="AC100" s="56">
        <f t="shared" si="81"/>
        <v>0</v>
      </c>
      <c r="AD100" s="57">
        <f t="shared" si="82"/>
        <v>0</v>
      </c>
      <c r="AE100" s="32" t="str">
        <f t="shared" si="83"/>
        <v/>
      </c>
    </row>
    <row r="101" spans="1:31" s="35" customFormat="1">
      <c r="A101" s="41"/>
      <c r="B101" s="79"/>
      <c r="C101" s="3"/>
      <c r="D101" s="34" t="str">
        <f t="shared" si="68"/>
        <v/>
      </c>
      <c r="E101" s="19" t="str">
        <f t="shared" si="69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8">
        <f t="shared" si="70"/>
        <v>0</v>
      </c>
      <c r="S101" s="58">
        <f t="shared" si="71"/>
        <v>0</v>
      </c>
      <c r="T101" s="58">
        <f t="shared" si="72"/>
        <v>0</v>
      </c>
      <c r="U101" s="58">
        <f t="shared" si="73"/>
        <v>0</v>
      </c>
      <c r="V101" s="58">
        <f t="shared" si="74"/>
        <v>0</v>
      </c>
      <c r="W101" s="58">
        <f t="shared" si="75"/>
        <v>0</v>
      </c>
      <c r="X101" s="58">
        <f t="shared" si="76"/>
        <v>0</v>
      </c>
      <c r="Y101" s="58">
        <f t="shared" si="77"/>
        <v>0</v>
      </c>
      <c r="Z101" s="58">
        <f t="shared" si="78"/>
        <v>0</v>
      </c>
      <c r="AA101" s="58">
        <f t="shared" si="79"/>
        <v>0</v>
      </c>
      <c r="AB101" s="58">
        <f t="shared" si="80"/>
        <v>0</v>
      </c>
      <c r="AC101" s="56">
        <f t="shared" si="81"/>
        <v>0</v>
      </c>
      <c r="AD101" s="57">
        <f t="shared" si="82"/>
        <v>0</v>
      </c>
      <c r="AE101" s="32" t="str">
        <f t="shared" ref="AE101:AE103" si="84">IF(B101&lt;&gt;"",RANK(AD101,AD$5:AD$78,0),"")</f>
        <v/>
      </c>
    </row>
    <row r="102" spans="1:31" s="35" customFormat="1">
      <c r="A102" s="41"/>
      <c r="B102" s="79"/>
      <c r="C102" s="3"/>
      <c r="D102" s="34" t="str">
        <f t="shared" si="68"/>
        <v/>
      </c>
      <c r="E102" s="19" t="str">
        <f t="shared" si="69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8">
        <f t="shared" si="70"/>
        <v>0</v>
      </c>
      <c r="S102" s="58">
        <f t="shared" si="71"/>
        <v>0</v>
      </c>
      <c r="T102" s="58">
        <f t="shared" si="72"/>
        <v>0</v>
      </c>
      <c r="U102" s="58">
        <f t="shared" si="73"/>
        <v>0</v>
      </c>
      <c r="V102" s="58">
        <f t="shared" si="74"/>
        <v>0</v>
      </c>
      <c r="W102" s="58">
        <f t="shared" si="75"/>
        <v>0</v>
      </c>
      <c r="X102" s="58">
        <f t="shared" si="76"/>
        <v>0</v>
      </c>
      <c r="Y102" s="58">
        <f t="shared" si="77"/>
        <v>0</v>
      </c>
      <c r="Z102" s="58">
        <f t="shared" si="78"/>
        <v>0</v>
      </c>
      <c r="AA102" s="58">
        <f t="shared" si="79"/>
        <v>0</v>
      </c>
      <c r="AB102" s="58">
        <f t="shared" si="80"/>
        <v>0</v>
      </c>
      <c r="AC102" s="56">
        <f t="shared" si="81"/>
        <v>0</v>
      </c>
      <c r="AD102" s="57">
        <f t="shared" si="82"/>
        <v>0</v>
      </c>
      <c r="AE102" s="32" t="str">
        <f t="shared" si="84"/>
        <v/>
      </c>
    </row>
    <row r="103" spans="1:31" s="35" customFormat="1">
      <c r="A103" s="41"/>
      <c r="B103" s="79"/>
      <c r="C103" s="3"/>
      <c r="D103" s="34" t="str">
        <f t="shared" si="68"/>
        <v/>
      </c>
      <c r="E103" s="19" t="str">
        <f t="shared" si="69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8">
        <f t="shared" si="70"/>
        <v>0</v>
      </c>
      <c r="S103" s="58">
        <f t="shared" si="71"/>
        <v>0</v>
      </c>
      <c r="T103" s="58">
        <f t="shared" si="72"/>
        <v>0</v>
      </c>
      <c r="U103" s="58">
        <f t="shared" si="73"/>
        <v>0</v>
      </c>
      <c r="V103" s="58">
        <f t="shared" si="74"/>
        <v>0</v>
      </c>
      <c r="W103" s="58">
        <f t="shared" si="75"/>
        <v>0</v>
      </c>
      <c r="X103" s="58">
        <f t="shared" si="76"/>
        <v>0</v>
      </c>
      <c r="Y103" s="58">
        <f t="shared" si="77"/>
        <v>0</v>
      </c>
      <c r="Z103" s="58">
        <f t="shared" si="78"/>
        <v>0</v>
      </c>
      <c r="AA103" s="58">
        <f t="shared" si="79"/>
        <v>0</v>
      </c>
      <c r="AB103" s="58">
        <f t="shared" si="80"/>
        <v>0</v>
      </c>
      <c r="AC103" s="56">
        <f t="shared" si="81"/>
        <v>0</v>
      </c>
      <c r="AD103" s="57">
        <f t="shared" si="82"/>
        <v>0</v>
      </c>
      <c r="AE103" s="32" t="str">
        <f t="shared" si="84"/>
        <v/>
      </c>
    </row>
    <row r="104" spans="1:31" s="35" customFormat="1">
      <c r="A104" s="32"/>
      <c r="B104" s="78"/>
      <c r="C104" s="33"/>
      <c r="D104" s="45"/>
      <c r="E104" s="34"/>
      <c r="F104" s="34"/>
      <c r="G104" s="32"/>
      <c r="H104" s="34"/>
      <c r="I104" s="32"/>
      <c r="J104" s="45"/>
      <c r="K104" s="32"/>
      <c r="L104" s="45"/>
      <c r="M104" s="32"/>
      <c r="N104" s="34"/>
      <c r="O104" s="32"/>
      <c r="P104" s="34"/>
      <c r="Q104" s="32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60"/>
      <c r="AD104" s="57"/>
      <c r="AE104" s="32"/>
    </row>
    <row r="105" spans="1:31" s="35" customFormat="1">
      <c r="A105" s="32"/>
      <c r="B105" s="78"/>
      <c r="C105" s="33"/>
      <c r="D105" s="45"/>
      <c r="E105" s="34"/>
      <c r="F105" s="34"/>
      <c r="G105" s="32"/>
      <c r="H105" s="34"/>
      <c r="I105" s="32"/>
      <c r="J105" s="45"/>
      <c r="K105" s="32"/>
      <c r="L105" s="45"/>
      <c r="M105" s="32"/>
      <c r="N105" s="34"/>
      <c r="O105" s="32"/>
      <c r="P105" s="34"/>
      <c r="Q105" s="32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60"/>
      <c r="AD105" s="57"/>
      <c r="AE105" s="32"/>
    </row>
    <row r="106" spans="1:31" s="35" customFormat="1">
      <c r="A106" s="32"/>
      <c r="B106" s="78"/>
      <c r="C106" s="33"/>
      <c r="D106" s="45"/>
      <c r="E106" s="34"/>
      <c r="F106" s="34"/>
      <c r="G106" s="32"/>
      <c r="H106" s="34"/>
      <c r="I106" s="32"/>
      <c r="J106" s="45"/>
      <c r="K106" s="32"/>
      <c r="L106" s="45"/>
      <c r="M106" s="32"/>
      <c r="N106" s="34"/>
      <c r="O106" s="32"/>
      <c r="P106" s="34"/>
      <c r="Q106" s="32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60"/>
      <c r="AD106" s="57"/>
      <c r="AE106" s="32"/>
    </row>
    <row r="107" spans="1:31" s="35" customFormat="1">
      <c r="A107" s="32"/>
      <c r="B107" s="78"/>
      <c r="C107" s="33"/>
      <c r="D107" s="45"/>
      <c r="E107" s="34"/>
      <c r="F107" s="34"/>
      <c r="G107" s="32"/>
      <c r="H107" s="34"/>
      <c r="I107" s="32"/>
      <c r="J107" s="45"/>
      <c r="K107" s="32"/>
      <c r="L107" s="45"/>
      <c r="M107" s="32"/>
      <c r="N107" s="34"/>
      <c r="O107" s="32"/>
      <c r="P107" s="34"/>
      <c r="Q107" s="32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60"/>
      <c r="AD107" s="57"/>
      <c r="AE107" s="32"/>
    </row>
    <row r="108" spans="1:31" s="35" customFormat="1">
      <c r="A108" s="32"/>
      <c r="B108" s="78"/>
      <c r="C108" s="33"/>
      <c r="D108" s="45"/>
      <c r="E108" s="34"/>
      <c r="F108" s="34"/>
      <c r="G108" s="32"/>
      <c r="H108" s="34"/>
      <c r="I108" s="32"/>
      <c r="J108" s="45"/>
      <c r="K108" s="32"/>
      <c r="L108" s="45"/>
      <c r="M108" s="32"/>
      <c r="N108" s="34"/>
      <c r="O108" s="32"/>
      <c r="P108" s="34"/>
      <c r="Q108" s="32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60"/>
      <c r="AD108" s="57"/>
      <c r="AE108" s="32"/>
    </row>
    <row r="109" spans="1:31" s="35" customFormat="1">
      <c r="A109" s="32"/>
      <c r="B109" s="78"/>
      <c r="C109" s="33"/>
      <c r="D109" s="45"/>
      <c r="E109" s="34"/>
      <c r="F109" s="34"/>
      <c r="G109" s="32"/>
      <c r="H109" s="34"/>
      <c r="I109" s="32"/>
      <c r="J109" s="45"/>
      <c r="K109" s="32"/>
      <c r="L109" s="45"/>
      <c r="M109" s="32"/>
      <c r="N109" s="34"/>
      <c r="O109" s="32"/>
      <c r="P109" s="34"/>
      <c r="Q109" s="32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60"/>
      <c r="AD109" s="57"/>
      <c r="AE109" s="32"/>
    </row>
    <row r="110" spans="1:31" s="35" customFormat="1">
      <c r="A110" s="32"/>
      <c r="B110" s="78"/>
      <c r="C110" s="33"/>
      <c r="D110" s="45"/>
      <c r="E110" s="34"/>
      <c r="F110" s="34"/>
      <c r="G110" s="32"/>
      <c r="H110" s="34"/>
      <c r="I110" s="32"/>
      <c r="J110" s="45"/>
      <c r="K110" s="32"/>
      <c r="L110" s="45"/>
      <c r="M110" s="32"/>
      <c r="N110" s="34"/>
      <c r="O110" s="32"/>
      <c r="P110" s="34"/>
      <c r="Q110" s="32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60"/>
      <c r="AD110" s="57"/>
      <c r="AE110" s="32"/>
    </row>
    <row r="111" spans="1:31" s="29" customFormat="1">
      <c r="A111" s="32"/>
      <c r="B111" s="78"/>
      <c r="C111" s="27"/>
      <c r="D111" s="46"/>
      <c r="E111" s="28"/>
      <c r="F111" s="28"/>
      <c r="G111" s="26"/>
      <c r="H111" s="28"/>
      <c r="I111" s="26"/>
      <c r="J111" s="46"/>
      <c r="K111" s="32"/>
      <c r="L111" s="46"/>
      <c r="M111" s="26"/>
      <c r="N111" s="28"/>
      <c r="O111" s="26"/>
      <c r="P111" s="28"/>
      <c r="Q111" s="2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60"/>
      <c r="AD111" s="57"/>
      <c r="AE111" s="32"/>
    </row>
    <row r="112" spans="1:31" s="29" customFormat="1">
      <c r="A112" s="32"/>
      <c r="B112" s="78"/>
      <c r="C112" s="27"/>
      <c r="D112" s="46"/>
      <c r="E112" s="28"/>
      <c r="F112" s="28"/>
      <c r="G112" s="26"/>
      <c r="H112" s="28"/>
      <c r="I112" s="26"/>
      <c r="J112" s="46"/>
      <c r="K112" s="32"/>
      <c r="L112" s="46"/>
      <c r="M112" s="26"/>
      <c r="N112" s="28"/>
      <c r="O112" s="26"/>
      <c r="P112" s="28"/>
      <c r="Q112" s="2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60"/>
      <c r="AD112" s="57"/>
      <c r="AE112" s="32"/>
    </row>
    <row r="113" spans="1:31" s="29" customFormat="1">
      <c r="A113" s="32"/>
      <c r="B113" s="81"/>
      <c r="C113" s="31"/>
      <c r="D113" s="46"/>
      <c r="E113" s="28"/>
      <c r="F113" s="28"/>
      <c r="G113" s="26"/>
      <c r="H113" s="28"/>
      <c r="I113" s="26"/>
      <c r="J113" s="46"/>
      <c r="K113" s="32"/>
      <c r="L113" s="46"/>
      <c r="M113" s="26"/>
      <c r="N113" s="28"/>
      <c r="O113" s="26"/>
      <c r="P113" s="28"/>
      <c r="Q113" s="2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60"/>
      <c r="AD113" s="57"/>
      <c r="AE113" s="32"/>
    </row>
    <row r="114" spans="1:31" s="29" customFormat="1">
      <c r="A114" s="32"/>
      <c r="B114" s="78"/>
      <c r="C114" s="27"/>
      <c r="D114" s="46"/>
      <c r="E114" s="28"/>
      <c r="F114" s="28"/>
      <c r="G114" s="26"/>
      <c r="H114" s="28"/>
      <c r="I114" s="26"/>
      <c r="J114" s="46"/>
      <c r="K114" s="32"/>
      <c r="L114" s="46"/>
      <c r="M114" s="26"/>
      <c r="N114" s="28"/>
      <c r="O114" s="26"/>
      <c r="P114" s="28"/>
      <c r="Q114" s="2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9"/>
      <c r="AD114" s="57"/>
      <c r="AE114" s="32"/>
    </row>
    <row r="115" spans="1:31" s="29" customFormat="1">
      <c r="A115" s="32"/>
      <c r="B115" s="78"/>
      <c r="C115" s="27"/>
      <c r="D115" s="46"/>
      <c r="E115" s="28"/>
      <c r="F115" s="28"/>
      <c r="G115" s="26"/>
      <c r="H115" s="28"/>
      <c r="I115" s="26"/>
      <c r="J115" s="46"/>
      <c r="K115" s="32"/>
      <c r="L115" s="46"/>
      <c r="M115" s="26"/>
      <c r="N115" s="28"/>
      <c r="O115" s="26"/>
      <c r="P115" s="28"/>
      <c r="Q115" s="2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9"/>
      <c r="AD115" s="57"/>
      <c r="AE115" s="32"/>
    </row>
    <row r="116" spans="1:31" s="29" customFormat="1">
      <c r="A116" s="32"/>
      <c r="B116" s="78"/>
      <c r="C116" s="27"/>
      <c r="D116" s="46"/>
      <c r="E116" s="28"/>
      <c r="F116" s="28"/>
      <c r="G116" s="26"/>
      <c r="H116" s="28"/>
      <c r="I116" s="26"/>
      <c r="J116" s="46"/>
      <c r="K116" s="32"/>
      <c r="L116" s="46"/>
      <c r="M116" s="26"/>
      <c r="N116" s="28"/>
      <c r="O116" s="26"/>
      <c r="P116" s="28"/>
      <c r="Q116" s="26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9"/>
      <c r="AD116" s="57"/>
      <c r="AE116" s="32"/>
    </row>
    <row r="117" spans="1:31" s="29" customFormat="1">
      <c r="A117" s="27"/>
      <c r="B117" s="78"/>
      <c r="C117" s="27"/>
      <c r="D117" s="28"/>
      <c r="E117" s="28"/>
      <c r="F117" s="28"/>
      <c r="G117" s="26"/>
      <c r="H117" s="28"/>
      <c r="I117" s="27"/>
      <c r="J117" s="46"/>
      <c r="K117" s="33"/>
      <c r="L117" s="28"/>
      <c r="M117" s="27"/>
      <c r="N117" s="28"/>
      <c r="O117" s="27"/>
      <c r="P117" s="28"/>
      <c r="Q117" s="27"/>
      <c r="R117" s="27"/>
      <c r="S117" s="27"/>
      <c r="T117" s="27"/>
    </row>
    <row r="118" spans="1:31" s="29" customFormat="1">
      <c r="A118" s="27"/>
      <c r="B118" s="78"/>
      <c r="C118" s="27"/>
      <c r="D118" s="28"/>
      <c r="E118" s="28"/>
      <c r="F118" s="28"/>
      <c r="G118" s="26"/>
      <c r="H118" s="28"/>
      <c r="I118" s="27"/>
      <c r="J118" s="46"/>
      <c r="K118" s="33"/>
      <c r="L118" s="28"/>
      <c r="M118" s="27"/>
      <c r="N118" s="28"/>
      <c r="O118" s="27"/>
      <c r="P118" s="28"/>
      <c r="Q118" s="27"/>
      <c r="R118" s="27"/>
      <c r="S118" s="27"/>
      <c r="T118" s="27"/>
    </row>
    <row r="119" spans="1:31" s="29" customFormat="1">
      <c r="A119" s="27"/>
      <c r="B119" s="78"/>
      <c r="C119" s="27"/>
      <c r="D119" s="28"/>
      <c r="E119" s="28"/>
      <c r="F119" s="28"/>
      <c r="G119" s="26"/>
      <c r="H119" s="28"/>
      <c r="I119" s="27"/>
      <c r="J119" s="46"/>
      <c r="K119" s="33"/>
      <c r="L119" s="28"/>
      <c r="M119" s="27"/>
      <c r="N119" s="28"/>
      <c r="O119" s="27"/>
      <c r="P119" s="28"/>
      <c r="Q119" s="27"/>
      <c r="R119" s="27"/>
      <c r="S119" s="27"/>
      <c r="T119" s="27"/>
    </row>
    <row r="120" spans="1:31" s="29" customFormat="1">
      <c r="A120" s="27"/>
      <c r="B120" s="78"/>
      <c r="C120" s="27"/>
      <c r="D120" s="28"/>
      <c r="E120" s="28"/>
      <c r="F120" s="28"/>
      <c r="G120" s="26"/>
      <c r="H120" s="28"/>
      <c r="I120" s="27"/>
      <c r="J120" s="46"/>
      <c r="K120" s="33"/>
      <c r="L120" s="28"/>
      <c r="M120" s="27"/>
      <c r="N120" s="28"/>
      <c r="O120" s="27"/>
      <c r="P120" s="28"/>
      <c r="Q120" s="27"/>
      <c r="R120" s="27"/>
      <c r="S120" s="27"/>
      <c r="T120" s="27"/>
    </row>
    <row r="121" spans="1:31" s="29" customFormat="1">
      <c r="A121" s="27"/>
      <c r="B121" s="78"/>
      <c r="C121" s="27"/>
      <c r="D121" s="28"/>
      <c r="E121" s="28"/>
      <c r="F121" s="28"/>
      <c r="G121" s="26"/>
      <c r="H121" s="28"/>
      <c r="I121" s="27"/>
      <c r="J121" s="46"/>
      <c r="K121" s="33"/>
      <c r="L121" s="28"/>
      <c r="M121" s="27"/>
      <c r="N121" s="28"/>
      <c r="O121" s="27"/>
      <c r="P121" s="28"/>
      <c r="Q121" s="27"/>
      <c r="R121" s="27"/>
      <c r="S121" s="27"/>
      <c r="T121" s="27"/>
    </row>
    <row r="122" spans="1:31" s="29" customFormat="1">
      <c r="A122" s="27"/>
      <c r="B122" s="78"/>
      <c r="C122" s="27"/>
      <c r="D122" s="28"/>
      <c r="E122" s="28"/>
      <c r="F122" s="28"/>
      <c r="G122" s="26"/>
      <c r="H122" s="28"/>
      <c r="I122" s="27"/>
      <c r="J122" s="46"/>
      <c r="K122" s="33"/>
      <c r="L122" s="28"/>
      <c r="M122" s="27"/>
      <c r="N122" s="28"/>
      <c r="O122" s="27"/>
      <c r="P122" s="28"/>
      <c r="Q122" s="27"/>
      <c r="R122" s="27"/>
      <c r="S122" s="27"/>
      <c r="T122" s="27"/>
    </row>
    <row r="123" spans="1:31" s="29" customFormat="1">
      <c r="A123" s="27"/>
      <c r="B123" s="78"/>
      <c r="C123" s="27"/>
      <c r="D123" s="28"/>
      <c r="E123" s="28"/>
      <c r="F123" s="28"/>
      <c r="G123" s="26" t="str">
        <f>IF(F123&gt;0,INDEX(Poeng!$A$1:$B$30,F123,2),"")</f>
        <v/>
      </c>
      <c r="H123" s="28"/>
      <c r="I123" s="27"/>
      <c r="J123" s="28"/>
      <c r="K123" s="33"/>
      <c r="L123" s="28"/>
      <c r="M123" s="27"/>
      <c r="N123" s="28"/>
      <c r="O123" s="27"/>
      <c r="P123" s="28"/>
      <c r="Q123" s="27"/>
      <c r="R123" s="27"/>
      <c r="S123" s="27"/>
      <c r="T123" s="27"/>
    </row>
    <row r="124" spans="1:31" s="29" customFormat="1">
      <c r="A124" s="27"/>
      <c r="B124" s="78"/>
      <c r="C124" s="27"/>
      <c r="D124" s="28"/>
      <c r="E124" s="28"/>
      <c r="F124" s="28"/>
      <c r="G124" s="26" t="str">
        <f>IF(F124&gt;0,INDEX(Poeng!$A$1:$B$30,F124,2),"")</f>
        <v/>
      </c>
      <c r="H124" s="28"/>
      <c r="I124" s="27"/>
      <c r="J124" s="46"/>
      <c r="K124" s="33"/>
      <c r="L124" s="28"/>
      <c r="M124" s="27"/>
      <c r="N124" s="28"/>
      <c r="O124" s="27"/>
      <c r="P124" s="28"/>
      <c r="Q124" s="27"/>
      <c r="R124" s="27"/>
      <c r="S124" s="27"/>
      <c r="T124" s="27"/>
    </row>
    <row r="125" spans="1:31" s="29" customFormat="1">
      <c r="A125" s="27"/>
      <c r="B125" s="78"/>
      <c r="C125" s="27"/>
      <c r="D125" s="28"/>
      <c r="E125" s="28"/>
      <c r="F125" s="28"/>
      <c r="G125" s="26" t="str">
        <f>IF(F125&gt;0,INDEX(Poeng!$A$1:$B$30,F125,2),"")</f>
        <v/>
      </c>
      <c r="H125" s="28"/>
      <c r="I125" s="27"/>
      <c r="J125" s="46"/>
      <c r="K125" s="33"/>
      <c r="L125" s="28"/>
      <c r="M125" s="27"/>
      <c r="N125" s="28"/>
      <c r="O125" s="27"/>
      <c r="P125" s="28"/>
      <c r="Q125" s="27"/>
      <c r="R125" s="27"/>
      <c r="S125" s="27"/>
      <c r="T125" s="27"/>
    </row>
    <row r="126" spans="1:31" s="29" customFormat="1">
      <c r="A126" s="27"/>
      <c r="B126" s="78"/>
      <c r="C126" s="27"/>
      <c r="D126" s="28"/>
      <c r="E126" s="28"/>
      <c r="F126" s="28"/>
      <c r="G126" s="26" t="str">
        <f>IF(F126&gt;0,INDEX(Poeng!$A$1:$B$30,F126,2),"")</f>
        <v/>
      </c>
      <c r="H126" s="28"/>
      <c r="I126" s="27"/>
      <c r="J126" s="46"/>
      <c r="K126" s="33"/>
      <c r="L126" s="28"/>
      <c r="M126" s="27"/>
      <c r="N126" s="28"/>
      <c r="O126" s="27"/>
      <c r="P126" s="28"/>
      <c r="Q126" s="27"/>
      <c r="R126" s="27"/>
      <c r="S126" s="27"/>
      <c r="T126" s="27"/>
    </row>
    <row r="127" spans="1:31" s="29" customFormat="1">
      <c r="A127" s="27"/>
      <c r="B127" s="78"/>
      <c r="C127" s="27"/>
      <c r="D127" s="28"/>
      <c r="E127" s="28"/>
      <c r="F127" s="28"/>
      <c r="G127" s="26" t="str">
        <f>IF(F127&gt;0,INDEX(Poeng!$A$1:$B$30,F127,2),"")</f>
        <v/>
      </c>
      <c r="H127" s="28"/>
      <c r="I127" s="27"/>
      <c r="J127" s="28"/>
      <c r="K127" s="33"/>
      <c r="L127" s="28"/>
      <c r="M127" s="27"/>
      <c r="N127" s="28"/>
      <c r="O127" s="27"/>
      <c r="P127" s="28"/>
      <c r="Q127" s="27"/>
      <c r="R127" s="27"/>
      <c r="S127" s="27"/>
      <c r="T127" s="27"/>
    </row>
    <row r="128" spans="1:31" s="29" customFormat="1">
      <c r="A128" s="27"/>
      <c r="B128" s="78"/>
      <c r="C128" s="27"/>
      <c r="D128" s="28"/>
      <c r="E128" s="28"/>
      <c r="F128" s="28"/>
      <c r="G128" s="26" t="str">
        <f>IF(F128&gt;0,INDEX(Poeng!$A$1:$B$30,F128,2),"")</f>
        <v/>
      </c>
      <c r="H128" s="28"/>
      <c r="I128" s="27"/>
      <c r="J128" s="46"/>
      <c r="K128" s="33"/>
      <c r="L128" s="28"/>
      <c r="M128" s="27"/>
      <c r="N128" s="28"/>
      <c r="O128" s="27"/>
      <c r="P128" s="28"/>
      <c r="Q128" s="27"/>
      <c r="R128" s="27"/>
      <c r="S128" s="27"/>
      <c r="T128" s="27"/>
    </row>
    <row r="129" spans="1:20" s="29" customFormat="1">
      <c r="A129" s="27"/>
      <c r="B129" s="78"/>
      <c r="C129" s="27"/>
      <c r="D129" s="28"/>
      <c r="E129" s="28"/>
      <c r="F129" s="28"/>
      <c r="G129" s="26" t="str">
        <f>IF(F129&gt;0,INDEX(Poeng!$A$1:$B$30,F129,2),"")</f>
        <v/>
      </c>
      <c r="H129" s="28"/>
      <c r="I129" s="27"/>
      <c r="J129" s="28"/>
      <c r="K129" s="33"/>
      <c r="L129" s="28"/>
      <c r="M129" s="27"/>
      <c r="N129" s="28"/>
      <c r="O129" s="27"/>
      <c r="P129" s="28"/>
      <c r="Q129" s="27"/>
      <c r="R129" s="27"/>
      <c r="S129" s="27"/>
      <c r="T129" s="27"/>
    </row>
    <row r="130" spans="1:20" s="29" customFormat="1">
      <c r="A130" s="27"/>
      <c r="B130" s="78"/>
      <c r="C130" s="27"/>
      <c r="D130" s="28"/>
      <c r="E130" s="28"/>
      <c r="F130" s="28"/>
      <c r="G130" s="26" t="str">
        <f>IF(F130&gt;0,INDEX(Poeng!$A$1:$B$30,F130,2),"")</f>
        <v/>
      </c>
      <c r="H130" s="28"/>
      <c r="I130" s="27"/>
      <c r="J130" s="28"/>
      <c r="K130" s="33"/>
      <c r="L130" s="28"/>
      <c r="M130" s="27"/>
      <c r="N130" s="28"/>
      <c r="O130" s="27"/>
      <c r="P130" s="28"/>
      <c r="Q130" s="27"/>
      <c r="R130" s="27"/>
      <c r="S130" s="27"/>
      <c r="T130" s="27"/>
    </row>
    <row r="131" spans="1:20" s="29" customFormat="1">
      <c r="A131" s="27"/>
      <c r="B131" s="78"/>
      <c r="C131" s="27"/>
      <c r="D131" s="28"/>
      <c r="E131" s="28"/>
      <c r="F131" s="28"/>
      <c r="G131" s="26" t="str">
        <f>IF(F131&gt;0,INDEX(Poeng!$A$1:$B$30,F131,2),"")</f>
        <v/>
      </c>
      <c r="H131" s="28"/>
      <c r="I131" s="27"/>
      <c r="J131" s="28"/>
      <c r="K131" s="33"/>
      <c r="L131" s="28"/>
      <c r="M131" s="27"/>
      <c r="N131" s="28"/>
      <c r="O131" s="27"/>
      <c r="P131" s="28"/>
      <c r="Q131" s="27"/>
      <c r="R131" s="27"/>
      <c r="S131" s="27"/>
      <c r="T131" s="27"/>
    </row>
    <row r="132" spans="1:20">
      <c r="A132" s="3"/>
      <c r="C132" s="3"/>
      <c r="D132" s="19"/>
      <c r="E132" s="19"/>
      <c r="F132" s="19"/>
      <c r="G132" s="16" t="str">
        <f>IF(F132&gt;0,INDEX(Poeng!$A$1:$B$30,F132,2),"")</f>
        <v/>
      </c>
      <c r="H132" s="19"/>
      <c r="I132" s="3"/>
      <c r="J132" s="22"/>
      <c r="K132" s="33"/>
      <c r="L132" s="19"/>
      <c r="M132" s="3"/>
      <c r="N132" s="19"/>
      <c r="O132" s="3"/>
      <c r="P132" s="19"/>
      <c r="Q132" s="3"/>
      <c r="R132" s="3"/>
      <c r="S132" s="3"/>
      <c r="T132" s="3"/>
    </row>
    <row r="133" spans="1:20">
      <c r="A133" s="3"/>
      <c r="C133" s="3"/>
      <c r="D133" s="19"/>
      <c r="E133" s="19"/>
      <c r="F133" s="19"/>
      <c r="G133" s="16" t="str">
        <f>IF(F133&gt;0,INDEX(Poeng!$A$1:$B$30,F133,2),"")</f>
        <v/>
      </c>
      <c r="H133" s="19"/>
      <c r="I133" s="3"/>
      <c r="J133" s="22"/>
      <c r="K133" s="33"/>
      <c r="L133" s="19"/>
      <c r="M133" s="3"/>
      <c r="N133" s="19"/>
      <c r="O133" s="3"/>
      <c r="P133" s="19"/>
      <c r="Q133" s="3"/>
      <c r="R133" s="3"/>
      <c r="S133" s="3"/>
      <c r="T133" s="3"/>
    </row>
    <row r="134" spans="1:20">
      <c r="A134" s="3"/>
      <c r="C134" s="3"/>
      <c r="D134" s="19"/>
      <c r="E134" s="19"/>
      <c r="F134" s="19"/>
      <c r="G134" s="16" t="str">
        <f>IF(F134&gt;0,INDEX(Poeng!$A$1:$B$30,F134,2),"")</f>
        <v/>
      </c>
      <c r="H134" s="19"/>
      <c r="I134" s="3"/>
      <c r="J134" s="22"/>
      <c r="K134" s="33"/>
      <c r="L134" s="19"/>
      <c r="M134" s="3"/>
      <c r="N134" s="19"/>
      <c r="O134" s="3"/>
      <c r="P134" s="19"/>
      <c r="Q134" s="3"/>
      <c r="R134" s="3"/>
      <c r="S134" s="3"/>
      <c r="T134" s="3"/>
    </row>
    <row r="135" spans="1:20">
      <c r="A135" s="3"/>
      <c r="C135" s="3"/>
      <c r="D135" s="19"/>
      <c r="E135" s="19"/>
      <c r="F135" s="19"/>
      <c r="G135" s="16" t="str">
        <f>IF(F135&gt;0,INDEX(Poeng!$A$1:$B$30,F135,2),"")</f>
        <v/>
      </c>
      <c r="H135" s="19"/>
      <c r="I135" s="3"/>
      <c r="J135" s="22"/>
      <c r="K135" s="33"/>
      <c r="L135" s="19"/>
      <c r="M135" s="3"/>
      <c r="N135" s="19"/>
      <c r="O135" s="3"/>
      <c r="P135" s="19"/>
      <c r="Q135" s="3"/>
      <c r="R135" s="3"/>
      <c r="S135" s="3"/>
      <c r="T135" s="3"/>
    </row>
    <row r="136" spans="1:20">
      <c r="A136" s="3"/>
      <c r="C136" s="3"/>
      <c r="D136" s="19"/>
      <c r="E136" s="19"/>
      <c r="F136" s="19"/>
      <c r="G136" s="16" t="str">
        <f>IF(F136&gt;0,INDEX(Poeng!$A$1:$B$30,F136,2),"")</f>
        <v/>
      </c>
      <c r="H136" s="19"/>
      <c r="I136" s="3"/>
      <c r="J136" s="22"/>
      <c r="K136" s="33"/>
      <c r="L136" s="19"/>
      <c r="M136" s="3"/>
      <c r="N136" s="19"/>
      <c r="O136" s="3"/>
      <c r="P136" s="19"/>
      <c r="Q136" s="3"/>
      <c r="R136" s="3"/>
      <c r="S136" s="3"/>
      <c r="T136" s="3"/>
    </row>
    <row r="137" spans="1:20">
      <c r="A137" s="3"/>
      <c r="C137" s="3"/>
      <c r="D137" s="19"/>
      <c r="E137" s="19"/>
      <c r="F137" s="19"/>
      <c r="G137" s="16" t="str">
        <f>IF(F137&gt;0,INDEX(Poeng!$A$1:$B$30,F137,2),"")</f>
        <v/>
      </c>
      <c r="H137" s="19"/>
      <c r="I137" s="3"/>
      <c r="J137" s="19"/>
      <c r="K137" s="33"/>
      <c r="L137" s="19"/>
      <c r="M137" s="3"/>
      <c r="N137" s="19"/>
      <c r="O137" s="3"/>
      <c r="P137" s="19"/>
      <c r="Q137" s="3"/>
      <c r="R137" s="3"/>
      <c r="S137" s="3"/>
      <c r="T137" s="3"/>
    </row>
    <row r="138" spans="1:20">
      <c r="A138" s="3"/>
      <c r="C138" s="3"/>
      <c r="D138" s="19"/>
      <c r="E138" s="19"/>
      <c r="F138" s="19"/>
      <c r="G138" s="16" t="str">
        <f>IF(F138&gt;0,INDEX(Poeng!$A$1:$B$30,F138,2),"")</f>
        <v/>
      </c>
      <c r="H138" s="19"/>
      <c r="I138" s="3"/>
      <c r="J138" s="22"/>
      <c r="K138" s="33"/>
      <c r="L138" s="19"/>
      <c r="M138" s="3"/>
      <c r="N138" s="19"/>
      <c r="O138" s="3"/>
      <c r="P138" s="19"/>
      <c r="Q138" s="3"/>
      <c r="R138" s="3"/>
      <c r="S138" s="3"/>
      <c r="T138" s="3"/>
    </row>
    <row r="139" spans="1:20">
      <c r="A139" s="3"/>
      <c r="C139" s="3"/>
      <c r="D139" s="19"/>
      <c r="E139" s="19"/>
      <c r="F139" s="19"/>
      <c r="G139" s="16" t="str">
        <f>IF(F139&gt;0,INDEX(Poeng!$A$1:$B$30,F139,2),"")</f>
        <v/>
      </c>
      <c r="H139" s="19"/>
      <c r="I139" s="3"/>
      <c r="J139" s="22"/>
      <c r="K139" s="33"/>
      <c r="L139" s="19"/>
      <c r="M139" s="3"/>
      <c r="N139" s="19"/>
      <c r="O139" s="3"/>
      <c r="P139" s="19"/>
      <c r="Q139" s="3"/>
      <c r="R139" s="3"/>
      <c r="S139" s="3"/>
      <c r="T139" s="3"/>
    </row>
    <row r="140" spans="1:20">
      <c r="A140" s="3"/>
      <c r="C140" s="3"/>
      <c r="D140" s="19"/>
      <c r="E140" s="19"/>
      <c r="F140" s="19"/>
      <c r="G140" s="16" t="str">
        <f>IF(F140&gt;0,INDEX(Poeng!$A$1:$B$30,F140,2),"")</f>
        <v/>
      </c>
      <c r="H140" s="19"/>
      <c r="I140" s="3"/>
      <c r="J140" s="22"/>
      <c r="K140" s="33"/>
      <c r="L140" s="19"/>
      <c r="M140" s="3"/>
      <c r="N140" s="19"/>
      <c r="O140" s="3"/>
      <c r="P140" s="19"/>
      <c r="Q140" s="3"/>
      <c r="R140" s="3"/>
      <c r="S140" s="3"/>
      <c r="T140" s="3"/>
    </row>
    <row r="141" spans="1:20">
      <c r="A141" s="3"/>
      <c r="C141" s="3"/>
      <c r="D141" s="19"/>
      <c r="E141" s="19"/>
      <c r="F141" s="19"/>
      <c r="G141" s="16" t="str">
        <f>IF(F141&gt;0,INDEX(Poeng!$A$1:$B$30,F141,2),"")</f>
        <v/>
      </c>
      <c r="H141" s="19"/>
      <c r="I141" s="3"/>
      <c r="J141" s="19"/>
      <c r="K141" s="33"/>
      <c r="L141" s="19"/>
      <c r="M141" s="3"/>
      <c r="N141" s="19"/>
      <c r="O141" s="3"/>
      <c r="P141" s="19"/>
      <c r="Q141" s="3"/>
      <c r="R141" s="3"/>
      <c r="S141" s="3"/>
      <c r="T141" s="3"/>
    </row>
    <row r="142" spans="1:20">
      <c r="A142" s="3"/>
      <c r="C142" s="3"/>
      <c r="D142" s="19"/>
      <c r="E142" s="19"/>
      <c r="F142" s="19"/>
      <c r="G142" s="16" t="str">
        <f>IF(F142&gt;0,INDEX(Poeng!$A$1:$B$30,F142,2),"")</f>
        <v/>
      </c>
      <c r="H142" s="19"/>
      <c r="I142" s="3"/>
      <c r="J142" s="19"/>
      <c r="K142" s="33"/>
      <c r="L142" s="19"/>
      <c r="M142" s="3"/>
      <c r="N142" s="19"/>
      <c r="O142" s="3"/>
      <c r="P142" s="19"/>
      <c r="Q142" s="3"/>
      <c r="R142" s="3"/>
      <c r="S142" s="3"/>
      <c r="T142" s="3"/>
    </row>
    <row r="143" spans="1:20">
      <c r="A143" s="3"/>
      <c r="C143" s="3"/>
      <c r="D143" s="19"/>
      <c r="E143" s="19"/>
      <c r="F143" s="19"/>
      <c r="G143" s="16" t="str">
        <f>IF(F143&gt;0,INDEX(Poeng!$A$1:$B$30,F143,2),"")</f>
        <v/>
      </c>
      <c r="H143" s="19"/>
      <c r="I143" s="3"/>
      <c r="J143" s="22"/>
      <c r="K143" s="33"/>
      <c r="L143" s="19"/>
      <c r="M143" s="3"/>
      <c r="N143" s="19"/>
      <c r="O143" s="3"/>
      <c r="P143" s="19"/>
      <c r="Q143" s="3"/>
      <c r="R143" s="3"/>
      <c r="S143" s="3"/>
      <c r="T143" s="3"/>
    </row>
    <row r="144" spans="1:20">
      <c r="A144" s="3"/>
      <c r="C144" s="3"/>
      <c r="D144" s="19"/>
      <c r="E144" s="19"/>
      <c r="F144" s="19"/>
      <c r="G144" s="16" t="str">
        <f>IF(F144&gt;0,INDEX(Poeng!$A$1:$B$30,F144,2),"")</f>
        <v/>
      </c>
      <c r="H144" s="19"/>
      <c r="I144" s="3"/>
      <c r="J144" s="19"/>
      <c r="K144" s="33"/>
      <c r="L144" s="19"/>
      <c r="M144" s="3"/>
      <c r="N144" s="19"/>
      <c r="O144" s="3"/>
      <c r="P144" s="19"/>
      <c r="Q144" s="3"/>
      <c r="R144" s="3"/>
      <c r="S144" s="3"/>
      <c r="T144" s="3"/>
    </row>
    <row r="145" spans="1:20">
      <c r="A145" s="3"/>
      <c r="C145" s="3"/>
      <c r="D145" s="19"/>
      <c r="E145" s="19"/>
      <c r="F145" s="19"/>
      <c r="G145" s="16" t="str">
        <f>IF(F145&gt;0,INDEX(Poeng!$A$1:$B$30,F145,2),"")</f>
        <v/>
      </c>
      <c r="H145" s="19"/>
      <c r="I145" s="3"/>
      <c r="J145" s="19"/>
      <c r="K145" s="33"/>
      <c r="L145" s="19"/>
      <c r="M145" s="3"/>
      <c r="N145" s="19"/>
      <c r="O145" s="3"/>
      <c r="P145" s="19"/>
      <c r="Q145" s="3"/>
      <c r="R145" s="3"/>
      <c r="S145" s="3"/>
      <c r="T145" s="3"/>
    </row>
    <row r="146" spans="1:20">
      <c r="A146" s="3"/>
      <c r="C146" s="3"/>
      <c r="D146" s="19"/>
      <c r="E146" s="19"/>
      <c r="F146" s="19"/>
      <c r="G146" s="16" t="str">
        <f>IF(F146&gt;0,INDEX(Poeng!$A$1:$B$30,F146,2),"")</f>
        <v/>
      </c>
      <c r="H146" s="19"/>
      <c r="I146" s="3"/>
      <c r="J146" s="19"/>
      <c r="K146" s="33"/>
      <c r="L146" s="19"/>
      <c r="M146" s="3"/>
      <c r="N146" s="19"/>
      <c r="O146" s="3"/>
      <c r="P146" s="19"/>
      <c r="Q146" s="3"/>
      <c r="R146" s="3"/>
      <c r="S146" s="3"/>
      <c r="T146" s="3"/>
    </row>
    <row r="147" spans="1:20">
      <c r="A147" s="3"/>
      <c r="C147" s="3"/>
      <c r="D147" s="19"/>
      <c r="E147" s="19"/>
      <c r="F147" s="19"/>
      <c r="G147" s="16" t="str">
        <f>IF(F147&gt;0,INDEX(Poeng!$A$1:$B$30,F147,2),"")</f>
        <v/>
      </c>
      <c r="H147" s="19"/>
      <c r="I147" s="3"/>
      <c r="J147" s="19"/>
      <c r="K147" s="33"/>
      <c r="L147" s="19"/>
      <c r="M147" s="3"/>
      <c r="N147" s="19"/>
      <c r="O147" s="3"/>
      <c r="P147" s="19"/>
      <c r="Q147" s="3"/>
      <c r="R147" s="3"/>
      <c r="S147" s="3"/>
      <c r="T147" s="3"/>
    </row>
    <row r="148" spans="1:20">
      <c r="A148" s="3"/>
      <c r="C148" s="3"/>
      <c r="D148" s="19"/>
      <c r="E148" s="19"/>
      <c r="F148" s="19"/>
      <c r="G148" s="16" t="str">
        <f>IF(F148&gt;0,INDEX(Poeng!$A$1:$B$30,F148,2),"")</f>
        <v/>
      </c>
      <c r="H148" s="19"/>
      <c r="I148" s="3"/>
      <c r="J148" s="22"/>
      <c r="K148" s="33"/>
      <c r="L148" s="19"/>
      <c r="M148" s="3"/>
      <c r="N148" s="19"/>
      <c r="O148" s="3"/>
      <c r="P148" s="19"/>
      <c r="Q148" s="3"/>
      <c r="R148" s="3"/>
      <c r="S148" s="3"/>
      <c r="T148" s="3"/>
    </row>
    <row r="149" spans="1:20">
      <c r="A149" s="3"/>
      <c r="C149" s="3"/>
      <c r="D149" s="19"/>
      <c r="E149" s="19"/>
      <c r="F149" s="19"/>
      <c r="G149" s="16" t="str">
        <f>IF(F149&gt;0,INDEX(Poeng!$A$1:$B$30,F149,2),"")</f>
        <v/>
      </c>
      <c r="H149" s="19"/>
      <c r="I149" s="3"/>
      <c r="J149" s="19"/>
      <c r="K149" s="33"/>
      <c r="L149" s="19"/>
      <c r="M149" s="3"/>
      <c r="N149" s="19"/>
      <c r="O149" s="3"/>
      <c r="P149" s="19"/>
      <c r="Q149" s="3"/>
      <c r="R149" s="3"/>
      <c r="S149" s="3"/>
      <c r="T149" s="3"/>
    </row>
    <row r="150" spans="1:20">
      <c r="A150" s="3"/>
      <c r="C150" s="3"/>
      <c r="D150" s="19"/>
      <c r="E150" s="19"/>
      <c r="F150" s="19"/>
      <c r="G150" s="16" t="str">
        <f>IF(F150&gt;0,INDEX(Poeng!$A$1:$B$30,F150,2),"")</f>
        <v/>
      </c>
      <c r="H150" s="19"/>
      <c r="I150" s="3"/>
      <c r="J150" s="19"/>
      <c r="K150" s="33"/>
      <c r="L150" s="19"/>
      <c r="M150" s="3"/>
      <c r="N150" s="19"/>
      <c r="O150" s="3"/>
      <c r="P150" s="19"/>
      <c r="Q150" s="3"/>
      <c r="R150" s="3"/>
      <c r="S150" s="3"/>
      <c r="T150" s="3"/>
    </row>
    <row r="151" spans="1:20">
      <c r="A151" s="3"/>
      <c r="C151" s="3"/>
      <c r="D151" s="19"/>
      <c r="E151" s="19"/>
      <c r="F151" s="19"/>
      <c r="G151" s="16" t="str">
        <f>IF(F151&gt;0,INDEX(Poeng!$A$1:$B$30,F151,2),"")</f>
        <v/>
      </c>
      <c r="H151" s="19"/>
      <c r="I151" s="3"/>
      <c r="J151" s="19"/>
      <c r="K151" s="33"/>
      <c r="L151" s="19"/>
      <c r="M151" s="3"/>
      <c r="N151" s="19"/>
      <c r="O151" s="3"/>
      <c r="P151" s="19"/>
      <c r="Q151" s="3"/>
      <c r="R151" s="3"/>
      <c r="S151" s="3"/>
      <c r="T151" s="3"/>
    </row>
    <row r="152" spans="1:20">
      <c r="A152" s="3"/>
      <c r="C152" s="3"/>
      <c r="D152" s="19"/>
      <c r="E152" s="19"/>
      <c r="F152" s="19"/>
      <c r="G152" s="16" t="str">
        <f>IF(F152&gt;0,INDEX(Poeng!$A$1:$B$30,F152,2),"")</f>
        <v/>
      </c>
      <c r="H152" s="19"/>
      <c r="I152" s="3"/>
      <c r="J152" s="19"/>
      <c r="K152" s="33"/>
      <c r="L152" s="19"/>
      <c r="M152" s="3"/>
      <c r="N152" s="19"/>
      <c r="O152" s="3"/>
      <c r="P152" s="19"/>
      <c r="Q152" s="3"/>
      <c r="R152" s="3"/>
      <c r="S152" s="3"/>
      <c r="T152" s="3"/>
    </row>
    <row r="153" spans="1:20">
      <c r="A153" s="3"/>
      <c r="C153" s="3"/>
      <c r="D153" s="19"/>
      <c r="E153" s="19"/>
      <c r="F153" s="19"/>
      <c r="G153" s="16" t="str">
        <f>IF(F153&gt;0,INDEX(Poeng!$A$1:$B$30,F153,2),"")</f>
        <v/>
      </c>
      <c r="H153" s="19"/>
      <c r="I153" s="3"/>
      <c r="J153" s="19"/>
      <c r="K153" s="33"/>
      <c r="L153" s="19"/>
      <c r="M153" s="3"/>
      <c r="N153" s="19"/>
      <c r="O153" s="3"/>
      <c r="P153" s="19"/>
      <c r="Q153" s="3"/>
      <c r="R153" s="3"/>
      <c r="S153" s="3"/>
      <c r="T153" s="3"/>
    </row>
    <row r="154" spans="1:20">
      <c r="A154" s="3"/>
      <c r="C154" s="3"/>
      <c r="D154" s="19"/>
      <c r="E154" s="19"/>
      <c r="F154" s="19"/>
      <c r="G154" s="16" t="str">
        <f>IF(F154&gt;0,INDEX(Poeng!$A$1:$B$30,F154,2),"")</f>
        <v/>
      </c>
      <c r="H154" s="19"/>
      <c r="I154" s="3"/>
      <c r="J154" s="22"/>
      <c r="K154" s="33"/>
      <c r="L154" s="19"/>
      <c r="M154" s="3"/>
      <c r="N154" s="19"/>
      <c r="O154" s="3"/>
      <c r="P154" s="19"/>
      <c r="Q154" s="3"/>
      <c r="R154" s="3"/>
      <c r="S154" s="3"/>
      <c r="T154" s="3"/>
    </row>
    <row r="155" spans="1:20">
      <c r="A155" s="3"/>
      <c r="C155" s="3"/>
      <c r="D155" s="19"/>
      <c r="E155" s="19"/>
      <c r="F155" s="19"/>
      <c r="G155" s="16" t="str">
        <f>IF(F155&gt;0,INDEX(Poeng!$A$1:$B$30,F155,2),"")</f>
        <v/>
      </c>
      <c r="H155" s="19"/>
      <c r="I155" s="3"/>
      <c r="J155" s="22"/>
      <c r="K155" s="33"/>
      <c r="L155" s="19"/>
      <c r="M155" s="3"/>
      <c r="N155" s="19"/>
      <c r="O155" s="3"/>
      <c r="P155" s="19"/>
      <c r="Q155" s="3"/>
      <c r="R155" s="3"/>
      <c r="S155" s="3"/>
      <c r="T155" s="3"/>
    </row>
    <row r="156" spans="1:20">
      <c r="A156" s="3"/>
      <c r="C156" s="3"/>
      <c r="D156" s="19"/>
      <c r="E156" s="19"/>
      <c r="F156" s="19"/>
      <c r="G156" s="16" t="str">
        <f>IF(F156&gt;0,INDEX(Poeng!$A$1:$B$30,F156,2),"")</f>
        <v/>
      </c>
      <c r="H156" s="19"/>
      <c r="I156" s="3"/>
      <c r="J156" s="22"/>
      <c r="K156" s="33"/>
      <c r="L156" s="19"/>
      <c r="M156" s="3"/>
      <c r="N156" s="19"/>
      <c r="O156" s="3"/>
      <c r="P156" s="19"/>
      <c r="Q156" s="3"/>
      <c r="R156" s="3"/>
      <c r="S156" s="3"/>
      <c r="T156" s="3"/>
    </row>
    <row r="157" spans="1:20">
      <c r="A157" s="3"/>
      <c r="C157" s="3"/>
      <c r="D157" s="19"/>
      <c r="E157" s="19"/>
      <c r="F157" s="19"/>
      <c r="G157" s="16" t="str">
        <f>IF(F157&gt;0,INDEX(Poeng!$A$1:$B$30,F157,2),"")</f>
        <v/>
      </c>
      <c r="H157" s="19"/>
      <c r="I157" s="3"/>
      <c r="J157" s="22"/>
      <c r="K157" s="33"/>
      <c r="L157" s="19"/>
      <c r="M157" s="3"/>
      <c r="N157" s="19"/>
      <c r="O157" s="3"/>
      <c r="P157" s="19"/>
      <c r="Q157" s="3"/>
      <c r="R157" s="3"/>
      <c r="S157" s="3"/>
      <c r="T157" s="3"/>
    </row>
    <row r="158" spans="1:20">
      <c r="A158" s="3"/>
      <c r="C158" s="3"/>
      <c r="D158" s="19"/>
      <c r="E158" s="19"/>
      <c r="F158" s="19"/>
      <c r="G158" s="16" t="str">
        <f>IF(F158&gt;0,INDEX(Poeng!$A$1:$B$30,F158,2),"")</f>
        <v/>
      </c>
      <c r="H158" s="19"/>
      <c r="I158" s="3"/>
      <c r="J158" s="22"/>
      <c r="K158" s="33"/>
      <c r="L158" s="19"/>
      <c r="M158" s="3"/>
      <c r="N158" s="19"/>
      <c r="O158" s="3"/>
      <c r="P158" s="19"/>
      <c r="Q158" s="3"/>
      <c r="R158" s="3"/>
      <c r="S158" s="3"/>
      <c r="T158" s="3"/>
    </row>
    <row r="159" spans="1:20">
      <c r="A159" s="3"/>
      <c r="C159" s="3"/>
      <c r="D159" s="19"/>
      <c r="E159" s="19"/>
      <c r="F159" s="19"/>
      <c r="G159" s="16" t="str">
        <f>IF(F159&gt;0,INDEX(Poeng!$A$1:$B$30,F159,2),"")</f>
        <v/>
      </c>
      <c r="H159" s="19"/>
      <c r="I159" s="3"/>
      <c r="J159" s="22"/>
      <c r="K159" s="33"/>
      <c r="L159" s="19"/>
      <c r="M159" s="3"/>
      <c r="N159" s="19"/>
      <c r="O159" s="3"/>
      <c r="P159" s="19"/>
      <c r="Q159" s="3"/>
      <c r="R159" s="3"/>
      <c r="S159" s="3"/>
      <c r="T159" s="3"/>
    </row>
    <row r="160" spans="1:20">
      <c r="A160" s="3"/>
      <c r="C160" s="3"/>
      <c r="D160" s="19"/>
      <c r="E160" s="19"/>
      <c r="F160" s="19"/>
      <c r="G160" s="16" t="str">
        <f>IF(F160&gt;0,INDEX(Poeng!$A$1:$B$30,F160,2),"")</f>
        <v/>
      </c>
      <c r="H160" s="19"/>
      <c r="I160" s="3"/>
      <c r="J160" s="19"/>
      <c r="K160" s="33"/>
      <c r="L160" s="19"/>
      <c r="M160" s="3"/>
      <c r="N160" s="19"/>
      <c r="O160" s="3"/>
      <c r="P160" s="19"/>
      <c r="Q160" s="3"/>
      <c r="R160" s="3"/>
      <c r="S160" s="3"/>
      <c r="T160" s="3"/>
    </row>
    <row r="161" spans="1:20">
      <c r="A161" s="3"/>
      <c r="C161" s="3"/>
      <c r="D161" s="19"/>
      <c r="E161" s="19"/>
      <c r="F161" s="19"/>
      <c r="G161" s="16" t="str">
        <f>IF(F161&gt;0,INDEX(Poeng!$A$1:$B$30,F161,2),"")</f>
        <v/>
      </c>
      <c r="H161" s="19"/>
      <c r="I161" s="3"/>
      <c r="J161" s="19"/>
      <c r="K161" s="33"/>
      <c r="L161" s="19"/>
      <c r="M161" s="3"/>
      <c r="N161" s="19"/>
      <c r="O161" s="3"/>
      <c r="P161" s="19"/>
      <c r="Q161" s="3"/>
      <c r="R161" s="3"/>
      <c r="S161" s="3"/>
      <c r="T161" s="3"/>
    </row>
    <row r="162" spans="1:20">
      <c r="A162" s="3"/>
      <c r="C162" s="3"/>
      <c r="D162" s="19"/>
      <c r="E162" s="19"/>
      <c r="F162" s="19"/>
      <c r="G162" s="16" t="str">
        <f>IF(F162&gt;0,INDEX(Poeng!$A$1:$B$30,F162,2),"")</f>
        <v/>
      </c>
      <c r="H162" s="19"/>
      <c r="I162" s="3"/>
      <c r="J162" s="19"/>
      <c r="K162" s="33"/>
      <c r="L162" s="19"/>
      <c r="M162" s="3"/>
      <c r="N162" s="19"/>
      <c r="O162" s="3"/>
      <c r="P162" s="19"/>
      <c r="Q162" s="3"/>
      <c r="R162" s="3"/>
      <c r="S162" s="3"/>
      <c r="T162" s="3"/>
    </row>
    <row r="163" spans="1:20">
      <c r="A163" s="3"/>
      <c r="C163" s="3"/>
      <c r="D163" s="19"/>
      <c r="E163" s="19"/>
      <c r="F163" s="19"/>
      <c r="G163" s="16" t="str">
        <f>IF(F163&gt;0,INDEX(Poeng!$A$1:$B$30,F163,2),"")</f>
        <v/>
      </c>
      <c r="H163" s="19"/>
      <c r="I163" s="3"/>
      <c r="J163" s="22"/>
      <c r="K163" s="33"/>
      <c r="L163" s="19"/>
      <c r="M163" s="3"/>
      <c r="N163" s="19"/>
      <c r="O163" s="3"/>
      <c r="P163" s="19"/>
      <c r="Q163" s="3"/>
      <c r="R163" s="3"/>
      <c r="S163" s="3"/>
      <c r="T163" s="3"/>
    </row>
    <row r="164" spans="1:20">
      <c r="A164" s="3"/>
      <c r="C164" s="3"/>
      <c r="D164" s="19"/>
      <c r="E164" s="19"/>
      <c r="F164" s="19"/>
      <c r="G164" s="16" t="str">
        <f>IF(F164&gt;0,INDEX(Poeng!$A$1:$B$30,F164,2),"")</f>
        <v/>
      </c>
      <c r="H164" s="19"/>
      <c r="I164" s="3"/>
      <c r="J164" s="19"/>
      <c r="K164" s="33"/>
      <c r="L164" s="19"/>
      <c r="M164" s="3"/>
      <c r="N164" s="19"/>
      <c r="O164" s="3"/>
      <c r="P164" s="19"/>
      <c r="Q164" s="3"/>
      <c r="R164" s="3"/>
      <c r="S164" s="3"/>
      <c r="T164" s="3"/>
    </row>
    <row r="165" spans="1:20">
      <c r="A165" s="3"/>
      <c r="C165" s="3"/>
      <c r="D165" s="19"/>
      <c r="E165" s="19"/>
      <c r="F165" s="19"/>
      <c r="G165" s="16" t="str">
        <f>IF(F165&gt;0,INDEX(Poeng!$A$1:$B$30,F165,2),"")</f>
        <v/>
      </c>
      <c r="H165" s="19"/>
      <c r="I165" s="3"/>
      <c r="J165" s="19"/>
      <c r="K165" s="33"/>
      <c r="L165" s="19"/>
      <c r="M165" s="3"/>
      <c r="N165" s="19"/>
      <c r="O165" s="3"/>
      <c r="P165" s="19"/>
      <c r="Q165" s="3"/>
      <c r="R165" s="3"/>
      <c r="S165" s="3"/>
      <c r="T165" s="3"/>
    </row>
    <row r="166" spans="1:20">
      <c r="A166" s="3"/>
      <c r="C166" s="3"/>
      <c r="D166" s="19"/>
      <c r="E166" s="19"/>
      <c r="F166" s="19"/>
      <c r="G166" s="16" t="str">
        <f>IF(F166&gt;0,INDEX(Poeng!$A$1:$B$30,F166,2),"")</f>
        <v/>
      </c>
      <c r="H166" s="19"/>
      <c r="I166" s="3"/>
      <c r="J166" s="19"/>
      <c r="K166" s="33"/>
      <c r="L166" s="19"/>
      <c r="M166" s="3"/>
      <c r="N166" s="19"/>
      <c r="O166" s="3"/>
      <c r="P166" s="19"/>
      <c r="Q166" s="3"/>
      <c r="R166" s="3"/>
      <c r="S166" s="3"/>
      <c r="T166" s="3"/>
    </row>
    <row r="167" spans="1:20">
      <c r="A167" s="3"/>
      <c r="C167" s="3"/>
      <c r="D167" s="19"/>
      <c r="E167" s="19"/>
      <c r="F167" s="19"/>
      <c r="G167" s="16" t="str">
        <f>IF(F167&gt;0,INDEX(Poeng!$A$1:$B$30,F167,2),"")</f>
        <v/>
      </c>
      <c r="H167" s="19"/>
      <c r="I167" s="3"/>
      <c r="J167" s="19"/>
      <c r="K167" s="33"/>
      <c r="L167" s="19"/>
      <c r="M167" s="3"/>
      <c r="N167" s="19"/>
      <c r="O167" s="3"/>
      <c r="P167" s="19"/>
      <c r="Q167" s="3"/>
      <c r="R167" s="3"/>
      <c r="S167" s="3"/>
      <c r="T167" s="3"/>
    </row>
    <row r="168" spans="1:20">
      <c r="A168" s="3"/>
      <c r="C168" s="3"/>
      <c r="D168" s="19"/>
      <c r="E168" s="19"/>
      <c r="F168" s="19"/>
      <c r="G168" s="16" t="str">
        <f>IF(F168&gt;0,INDEX(Poeng!$A$1:$B$30,F168,2),"")</f>
        <v/>
      </c>
      <c r="H168" s="19"/>
      <c r="I168" s="3"/>
      <c r="J168" s="19"/>
      <c r="K168" s="33"/>
      <c r="L168" s="19"/>
      <c r="M168" s="3"/>
      <c r="N168" s="19"/>
      <c r="O168" s="3"/>
      <c r="P168" s="19"/>
      <c r="Q168" s="3"/>
      <c r="R168" s="3"/>
      <c r="S168" s="3"/>
      <c r="T168" s="3"/>
    </row>
    <row r="169" spans="1:20">
      <c r="A169" s="3"/>
      <c r="C169" s="3"/>
      <c r="D169" s="19"/>
      <c r="E169" s="19"/>
      <c r="F169" s="19"/>
      <c r="G169" s="16" t="str">
        <f>IF(F169&gt;0,INDEX(Poeng!$A$1:$B$30,F169,2),"")</f>
        <v/>
      </c>
      <c r="H169" s="19"/>
      <c r="I169" s="3"/>
      <c r="J169" s="19"/>
      <c r="K169" s="33"/>
      <c r="L169" s="19"/>
      <c r="M169" s="3"/>
      <c r="N169" s="19"/>
      <c r="O169" s="3"/>
      <c r="P169" s="19"/>
      <c r="Q169" s="3"/>
      <c r="R169" s="3"/>
      <c r="S169" s="3"/>
      <c r="T169" s="3"/>
    </row>
    <row r="170" spans="1:20">
      <c r="A170" s="3"/>
      <c r="C170" s="3"/>
      <c r="D170" s="19"/>
      <c r="E170" s="19"/>
      <c r="F170" s="19"/>
      <c r="G170" s="16" t="str">
        <f>IF(F170&gt;0,INDEX(Poeng!$A$1:$B$30,F170,2),"")</f>
        <v/>
      </c>
      <c r="H170" s="19"/>
      <c r="I170" s="3"/>
      <c r="J170" s="19"/>
      <c r="K170" s="33"/>
      <c r="L170" s="19"/>
      <c r="M170" s="3"/>
      <c r="N170" s="19"/>
      <c r="O170" s="3"/>
      <c r="P170" s="19"/>
      <c r="Q170" s="3"/>
      <c r="R170" s="3"/>
      <c r="S170" s="3"/>
      <c r="T170" s="3"/>
    </row>
    <row r="171" spans="1:20">
      <c r="A171" s="3"/>
      <c r="C171" s="3"/>
      <c r="D171" s="19"/>
      <c r="E171" s="19"/>
      <c r="F171" s="19"/>
      <c r="G171" s="16" t="str">
        <f>IF(F171&gt;0,INDEX(Poeng!$A$1:$B$30,F171,2),"")</f>
        <v/>
      </c>
      <c r="H171" s="19"/>
      <c r="I171" s="3"/>
      <c r="J171" s="19"/>
      <c r="K171" s="33"/>
      <c r="L171" s="19"/>
      <c r="M171" s="3"/>
      <c r="N171" s="19"/>
      <c r="O171" s="3"/>
      <c r="P171" s="19"/>
      <c r="Q171" s="3"/>
      <c r="R171" s="3"/>
      <c r="S171" s="3"/>
      <c r="T171" s="3"/>
    </row>
    <row r="172" spans="1:20">
      <c r="A172" s="3"/>
      <c r="C172" s="3"/>
      <c r="D172" s="19"/>
      <c r="E172" s="19"/>
      <c r="F172" s="19"/>
      <c r="G172" s="16" t="str">
        <f>IF(F172&gt;0,INDEX(Poeng!$A$1:$B$30,F172,2),"")</f>
        <v/>
      </c>
      <c r="H172" s="19"/>
      <c r="I172" s="3"/>
      <c r="J172" s="22"/>
      <c r="K172" s="33"/>
      <c r="L172" s="19"/>
      <c r="M172" s="3"/>
      <c r="N172" s="19"/>
      <c r="O172" s="3"/>
      <c r="P172" s="19"/>
      <c r="Q172" s="3"/>
      <c r="R172" s="3"/>
      <c r="S172" s="3"/>
      <c r="T172" s="3"/>
    </row>
    <row r="173" spans="1:20">
      <c r="A173" s="3"/>
      <c r="C173" s="3"/>
      <c r="D173" s="19"/>
      <c r="E173" s="19"/>
      <c r="F173" s="19"/>
      <c r="G173" s="16" t="str">
        <f>IF(F173&gt;0,INDEX(Poeng!$A$1:$B$30,F173,2),"")</f>
        <v/>
      </c>
      <c r="H173" s="19"/>
      <c r="I173" s="3"/>
      <c r="J173" s="22"/>
      <c r="K173" s="33"/>
      <c r="L173" s="19"/>
      <c r="M173" s="3"/>
      <c r="N173" s="19"/>
      <c r="O173" s="3"/>
      <c r="P173" s="19"/>
      <c r="Q173" s="3"/>
      <c r="R173" s="3"/>
      <c r="S173" s="3"/>
      <c r="T173" s="3"/>
    </row>
    <row r="174" spans="1:20">
      <c r="A174" s="3"/>
      <c r="C174" s="3"/>
      <c r="D174" s="19"/>
      <c r="E174" s="19"/>
      <c r="F174" s="19"/>
      <c r="G174" s="16" t="str">
        <f>IF(F174&gt;0,INDEX(Poeng!$A$1:$B$30,F174,2),"")</f>
        <v/>
      </c>
      <c r="H174" s="19"/>
      <c r="I174" s="3"/>
      <c r="J174" s="19"/>
      <c r="K174" s="33"/>
      <c r="L174" s="19"/>
      <c r="M174" s="3"/>
      <c r="N174" s="19"/>
      <c r="O174" s="3"/>
      <c r="P174" s="19"/>
      <c r="Q174" s="3"/>
      <c r="R174" s="3"/>
      <c r="S174" s="3"/>
      <c r="T174" s="3"/>
    </row>
    <row r="175" spans="1:20">
      <c r="A175" s="3"/>
      <c r="C175" s="3"/>
      <c r="D175" s="19"/>
      <c r="E175" s="19"/>
      <c r="F175" s="19"/>
      <c r="G175" s="16" t="str">
        <f>IF(F175&gt;0,INDEX(Poeng!$A$1:$B$30,F175,2),"")</f>
        <v/>
      </c>
      <c r="H175" s="19"/>
      <c r="I175" s="3"/>
      <c r="J175" s="19"/>
      <c r="K175" s="33"/>
      <c r="L175" s="19"/>
      <c r="M175" s="3"/>
      <c r="N175" s="19"/>
      <c r="O175" s="3"/>
      <c r="P175" s="19"/>
      <c r="Q175" s="3"/>
      <c r="R175" s="3"/>
      <c r="S175" s="3"/>
      <c r="T175" s="3"/>
    </row>
    <row r="176" spans="1:20">
      <c r="A176" s="3"/>
      <c r="C176" s="3"/>
      <c r="D176" s="19"/>
      <c r="E176" s="19"/>
      <c r="F176" s="19"/>
      <c r="G176" s="16" t="str">
        <f>IF(F176&gt;0,INDEX(Poeng!$A$1:$B$30,F176,2),"")</f>
        <v/>
      </c>
      <c r="H176" s="19"/>
      <c r="I176" s="3"/>
      <c r="J176" s="19"/>
      <c r="K176" s="33"/>
      <c r="L176" s="19"/>
      <c r="M176" s="3"/>
      <c r="N176" s="19"/>
      <c r="O176" s="3"/>
      <c r="P176" s="19"/>
      <c r="Q176" s="3"/>
      <c r="R176" s="3"/>
      <c r="S176" s="3"/>
      <c r="T176" s="3"/>
    </row>
    <row r="177" spans="1:20">
      <c r="A177" s="3"/>
      <c r="C177" s="3"/>
      <c r="D177" s="19"/>
      <c r="E177" s="19"/>
      <c r="F177" s="19"/>
      <c r="G177" s="16" t="str">
        <f>IF(F177&gt;0,INDEX(Poeng!$A$1:$B$30,F177,2),"")</f>
        <v/>
      </c>
      <c r="H177" s="19"/>
      <c r="I177" s="3"/>
      <c r="J177" s="19"/>
      <c r="K177" s="33"/>
      <c r="L177" s="19"/>
      <c r="M177" s="3"/>
      <c r="N177" s="19"/>
      <c r="O177" s="3"/>
      <c r="P177" s="19"/>
      <c r="Q177" s="3"/>
      <c r="R177" s="3"/>
      <c r="S177" s="3"/>
      <c r="T177" s="3"/>
    </row>
    <row r="178" spans="1:20">
      <c r="A178" s="3"/>
      <c r="C178" s="3"/>
      <c r="D178" s="19"/>
      <c r="E178" s="19"/>
      <c r="F178" s="19"/>
      <c r="G178" s="16" t="str">
        <f>IF(F178&gt;0,INDEX(Poeng!$A$1:$B$30,F178,2),"")</f>
        <v/>
      </c>
      <c r="H178" s="19"/>
      <c r="I178" s="3"/>
      <c r="J178" s="19"/>
      <c r="K178" s="33"/>
      <c r="L178" s="19"/>
      <c r="M178" s="3"/>
      <c r="N178" s="19"/>
      <c r="O178" s="3"/>
      <c r="P178" s="19"/>
      <c r="Q178" s="3"/>
      <c r="R178" s="3"/>
      <c r="S178" s="3"/>
      <c r="T178" s="3"/>
    </row>
    <row r="179" spans="1:20">
      <c r="A179" s="3"/>
      <c r="C179" s="3"/>
      <c r="D179" s="19"/>
      <c r="E179" s="19"/>
      <c r="F179" s="44"/>
      <c r="G179" s="16" t="str">
        <f>IF(F179&gt;0,INDEX(Poeng!$A$1:$B$30,F179,2),"")</f>
        <v/>
      </c>
      <c r="H179" s="44"/>
      <c r="I179" s="8"/>
      <c r="J179" s="44"/>
      <c r="K179" s="52"/>
      <c r="L179" s="48"/>
      <c r="M179" s="12"/>
      <c r="N179" s="48"/>
      <c r="O179" s="3"/>
      <c r="P179" s="48"/>
      <c r="Q179" s="3"/>
      <c r="R179" s="11"/>
      <c r="S179" s="3"/>
      <c r="T179" s="3"/>
    </row>
    <row r="180" spans="1:20">
      <c r="A180" s="3"/>
      <c r="B180" s="81"/>
      <c r="C180" s="7"/>
      <c r="D180" s="21"/>
      <c r="E180" s="21"/>
      <c r="F180" s="42"/>
      <c r="G180" s="16" t="str">
        <f>IF(F180&gt;0,INDEX(Poeng!$A$1:$B$30,F180,2),"")</f>
        <v/>
      </c>
      <c r="H180" s="42"/>
      <c r="I180" s="9"/>
      <c r="J180" s="49"/>
      <c r="K180" s="38"/>
      <c r="L180" s="19"/>
      <c r="M180" s="3"/>
      <c r="N180" s="19"/>
      <c r="O180" s="3"/>
      <c r="P180" s="19"/>
      <c r="Q180" s="3"/>
      <c r="R180" s="3"/>
      <c r="S180" s="3"/>
      <c r="T180" s="3"/>
    </row>
    <row r="181" spans="1:20">
      <c r="A181" s="3"/>
      <c r="C181" s="3"/>
      <c r="D181" s="19"/>
      <c r="E181" s="19"/>
      <c r="F181" s="19"/>
      <c r="G181" s="16" t="str">
        <f>IF(F181&gt;0,INDEX(Poeng!$A$1:$B$30,F181,2),"")</f>
        <v/>
      </c>
      <c r="H181" s="19"/>
      <c r="I181" s="3"/>
      <c r="J181" s="19"/>
      <c r="K181" s="33"/>
      <c r="L181" s="19"/>
      <c r="M181" s="3"/>
      <c r="N181" s="19"/>
      <c r="O181" s="3"/>
      <c r="P181" s="19"/>
      <c r="Q181" s="3"/>
      <c r="R181" s="3"/>
      <c r="S181" s="3"/>
      <c r="T181" s="3"/>
    </row>
    <row r="182" spans="1:20">
      <c r="A182" s="3"/>
      <c r="C182" s="3"/>
      <c r="D182" s="19"/>
      <c r="E182" s="19"/>
      <c r="F182" s="19"/>
      <c r="G182" s="16" t="str">
        <f>IF(F182&gt;0,INDEX(Poeng!$A$1:$B$30,F182,2),"")</f>
        <v/>
      </c>
      <c r="H182" s="19"/>
      <c r="I182" s="3"/>
      <c r="J182" s="22"/>
      <c r="K182" s="33"/>
      <c r="L182" s="19"/>
      <c r="M182" s="3"/>
      <c r="N182" s="19"/>
      <c r="O182" s="3"/>
      <c r="P182" s="19"/>
      <c r="Q182" s="3"/>
      <c r="R182" s="3"/>
      <c r="S182" s="3"/>
      <c r="T182" s="3"/>
    </row>
    <row r="183" spans="1:20">
      <c r="A183" s="3"/>
      <c r="C183" s="3"/>
      <c r="D183" s="19"/>
      <c r="E183" s="19"/>
      <c r="F183" s="19"/>
      <c r="G183" s="16" t="str">
        <f>IF(F183&gt;0,INDEX(Poeng!$A$1:$B$30,F183,2),"")</f>
        <v/>
      </c>
      <c r="H183" s="19"/>
      <c r="I183" s="3"/>
      <c r="J183" s="22"/>
      <c r="K183" s="33"/>
      <c r="L183" s="19"/>
      <c r="M183" s="3"/>
      <c r="N183" s="19"/>
      <c r="O183" s="3"/>
      <c r="P183" s="19"/>
      <c r="Q183" s="3"/>
      <c r="R183" s="3"/>
      <c r="S183" s="3"/>
      <c r="T183" s="3"/>
    </row>
    <row r="184" spans="1:20">
      <c r="A184" s="3"/>
      <c r="C184" s="3"/>
      <c r="D184" s="19"/>
      <c r="E184" s="19"/>
      <c r="F184" s="19"/>
      <c r="G184" s="16" t="str">
        <f>IF(F184&gt;0,INDEX(Poeng!$A$1:$B$30,F184,2),"")</f>
        <v/>
      </c>
      <c r="H184" s="19"/>
      <c r="I184" s="3"/>
      <c r="J184" s="22"/>
      <c r="K184" s="33"/>
      <c r="L184" s="19"/>
      <c r="M184" s="3"/>
      <c r="N184" s="19"/>
      <c r="O184" s="3"/>
      <c r="P184" s="19"/>
      <c r="Q184" s="3"/>
      <c r="R184" s="3"/>
      <c r="S184" s="3"/>
      <c r="T184" s="3"/>
    </row>
    <row r="185" spans="1:20">
      <c r="A185" s="3"/>
      <c r="C185" s="3"/>
      <c r="D185" s="19"/>
      <c r="E185" s="19"/>
      <c r="F185" s="19"/>
      <c r="G185" s="16" t="str">
        <f>IF(F185&gt;0,INDEX(Poeng!$A$1:$B$30,F185,2),"")</f>
        <v/>
      </c>
      <c r="H185" s="19"/>
      <c r="I185" s="3"/>
      <c r="J185" s="22"/>
      <c r="K185" s="33"/>
      <c r="L185" s="19"/>
      <c r="M185" s="3"/>
      <c r="N185" s="19"/>
      <c r="O185" s="3"/>
      <c r="P185" s="19"/>
      <c r="Q185" s="3"/>
      <c r="R185" s="3"/>
      <c r="S185" s="3"/>
      <c r="T185" s="3"/>
    </row>
    <row r="186" spans="1:20">
      <c r="A186" s="3"/>
      <c r="C186" s="3"/>
      <c r="D186" s="19"/>
      <c r="E186" s="19"/>
      <c r="F186" s="19"/>
      <c r="G186" s="16" t="str">
        <f>IF(F186&gt;0,INDEX(Poeng!$A$1:$B$30,F186,2),"")</f>
        <v/>
      </c>
      <c r="H186" s="19"/>
      <c r="I186" s="3"/>
      <c r="J186" s="19"/>
      <c r="K186" s="33"/>
      <c r="L186" s="19"/>
      <c r="M186" s="3"/>
      <c r="N186" s="19"/>
      <c r="O186" s="3"/>
      <c r="P186" s="19"/>
      <c r="Q186" s="3"/>
      <c r="R186" s="3"/>
      <c r="S186" s="3"/>
      <c r="T186" s="3"/>
    </row>
    <row r="187" spans="1:20">
      <c r="A187" s="3"/>
      <c r="C187" s="3"/>
      <c r="D187" s="19"/>
      <c r="E187" s="19"/>
      <c r="F187" s="19"/>
      <c r="G187" s="16" t="str">
        <f>IF(F187&gt;0,INDEX(Poeng!$A$1:$B$30,F187,2),"")</f>
        <v/>
      </c>
      <c r="H187" s="19"/>
      <c r="I187" s="3"/>
      <c r="J187" s="22"/>
      <c r="K187" s="33"/>
      <c r="L187" s="19"/>
      <c r="M187" s="3"/>
      <c r="N187" s="19"/>
      <c r="O187" s="3"/>
      <c r="P187" s="19"/>
      <c r="Q187" s="3"/>
      <c r="R187" s="3"/>
      <c r="S187" s="3"/>
      <c r="T187" s="3"/>
    </row>
    <row r="188" spans="1:20">
      <c r="A188" s="3"/>
      <c r="C188" s="3"/>
      <c r="D188" s="19"/>
      <c r="E188" s="19"/>
      <c r="F188" s="19"/>
      <c r="G188" s="16" t="str">
        <f>IF(F188&gt;0,INDEX(Poeng!$A$1:$B$30,F188,2),"")</f>
        <v/>
      </c>
      <c r="H188" s="19"/>
      <c r="I188" s="3"/>
      <c r="J188" s="22"/>
      <c r="K188" s="33"/>
      <c r="L188" s="19"/>
      <c r="M188" s="3"/>
      <c r="N188" s="19"/>
      <c r="O188" s="3"/>
      <c r="P188" s="19"/>
      <c r="Q188" s="3"/>
      <c r="R188" s="3"/>
      <c r="S188" s="3"/>
      <c r="T188" s="3"/>
    </row>
    <row r="189" spans="1:20">
      <c r="A189" s="3"/>
      <c r="C189" s="3"/>
      <c r="D189" s="19"/>
      <c r="E189" s="19"/>
      <c r="F189" s="19"/>
      <c r="G189" s="16" t="str">
        <f>IF(F189&gt;0,INDEX(Poeng!$A$1:$B$30,F189,2),"")</f>
        <v/>
      </c>
      <c r="H189" s="19"/>
      <c r="I189" s="3"/>
      <c r="J189" s="22"/>
      <c r="K189" s="33"/>
      <c r="L189" s="19"/>
      <c r="M189" s="3"/>
      <c r="N189" s="19"/>
      <c r="O189" s="3"/>
      <c r="P189" s="19"/>
      <c r="Q189" s="3"/>
      <c r="R189" s="3"/>
      <c r="S189" s="3"/>
      <c r="T189" s="3"/>
    </row>
    <row r="190" spans="1:20">
      <c r="A190" s="3"/>
      <c r="C190" s="3"/>
      <c r="D190" s="19"/>
      <c r="E190" s="19"/>
      <c r="F190" s="19"/>
      <c r="G190" s="16" t="str">
        <f>IF(F190&gt;0,INDEX(Poeng!$A$1:$B$30,F190,2),"")</f>
        <v/>
      </c>
      <c r="H190" s="19"/>
      <c r="I190" s="3"/>
      <c r="J190" s="19"/>
      <c r="K190" s="33"/>
      <c r="L190" s="19"/>
      <c r="M190" s="3"/>
      <c r="N190" s="19"/>
      <c r="O190" s="3"/>
      <c r="P190" s="19"/>
      <c r="Q190" s="3"/>
      <c r="R190" s="3"/>
      <c r="S190" s="3"/>
      <c r="T190" s="3"/>
    </row>
    <row r="191" spans="1:20">
      <c r="A191" s="3"/>
      <c r="C191" s="3"/>
      <c r="D191" s="19"/>
      <c r="E191" s="19"/>
      <c r="F191" s="19"/>
      <c r="G191" s="16" t="str">
        <f>IF(F191&gt;0,INDEX(Poeng!$A$1:$B$30,F191,2),"")</f>
        <v/>
      </c>
      <c r="H191" s="19"/>
      <c r="I191" s="3"/>
      <c r="J191" s="22"/>
      <c r="K191" s="33"/>
      <c r="L191" s="19"/>
      <c r="M191" s="3"/>
      <c r="N191" s="19"/>
      <c r="O191" s="3"/>
      <c r="P191" s="19"/>
      <c r="Q191" s="3"/>
      <c r="R191" s="3"/>
      <c r="S191" s="3"/>
      <c r="T191" s="3"/>
    </row>
    <row r="192" spans="1:20">
      <c r="A192" s="3"/>
      <c r="C192" s="3"/>
      <c r="D192" s="19"/>
      <c r="E192" s="19"/>
      <c r="F192" s="19"/>
      <c r="G192" s="16" t="str">
        <f>IF(F192&gt;0,INDEX(Poeng!$A$1:$B$30,F192,2),"")</f>
        <v/>
      </c>
      <c r="H192" s="19"/>
      <c r="I192" s="3"/>
      <c r="J192" s="22"/>
      <c r="K192" s="33"/>
      <c r="L192" s="19"/>
      <c r="M192" s="3"/>
      <c r="N192" s="19"/>
      <c r="O192" s="3"/>
      <c r="P192" s="19"/>
      <c r="Q192" s="3"/>
      <c r="R192" s="3"/>
      <c r="S192" s="3"/>
      <c r="T192" s="3"/>
    </row>
    <row r="193" spans="1:20">
      <c r="A193" s="3"/>
      <c r="C193" s="3"/>
      <c r="D193" s="19"/>
      <c r="E193" s="19"/>
      <c r="F193" s="19"/>
      <c r="G193" s="16" t="str">
        <f>IF(F193&gt;0,INDEX(Poeng!$A$1:$B$30,F193,2),"")</f>
        <v/>
      </c>
      <c r="H193" s="19"/>
      <c r="I193" s="3"/>
      <c r="J193" s="19"/>
      <c r="K193" s="33"/>
      <c r="L193" s="19"/>
      <c r="M193" s="3"/>
      <c r="N193" s="19"/>
      <c r="O193" s="3"/>
      <c r="P193" s="19"/>
      <c r="Q193" s="3"/>
      <c r="R193" s="3"/>
      <c r="S193" s="3"/>
      <c r="T193" s="3"/>
    </row>
    <row r="194" spans="1:20">
      <c r="A194" s="3"/>
      <c r="C194" s="3"/>
      <c r="D194" s="19"/>
      <c r="E194" s="19"/>
      <c r="F194" s="19"/>
      <c r="G194" s="16" t="str">
        <f>IF(F194&gt;0,INDEX(Poeng!$A$1:$B$30,F194,2),"")</f>
        <v/>
      </c>
      <c r="H194" s="19"/>
      <c r="I194" s="3"/>
      <c r="J194" s="19"/>
      <c r="K194" s="33"/>
      <c r="L194" s="19"/>
      <c r="M194" s="3"/>
      <c r="N194" s="19"/>
      <c r="O194" s="3"/>
      <c r="P194" s="19"/>
      <c r="Q194" s="3"/>
      <c r="R194" s="3"/>
      <c r="S194" s="3"/>
      <c r="T194" s="3"/>
    </row>
    <row r="195" spans="1:20">
      <c r="A195" s="3"/>
      <c r="C195" s="3"/>
      <c r="D195" s="19"/>
      <c r="E195" s="19"/>
      <c r="F195" s="19"/>
      <c r="G195" s="16" t="str">
        <f>IF(F195&gt;0,INDEX(Poeng!$A$1:$B$30,F195,2),"")</f>
        <v/>
      </c>
      <c r="H195" s="19"/>
      <c r="I195" s="3"/>
      <c r="J195" s="22"/>
      <c r="K195" s="33"/>
      <c r="L195" s="19"/>
      <c r="M195" s="3"/>
      <c r="N195" s="19"/>
      <c r="O195" s="3"/>
      <c r="P195" s="19"/>
      <c r="Q195" s="3"/>
      <c r="R195" s="3"/>
      <c r="S195" s="3"/>
      <c r="T195" s="3"/>
    </row>
    <row r="196" spans="1:20">
      <c r="A196" s="3"/>
      <c r="C196" s="3"/>
      <c r="D196" s="19"/>
      <c r="E196" s="19"/>
      <c r="F196" s="19"/>
      <c r="G196" s="16" t="str">
        <f>IF(F196&gt;0,INDEX(Poeng!$A$1:$B$30,F196,2),"")</f>
        <v/>
      </c>
      <c r="H196" s="19"/>
      <c r="I196" s="3"/>
      <c r="J196" s="22"/>
      <c r="K196" s="33"/>
      <c r="L196" s="19"/>
      <c r="M196" s="3"/>
      <c r="N196" s="19"/>
      <c r="O196" s="3"/>
      <c r="P196" s="19"/>
      <c r="Q196" s="3"/>
      <c r="R196" s="3"/>
      <c r="S196" s="3"/>
      <c r="T196" s="3"/>
    </row>
    <row r="197" spans="1:20">
      <c r="A197" s="3"/>
      <c r="C197" s="3"/>
      <c r="D197" s="19"/>
      <c r="E197" s="19"/>
      <c r="F197" s="19"/>
      <c r="G197" s="16" t="str">
        <f>IF(F197&gt;0,INDEX(Poeng!$A$1:$B$30,F197,2),"")</f>
        <v/>
      </c>
      <c r="H197" s="19"/>
      <c r="I197" s="3"/>
      <c r="J197" s="19"/>
      <c r="K197" s="33"/>
      <c r="L197" s="19"/>
      <c r="M197" s="3"/>
      <c r="N197" s="19"/>
      <c r="O197" s="3"/>
      <c r="P197" s="19"/>
      <c r="Q197" s="3"/>
      <c r="R197" s="3"/>
      <c r="S197" s="3"/>
      <c r="T197" s="3"/>
    </row>
    <row r="198" spans="1:20">
      <c r="A198" s="3"/>
      <c r="C198" s="3"/>
      <c r="D198" s="19"/>
      <c r="E198" s="19"/>
      <c r="F198" s="19"/>
      <c r="G198" s="16" t="str">
        <f>IF(F198&gt;0,INDEX(Poeng!$A$1:$B$30,F198,2),"")</f>
        <v/>
      </c>
      <c r="H198" s="19"/>
      <c r="I198" s="3"/>
      <c r="J198" s="19"/>
      <c r="K198" s="33"/>
      <c r="L198" s="19"/>
      <c r="M198" s="3"/>
      <c r="N198" s="19"/>
      <c r="O198" s="3"/>
      <c r="P198" s="19"/>
      <c r="Q198" s="3"/>
      <c r="R198" s="3"/>
      <c r="S198" s="3"/>
      <c r="T198" s="3"/>
    </row>
    <row r="199" spans="1:20">
      <c r="A199" s="3"/>
      <c r="C199" s="3"/>
      <c r="D199" s="19"/>
      <c r="E199" s="19"/>
      <c r="F199" s="19"/>
      <c r="G199" s="16" t="str">
        <f>IF(F199&gt;0,INDEX(Poeng!$A$1:$B$30,F199,2),"")</f>
        <v/>
      </c>
      <c r="H199" s="19"/>
      <c r="I199" s="3"/>
      <c r="J199" s="22"/>
      <c r="K199" s="33"/>
      <c r="L199" s="19"/>
      <c r="M199" s="3"/>
      <c r="N199" s="19"/>
      <c r="O199" s="3"/>
      <c r="P199" s="19"/>
      <c r="Q199" s="3"/>
      <c r="R199" s="3"/>
      <c r="S199" s="3"/>
      <c r="T199" s="3"/>
    </row>
    <row r="200" spans="1:20">
      <c r="A200" s="3"/>
      <c r="C200" s="3"/>
      <c r="D200" s="19"/>
      <c r="E200" s="19"/>
      <c r="F200" s="19"/>
      <c r="G200" s="16" t="str">
        <f>IF(F200&gt;0,INDEX(Poeng!$A$1:$B$30,F200,2),"")</f>
        <v/>
      </c>
      <c r="H200" s="19"/>
      <c r="I200" s="3"/>
      <c r="J200" s="22"/>
      <c r="K200" s="33"/>
      <c r="L200" s="19"/>
      <c r="M200" s="3"/>
      <c r="N200" s="19"/>
      <c r="O200" s="3"/>
      <c r="P200" s="19"/>
      <c r="Q200" s="3"/>
      <c r="R200" s="3"/>
      <c r="S200" s="3"/>
      <c r="T200" s="3"/>
    </row>
    <row r="201" spans="1:20">
      <c r="A201" s="3"/>
      <c r="C201" s="3"/>
      <c r="D201" s="19"/>
      <c r="E201" s="19"/>
      <c r="F201" s="19"/>
      <c r="G201" s="16" t="str">
        <f>IF(F201&gt;0,INDEX(Poeng!$A$1:$B$30,F201,2),"")</f>
        <v/>
      </c>
      <c r="H201" s="19"/>
      <c r="I201" s="3"/>
      <c r="J201" s="22"/>
      <c r="K201" s="33"/>
      <c r="L201" s="19"/>
      <c r="M201" s="3"/>
      <c r="N201" s="19"/>
      <c r="O201" s="3"/>
      <c r="P201" s="19"/>
      <c r="Q201" s="3"/>
      <c r="R201" s="3"/>
      <c r="S201" s="3"/>
      <c r="T201" s="3"/>
    </row>
    <row r="202" spans="1:20">
      <c r="A202" s="3"/>
      <c r="C202" s="3"/>
      <c r="D202" s="19"/>
      <c r="E202" s="19"/>
      <c r="F202" s="19"/>
      <c r="G202" s="3"/>
      <c r="H202" s="19"/>
      <c r="I202" s="3"/>
      <c r="J202" s="22"/>
      <c r="K202" s="33"/>
      <c r="L202" s="19"/>
      <c r="M202" s="3"/>
      <c r="N202" s="19"/>
      <c r="O202" s="3"/>
      <c r="P202" s="19"/>
      <c r="Q202" s="3"/>
      <c r="R202" s="3"/>
      <c r="S202" s="3"/>
      <c r="T202" s="3"/>
    </row>
    <row r="203" spans="1:20">
      <c r="A203" s="3"/>
      <c r="C203" s="3"/>
      <c r="D203" s="19"/>
      <c r="E203" s="19"/>
      <c r="F203" s="19"/>
      <c r="G203" s="3"/>
      <c r="H203" s="19"/>
      <c r="I203" s="3"/>
      <c r="J203" s="19"/>
      <c r="K203" s="33"/>
      <c r="L203" s="19"/>
      <c r="M203" s="3"/>
      <c r="N203" s="19"/>
      <c r="O203" s="3"/>
      <c r="P203" s="19"/>
      <c r="Q203" s="3"/>
      <c r="R203" s="3"/>
      <c r="S203" s="3"/>
      <c r="T203" s="3"/>
    </row>
    <row r="204" spans="1:20">
      <c r="A204" s="3"/>
      <c r="C204" s="3"/>
      <c r="D204" s="19"/>
      <c r="E204" s="19"/>
      <c r="F204" s="19"/>
      <c r="G204" s="3"/>
      <c r="H204" s="19"/>
      <c r="I204" s="3"/>
      <c r="J204" s="19"/>
      <c r="K204" s="33"/>
      <c r="L204" s="19"/>
      <c r="M204" s="3"/>
      <c r="N204" s="19"/>
      <c r="O204" s="3"/>
      <c r="P204" s="19"/>
      <c r="Q204" s="3"/>
      <c r="R204" s="3"/>
      <c r="S204" s="3"/>
      <c r="T204" s="3"/>
    </row>
    <row r="205" spans="1:20">
      <c r="A205" s="3"/>
      <c r="C205" s="3"/>
      <c r="D205" s="19"/>
      <c r="E205" s="19"/>
      <c r="F205" s="19"/>
      <c r="G205" s="3"/>
      <c r="H205" s="19"/>
      <c r="I205" s="3"/>
      <c r="J205" s="19"/>
      <c r="K205" s="33"/>
      <c r="L205" s="19"/>
      <c r="M205" s="3"/>
      <c r="N205" s="19"/>
      <c r="O205" s="3"/>
      <c r="P205" s="19"/>
      <c r="Q205" s="3"/>
      <c r="R205" s="3"/>
      <c r="S205" s="3"/>
      <c r="T205" s="3"/>
    </row>
    <row r="206" spans="1:20">
      <c r="A206" s="3"/>
      <c r="C206" s="3"/>
      <c r="D206" s="19"/>
      <c r="E206" s="19"/>
      <c r="F206" s="19"/>
      <c r="G206" s="3"/>
      <c r="H206" s="19"/>
      <c r="I206" s="3"/>
      <c r="J206" s="19"/>
      <c r="K206" s="33"/>
      <c r="L206" s="19"/>
      <c r="M206" s="3"/>
      <c r="N206" s="19"/>
      <c r="O206" s="3"/>
      <c r="P206" s="19"/>
      <c r="Q206" s="3"/>
      <c r="R206" s="3"/>
      <c r="S206" s="3"/>
      <c r="T206" s="3"/>
    </row>
    <row r="207" spans="1:20">
      <c r="A207" s="3"/>
      <c r="C207" s="3"/>
      <c r="D207" s="19"/>
      <c r="E207" s="19"/>
      <c r="F207" s="19"/>
      <c r="G207" s="3"/>
      <c r="H207" s="19"/>
      <c r="I207" s="3"/>
      <c r="J207" s="19"/>
      <c r="K207" s="33"/>
      <c r="L207" s="19"/>
      <c r="M207" s="3"/>
      <c r="N207" s="19"/>
      <c r="O207" s="3"/>
      <c r="P207" s="19"/>
      <c r="Q207" s="3"/>
      <c r="R207" s="3"/>
      <c r="S207" s="3"/>
      <c r="T207" s="3"/>
    </row>
    <row r="208" spans="1:20">
      <c r="A208" s="3"/>
      <c r="C208" s="3"/>
      <c r="D208" s="19"/>
      <c r="E208" s="19"/>
      <c r="F208" s="19"/>
      <c r="G208" s="3"/>
      <c r="H208" s="19"/>
      <c r="I208" s="3"/>
      <c r="J208" s="19"/>
      <c r="K208" s="33"/>
      <c r="L208" s="19"/>
      <c r="M208" s="3"/>
      <c r="N208" s="19"/>
      <c r="O208" s="3"/>
      <c r="P208" s="19"/>
      <c r="Q208" s="3"/>
      <c r="R208" s="3"/>
      <c r="S208" s="3"/>
      <c r="T208" s="3"/>
    </row>
    <row r="209" spans="1:20">
      <c r="A209" s="3"/>
      <c r="C209" s="3"/>
      <c r="D209" s="19"/>
      <c r="E209" s="19"/>
      <c r="F209" s="19"/>
      <c r="G209" s="3"/>
      <c r="H209" s="19"/>
      <c r="I209" s="3"/>
      <c r="J209" s="19"/>
      <c r="K209" s="33"/>
      <c r="L209" s="19"/>
      <c r="M209" s="3"/>
      <c r="N209" s="19"/>
      <c r="O209" s="3"/>
      <c r="P209" s="19"/>
      <c r="Q209" s="3"/>
      <c r="R209" s="3"/>
      <c r="S209" s="3"/>
      <c r="T209" s="3"/>
    </row>
    <row r="210" spans="1:20">
      <c r="A210" s="3"/>
      <c r="C210" s="3"/>
      <c r="D210" s="19"/>
      <c r="E210" s="19"/>
      <c r="F210" s="19"/>
      <c r="G210" s="3"/>
      <c r="H210" s="19"/>
      <c r="I210" s="3"/>
      <c r="J210" s="22"/>
      <c r="K210" s="33"/>
      <c r="L210" s="19"/>
      <c r="M210" s="3"/>
      <c r="N210" s="19"/>
      <c r="O210" s="3"/>
      <c r="P210" s="19"/>
      <c r="Q210" s="3"/>
      <c r="R210" s="3"/>
      <c r="S210" s="3"/>
      <c r="T210" s="3"/>
    </row>
    <row r="211" spans="1:20">
      <c r="A211" s="3"/>
      <c r="C211" s="3"/>
      <c r="D211" s="19"/>
      <c r="E211" s="19"/>
      <c r="F211" s="19"/>
      <c r="G211" s="3"/>
      <c r="H211" s="19"/>
      <c r="I211" s="3"/>
      <c r="J211" s="19"/>
      <c r="K211" s="33"/>
      <c r="L211" s="19"/>
      <c r="M211" s="3"/>
      <c r="N211" s="19"/>
      <c r="O211" s="3"/>
      <c r="P211" s="19"/>
      <c r="Q211" s="3"/>
      <c r="R211" s="3"/>
      <c r="S211" s="3"/>
      <c r="T211" s="3"/>
    </row>
    <row r="212" spans="1:20">
      <c r="A212" s="3"/>
      <c r="C212" s="3"/>
      <c r="D212" s="19"/>
      <c r="E212" s="19"/>
      <c r="F212" s="19"/>
      <c r="G212" s="3"/>
      <c r="H212" s="19"/>
      <c r="I212" s="3"/>
      <c r="J212" s="19"/>
      <c r="K212" s="33"/>
      <c r="L212" s="19"/>
      <c r="M212" s="3"/>
      <c r="N212" s="19"/>
      <c r="O212" s="3"/>
      <c r="P212" s="19"/>
      <c r="Q212" s="3"/>
      <c r="R212" s="3"/>
      <c r="S212" s="3"/>
      <c r="T212" s="3"/>
    </row>
    <row r="213" spans="1:20">
      <c r="A213" s="3"/>
      <c r="C213" s="3"/>
      <c r="D213" s="19"/>
      <c r="E213" s="19"/>
      <c r="F213" s="19"/>
      <c r="G213" s="3"/>
      <c r="H213" s="19"/>
      <c r="I213" s="3"/>
      <c r="J213" s="19"/>
      <c r="K213" s="33"/>
      <c r="L213" s="19"/>
      <c r="M213" s="3"/>
      <c r="N213" s="19"/>
      <c r="O213" s="3"/>
      <c r="P213" s="19"/>
      <c r="Q213" s="3"/>
      <c r="R213" s="3"/>
      <c r="S213" s="3"/>
      <c r="T213" s="3"/>
    </row>
    <row r="214" spans="1:20">
      <c r="A214" s="3"/>
      <c r="C214" s="3"/>
      <c r="D214" s="19"/>
      <c r="E214" s="19"/>
      <c r="F214" s="19"/>
      <c r="G214" s="3"/>
      <c r="H214" s="19"/>
      <c r="I214" s="3"/>
      <c r="J214" s="19"/>
      <c r="K214" s="33"/>
      <c r="L214" s="19"/>
      <c r="M214" s="3"/>
      <c r="N214" s="19"/>
      <c r="O214" s="3"/>
      <c r="P214" s="19"/>
      <c r="Q214" s="3"/>
      <c r="R214" s="3"/>
      <c r="S214" s="3"/>
      <c r="T214" s="3"/>
    </row>
    <row r="215" spans="1:20">
      <c r="A215" s="3"/>
      <c r="C215" s="3"/>
      <c r="D215" s="19"/>
      <c r="E215" s="19"/>
      <c r="F215" s="19"/>
      <c r="G215" s="3"/>
      <c r="H215" s="19"/>
      <c r="I215" s="3"/>
      <c r="J215" s="19"/>
      <c r="K215" s="33"/>
      <c r="L215" s="19"/>
      <c r="M215" s="3"/>
      <c r="N215" s="19"/>
      <c r="O215" s="3"/>
      <c r="P215" s="19"/>
      <c r="Q215" s="3"/>
      <c r="R215" s="3"/>
      <c r="S215" s="3"/>
      <c r="T215" s="3"/>
    </row>
    <row r="216" spans="1:20">
      <c r="A216" s="3"/>
      <c r="C216" s="3"/>
      <c r="D216" s="19"/>
      <c r="E216" s="19"/>
      <c r="F216" s="19"/>
      <c r="G216" s="3"/>
      <c r="H216" s="19"/>
      <c r="I216" s="3"/>
      <c r="J216" s="19"/>
      <c r="K216" s="33"/>
      <c r="L216" s="19"/>
      <c r="M216" s="3"/>
      <c r="N216" s="19"/>
      <c r="O216" s="3"/>
      <c r="P216" s="19"/>
      <c r="Q216" s="3"/>
      <c r="R216" s="3"/>
      <c r="S216" s="3"/>
      <c r="T216" s="3"/>
    </row>
    <row r="217" spans="1:20">
      <c r="A217" s="3"/>
      <c r="C217" s="3"/>
      <c r="D217" s="19"/>
      <c r="E217" s="19"/>
      <c r="F217" s="19"/>
      <c r="G217" s="3"/>
      <c r="H217" s="19"/>
      <c r="I217" s="3"/>
      <c r="J217" s="19"/>
      <c r="K217" s="33"/>
      <c r="L217" s="19"/>
      <c r="M217" s="3"/>
      <c r="N217" s="19"/>
      <c r="O217" s="3"/>
      <c r="P217" s="19"/>
      <c r="Q217" s="3"/>
      <c r="R217" s="3"/>
      <c r="S217" s="3"/>
      <c r="T217" s="3"/>
    </row>
    <row r="218" spans="1:20">
      <c r="A218" s="3"/>
      <c r="C218" s="3"/>
      <c r="D218" s="19"/>
      <c r="E218" s="19"/>
      <c r="F218" s="19"/>
      <c r="G218" s="3"/>
      <c r="H218" s="19"/>
      <c r="I218" s="3"/>
      <c r="J218" s="19"/>
      <c r="K218" s="33"/>
      <c r="L218" s="19"/>
      <c r="M218" s="3"/>
      <c r="N218" s="19"/>
      <c r="O218" s="3"/>
      <c r="P218" s="19"/>
      <c r="Q218" s="3"/>
      <c r="R218" s="3"/>
      <c r="S218" s="3"/>
      <c r="T218" s="3"/>
    </row>
    <row r="219" spans="1:20">
      <c r="A219" s="3"/>
      <c r="C219" s="3"/>
      <c r="D219" s="19"/>
      <c r="E219" s="19"/>
      <c r="F219" s="19"/>
      <c r="G219" s="3"/>
      <c r="H219" s="19"/>
      <c r="I219" s="3"/>
      <c r="J219" s="19"/>
      <c r="K219" s="33"/>
      <c r="L219" s="19"/>
      <c r="M219" s="3"/>
      <c r="N219" s="19"/>
      <c r="O219" s="3"/>
      <c r="P219" s="19"/>
      <c r="Q219" s="3"/>
      <c r="R219" s="3"/>
      <c r="S219" s="3"/>
      <c r="T219" s="3"/>
    </row>
    <row r="220" spans="1:20">
      <c r="A220" s="3"/>
      <c r="C220" s="3"/>
      <c r="D220" s="19"/>
      <c r="E220" s="19"/>
      <c r="F220" s="19"/>
      <c r="G220" s="3"/>
      <c r="H220" s="19"/>
      <c r="I220" s="3"/>
      <c r="J220" s="19"/>
      <c r="K220" s="33"/>
      <c r="L220" s="19"/>
      <c r="M220" s="3"/>
      <c r="N220" s="19"/>
      <c r="O220" s="3"/>
      <c r="P220" s="19"/>
      <c r="Q220" s="3"/>
      <c r="R220" s="3"/>
      <c r="S220" s="3"/>
      <c r="T220" s="3"/>
    </row>
    <row r="221" spans="1:20">
      <c r="A221" s="3"/>
      <c r="C221" s="3"/>
      <c r="D221" s="19"/>
      <c r="E221" s="19"/>
      <c r="F221" s="19"/>
      <c r="G221" s="3"/>
      <c r="H221" s="19"/>
      <c r="I221" s="3"/>
      <c r="J221" s="19"/>
      <c r="K221" s="33"/>
      <c r="L221" s="19"/>
      <c r="M221" s="3"/>
      <c r="N221" s="19"/>
      <c r="O221" s="3"/>
      <c r="P221" s="19"/>
      <c r="Q221" s="3"/>
      <c r="R221" s="3"/>
      <c r="S221" s="3"/>
      <c r="T221" s="3"/>
    </row>
    <row r="222" spans="1:20">
      <c r="A222" s="3"/>
      <c r="C222" s="3"/>
      <c r="D222" s="19"/>
      <c r="E222" s="19"/>
      <c r="F222" s="19"/>
      <c r="G222" s="3"/>
      <c r="H222" s="19"/>
      <c r="I222" s="3"/>
      <c r="J222" s="19"/>
      <c r="K222" s="33"/>
      <c r="L222" s="19"/>
      <c r="M222" s="3"/>
      <c r="N222" s="19"/>
      <c r="O222" s="3"/>
      <c r="P222" s="19"/>
      <c r="Q222" s="3"/>
      <c r="R222" s="3"/>
      <c r="S222" s="3"/>
      <c r="T222" s="3"/>
    </row>
    <row r="223" spans="1:20">
      <c r="A223" s="3"/>
      <c r="C223" s="3"/>
      <c r="D223" s="19"/>
      <c r="E223" s="19"/>
      <c r="F223" s="19"/>
      <c r="G223" s="3"/>
      <c r="H223" s="19"/>
      <c r="I223" s="3"/>
      <c r="J223" s="19"/>
      <c r="K223" s="33"/>
      <c r="L223" s="19"/>
      <c r="M223" s="3"/>
      <c r="N223" s="19"/>
      <c r="O223" s="3"/>
      <c r="P223" s="19"/>
      <c r="Q223" s="3"/>
      <c r="R223" s="3"/>
      <c r="S223" s="3"/>
      <c r="T223" s="3"/>
    </row>
    <row r="224" spans="1:20">
      <c r="A224" s="3"/>
      <c r="C224" s="3"/>
      <c r="D224" s="19"/>
      <c r="E224" s="19"/>
      <c r="F224" s="19"/>
      <c r="G224" s="3"/>
      <c r="H224" s="19"/>
      <c r="I224" s="3"/>
      <c r="J224" s="19"/>
      <c r="K224" s="33"/>
      <c r="L224" s="19"/>
      <c r="M224" s="3"/>
      <c r="N224" s="19"/>
      <c r="O224" s="3"/>
      <c r="P224" s="19"/>
      <c r="Q224" s="3"/>
      <c r="R224" s="3"/>
      <c r="S224" s="3"/>
      <c r="T224" s="3"/>
    </row>
    <row r="225" spans="1:20">
      <c r="A225" s="3"/>
      <c r="C225" s="3"/>
      <c r="D225" s="19"/>
      <c r="E225" s="19"/>
      <c r="F225" s="19"/>
      <c r="G225" s="3"/>
      <c r="H225" s="19"/>
      <c r="I225" s="3"/>
      <c r="J225" s="19"/>
      <c r="K225" s="33"/>
      <c r="L225" s="19"/>
      <c r="M225" s="3"/>
      <c r="N225" s="19"/>
      <c r="O225" s="3"/>
      <c r="P225" s="19"/>
      <c r="Q225" s="3"/>
      <c r="R225" s="3"/>
      <c r="S225" s="3"/>
      <c r="T225" s="3"/>
    </row>
    <row r="226" spans="1:20">
      <c r="A226" s="3"/>
      <c r="C226" s="3"/>
      <c r="D226" s="19"/>
      <c r="E226" s="19"/>
      <c r="F226" s="19"/>
      <c r="G226" s="3"/>
      <c r="H226" s="19"/>
      <c r="I226" s="3"/>
      <c r="J226" s="19"/>
      <c r="K226" s="33"/>
      <c r="L226" s="19"/>
      <c r="M226" s="3"/>
      <c r="N226" s="19"/>
      <c r="O226" s="3"/>
      <c r="P226" s="19"/>
      <c r="Q226" s="3"/>
      <c r="R226" s="3"/>
      <c r="S226" s="3"/>
      <c r="T226" s="3"/>
    </row>
    <row r="227" spans="1:20">
      <c r="A227" s="3"/>
      <c r="C227" s="3"/>
      <c r="D227" s="19"/>
      <c r="E227" s="19"/>
      <c r="F227" s="19"/>
      <c r="G227" s="3"/>
      <c r="H227" s="19"/>
      <c r="I227" s="3"/>
      <c r="J227" s="19"/>
      <c r="K227" s="33"/>
      <c r="L227" s="19"/>
      <c r="M227" s="3"/>
      <c r="N227" s="19"/>
      <c r="O227" s="3"/>
      <c r="P227" s="19"/>
      <c r="Q227" s="3"/>
      <c r="R227" s="3"/>
      <c r="S227" s="3"/>
      <c r="T227" s="3"/>
    </row>
    <row r="228" spans="1:20">
      <c r="A228" s="3"/>
      <c r="C228" s="3"/>
      <c r="D228" s="19"/>
      <c r="E228" s="19"/>
      <c r="F228" s="19"/>
      <c r="G228" s="3"/>
      <c r="H228" s="19"/>
      <c r="I228" s="3"/>
      <c r="J228" s="19"/>
      <c r="K228" s="33"/>
      <c r="L228" s="19"/>
      <c r="M228" s="3"/>
      <c r="N228" s="19"/>
      <c r="O228" s="3"/>
      <c r="P228" s="19"/>
      <c r="Q228" s="3"/>
      <c r="R228" s="3"/>
      <c r="S228" s="3"/>
      <c r="T228" s="3"/>
    </row>
    <row r="229" spans="1:20">
      <c r="A229" s="3"/>
      <c r="C229" s="3"/>
      <c r="D229" s="19"/>
      <c r="E229" s="19"/>
      <c r="F229" s="19"/>
      <c r="G229" s="3"/>
      <c r="H229" s="19"/>
      <c r="I229" s="3"/>
      <c r="J229" s="19"/>
      <c r="K229" s="33"/>
      <c r="L229" s="19"/>
      <c r="M229" s="3"/>
      <c r="N229" s="19"/>
      <c r="O229" s="3"/>
      <c r="P229" s="19"/>
      <c r="Q229" s="3"/>
      <c r="R229" s="3"/>
      <c r="S229" s="3"/>
      <c r="T229" s="3"/>
    </row>
    <row r="230" spans="1:20">
      <c r="A230" s="3"/>
      <c r="C230" s="3"/>
      <c r="D230" s="19"/>
      <c r="E230" s="19"/>
      <c r="F230" s="19"/>
      <c r="G230" s="3"/>
      <c r="H230" s="19"/>
      <c r="I230" s="3"/>
      <c r="J230" s="19"/>
      <c r="K230" s="33"/>
      <c r="L230" s="19"/>
      <c r="M230" s="3"/>
      <c r="N230" s="19"/>
      <c r="O230" s="3"/>
      <c r="P230" s="19"/>
      <c r="Q230" s="3"/>
      <c r="R230" s="3"/>
      <c r="S230" s="3"/>
      <c r="T230" s="3"/>
    </row>
    <row r="231" spans="1:20">
      <c r="A231" s="3"/>
      <c r="C231" s="3"/>
      <c r="D231" s="19"/>
      <c r="E231" s="19"/>
      <c r="F231" s="19"/>
      <c r="G231" s="3"/>
      <c r="H231" s="19"/>
      <c r="I231" s="3"/>
      <c r="J231" s="19"/>
      <c r="K231" s="33"/>
      <c r="L231" s="19"/>
      <c r="M231" s="3"/>
      <c r="N231" s="19"/>
      <c r="O231" s="3"/>
      <c r="P231" s="19"/>
      <c r="Q231" s="3"/>
      <c r="R231" s="3"/>
      <c r="S231" s="3"/>
      <c r="T231" s="3"/>
    </row>
    <row r="232" spans="1:20">
      <c r="A232" s="3"/>
      <c r="C232" s="3"/>
      <c r="D232" s="19"/>
      <c r="E232" s="19"/>
      <c r="F232" s="19"/>
      <c r="G232" s="3"/>
      <c r="H232" s="19"/>
      <c r="I232" s="3"/>
      <c r="J232" s="19"/>
      <c r="K232" s="33"/>
      <c r="L232" s="19"/>
      <c r="M232" s="3"/>
      <c r="N232" s="19"/>
      <c r="O232" s="3"/>
      <c r="P232" s="19"/>
      <c r="Q232" s="3"/>
      <c r="R232" s="3"/>
      <c r="S232" s="3"/>
      <c r="T232" s="3"/>
    </row>
    <row r="233" spans="1:20">
      <c r="A233" s="3"/>
      <c r="C233" s="3"/>
      <c r="D233" s="19"/>
      <c r="E233" s="19"/>
      <c r="F233" s="19"/>
      <c r="G233" s="3"/>
      <c r="H233" s="19"/>
      <c r="I233" s="3"/>
      <c r="J233" s="19"/>
      <c r="K233" s="33"/>
      <c r="L233" s="19"/>
      <c r="M233" s="3"/>
      <c r="N233" s="19"/>
      <c r="O233" s="3"/>
      <c r="P233" s="19"/>
      <c r="Q233" s="3"/>
      <c r="R233" s="3"/>
      <c r="S233" s="3"/>
      <c r="T233" s="3"/>
    </row>
    <row r="234" spans="1:20">
      <c r="A234" s="3"/>
      <c r="C234" s="3"/>
      <c r="D234" s="19"/>
      <c r="E234" s="19"/>
      <c r="F234" s="19"/>
      <c r="G234" s="3"/>
      <c r="H234" s="19"/>
      <c r="I234" s="3"/>
      <c r="J234" s="19"/>
      <c r="K234" s="33"/>
      <c r="L234" s="19"/>
      <c r="M234" s="3"/>
      <c r="N234" s="19"/>
      <c r="O234" s="3"/>
      <c r="P234" s="19"/>
      <c r="Q234" s="3"/>
      <c r="R234" s="3"/>
      <c r="S234" s="3"/>
      <c r="T234" s="3"/>
    </row>
    <row r="235" spans="1:20">
      <c r="A235" s="3"/>
      <c r="C235" s="3"/>
      <c r="D235" s="19"/>
      <c r="E235" s="19"/>
      <c r="F235" s="44"/>
      <c r="G235" s="8"/>
      <c r="H235" s="44"/>
      <c r="I235" s="8"/>
      <c r="J235" s="44"/>
      <c r="K235" s="52"/>
      <c r="L235" s="48"/>
      <c r="M235" s="12"/>
      <c r="N235" s="48"/>
      <c r="O235" s="3"/>
      <c r="P235" s="48"/>
      <c r="Q235" s="3"/>
      <c r="R235" s="11"/>
      <c r="S235" s="3"/>
      <c r="T235" s="3"/>
    </row>
    <row r="236" spans="1:20">
      <c r="A236" s="3"/>
      <c r="B236" s="81"/>
      <c r="C236" s="7"/>
      <c r="D236" s="21"/>
      <c r="E236" s="21"/>
      <c r="F236" s="42"/>
      <c r="G236" s="3"/>
      <c r="H236" s="42"/>
      <c r="I236" s="9"/>
      <c r="J236" s="49"/>
      <c r="K236" s="38"/>
      <c r="L236" s="19"/>
      <c r="M236" s="3"/>
      <c r="N236" s="19"/>
      <c r="O236" s="3"/>
      <c r="P236" s="19"/>
      <c r="Q236" s="3"/>
      <c r="R236" s="3"/>
      <c r="S236" s="3"/>
      <c r="T236" s="3"/>
    </row>
    <row r="237" spans="1:20">
      <c r="A237" s="3"/>
      <c r="C237" s="3"/>
      <c r="D237" s="19"/>
      <c r="E237" s="19"/>
      <c r="F237" s="19"/>
      <c r="G237" s="3"/>
      <c r="H237" s="19"/>
      <c r="I237" s="3"/>
      <c r="J237" s="22"/>
      <c r="K237" s="33"/>
      <c r="L237" s="19"/>
      <c r="M237" s="3"/>
      <c r="N237" s="19"/>
      <c r="O237" s="3"/>
      <c r="P237" s="19"/>
      <c r="Q237" s="3"/>
      <c r="R237" s="3"/>
      <c r="S237" s="3"/>
      <c r="T237" s="3"/>
    </row>
    <row r="238" spans="1:20">
      <c r="A238" s="3"/>
      <c r="C238" s="3"/>
      <c r="D238" s="19"/>
      <c r="E238" s="19"/>
      <c r="F238" s="19"/>
      <c r="G238" s="3"/>
      <c r="H238" s="19"/>
      <c r="I238" s="3"/>
      <c r="J238" s="19"/>
      <c r="K238" s="33"/>
      <c r="L238" s="19"/>
      <c r="M238" s="3"/>
      <c r="N238" s="19"/>
      <c r="O238" s="3"/>
      <c r="P238" s="19"/>
      <c r="Q238" s="3"/>
      <c r="R238" s="3"/>
      <c r="S238" s="3"/>
      <c r="T238" s="3"/>
    </row>
    <row r="239" spans="1:20">
      <c r="A239" s="3"/>
      <c r="C239" s="3"/>
      <c r="D239" s="19"/>
      <c r="E239" s="19"/>
      <c r="F239" s="19"/>
      <c r="G239" s="3"/>
      <c r="H239" s="19"/>
      <c r="I239" s="3"/>
      <c r="J239" s="22"/>
      <c r="K239" s="33"/>
      <c r="L239" s="19"/>
      <c r="M239" s="3"/>
      <c r="N239" s="19"/>
      <c r="O239" s="3"/>
      <c r="P239" s="19"/>
      <c r="Q239" s="3"/>
      <c r="R239" s="3"/>
      <c r="S239" s="3"/>
      <c r="T239" s="3"/>
    </row>
    <row r="240" spans="1:20">
      <c r="A240" s="3"/>
      <c r="C240" s="3"/>
      <c r="D240" s="19"/>
      <c r="E240" s="19"/>
      <c r="F240" s="19"/>
      <c r="G240" s="3"/>
      <c r="H240" s="19"/>
      <c r="I240" s="3"/>
      <c r="J240" s="22"/>
      <c r="K240" s="33"/>
      <c r="L240" s="19"/>
      <c r="M240" s="3"/>
      <c r="N240" s="19"/>
      <c r="O240" s="3"/>
      <c r="P240" s="19"/>
      <c r="Q240" s="3"/>
      <c r="R240" s="3"/>
      <c r="S240" s="3"/>
      <c r="T240" s="3"/>
    </row>
    <row r="241" spans="1:20">
      <c r="A241" s="3"/>
      <c r="C241" s="3"/>
      <c r="D241" s="19"/>
      <c r="E241" s="19"/>
      <c r="F241" s="19"/>
      <c r="G241" s="3"/>
      <c r="H241" s="19"/>
      <c r="I241" s="3"/>
      <c r="J241" s="19"/>
      <c r="K241" s="33"/>
      <c r="L241" s="19"/>
      <c r="M241" s="3"/>
      <c r="N241" s="19"/>
      <c r="O241" s="3"/>
      <c r="P241" s="19"/>
      <c r="Q241" s="3"/>
      <c r="R241" s="3"/>
      <c r="S241" s="3"/>
      <c r="T241" s="3"/>
    </row>
    <row r="242" spans="1:20">
      <c r="A242" s="3"/>
      <c r="C242" s="3"/>
      <c r="D242" s="19"/>
      <c r="E242" s="19"/>
      <c r="F242" s="19"/>
      <c r="G242" s="3"/>
      <c r="H242" s="19"/>
      <c r="I242" s="3"/>
      <c r="J242" s="22"/>
      <c r="K242" s="33"/>
      <c r="L242" s="19"/>
      <c r="M242" s="3"/>
      <c r="N242" s="19"/>
      <c r="O242" s="3"/>
      <c r="P242" s="19"/>
      <c r="Q242" s="3"/>
      <c r="R242" s="3"/>
      <c r="S242" s="3"/>
      <c r="T242" s="3"/>
    </row>
    <row r="243" spans="1:20">
      <c r="A243" s="3"/>
      <c r="C243" s="3"/>
      <c r="D243" s="19"/>
      <c r="E243" s="19"/>
      <c r="F243" s="19"/>
      <c r="G243" s="3"/>
      <c r="H243" s="19"/>
      <c r="I243" s="3"/>
      <c r="J243" s="22"/>
      <c r="K243" s="33"/>
      <c r="L243" s="19"/>
      <c r="M243" s="3"/>
      <c r="N243" s="19"/>
      <c r="O243" s="3"/>
      <c r="P243" s="19"/>
      <c r="Q243" s="3"/>
      <c r="R243" s="3"/>
      <c r="S243" s="3"/>
      <c r="T243" s="3"/>
    </row>
    <row r="244" spans="1:20">
      <c r="A244" s="3"/>
      <c r="C244" s="3"/>
      <c r="D244" s="19"/>
      <c r="E244" s="19"/>
      <c r="F244" s="19"/>
      <c r="G244" s="3"/>
      <c r="H244" s="19"/>
      <c r="I244" s="3"/>
      <c r="J244" s="22"/>
      <c r="K244" s="33"/>
      <c r="L244" s="19"/>
      <c r="M244" s="3"/>
      <c r="N244" s="19"/>
      <c r="O244" s="3"/>
      <c r="P244" s="19"/>
      <c r="Q244" s="3"/>
      <c r="R244" s="3"/>
      <c r="S244" s="3"/>
      <c r="T244" s="3"/>
    </row>
    <row r="245" spans="1:20">
      <c r="A245" s="3"/>
      <c r="C245" s="3"/>
      <c r="D245" s="19"/>
      <c r="E245" s="19"/>
      <c r="F245" s="19"/>
      <c r="G245" s="3"/>
      <c r="H245" s="19"/>
      <c r="I245" s="3"/>
      <c r="J245" s="19"/>
      <c r="K245" s="33"/>
      <c r="L245" s="19"/>
      <c r="M245" s="3"/>
      <c r="N245" s="19"/>
      <c r="O245" s="3"/>
      <c r="P245" s="19"/>
      <c r="Q245" s="3"/>
      <c r="R245" s="3"/>
      <c r="S245" s="3"/>
      <c r="T245" s="3"/>
    </row>
    <row r="246" spans="1:20">
      <c r="A246" s="3"/>
      <c r="C246" s="3"/>
      <c r="D246" s="19"/>
      <c r="E246" s="19"/>
      <c r="F246" s="19"/>
      <c r="G246" s="3"/>
      <c r="H246" s="19"/>
      <c r="I246" s="3"/>
      <c r="J246" s="22"/>
      <c r="K246" s="33"/>
      <c r="L246" s="19"/>
      <c r="M246" s="3"/>
      <c r="N246" s="19"/>
      <c r="O246" s="3"/>
      <c r="P246" s="19"/>
      <c r="Q246" s="3"/>
      <c r="R246" s="3"/>
      <c r="S246" s="3"/>
      <c r="T246" s="3"/>
    </row>
    <row r="247" spans="1:20">
      <c r="A247" s="3"/>
      <c r="C247" s="3"/>
      <c r="D247" s="19"/>
      <c r="E247" s="19"/>
      <c r="F247" s="19"/>
      <c r="G247" s="3"/>
      <c r="H247" s="19"/>
      <c r="I247" s="3"/>
      <c r="J247" s="22"/>
      <c r="K247" s="33"/>
      <c r="L247" s="19"/>
      <c r="M247" s="3"/>
      <c r="N247" s="19"/>
      <c r="O247" s="3"/>
      <c r="P247" s="19"/>
      <c r="Q247" s="3"/>
      <c r="R247" s="3"/>
      <c r="S247" s="3"/>
      <c r="T247" s="3"/>
    </row>
    <row r="248" spans="1:20">
      <c r="A248" s="3"/>
      <c r="C248" s="3"/>
      <c r="D248" s="19"/>
      <c r="E248" s="19"/>
      <c r="F248" s="19"/>
      <c r="G248" s="3"/>
      <c r="H248" s="19"/>
      <c r="I248" s="3"/>
      <c r="J248" s="22"/>
      <c r="K248" s="33"/>
      <c r="L248" s="19"/>
      <c r="M248" s="3"/>
      <c r="N248" s="19"/>
      <c r="O248" s="3"/>
      <c r="P248" s="19"/>
      <c r="Q248" s="3"/>
      <c r="R248" s="3"/>
      <c r="S248" s="3"/>
      <c r="T248" s="3"/>
    </row>
    <row r="249" spans="1:20">
      <c r="A249" s="3"/>
      <c r="C249" s="3"/>
      <c r="D249" s="19"/>
      <c r="E249" s="19"/>
      <c r="F249" s="19"/>
      <c r="G249" s="3"/>
      <c r="H249" s="19"/>
      <c r="I249" s="3"/>
      <c r="J249" s="22"/>
      <c r="K249" s="33"/>
      <c r="L249" s="19"/>
      <c r="M249" s="3"/>
      <c r="N249" s="19"/>
      <c r="O249" s="3"/>
      <c r="P249" s="19"/>
      <c r="Q249" s="3"/>
      <c r="R249" s="3"/>
      <c r="S249" s="3"/>
      <c r="T249" s="3"/>
    </row>
    <row r="250" spans="1:20">
      <c r="A250" s="3"/>
      <c r="C250" s="3"/>
      <c r="D250" s="19"/>
      <c r="E250" s="19"/>
      <c r="F250" s="19"/>
      <c r="G250" s="3"/>
      <c r="H250" s="19"/>
      <c r="I250" s="3"/>
      <c r="J250" s="22"/>
      <c r="K250" s="33"/>
      <c r="L250" s="19"/>
      <c r="M250" s="3"/>
      <c r="N250" s="19"/>
      <c r="O250" s="3"/>
      <c r="P250" s="19"/>
      <c r="Q250" s="3"/>
      <c r="R250" s="3"/>
      <c r="S250" s="3"/>
      <c r="T250" s="3"/>
    </row>
    <row r="251" spans="1:20">
      <c r="A251" s="3"/>
      <c r="C251" s="3"/>
      <c r="D251" s="19"/>
      <c r="E251" s="19"/>
      <c r="F251" s="19"/>
      <c r="G251" s="3"/>
      <c r="H251" s="19"/>
      <c r="I251" s="3"/>
      <c r="J251" s="22"/>
      <c r="K251" s="33"/>
      <c r="L251" s="19"/>
      <c r="M251" s="3"/>
      <c r="N251" s="19"/>
      <c r="O251" s="3"/>
      <c r="P251" s="19"/>
      <c r="Q251" s="3"/>
      <c r="R251" s="3"/>
      <c r="S251" s="3"/>
      <c r="T251" s="3"/>
    </row>
    <row r="252" spans="1:20">
      <c r="A252" s="3"/>
      <c r="C252" s="3"/>
      <c r="D252" s="19"/>
      <c r="E252" s="19"/>
      <c r="F252" s="19"/>
      <c r="G252" s="3"/>
      <c r="H252" s="19"/>
      <c r="I252" s="3"/>
      <c r="J252" s="22"/>
      <c r="K252" s="33"/>
      <c r="L252" s="19"/>
      <c r="M252" s="3"/>
      <c r="N252" s="19"/>
      <c r="O252" s="3"/>
      <c r="P252" s="19"/>
      <c r="Q252" s="3"/>
      <c r="R252" s="3"/>
      <c r="S252" s="3"/>
      <c r="T252" s="3"/>
    </row>
    <row r="253" spans="1:20">
      <c r="A253" s="3"/>
      <c r="C253" s="3"/>
      <c r="D253" s="19"/>
      <c r="E253" s="19"/>
      <c r="F253" s="19"/>
      <c r="G253" s="3"/>
      <c r="H253" s="19"/>
      <c r="I253" s="3"/>
      <c r="J253" s="22"/>
      <c r="K253" s="33"/>
      <c r="L253" s="19"/>
      <c r="M253" s="3"/>
      <c r="N253" s="19"/>
      <c r="O253" s="3"/>
      <c r="P253" s="19"/>
      <c r="Q253" s="3"/>
      <c r="R253" s="3"/>
      <c r="S253" s="3"/>
      <c r="T253" s="3"/>
    </row>
    <row r="254" spans="1:20">
      <c r="A254" s="3"/>
      <c r="C254" s="3"/>
      <c r="D254" s="19"/>
      <c r="E254" s="19"/>
      <c r="F254" s="19"/>
      <c r="G254" s="3"/>
      <c r="H254" s="19"/>
      <c r="I254" s="3"/>
      <c r="J254" s="22"/>
      <c r="K254" s="33"/>
      <c r="L254" s="19"/>
      <c r="M254" s="3"/>
      <c r="N254" s="19"/>
      <c r="O254" s="3"/>
      <c r="P254" s="19"/>
      <c r="Q254" s="3"/>
      <c r="R254" s="3"/>
      <c r="S254" s="3"/>
      <c r="T254" s="3"/>
    </row>
    <row r="255" spans="1:20">
      <c r="A255" s="3"/>
      <c r="C255" s="3"/>
      <c r="D255" s="19"/>
      <c r="E255" s="19"/>
      <c r="F255" s="19"/>
      <c r="G255" s="3"/>
      <c r="H255" s="19"/>
      <c r="I255" s="3"/>
      <c r="J255" s="22"/>
      <c r="K255" s="33"/>
      <c r="L255" s="19"/>
      <c r="M255" s="3"/>
      <c r="N255" s="19"/>
      <c r="O255" s="3"/>
      <c r="P255" s="19"/>
      <c r="Q255" s="3"/>
      <c r="R255" s="3"/>
      <c r="S255" s="3"/>
      <c r="T255" s="3"/>
    </row>
    <row r="256" spans="1:20">
      <c r="A256" s="3"/>
      <c r="C256" s="3"/>
      <c r="D256" s="19"/>
      <c r="E256" s="19"/>
      <c r="F256" s="19"/>
      <c r="G256" s="3"/>
      <c r="H256" s="19"/>
      <c r="I256" s="3"/>
      <c r="J256" s="22"/>
      <c r="K256" s="33"/>
      <c r="L256" s="19"/>
      <c r="M256" s="3"/>
      <c r="N256" s="19"/>
      <c r="O256" s="3"/>
      <c r="P256" s="19"/>
      <c r="Q256" s="3"/>
      <c r="R256" s="3"/>
      <c r="S256" s="3"/>
      <c r="T256" s="3"/>
    </row>
    <row r="257" spans="1:20">
      <c r="A257" s="3"/>
      <c r="C257" s="3"/>
      <c r="D257" s="19"/>
      <c r="E257" s="19"/>
      <c r="F257" s="19"/>
      <c r="G257" s="3"/>
      <c r="H257" s="19"/>
      <c r="I257" s="3"/>
      <c r="J257" s="22"/>
      <c r="K257" s="33"/>
      <c r="L257" s="19"/>
      <c r="M257" s="3"/>
      <c r="N257" s="19"/>
      <c r="O257" s="3"/>
      <c r="P257" s="19"/>
      <c r="Q257" s="3"/>
      <c r="R257" s="3"/>
      <c r="S257" s="3"/>
      <c r="T257" s="3"/>
    </row>
    <row r="258" spans="1:20">
      <c r="A258" s="3"/>
      <c r="C258" s="3"/>
      <c r="D258" s="19"/>
      <c r="E258" s="19"/>
      <c r="F258" s="19"/>
      <c r="G258" s="3"/>
      <c r="H258" s="19"/>
      <c r="I258" s="3"/>
      <c r="J258" s="19"/>
      <c r="K258" s="33"/>
      <c r="L258" s="19"/>
      <c r="M258" s="3"/>
      <c r="N258" s="19"/>
      <c r="O258" s="3"/>
      <c r="P258" s="19"/>
      <c r="Q258" s="3"/>
      <c r="R258" s="3"/>
      <c r="S258" s="3"/>
      <c r="T258" s="3"/>
    </row>
    <row r="259" spans="1:20">
      <c r="A259" s="3"/>
      <c r="C259" s="3"/>
      <c r="D259" s="19"/>
      <c r="E259" s="19"/>
      <c r="F259" s="19"/>
      <c r="G259" s="3"/>
      <c r="H259" s="19"/>
      <c r="I259" s="3"/>
      <c r="J259" s="22"/>
      <c r="K259" s="33"/>
      <c r="L259" s="19"/>
      <c r="M259" s="3"/>
      <c r="N259" s="19"/>
      <c r="O259" s="3"/>
      <c r="P259" s="19"/>
      <c r="Q259" s="3"/>
      <c r="R259" s="3"/>
      <c r="S259" s="3"/>
      <c r="T259" s="3"/>
    </row>
    <row r="260" spans="1:20">
      <c r="A260" s="3"/>
      <c r="C260" s="3"/>
      <c r="D260" s="19"/>
      <c r="E260" s="19"/>
      <c r="F260" s="19"/>
      <c r="G260" s="3"/>
      <c r="H260" s="19"/>
      <c r="I260" s="3"/>
      <c r="J260" s="22"/>
      <c r="K260" s="33"/>
      <c r="L260" s="19"/>
      <c r="M260" s="3"/>
      <c r="N260" s="19"/>
      <c r="O260" s="3"/>
      <c r="P260" s="19"/>
      <c r="Q260" s="3"/>
      <c r="R260" s="3"/>
      <c r="S260" s="3"/>
      <c r="T260" s="3"/>
    </row>
    <row r="261" spans="1:20">
      <c r="A261" s="3"/>
      <c r="C261" s="3"/>
      <c r="D261" s="19"/>
      <c r="E261" s="19"/>
      <c r="F261" s="19"/>
      <c r="G261" s="3"/>
      <c r="H261" s="19"/>
      <c r="I261" s="3"/>
      <c r="J261" s="19"/>
      <c r="K261" s="33"/>
      <c r="L261" s="19"/>
      <c r="M261" s="3"/>
      <c r="N261" s="19"/>
      <c r="O261" s="3"/>
      <c r="P261" s="19"/>
      <c r="Q261" s="3"/>
      <c r="R261" s="3"/>
      <c r="S261" s="3"/>
      <c r="T261" s="3"/>
    </row>
    <row r="262" spans="1:20">
      <c r="A262" s="3"/>
      <c r="C262" s="3"/>
      <c r="D262" s="19"/>
      <c r="E262" s="19"/>
      <c r="F262" s="19"/>
      <c r="G262" s="3"/>
      <c r="H262" s="19"/>
      <c r="I262" s="3"/>
      <c r="J262" s="22"/>
      <c r="K262" s="33"/>
      <c r="L262" s="19"/>
      <c r="M262" s="3"/>
      <c r="N262" s="19"/>
      <c r="O262" s="3"/>
      <c r="P262" s="19"/>
      <c r="Q262" s="3"/>
      <c r="R262" s="3"/>
      <c r="S262" s="3"/>
      <c r="T262" s="3"/>
    </row>
    <row r="263" spans="1:20">
      <c r="A263" s="3"/>
      <c r="C263" s="3"/>
      <c r="D263" s="19"/>
      <c r="E263" s="19"/>
      <c r="F263" s="19"/>
      <c r="G263" s="3"/>
      <c r="H263" s="19"/>
      <c r="I263" s="3"/>
      <c r="J263" s="22"/>
      <c r="K263" s="33"/>
      <c r="L263" s="19"/>
      <c r="M263" s="3"/>
      <c r="N263" s="19"/>
      <c r="O263" s="3"/>
      <c r="P263" s="19"/>
      <c r="Q263" s="3"/>
      <c r="R263" s="3"/>
      <c r="S263" s="3"/>
      <c r="T263" s="3"/>
    </row>
    <row r="264" spans="1:20">
      <c r="A264" s="3"/>
      <c r="C264" s="3"/>
      <c r="D264" s="19"/>
      <c r="E264" s="19"/>
      <c r="F264" s="19"/>
      <c r="G264" s="3"/>
      <c r="H264" s="19"/>
      <c r="I264" s="3"/>
      <c r="J264" s="22"/>
      <c r="K264" s="33"/>
      <c r="L264" s="19"/>
      <c r="M264" s="3"/>
      <c r="N264" s="19"/>
      <c r="O264" s="3"/>
      <c r="P264" s="19"/>
      <c r="Q264" s="3"/>
      <c r="R264" s="3"/>
      <c r="S264" s="3"/>
      <c r="T264" s="3"/>
    </row>
    <row r="265" spans="1:20">
      <c r="A265" s="3"/>
      <c r="C265" s="3"/>
      <c r="D265" s="19"/>
      <c r="E265" s="19"/>
      <c r="F265" s="19"/>
      <c r="G265" s="3"/>
      <c r="H265" s="19"/>
      <c r="I265" s="3"/>
      <c r="J265" s="19"/>
      <c r="K265" s="33"/>
      <c r="L265" s="19"/>
      <c r="M265" s="3"/>
      <c r="N265" s="19"/>
      <c r="O265" s="3"/>
      <c r="P265" s="19"/>
      <c r="Q265" s="3"/>
      <c r="R265" s="3"/>
      <c r="S265" s="3"/>
      <c r="T265" s="3"/>
    </row>
    <row r="266" spans="1:20">
      <c r="A266" s="3"/>
      <c r="C266" s="3"/>
      <c r="D266" s="19"/>
      <c r="E266" s="19"/>
      <c r="F266" s="19"/>
      <c r="G266" s="3"/>
      <c r="H266" s="19"/>
      <c r="I266" s="3"/>
      <c r="J266" s="19"/>
      <c r="K266" s="33"/>
      <c r="L266" s="19"/>
      <c r="M266" s="3"/>
      <c r="N266" s="19"/>
      <c r="O266" s="3"/>
      <c r="P266" s="19"/>
      <c r="Q266" s="3"/>
      <c r="R266" s="3"/>
      <c r="S266" s="3"/>
      <c r="T266" s="3"/>
    </row>
    <row r="267" spans="1:20">
      <c r="A267" s="3"/>
      <c r="C267" s="3"/>
      <c r="D267" s="19"/>
      <c r="E267" s="19"/>
      <c r="F267" s="19"/>
      <c r="G267" s="3"/>
      <c r="H267" s="19"/>
      <c r="I267" s="3"/>
      <c r="J267" s="19"/>
      <c r="K267" s="33"/>
      <c r="L267" s="19"/>
      <c r="M267" s="3"/>
      <c r="N267" s="19"/>
      <c r="O267" s="3"/>
      <c r="P267" s="19"/>
      <c r="Q267" s="3"/>
      <c r="R267" s="3"/>
      <c r="S267" s="3"/>
      <c r="T267" s="3"/>
    </row>
    <row r="268" spans="1:20">
      <c r="A268" s="3"/>
      <c r="C268" s="3"/>
      <c r="D268" s="19"/>
      <c r="E268" s="19"/>
      <c r="F268" s="19"/>
      <c r="G268" s="3"/>
      <c r="H268" s="19"/>
      <c r="I268" s="3"/>
      <c r="J268" s="19"/>
      <c r="K268" s="33"/>
      <c r="L268" s="19"/>
      <c r="M268" s="3"/>
      <c r="N268" s="19"/>
      <c r="O268" s="3"/>
      <c r="P268" s="19"/>
      <c r="Q268" s="3"/>
      <c r="R268" s="3"/>
      <c r="S268" s="3"/>
      <c r="T268" s="3"/>
    </row>
    <row r="269" spans="1:20">
      <c r="A269" s="3"/>
      <c r="C269" s="3"/>
      <c r="D269" s="19"/>
      <c r="E269" s="19"/>
      <c r="F269" s="19"/>
      <c r="G269" s="3"/>
      <c r="H269" s="19"/>
      <c r="I269" s="3"/>
      <c r="J269" s="22"/>
      <c r="K269" s="33"/>
      <c r="L269" s="19"/>
      <c r="M269" s="3"/>
      <c r="N269" s="19"/>
      <c r="O269" s="3"/>
      <c r="P269" s="19"/>
      <c r="Q269" s="3"/>
      <c r="R269" s="3"/>
      <c r="S269" s="3"/>
      <c r="T269" s="3"/>
    </row>
    <row r="270" spans="1:20">
      <c r="A270" s="3"/>
      <c r="C270" s="3"/>
      <c r="D270" s="19"/>
      <c r="E270" s="19"/>
      <c r="F270" s="19"/>
      <c r="G270" s="3"/>
      <c r="H270" s="19"/>
      <c r="I270" s="3"/>
      <c r="J270" s="19"/>
      <c r="K270" s="33"/>
      <c r="L270" s="19"/>
      <c r="M270" s="3"/>
      <c r="N270" s="19"/>
      <c r="O270" s="3"/>
      <c r="P270" s="19"/>
      <c r="Q270" s="3"/>
      <c r="R270" s="3"/>
      <c r="S270" s="3"/>
      <c r="T270" s="3"/>
    </row>
    <row r="271" spans="1:20">
      <c r="A271" s="3"/>
      <c r="C271" s="3"/>
      <c r="D271" s="19"/>
      <c r="E271" s="19"/>
      <c r="F271" s="19"/>
      <c r="G271" s="3"/>
      <c r="H271" s="19"/>
      <c r="I271" s="3"/>
      <c r="J271" s="19"/>
      <c r="K271" s="33"/>
      <c r="L271" s="19"/>
      <c r="M271" s="3"/>
      <c r="N271" s="19"/>
      <c r="O271" s="3"/>
      <c r="P271" s="19"/>
      <c r="Q271" s="3"/>
      <c r="R271" s="3"/>
      <c r="S271" s="3"/>
      <c r="T271" s="3"/>
    </row>
    <row r="272" spans="1:20">
      <c r="A272" s="3"/>
      <c r="C272" s="3"/>
      <c r="D272" s="19"/>
      <c r="E272" s="19"/>
      <c r="F272" s="19"/>
      <c r="G272" s="3"/>
      <c r="H272" s="19"/>
      <c r="I272" s="3"/>
      <c r="J272" s="19"/>
      <c r="K272" s="33"/>
      <c r="L272" s="19"/>
      <c r="M272" s="3"/>
      <c r="N272" s="19"/>
      <c r="O272" s="3"/>
      <c r="P272" s="19"/>
      <c r="Q272" s="3"/>
      <c r="R272" s="3"/>
      <c r="S272" s="3"/>
      <c r="T272" s="3"/>
    </row>
    <row r="273" spans="1:20">
      <c r="A273" s="3"/>
      <c r="C273" s="3"/>
      <c r="D273" s="19"/>
      <c r="E273" s="19"/>
      <c r="F273" s="19"/>
      <c r="G273" s="3"/>
      <c r="H273" s="19"/>
      <c r="I273" s="3"/>
      <c r="J273" s="19"/>
      <c r="K273" s="33"/>
      <c r="L273" s="19"/>
      <c r="M273" s="3"/>
      <c r="N273" s="19"/>
      <c r="O273" s="3"/>
      <c r="P273" s="19"/>
      <c r="Q273" s="3"/>
      <c r="R273" s="3"/>
      <c r="S273" s="3"/>
      <c r="T273" s="3"/>
    </row>
    <row r="274" spans="1:20">
      <c r="A274" s="3"/>
      <c r="C274" s="3"/>
      <c r="D274" s="19"/>
      <c r="E274" s="19"/>
      <c r="F274" s="19"/>
      <c r="G274" s="3"/>
      <c r="H274" s="19"/>
      <c r="I274" s="3"/>
      <c r="J274" s="19"/>
      <c r="K274" s="33"/>
      <c r="L274" s="19"/>
      <c r="M274" s="3"/>
      <c r="N274" s="19"/>
      <c r="O274" s="3"/>
      <c r="P274" s="19"/>
      <c r="Q274" s="3"/>
      <c r="R274" s="3"/>
      <c r="S274" s="3"/>
      <c r="T274" s="3"/>
    </row>
    <row r="275" spans="1:20">
      <c r="A275" s="3"/>
      <c r="C275" s="3"/>
      <c r="D275" s="19"/>
      <c r="E275" s="19"/>
      <c r="F275" s="19"/>
      <c r="G275" s="3"/>
      <c r="H275" s="19"/>
      <c r="I275" s="3"/>
      <c r="J275" s="19"/>
      <c r="K275" s="33"/>
      <c r="L275" s="19"/>
      <c r="M275" s="3"/>
      <c r="N275" s="19"/>
      <c r="O275" s="3"/>
      <c r="P275" s="19"/>
      <c r="Q275" s="3"/>
      <c r="R275" s="3"/>
      <c r="S275" s="3"/>
      <c r="T275" s="3"/>
    </row>
    <row r="276" spans="1:20">
      <c r="A276" s="3"/>
      <c r="C276" s="3"/>
      <c r="D276" s="19"/>
      <c r="E276" s="19"/>
      <c r="F276" s="19"/>
      <c r="G276" s="3"/>
      <c r="H276" s="19"/>
      <c r="I276" s="3"/>
      <c r="J276" s="19"/>
      <c r="K276" s="33"/>
      <c r="L276" s="19"/>
      <c r="M276" s="3"/>
      <c r="N276" s="19"/>
      <c r="O276" s="3"/>
      <c r="P276" s="19"/>
      <c r="Q276" s="3"/>
      <c r="R276" s="3"/>
      <c r="S276" s="3"/>
      <c r="T276" s="3"/>
    </row>
    <row r="277" spans="1:20">
      <c r="A277" s="3"/>
      <c r="C277" s="3"/>
      <c r="D277" s="19"/>
      <c r="E277" s="19"/>
      <c r="F277" s="19"/>
      <c r="G277" s="3"/>
      <c r="H277" s="19"/>
      <c r="I277" s="3"/>
      <c r="J277" s="19"/>
      <c r="K277" s="33"/>
      <c r="L277" s="19"/>
      <c r="M277" s="3"/>
      <c r="N277" s="19"/>
      <c r="O277" s="3"/>
      <c r="P277" s="19"/>
      <c r="Q277" s="3"/>
      <c r="R277" s="3"/>
      <c r="S277" s="3"/>
      <c r="T277" s="3"/>
    </row>
    <row r="278" spans="1:20">
      <c r="A278" s="3"/>
      <c r="C278" s="3"/>
      <c r="D278" s="19"/>
      <c r="E278" s="19"/>
      <c r="F278" s="19"/>
      <c r="G278" s="3"/>
      <c r="H278" s="19"/>
      <c r="I278" s="3"/>
      <c r="J278" s="19"/>
      <c r="K278" s="33"/>
      <c r="L278" s="19"/>
      <c r="M278" s="3"/>
      <c r="N278" s="19"/>
      <c r="O278" s="3"/>
      <c r="P278" s="19"/>
      <c r="Q278" s="3"/>
      <c r="R278" s="3"/>
      <c r="S278" s="3"/>
      <c r="T278" s="3"/>
    </row>
    <row r="279" spans="1:20">
      <c r="A279" s="3"/>
      <c r="C279" s="3"/>
      <c r="D279" s="19"/>
      <c r="E279" s="19"/>
      <c r="F279" s="19"/>
      <c r="G279" s="3"/>
      <c r="H279" s="19"/>
      <c r="I279" s="3"/>
      <c r="J279" s="19"/>
      <c r="K279" s="33"/>
      <c r="L279" s="19"/>
      <c r="M279" s="3"/>
      <c r="N279" s="19"/>
      <c r="O279" s="3"/>
      <c r="P279" s="19"/>
      <c r="Q279" s="3"/>
      <c r="R279" s="3"/>
      <c r="S279" s="3"/>
      <c r="T279" s="3"/>
    </row>
    <row r="280" spans="1:20">
      <c r="A280" s="3"/>
      <c r="C280" s="3"/>
      <c r="D280" s="19"/>
      <c r="E280" s="19"/>
      <c r="F280" s="19"/>
      <c r="G280" s="3"/>
      <c r="H280" s="19"/>
      <c r="I280" s="3"/>
      <c r="J280" s="19"/>
      <c r="K280" s="33"/>
      <c r="L280" s="19"/>
      <c r="M280" s="3"/>
      <c r="N280" s="19"/>
      <c r="O280" s="3"/>
      <c r="P280" s="19"/>
      <c r="Q280" s="3"/>
      <c r="R280" s="3"/>
      <c r="S280" s="3"/>
      <c r="T280" s="3"/>
    </row>
    <row r="281" spans="1:20">
      <c r="A281" s="3"/>
      <c r="C281" s="3"/>
      <c r="D281" s="19"/>
      <c r="E281" s="19"/>
      <c r="F281" s="19"/>
      <c r="G281" s="3"/>
      <c r="H281" s="19"/>
      <c r="I281" s="3"/>
      <c r="J281" s="19"/>
      <c r="K281" s="33"/>
      <c r="L281" s="19"/>
      <c r="M281" s="3"/>
      <c r="N281" s="19"/>
      <c r="O281" s="3"/>
      <c r="P281" s="19"/>
      <c r="Q281" s="3"/>
      <c r="R281" s="3"/>
      <c r="S281" s="3"/>
      <c r="T281" s="3"/>
    </row>
    <row r="282" spans="1:20">
      <c r="A282" s="3"/>
      <c r="C282" s="3"/>
      <c r="D282" s="19"/>
      <c r="E282" s="19"/>
      <c r="F282" s="44"/>
      <c r="G282" s="8"/>
      <c r="H282" s="44"/>
      <c r="I282" s="8"/>
      <c r="J282" s="44"/>
      <c r="K282" s="52"/>
      <c r="L282" s="48"/>
      <c r="M282" s="12"/>
      <c r="N282" s="48"/>
      <c r="O282" s="3"/>
      <c r="P282" s="48"/>
      <c r="Q282" s="3"/>
      <c r="R282" s="11"/>
      <c r="S282" s="3"/>
      <c r="T282" s="3"/>
    </row>
    <row r="283" spans="1:20">
      <c r="A283" s="3"/>
      <c r="B283" s="81"/>
      <c r="C283" s="7"/>
      <c r="D283" s="21"/>
      <c r="E283" s="21"/>
      <c r="F283" s="42"/>
      <c r="G283" s="3"/>
      <c r="H283" s="42"/>
      <c r="I283" s="9"/>
      <c r="J283" s="49"/>
      <c r="K283" s="38"/>
      <c r="L283" s="19"/>
      <c r="M283" s="3"/>
      <c r="N283" s="19"/>
      <c r="O283" s="3"/>
      <c r="P283" s="19"/>
      <c r="Q283" s="3"/>
      <c r="R283" s="3"/>
      <c r="S283" s="3"/>
      <c r="T283" s="3"/>
    </row>
    <row r="284" spans="1:20">
      <c r="A284" s="3"/>
      <c r="C284" s="3"/>
      <c r="D284" s="19"/>
      <c r="E284" s="19"/>
      <c r="F284" s="19"/>
      <c r="G284" s="3"/>
      <c r="H284" s="19"/>
      <c r="I284" s="3"/>
      <c r="J284" s="19"/>
      <c r="K284" s="33"/>
      <c r="L284" s="19"/>
      <c r="M284" s="3"/>
      <c r="N284" s="19"/>
      <c r="O284" s="3"/>
      <c r="P284" s="19"/>
      <c r="Q284" s="3"/>
      <c r="R284" s="3"/>
      <c r="S284" s="3"/>
      <c r="T284" s="3"/>
    </row>
    <row r="285" spans="1:20">
      <c r="A285" s="3"/>
      <c r="C285" s="3"/>
      <c r="D285" s="19"/>
      <c r="E285" s="19"/>
      <c r="F285" s="19"/>
      <c r="G285" s="3"/>
      <c r="H285" s="19"/>
      <c r="I285" s="3"/>
      <c r="J285" s="22"/>
      <c r="K285" s="33"/>
      <c r="L285" s="19"/>
      <c r="M285" s="3"/>
      <c r="N285" s="19"/>
      <c r="O285" s="3"/>
      <c r="P285" s="19"/>
      <c r="Q285" s="3"/>
      <c r="R285" s="3"/>
      <c r="S285" s="3"/>
      <c r="T285" s="3"/>
    </row>
    <row r="286" spans="1:20">
      <c r="A286" s="3"/>
      <c r="C286" s="3"/>
      <c r="D286" s="19"/>
      <c r="E286" s="19"/>
      <c r="F286" s="19"/>
      <c r="G286" s="3"/>
      <c r="H286" s="19"/>
      <c r="I286" s="3"/>
      <c r="J286" s="22"/>
      <c r="K286" s="33"/>
      <c r="L286" s="19"/>
      <c r="M286" s="3"/>
      <c r="N286" s="19"/>
      <c r="O286" s="3"/>
      <c r="P286" s="19"/>
      <c r="Q286" s="3"/>
      <c r="R286" s="3"/>
      <c r="S286" s="3"/>
      <c r="T286" s="3"/>
    </row>
    <row r="287" spans="1:20">
      <c r="A287" s="3"/>
      <c r="C287" s="3"/>
      <c r="D287" s="19"/>
      <c r="E287" s="19"/>
      <c r="F287" s="19"/>
      <c r="G287" s="3"/>
      <c r="H287" s="19"/>
      <c r="I287" s="3"/>
      <c r="J287" s="22"/>
      <c r="K287" s="33"/>
      <c r="L287" s="19"/>
      <c r="M287" s="3"/>
      <c r="N287" s="19"/>
      <c r="O287" s="3"/>
      <c r="P287" s="19"/>
      <c r="Q287" s="3"/>
      <c r="R287" s="3"/>
      <c r="S287" s="3"/>
      <c r="T287" s="3"/>
    </row>
    <row r="288" spans="1:20">
      <c r="A288" s="3"/>
      <c r="C288" s="3"/>
      <c r="D288" s="19"/>
      <c r="E288" s="19"/>
      <c r="F288" s="19"/>
      <c r="G288" s="3"/>
      <c r="H288" s="19"/>
      <c r="I288" s="3"/>
      <c r="J288" s="19"/>
      <c r="K288" s="33"/>
      <c r="L288" s="19"/>
      <c r="M288" s="3"/>
      <c r="N288" s="19"/>
      <c r="O288" s="3"/>
      <c r="P288" s="19"/>
      <c r="Q288" s="3"/>
      <c r="R288" s="3"/>
      <c r="S288" s="3"/>
      <c r="T288" s="3"/>
    </row>
    <row r="289" spans="1:20">
      <c r="A289" s="3"/>
      <c r="C289" s="3"/>
      <c r="D289" s="19"/>
      <c r="E289" s="19"/>
      <c r="F289" s="19"/>
      <c r="G289" s="3"/>
      <c r="H289" s="19"/>
      <c r="I289" s="3"/>
      <c r="J289" s="22"/>
      <c r="K289" s="33"/>
      <c r="L289" s="19"/>
      <c r="M289" s="3"/>
      <c r="N289" s="19"/>
      <c r="O289" s="3"/>
      <c r="P289" s="19"/>
      <c r="Q289" s="3"/>
      <c r="R289" s="3"/>
      <c r="S289" s="3"/>
      <c r="T289" s="3"/>
    </row>
    <row r="290" spans="1:20">
      <c r="A290" s="3"/>
      <c r="C290" s="3"/>
      <c r="D290" s="19"/>
      <c r="E290" s="19"/>
      <c r="F290" s="19"/>
      <c r="G290" s="3"/>
      <c r="H290" s="19"/>
      <c r="I290" s="3"/>
      <c r="J290" s="22"/>
      <c r="K290" s="33"/>
      <c r="L290" s="19"/>
      <c r="M290" s="3"/>
      <c r="N290" s="19"/>
      <c r="O290" s="3"/>
      <c r="P290" s="19"/>
      <c r="Q290" s="3"/>
      <c r="R290" s="3"/>
      <c r="S290" s="3"/>
      <c r="T290" s="3"/>
    </row>
    <row r="291" spans="1:20">
      <c r="A291" s="3"/>
      <c r="C291" s="3"/>
      <c r="D291" s="19"/>
      <c r="E291" s="19"/>
      <c r="F291" s="19"/>
      <c r="G291" s="3"/>
      <c r="H291" s="19"/>
      <c r="I291" s="3"/>
      <c r="J291" s="22"/>
      <c r="K291" s="33"/>
      <c r="L291" s="19"/>
      <c r="M291" s="3"/>
      <c r="N291" s="19"/>
      <c r="O291" s="3"/>
      <c r="P291" s="19"/>
      <c r="Q291" s="3"/>
      <c r="R291" s="3"/>
      <c r="S291" s="3"/>
      <c r="T291" s="3"/>
    </row>
    <row r="292" spans="1:20">
      <c r="A292" s="3"/>
      <c r="C292" s="3"/>
      <c r="D292" s="19"/>
      <c r="E292" s="19"/>
      <c r="F292" s="19"/>
      <c r="G292" s="3"/>
      <c r="H292" s="19"/>
      <c r="I292" s="3"/>
      <c r="J292" s="19"/>
      <c r="K292" s="33"/>
      <c r="L292" s="19"/>
      <c r="M292" s="3"/>
      <c r="N292" s="19"/>
      <c r="O292" s="3"/>
      <c r="P292" s="19"/>
      <c r="Q292" s="3"/>
      <c r="R292" s="3"/>
      <c r="S292" s="3"/>
      <c r="T292" s="3"/>
    </row>
    <row r="293" spans="1:20">
      <c r="A293" s="3"/>
      <c r="C293" s="3"/>
      <c r="D293" s="19"/>
      <c r="E293" s="19"/>
      <c r="F293" s="19"/>
      <c r="G293" s="3"/>
      <c r="H293" s="19"/>
      <c r="I293" s="3"/>
      <c r="J293" s="19"/>
      <c r="K293" s="33"/>
      <c r="L293" s="19"/>
      <c r="M293" s="3"/>
      <c r="N293" s="19"/>
      <c r="O293" s="3"/>
      <c r="P293" s="19"/>
      <c r="Q293" s="3"/>
      <c r="R293" s="3"/>
      <c r="S293" s="3"/>
      <c r="T293" s="3"/>
    </row>
    <row r="294" spans="1:20">
      <c r="A294" s="3"/>
      <c r="C294" s="3"/>
      <c r="D294" s="19"/>
      <c r="E294" s="19"/>
      <c r="F294" s="19"/>
      <c r="G294" s="3"/>
      <c r="H294" s="19"/>
      <c r="I294" s="3"/>
      <c r="J294" s="19"/>
      <c r="K294" s="33"/>
      <c r="L294" s="19"/>
      <c r="M294" s="3"/>
      <c r="N294" s="19"/>
      <c r="O294" s="3"/>
      <c r="P294" s="19"/>
      <c r="Q294" s="3"/>
      <c r="R294" s="3"/>
      <c r="S294" s="3"/>
      <c r="T294" s="3"/>
    </row>
    <row r="295" spans="1:20">
      <c r="A295" s="3"/>
      <c r="C295" s="3"/>
      <c r="D295" s="19"/>
      <c r="E295" s="19"/>
      <c r="F295" s="19"/>
      <c r="G295" s="3"/>
      <c r="H295" s="19"/>
      <c r="I295" s="3"/>
      <c r="J295" s="19"/>
      <c r="K295" s="33"/>
      <c r="L295" s="19"/>
      <c r="M295" s="3"/>
      <c r="N295" s="19"/>
      <c r="O295" s="3"/>
      <c r="P295" s="19"/>
      <c r="Q295" s="3"/>
      <c r="R295" s="3"/>
      <c r="S295" s="3"/>
      <c r="T295" s="3"/>
    </row>
    <row r="296" spans="1:20">
      <c r="A296" s="3"/>
      <c r="C296" s="3"/>
      <c r="D296" s="19"/>
      <c r="E296" s="19"/>
      <c r="F296" s="19"/>
      <c r="G296" s="3"/>
      <c r="H296" s="19"/>
      <c r="I296" s="3"/>
      <c r="J296" s="19"/>
      <c r="K296" s="33"/>
      <c r="L296" s="19"/>
      <c r="M296" s="3"/>
      <c r="N296" s="19"/>
      <c r="O296" s="3"/>
      <c r="P296" s="19"/>
      <c r="Q296" s="3"/>
      <c r="R296" s="3"/>
      <c r="S296" s="3"/>
      <c r="T296" s="3"/>
    </row>
    <row r="297" spans="1:20">
      <c r="A297" s="3"/>
      <c r="C297" s="3"/>
      <c r="D297" s="19"/>
      <c r="E297" s="19"/>
      <c r="F297" s="19"/>
      <c r="G297" s="3"/>
      <c r="H297" s="19"/>
      <c r="I297" s="3"/>
      <c r="J297" s="19"/>
      <c r="K297" s="33"/>
      <c r="L297" s="19"/>
      <c r="M297" s="3"/>
      <c r="N297" s="19"/>
      <c r="O297" s="3"/>
      <c r="P297" s="19"/>
      <c r="Q297" s="3"/>
      <c r="R297" s="3"/>
      <c r="S297" s="3"/>
      <c r="T297" s="3"/>
    </row>
    <row r="298" spans="1:20">
      <c r="A298" s="3"/>
      <c r="C298" s="3"/>
      <c r="D298" s="19"/>
      <c r="E298" s="19"/>
      <c r="F298" s="19"/>
      <c r="G298" s="3"/>
      <c r="H298" s="19"/>
      <c r="I298" s="3"/>
      <c r="J298" s="19"/>
      <c r="K298" s="33"/>
      <c r="L298" s="19"/>
      <c r="M298" s="3"/>
      <c r="N298" s="19"/>
      <c r="O298" s="3"/>
      <c r="P298" s="19"/>
      <c r="Q298" s="3"/>
      <c r="R298" s="3"/>
      <c r="S298" s="3"/>
      <c r="T298" s="3"/>
    </row>
    <row r="299" spans="1:20">
      <c r="A299" s="3"/>
      <c r="C299" s="3"/>
      <c r="D299" s="19"/>
      <c r="E299" s="19"/>
      <c r="F299" s="19"/>
      <c r="G299" s="3"/>
      <c r="H299" s="19"/>
      <c r="I299" s="3"/>
      <c r="J299" s="19"/>
      <c r="K299" s="33"/>
      <c r="L299" s="19"/>
      <c r="M299" s="3"/>
      <c r="N299" s="19"/>
      <c r="O299" s="3"/>
      <c r="P299" s="19"/>
      <c r="Q299" s="3"/>
      <c r="R299" s="3"/>
      <c r="S299" s="3"/>
      <c r="T299" s="3"/>
    </row>
    <row r="300" spans="1:20">
      <c r="A300" s="3"/>
      <c r="C300" s="3"/>
      <c r="D300" s="19"/>
      <c r="E300" s="19"/>
      <c r="F300" s="19"/>
      <c r="G300" s="3"/>
      <c r="H300" s="19"/>
      <c r="I300" s="3"/>
      <c r="J300" s="19"/>
      <c r="K300" s="33"/>
      <c r="L300" s="19"/>
      <c r="M300" s="3"/>
      <c r="N300" s="19"/>
      <c r="O300" s="3"/>
      <c r="P300" s="19"/>
      <c r="Q300" s="3"/>
      <c r="R300" s="3"/>
      <c r="S300" s="3"/>
      <c r="T300" s="3"/>
    </row>
    <row r="301" spans="1:20">
      <c r="A301" s="3"/>
      <c r="C301" s="3"/>
      <c r="D301" s="19"/>
      <c r="E301" s="19"/>
      <c r="F301" s="19"/>
      <c r="G301" s="3"/>
      <c r="H301" s="19"/>
      <c r="I301" s="3"/>
      <c r="J301" s="19"/>
      <c r="K301" s="33"/>
      <c r="L301" s="19"/>
      <c r="M301" s="3"/>
      <c r="N301" s="19"/>
      <c r="O301" s="3"/>
      <c r="P301" s="19"/>
      <c r="Q301" s="3"/>
      <c r="R301" s="3"/>
      <c r="S301" s="3"/>
      <c r="T301" s="3"/>
    </row>
    <row r="302" spans="1:20">
      <c r="A302" s="3"/>
      <c r="C302" s="3"/>
      <c r="D302" s="19"/>
      <c r="E302" s="19"/>
      <c r="F302" s="44"/>
      <c r="G302" s="8"/>
      <c r="H302" s="44"/>
      <c r="I302" s="8"/>
      <c r="J302" s="44"/>
      <c r="K302" s="52"/>
      <c r="L302" s="48"/>
      <c r="M302" s="12"/>
      <c r="N302" s="48"/>
      <c r="O302" s="3"/>
      <c r="P302" s="48"/>
      <c r="Q302" s="3"/>
      <c r="R302" s="11"/>
      <c r="S302" s="3"/>
      <c r="T302" s="3"/>
    </row>
    <row r="303" spans="1:20">
      <c r="A303" s="3"/>
      <c r="B303" s="81"/>
      <c r="C303" s="7"/>
      <c r="D303" s="21"/>
      <c r="E303" s="21"/>
      <c r="F303" s="42"/>
      <c r="G303" s="3"/>
      <c r="H303" s="42"/>
      <c r="I303" s="9"/>
      <c r="J303" s="49"/>
      <c r="K303" s="38"/>
      <c r="L303" s="19"/>
      <c r="M303" s="3"/>
      <c r="N303" s="19"/>
      <c r="O303" s="3"/>
      <c r="P303" s="19"/>
      <c r="Q303" s="3"/>
      <c r="R303" s="3"/>
      <c r="S303" s="3"/>
      <c r="T303" s="3"/>
    </row>
    <row r="304" spans="1:20">
      <c r="A304" s="3"/>
      <c r="C304" s="3"/>
      <c r="D304" s="19"/>
      <c r="E304" s="19"/>
      <c r="F304" s="19"/>
      <c r="G304" s="3"/>
      <c r="H304" s="19"/>
      <c r="I304" s="3"/>
      <c r="J304" s="19"/>
      <c r="K304" s="33"/>
      <c r="L304" s="19"/>
      <c r="M304" s="3"/>
      <c r="N304" s="19"/>
      <c r="O304" s="3"/>
      <c r="P304" s="19"/>
      <c r="Q304" s="3"/>
      <c r="R304" s="3"/>
      <c r="S304" s="3"/>
      <c r="T304" s="3"/>
    </row>
    <row r="305" spans="1:20">
      <c r="A305" s="3"/>
      <c r="C305" s="3"/>
      <c r="D305" s="19"/>
      <c r="E305" s="19"/>
      <c r="F305" s="19"/>
      <c r="G305" s="3"/>
      <c r="H305" s="19"/>
      <c r="I305" s="3"/>
      <c r="J305" s="22"/>
      <c r="K305" s="33"/>
      <c r="L305" s="19"/>
      <c r="M305" s="3"/>
      <c r="N305" s="19"/>
      <c r="O305" s="3"/>
      <c r="P305" s="19"/>
      <c r="Q305" s="3"/>
      <c r="R305" s="3"/>
      <c r="S305" s="3"/>
      <c r="T305" s="3"/>
    </row>
    <row r="306" spans="1:20">
      <c r="A306" s="3"/>
      <c r="C306" s="3"/>
      <c r="D306" s="19"/>
      <c r="E306" s="19"/>
      <c r="F306" s="19"/>
      <c r="G306" s="3"/>
      <c r="H306" s="19"/>
      <c r="I306" s="3"/>
      <c r="J306" s="22"/>
      <c r="K306" s="33"/>
      <c r="L306" s="19"/>
      <c r="M306" s="3"/>
      <c r="N306" s="19"/>
      <c r="O306" s="3"/>
      <c r="P306" s="19"/>
      <c r="Q306" s="3"/>
      <c r="R306" s="3"/>
      <c r="S306" s="3"/>
      <c r="T306" s="3"/>
    </row>
    <row r="307" spans="1:20">
      <c r="A307" s="3"/>
      <c r="C307" s="3"/>
      <c r="D307" s="19"/>
      <c r="E307" s="19"/>
      <c r="F307" s="19"/>
      <c r="G307" s="3"/>
      <c r="H307" s="19"/>
      <c r="I307" s="3"/>
      <c r="J307" s="22"/>
      <c r="K307" s="33"/>
      <c r="L307" s="19"/>
      <c r="M307" s="3"/>
      <c r="N307" s="19"/>
      <c r="O307" s="3"/>
      <c r="P307" s="19"/>
      <c r="Q307" s="3"/>
      <c r="R307" s="3"/>
      <c r="S307" s="3"/>
      <c r="T307" s="3"/>
    </row>
    <row r="308" spans="1:20">
      <c r="A308" s="3"/>
      <c r="C308" s="3"/>
      <c r="D308" s="19"/>
      <c r="E308" s="19"/>
      <c r="F308" s="19"/>
      <c r="G308" s="3"/>
      <c r="H308" s="19"/>
      <c r="I308" s="3"/>
      <c r="J308" s="19"/>
      <c r="K308" s="33"/>
      <c r="L308" s="19"/>
      <c r="M308" s="3"/>
      <c r="N308" s="19"/>
      <c r="O308" s="3"/>
      <c r="P308" s="19"/>
      <c r="Q308" s="3"/>
      <c r="R308" s="3"/>
      <c r="S308" s="3"/>
      <c r="T308" s="3"/>
    </row>
    <row r="309" spans="1:20">
      <c r="A309" s="3"/>
      <c r="C309" s="3"/>
      <c r="D309" s="19"/>
      <c r="E309" s="19"/>
      <c r="F309" s="19"/>
      <c r="G309" s="3"/>
      <c r="H309" s="19"/>
      <c r="I309" s="3"/>
      <c r="J309" s="22"/>
      <c r="K309" s="33"/>
      <c r="L309" s="19"/>
      <c r="M309" s="3"/>
      <c r="N309" s="19"/>
      <c r="O309" s="3"/>
      <c r="P309" s="19"/>
      <c r="Q309" s="3"/>
      <c r="R309" s="3"/>
      <c r="S309" s="3"/>
      <c r="T309" s="3"/>
    </row>
    <row r="310" spans="1:20">
      <c r="A310" s="3"/>
      <c r="C310" s="3"/>
      <c r="D310" s="19"/>
      <c r="E310" s="19"/>
      <c r="F310" s="19"/>
      <c r="G310" s="3"/>
      <c r="H310" s="19"/>
      <c r="I310" s="3"/>
      <c r="J310" s="22"/>
      <c r="K310" s="33"/>
      <c r="L310" s="19"/>
      <c r="M310" s="3"/>
      <c r="N310" s="19"/>
      <c r="O310" s="3"/>
      <c r="P310" s="19"/>
      <c r="Q310" s="3"/>
      <c r="R310" s="3"/>
      <c r="S310" s="3"/>
      <c r="T310" s="3"/>
    </row>
    <row r="311" spans="1:20">
      <c r="A311" s="3"/>
      <c r="C311" s="3"/>
      <c r="D311" s="19"/>
      <c r="E311" s="19"/>
      <c r="F311" s="19"/>
      <c r="G311" s="3"/>
      <c r="H311" s="19"/>
      <c r="I311" s="3"/>
      <c r="J311" s="22"/>
      <c r="K311" s="33"/>
      <c r="L311" s="19"/>
      <c r="M311" s="3"/>
      <c r="N311" s="19"/>
      <c r="O311" s="3"/>
      <c r="P311" s="19"/>
      <c r="Q311" s="3"/>
      <c r="R311" s="3"/>
      <c r="S311" s="3"/>
      <c r="T311" s="3"/>
    </row>
    <row r="312" spans="1:20">
      <c r="A312" s="3"/>
      <c r="C312" s="3"/>
      <c r="D312" s="19"/>
      <c r="E312" s="19"/>
      <c r="F312" s="19"/>
      <c r="G312" s="3"/>
      <c r="H312" s="19"/>
      <c r="I312" s="3"/>
      <c r="J312" s="22"/>
      <c r="K312" s="33"/>
      <c r="L312" s="19"/>
      <c r="M312" s="3"/>
      <c r="N312" s="19"/>
      <c r="O312" s="3"/>
      <c r="P312" s="19"/>
      <c r="Q312" s="3"/>
      <c r="R312" s="3"/>
      <c r="S312" s="3"/>
      <c r="T312" s="3"/>
    </row>
    <row r="313" spans="1:20">
      <c r="A313" s="3"/>
      <c r="C313" s="3"/>
      <c r="D313" s="19"/>
      <c r="E313" s="19"/>
      <c r="F313" s="19"/>
      <c r="G313" s="3"/>
      <c r="H313" s="19"/>
      <c r="I313" s="3"/>
      <c r="J313" s="22"/>
      <c r="K313" s="33"/>
      <c r="L313" s="19"/>
      <c r="M313" s="3"/>
      <c r="N313" s="19"/>
      <c r="O313" s="3"/>
      <c r="P313" s="19"/>
      <c r="Q313" s="3"/>
      <c r="R313" s="3"/>
      <c r="S313" s="3"/>
      <c r="T313" s="3"/>
    </row>
    <row r="314" spans="1:20">
      <c r="A314" s="3"/>
      <c r="C314" s="3"/>
      <c r="D314" s="19"/>
      <c r="E314" s="19"/>
      <c r="F314" s="19"/>
      <c r="G314" s="3"/>
      <c r="H314" s="19"/>
      <c r="I314" s="3"/>
      <c r="J314" s="22"/>
      <c r="K314" s="33"/>
      <c r="L314" s="19"/>
      <c r="M314" s="3"/>
      <c r="N314" s="19"/>
      <c r="O314" s="3"/>
      <c r="P314" s="19"/>
      <c r="Q314" s="3"/>
      <c r="R314" s="3"/>
      <c r="S314" s="3"/>
      <c r="T314" s="3"/>
    </row>
    <row r="315" spans="1:20">
      <c r="A315" s="3"/>
      <c r="C315" s="3"/>
      <c r="D315" s="19"/>
      <c r="E315" s="19"/>
      <c r="F315" s="19"/>
      <c r="G315" s="3"/>
      <c r="H315" s="19"/>
      <c r="I315" s="3"/>
      <c r="J315" s="19"/>
      <c r="K315" s="33"/>
      <c r="L315" s="19"/>
      <c r="M315" s="3"/>
      <c r="N315" s="19"/>
      <c r="O315" s="3"/>
      <c r="P315" s="19"/>
      <c r="Q315" s="3"/>
      <c r="R315" s="3"/>
      <c r="S315" s="3"/>
      <c r="T315" s="3"/>
    </row>
    <row r="316" spans="1:20">
      <c r="A316" s="3"/>
      <c r="C316" s="3"/>
      <c r="D316" s="19"/>
      <c r="E316" s="19"/>
      <c r="F316" s="19"/>
      <c r="G316" s="3"/>
      <c r="H316" s="19"/>
      <c r="I316" s="3"/>
      <c r="J316" s="19"/>
      <c r="K316" s="33"/>
      <c r="L316" s="19"/>
      <c r="M316" s="3"/>
      <c r="N316" s="19"/>
      <c r="O316" s="3"/>
      <c r="P316" s="19"/>
      <c r="Q316" s="3"/>
      <c r="R316" s="3"/>
      <c r="S316" s="3"/>
      <c r="T316" s="3"/>
    </row>
    <row r="317" spans="1:20">
      <c r="A317" s="3"/>
      <c r="C317" s="3"/>
      <c r="D317" s="19"/>
      <c r="E317" s="19"/>
      <c r="F317" s="19"/>
      <c r="G317" s="3"/>
      <c r="H317" s="19"/>
      <c r="I317" s="3"/>
      <c r="J317" s="19"/>
      <c r="K317" s="33"/>
      <c r="L317" s="19"/>
      <c r="M317" s="3"/>
      <c r="N317" s="19"/>
      <c r="O317" s="3"/>
      <c r="P317" s="19"/>
      <c r="Q317" s="3"/>
      <c r="R317" s="3"/>
      <c r="S317" s="3"/>
      <c r="T317" s="3"/>
    </row>
    <row r="318" spans="1:20">
      <c r="A318" s="3"/>
      <c r="C318" s="3"/>
      <c r="D318" s="19"/>
      <c r="E318" s="19"/>
      <c r="F318" s="19"/>
      <c r="G318" s="3"/>
      <c r="H318" s="19"/>
      <c r="I318" s="3"/>
      <c r="J318" s="22"/>
      <c r="K318" s="33"/>
      <c r="L318" s="19"/>
      <c r="M318" s="3"/>
      <c r="N318" s="19"/>
      <c r="O318" s="3"/>
      <c r="P318" s="19"/>
      <c r="Q318" s="3"/>
      <c r="R318" s="3"/>
      <c r="S318" s="3"/>
      <c r="T318" s="3"/>
    </row>
    <row r="319" spans="1:20">
      <c r="A319" s="3"/>
      <c r="C319" s="3"/>
      <c r="D319" s="19"/>
      <c r="E319" s="19"/>
      <c r="F319" s="19"/>
      <c r="G319" s="3"/>
      <c r="H319" s="19"/>
      <c r="I319" s="3"/>
      <c r="J319" s="19"/>
      <c r="K319" s="33"/>
      <c r="L319" s="19"/>
      <c r="M319" s="3"/>
      <c r="N319" s="19"/>
      <c r="O319" s="3"/>
      <c r="P319" s="19"/>
      <c r="Q319" s="3"/>
      <c r="R319" s="3"/>
      <c r="S319" s="3"/>
      <c r="T319" s="3"/>
    </row>
    <row r="320" spans="1:20">
      <c r="A320" s="3"/>
      <c r="C320" s="3"/>
      <c r="D320" s="19"/>
      <c r="E320" s="19"/>
      <c r="F320" s="19"/>
      <c r="G320" s="3"/>
      <c r="H320" s="19"/>
      <c r="I320" s="3"/>
      <c r="J320" s="19"/>
      <c r="K320" s="33"/>
      <c r="L320" s="19"/>
      <c r="M320" s="3"/>
      <c r="N320" s="19"/>
      <c r="O320" s="3"/>
      <c r="P320" s="19"/>
      <c r="Q320" s="3"/>
      <c r="R320" s="3"/>
      <c r="S320" s="3"/>
      <c r="T320" s="3"/>
    </row>
    <row r="321" spans="1:20">
      <c r="A321" s="3"/>
      <c r="C321" s="3"/>
      <c r="D321" s="19"/>
      <c r="E321" s="19"/>
      <c r="F321" s="19"/>
      <c r="G321" s="3"/>
      <c r="H321" s="19"/>
      <c r="I321" s="3"/>
      <c r="J321" s="19"/>
      <c r="K321" s="33"/>
      <c r="L321" s="19"/>
      <c r="M321" s="3"/>
      <c r="N321" s="19"/>
      <c r="O321" s="3"/>
      <c r="P321" s="19"/>
      <c r="Q321" s="3"/>
      <c r="R321" s="3"/>
      <c r="S321" s="3"/>
      <c r="T321" s="3"/>
    </row>
    <row r="322" spans="1:20">
      <c r="A322" s="3"/>
      <c r="C322" s="3"/>
      <c r="D322" s="19"/>
      <c r="E322" s="19"/>
      <c r="F322" s="19"/>
      <c r="G322" s="3"/>
      <c r="H322" s="19"/>
      <c r="I322" s="3"/>
      <c r="J322" s="19"/>
      <c r="K322" s="33"/>
      <c r="L322" s="19"/>
      <c r="M322" s="3"/>
      <c r="N322" s="19"/>
      <c r="O322" s="3"/>
      <c r="P322" s="19"/>
      <c r="Q322" s="3"/>
      <c r="R322" s="3"/>
      <c r="S322" s="3"/>
      <c r="T322" s="3"/>
    </row>
    <row r="323" spans="1:20">
      <c r="A323" s="3"/>
      <c r="C323" s="3"/>
      <c r="D323" s="19"/>
      <c r="E323" s="19"/>
      <c r="F323" s="19"/>
      <c r="G323" s="3"/>
      <c r="H323" s="19"/>
      <c r="I323" s="3"/>
      <c r="J323" s="19"/>
      <c r="K323" s="33"/>
      <c r="L323" s="19"/>
      <c r="M323" s="3"/>
      <c r="N323" s="19"/>
      <c r="O323" s="3"/>
      <c r="P323" s="19"/>
      <c r="Q323" s="3"/>
      <c r="R323" s="3"/>
      <c r="S323" s="3"/>
      <c r="T323" s="3"/>
    </row>
    <row r="324" spans="1:20">
      <c r="A324" s="3"/>
      <c r="C324" s="3"/>
      <c r="D324" s="19"/>
      <c r="E324" s="19"/>
      <c r="F324" s="19"/>
      <c r="G324" s="3"/>
      <c r="H324" s="19"/>
      <c r="I324" s="3"/>
      <c r="J324" s="22"/>
      <c r="K324" s="33"/>
      <c r="L324" s="19"/>
      <c r="M324" s="3"/>
      <c r="N324" s="19"/>
      <c r="O324" s="3"/>
      <c r="P324" s="19"/>
      <c r="Q324" s="3"/>
      <c r="R324" s="3"/>
      <c r="S324" s="3"/>
      <c r="T324" s="3"/>
    </row>
    <row r="325" spans="1:20">
      <c r="A325" s="3"/>
      <c r="C325" s="3"/>
      <c r="D325" s="19"/>
      <c r="E325" s="19"/>
      <c r="F325" s="19"/>
      <c r="G325" s="3"/>
      <c r="H325" s="19"/>
      <c r="I325" s="3"/>
      <c r="J325" s="22"/>
      <c r="K325" s="33"/>
      <c r="L325" s="19"/>
      <c r="M325" s="3"/>
      <c r="N325" s="19"/>
      <c r="O325" s="3"/>
      <c r="P325" s="19"/>
      <c r="Q325" s="3"/>
      <c r="R325" s="3"/>
      <c r="S325" s="3"/>
      <c r="T325" s="3"/>
    </row>
    <row r="326" spans="1:20">
      <c r="A326" s="3"/>
      <c r="C326" s="3"/>
      <c r="D326" s="19"/>
      <c r="E326" s="19"/>
      <c r="F326" s="19"/>
      <c r="G326" s="3"/>
      <c r="H326" s="19"/>
      <c r="I326" s="3"/>
      <c r="J326" s="19"/>
      <c r="K326" s="33"/>
      <c r="L326" s="19"/>
      <c r="M326" s="3"/>
      <c r="N326" s="19"/>
      <c r="O326" s="3"/>
      <c r="P326" s="19"/>
      <c r="Q326" s="3"/>
      <c r="R326" s="3"/>
      <c r="S326" s="3"/>
      <c r="T326" s="3"/>
    </row>
    <row r="327" spans="1:20">
      <c r="A327" s="3"/>
      <c r="C327" s="3"/>
      <c r="D327" s="19"/>
      <c r="E327" s="19"/>
      <c r="F327" s="19"/>
      <c r="G327" s="3"/>
      <c r="H327" s="19"/>
      <c r="I327" s="3"/>
      <c r="J327" s="19"/>
      <c r="K327" s="33"/>
      <c r="L327" s="19"/>
      <c r="M327" s="3"/>
      <c r="N327" s="19"/>
      <c r="O327" s="3"/>
      <c r="P327" s="19"/>
      <c r="Q327" s="3"/>
      <c r="R327" s="3"/>
      <c r="S327" s="3"/>
      <c r="T327" s="3"/>
    </row>
    <row r="328" spans="1:20">
      <c r="A328" s="3"/>
      <c r="C328" s="3"/>
      <c r="D328" s="19"/>
      <c r="E328" s="19"/>
      <c r="F328" s="19"/>
      <c r="G328" s="3"/>
      <c r="H328" s="19"/>
      <c r="I328" s="3"/>
      <c r="J328" s="19"/>
      <c r="K328" s="33"/>
      <c r="L328" s="19"/>
      <c r="M328" s="3"/>
      <c r="N328" s="19"/>
      <c r="O328" s="3"/>
      <c r="P328" s="19"/>
      <c r="Q328" s="3"/>
      <c r="R328" s="3"/>
      <c r="S328" s="3"/>
      <c r="T328" s="3"/>
    </row>
    <row r="329" spans="1:20">
      <c r="A329" s="3"/>
      <c r="C329" s="3"/>
      <c r="D329" s="19"/>
      <c r="E329" s="19"/>
      <c r="F329" s="19"/>
      <c r="G329" s="3"/>
      <c r="H329" s="19"/>
      <c r="I329" s="3"/>
      <c r="J329" s="19"/>
      <c r="K329" s="33"/>
      <c r="L329" s="19"/>
      <c r="M329" s="3"/>
      <c r="N329" s="19"/>
      <c r="O329" s="3"/>
      <c r="P329" s="19"/>
      <c r="Q329" s="3"/>
      <c r="R329" s="3"/>
      <c r="S329" s="3"/>
      <c r="T329" s="3"/>
    </row>
    <row r="330" spans="1:20">
      <c r="A330" s="3"/>
      <c r="C330" s="3"/>
      <c r="D330" s="19"/>
      <c r="E330" s="19"/>
      <c r="F330" s="19"/>
      <c r="G330" s="3"/>
      <c r="H330" s="19"/>
      <c r="I330" s="3"/>
      <c r="J330" s="19"/>
      <c r="K330" s="33"/>
      <c r="L330" s="19"/>
      <c r="M330" s="3"/>
      <c r="N330" s="19"/>
      <c r="O330" s="3"/>
      <c r="P330" s="19"/>
      <c r="Q330" s="3"/>
      <c r="R330" s="3"/>
      <c r="S330" s="3"/>
      <c r="T330" s="3"/>
    </row>
    <row r="331" spans="1:20">
      <c r="A331" s="3"/>
      <c r="C331" s="3"/>
      <c r="D331" s="19"/>
      <c r="E331" s="19"/>
      <c r="F331" s="19"/>
      <c r="G331" s="3"/>
      <c r="H331" s="19"/>
      <c r="I331" s="3"/>
      <c r="J331" s="19"/>
      <c r="K331" s="33"/>
      <c r="L331" s="19"/>
      <c r="M331" s="3"/>
      <c r="N331" s="19"/>
      <c r="O331" s="3"/>
      <c r="P331" s="19"/>
      <c r="Q331" s="3"/>
      <c r="R331" s="3"/>
      <c r="S331" s="3"/>
      <c r="T331" s="3"/>
    </row>
    <row r="332" spans="1:20">
      <c r="A332" s="3"/>
      <c r="C332" s="3"/>
      <c r="D332" s="19"/>
      <c r="E332" s="19"/>
      <c r="F332" s="19"/>
      <c r="G332" s="3"/>
      <c r="H332" s="19"/>
      <c r="I332" s="3"/>
      <c r="J332" s="19"/>
      <c r="K332" s="33"/>
      <c r="L332" s="19"/>
      <c r="M332" s="3"/>
      <c r="N332" s="19"/>
      <c r="O332" s="3"/>
      <c r="P332" s="19"/>
      <c r="Q332" s="3"/>
      <c r="R332" s="3"/>
      <c r="S332" s="3"/>
      <c r="T332" s="3"/>
    </row>
    <row r="333" spans="1:20">
      <c r="A333" s="3"/>
      <c r="C333" s="3"/>
      <c r="D333" s="19"/>
      <c r="E333" s="19"/>
      <c r="F333" s="19"/>
      <c r="G333" s="3"/>
      <c r="H333" s="19"/>
      <c r="I333" s="3"/>
      <c r="J333" s="19"/>
      <c r="K333" s="33"/>
      <c r="L333" s="19"/>
      <c r="M333" s="3"/>
      <c r="N333" s="19"/>
      <c r="O333" s="3"/>
      <c r="P333" s="19"/>
      <c r="Q333" s="3"/>
      <c r="R333" s="3"/>
      <c r="S333" s="3"/>
      <c r="T333" s="3"/>
    </row>
    <row r="334" spans="1:20">
      <c r="A334" s="3"/>
      <c r="C334" s="3"/>
      <c r="D334" s="19"/>
      <c r="E334" s="19"/>
      <c r="F334" s="19"/>
      <c r="G334" s="3"/>
      <c r="H334" s="19"/>
      <c r="I334" s="3"/>
      <c r="J334" s="19"/>
      <c r="K334" s="33"/>
      <c r="L334" s="19"/>
      <c r="M334" s="3"/>
      <c r="N334" s="19"/>
      <c r="O334" s="3"/>
      <c r="P334" s="19"/>
      <c r="Q334" s="3"/>
      <c r="R334" s="3"/>
      <c r="S334" s="3"/>
      <c r="T334" s="3"/>
    </row>
    <row r="335" spans="1:20">
      <c r="A335" s="3"/>
      <c r="C335" s="3"/>
      <c r="D335" s="19"/>
      <c r="E335" s="19"/>
      <c r="F335" s="44"/>
      <c r="G335" s="8"/>
      <c r="H335" s="44"/>
      <c r="I335" s="8"/>
      <c r="J335" s="44"/>
      <c r="K335" s="52"/>
      <c r="L335" s="48"/>
      <c r="M335" s="12"/>
      <c r="N335" s="48"/>
      <c r="O335" s="3"/>
      <c r="P335" s="48"/>
      <c r="Q335" s="3"/>
      <c r="R335" s="11"/>
      <c r="S335" s="3"/>
      <c r="T335" s="3"/>
    </row>
    <row r="336" spans="1:20">
      <c r="A336" s="3"/>
      <c r="B336" s="81"/>
      <c r="C336" s="7"/>
      <c r="D336" s="21"/>
      <c r="E336" s="21"/>
      <c r="F336" s="42"/>
      <c r="G336" s="3"/>
      <c r="H336" s="42"/>
      <c r="I336" s="9"/>
      <c r="J336" s="49"/>
      <c r="K336" s="38"/>
      <c r="L336" s="19"/>
      <c r="M336" s="3"/>
      <c r="N336" s="19"/>
      <c r="O336" s="3"/>
      <c r="P336" s="19"/>
      <c r="Q336" s="3"/>
      <c r="R336" s="3"/>
      <c r="S336" s="3"/>
      <c r="T336" s="3"/>
    </row>
    <row r="337" spans="1:20">
      <c r="A337" s="3"/>
      <c r="C337" s="3"/>
      <c r="D337" s="19"/>
      <c r="E337" s="19"/>
      <c r="F337" s="19"/>
      <c r="G337" s="3"/>
      <c r="H337" s="19"/>
      <c r="I337" s="3"/>
      <c r="J337" s="19"/>
      <c r="K337" s="33"/>
      <c r="L337" s="19"/>
      <c r="M337" s="3"/>
      <c r="N337" s="19"/>
      <c r="O337" s="3"/>
      <c r="P337" s="19"/>
      <c r="Q337" s="3"/>
      <c r="R337" s="3"/>
      <c r="S337" s="3"/>
      <c r="T337" s="3"/>
    </row>
    <row r="338" spans="1:20">
      <c r="A338" s="3"/>
      <c r="C338" s="3"/>
      <c r="D338" s="19"/>
      <c r="E338" s="19"/>
      <c r="F338" s="19"/>
      <c r="G338" s="3"/>
      <c r="H338" s="19"/>
      <c r="I338" s="3"/>
      <c r="J338" s="22"/>
      <c r="K338" s="33"/>
      <c r="L338" s="19"/>
      <c r="M338" s="3"/>
      <c r="N338" s="19"/>
      <c r="O338" s="3"/>
      <c r="P338" s="19"/>
      <c r="Q338" s="3"/>
      <c r="R338" s="3"/>
      <c r="S338" s="3"/>
      <c r="T338" s="3"/>
    </row>
    <row r="339" spans="1:20">
      <c r="A339" s="3"/>
      <c r="C339" s="3"/>
      <c r="D339" s="19"/>
      <c r="E339" s="19"/>
      <c r="F339" s="19"/>
      <c r="G339" s="3"/>
      <c r="H339" s="19"/>
      <c r="I339" s="3"/>
      <c r="J339" s="22"/>
      <c r="K339" s="33"/>
      <c r="L339" s="19"/>
      <c r="M339" s="3"/>
      <c r="N339" s="19"/>
      <c r="O339" s="3"/>
      <c r="P339" s="19"/>
      <c r="Q339" s="3"/>
      <c r="R339" s="3"/>
      <c r="S339" s="3"/>
      <c r="T339" s="3"/>
    </row>
    <row r="340" spans="1:20">
      <c r="A340" s="3"/>
      <c r="C340" s="3"/>
      <c r="D340" s="19"/>
      <c r="E340" s="19"/>
      <c r="F340" s="19"/>
      <c r="G340" s="3"/>
      <c r="H340" s="19"/>
      <c r="I340" s="3"/>
      <c r="J340" s="22"/>
      <c r="K340" s="33"/>
      <c r="L340" s="19"/>
      <c r="M340" s="3"/>
      <c r="N340" s="19"/>
      <c r="O340" s="3"/>
      <c r="P340" s="19"/>
      <c r="Q340" s="3"/>
      <c r="R340" s="3"/>
      <c r="S340" s="3"/>
      <c r="T340" s="3"/>
    </row>
    <row r="341" spans="1:20">
      <c r="A341" s="3"/>
      <c r="C341" s="3"/>
      <c r="D341" s="19"/>
      <c r="E341" s="19"/>
      <c r="F341" s="19"/>
      <c r="G341" s="3"/>
      <c r="H341" s="19"/>
      <c r="I341" s="3"/>
      <c r="J341" s="22"/>
      <c r="K341" s="33"/>
      <c r="L341" s="19"/>
      <c r="M341" s="3"/>
      <c r="N341" s="19"/>
      <c r="O341" s="3"/>
      <c r="P341" s="19"/>
      <c r="Q341" s="3"/>
      <c r="R341" s="3"/>
      <c r="S341" s="3"/>
      <c r="T341" s="3"/>
    </row>
    <row r="342" spans="1:20">
      <c r="A342" s="3"/>
      <c r="C342" s="3"/>
      <c r="D342" s="19"/>
      <c r="E342" s="19"/>
      <c r="F342" s="19"/>
      <c r="G342" s="3"/>
      <c r="H342" s="19"/>
      <c r="I342" s="3"/>
      <c r="J342" s="22"/>
      <c r="K342" s="33"/>
      <c r="L342" s="19"/>
      <c r="M342" s="3"/>
      <c r="N342" s="19"/>
      <c r="O342" s="3"/>
      <c r="P342" s="19"/>
      <c r="Q342" s="3"/>
      <c r="R342" s="3"/>
      <c r="S342" s="3"/>
      <c r="T342" s="3"/>
    </row>
    <row r="343" spans="1:20">
      <c r="A343" s="3"/>
      <c r="C343" s="3"/>
      <c r="D343" s="19"/>
      <c r="E343" s="19"/>
      <c r="F343" s="19"/>
      <c r="G343" s="3"/>
      <c r="H343" s="19"/>
      <c r="I343" s="3"/>
      <c r="J343" s="22"/>
      <c r="K343" s="33"/>
      <c r="L343" s="19"/>
      <c r="M343" s="3"/>
      <c r="N343" s="19"/>
      <c r="O343" s="3"/>
      <c r="P343" s="19"/>
      <c r="Q343" s="3"/>
      <c r="R343" s="3"/>
      <c r="S343" s="3"/>
      <c r="T343" s="3"/>
    </row>
    <row r="344" spans="1:20">
      <c r="A344" s="3"/>
      <c r="C344" s="3"/>
      <c r="D344" s="19"/>
      <c r="E344" s="19"/>
      <c r="F344" s="19"/>
      <c r="G344" s="3"/>
      <c r="H344" s="19"/>
      <c r="I344" s="3"/>
      <c r="J344" s="22"/>
      <c r="K344" s="33"/>
      <c r="L344" s="19"/>
      <c r="M344" s="3"/>
      <c r="N344" s="19"/>
      <c r="O344" s="3"/>
      <c r="P344" s="19"/>
      <c r="Q344" s="3"/>
      <c r="R344" s="3"/>
      <c r="S344" s="3"/>
      <c r="T344" s="3"/>
    </row>
    <row r="345" spans="1:20">
      <c r="A345" s="3"/>
      <c r="C345" s="3"/>
      <c r="D345" s="19"/>
      <c r="E345" s="19"/>
      <c r="F345" s="19"/>
      <c r="G345" s="3"/>
      <c r="H345" s="19"/>
      <c r="I345" s="3"/>
      <c r="J345" s="22"/>
      <c r="K345" s="33"/>
      <c r="L345" s="19"/>
      <c r="M345" s="3"/>
      <c r="N345" s="19"/>
      <c r="O345" s="3"/>
      <c r="P345" s="19"/>
      <c r="Q345" s="3"/>
      <c r="R345" s="3"/>
      <c r="S345" s="3"/>
      <c r="T345" s="3"/>
    </row>
    <row r="346" spans="1:20">
      <c r="A346" s="3"/>
      <c r="C346" s="3"/>
      <c r="D346" s="19"/>
      <c r="E346" s="19"/>
      <c r="F346" s="19"/>
      <c r="G346" s="3"/>
      <c r="H346" s="19"/>
      <c r="I346" s="3"/>
      <c r="J346" s="22"/>
      <c r="K346" s="33"/>
      <c r="L346" s="19"/>
      <c r="M346" s="3"/>
      <c r="N346" s="19"/>
      <c r="O346" s="3"/>
      <c r="P346" s="19"/>
      <c r="Q346" s="3"/>
      <c r="R346" s="3"/>
      <c r="S346" s="3"/>
      <c r="T346" s="3"/>
    </row>
    <row r="347" spans="1:20">
      <c r="A347" s="3"/>
      <c r="C347" s="3"/>
      <c r="D347" s="19"/>
      <c r="E347" s="19"/>
      <c r="F347" s="19"/>
      <c r="G347" s="3"/>
      <c r="H347" s="19"/>
      <c r="I347" s="3"/>
      <c r="J347" s="22"/>
      <c r="K347" s="33"/>
      <c r="L347" s="19"/>
      <c r="M347" s="3"/>
      <c r="N347" s="19"/>
      <c r="O347" s="3"/>
      <c r="P347" s="19"/>
      <c r="Q347" s="3"/>
      <c r="R347" s="3"/>
      <c r="S347" s="3"/>
      <c r="T347" s="3"/>
    </row>
    <row r="348" spans="1:20">
      <c r="A348" s="3"/>
      <c r="C348" s="3"/>
      <c r="D348" s="19"/>
      <c r="E348" s="19"/>
      <c r="F348" s="19"/>
      <c r="G348" s="3"/>
      <c r="H348" s="19"/>
      <c r="I348" s="3"/>
      <c r="J348" s="22"/>
      <c r="K348" s="33"/>
      <c r="L348" s="19"/>
      <c r="M348" s="3"/>
      <c r="N348" s="19"/>
      <c r="O348" s="3"/>
      <c r="P348" s="19"/>
      <c r="Q348" s="3"/>
      <c r="R348" s="3"/>
      <c r="S348" s="3"/>
      <c r="T348" s="3"/>
    </row>
    <row r="349" spans="1:20">
      <c r="A349" s="3"/>
      <c r="C349" s="3"/>
      <c r="D349" s="19"/>
      <c r="E349" s="19"/>
      <c r="F349" s="19"/>
      <c r="G349" s="3"/>
      <c r="H349" s="19"/>
      <c r="I349" s="3"/>
      <c r="J349" s="19"/>
      <c r="K349" s="33"/>
      <c r="L349" s="19"/>
      <c r="M349" s="3"/>
      <c r="N349" s="19"/>
      <c r="O349" s="3"/>
      <c r="P349" s="19"/>
      <c r="Q349" s="3"/>
      <c r="R349" s="3"/>
      <c r="S349" s="3"/>
      <c r="T349" s="3"/>
    </row>
    <row r="350" spans="1:20">
      <c r="A350" s="3"/>
      <c r="C350" s="3"/>
      <c r="D350" s="19"/>
      <c r="E350" s="19"/>
      <c r="F350" s="19"/>
      <c r="G350" s="3"/>
      <c r="H350" s="19"/>
      <c r="I350" s="3"/>
      <c r="J350" s="19"/>
      <c r="K350" s="33"/>
      <c r="L350" s="19"/>
      <c r="M350" s="3"/>
      <c r="N350" s="19"/>
      <c r="O350" s="3"/>
      <c r="P350" s="19"/>
      <c r="Q350" s="3"/>
      <c r="R350" s="3"/>
      <c r="S350" s="3"/>
      <c r="T350" s="3"/>
    </row>
    <row r="351" spans="1:20">
      <c r="A351" s="3"/>
      <c r="C351" s="3"/>
      <c r="D351" s="19"/>
      <c r="E351" s="19"/>
      <c r="F351" s="19"/>
      <c r="G351" s="3"/>
      <c r="H351" s="19"/>
      <c r="I351" s="3"/>
      <c r="J351" s="22"/>
      <c r="K351" s="33"/>
      <c r="L351" s="19"/>
      <c r="M351" s="3"/>
      <c r="N351" s="19"/>
      <c r="O351" s="3"/>
      <c r="P351" s="19"/>
      <c r="Q351" s="3"/>
      <c r="R351" s="3"/>
      <c r="S351" s="3"/>
      <c r="T351" s="3"/>
    </row>
    <row r="352" spans="1:20">
      <c r="A352" s="3"/>
      <c r="C352" s="3"/>
      <c r="D352" s="19"/>
      <c r="E352" s="19"/>
      <c r="F352" s="19"/>
      <c r="G352" s="3"/>
      <c r="H352" s="19"/>
      <c r="I352" s="3"/>
      <c r="J352" s="22"/>
      <c r="K352" s="33"/>
      <c r="L352" s="19"/>
      <c r="M352" s="3"/>
      <c r="N352" s="19"/>
      <c r="O352" s="3"/>
      <c r="P352" s="19"/>
      <c r="Q352" s="3"/>
      <c r="R352" s="3"/>
      <c r="S352" s="3"/>
      <c r="T352" s="3"/>
    </row>
    <row r="353" spans="1:20">
      <c r="A353" s="3"/>
      <c r="C353" s="3"/>
      <c r="D353" s="19"/>
      <c r="E353" s="19"/>
      <c r="F353" s="19"/>
      <c r="G353" s="3"/>
      <c r="H353" s="19"/>
      <c r="I353" s="3"/>
      <c r="J353" s="19"/>
      <c r="K353" s="33"/>
      <c r="L353" s="19"/>
      <c r="M353" s="3"/>
      <c r="N353" s="19"/>
      <c r="O353" s="3"/>
      <c r="P353" s="19"/>
      <c r="Q353" s="3"/>
      <c r="R353" s="3"/>
      <c r="S353" s="3"/>
      <c r="T353" s="3"/>
    </row>
    <row r="354" spans="1:20">
      <c r="A354" s="3"/>
      <c r="C354" s="3"/>
      <c r="D354" s="19"/>
      <c r="E354" s="19"/>
      <c r="F354" s="19"/>
      <c r="G354" s="3"/>
      <c r="H354" s="19"/>
      <c r="I354" s="3"/>
      <c r="J354" s="22"/>
      <c r="K354" s="33"/>
      <c r="L354" s="19"/>
      <c r="M354" s="3"/>
      <c r="N354" s="19"/>
      <c r="O354" s="3"/>
      <c r="P354" s="19"/>
      <c r="Q354" s="3"/>
      <c r="R354" s="3"/>
      <c r="S354" s="3"/>
      <c r="T354" s="3"/>
    </row>
    <row r="355" spans="1:20">
      <c r="A355" s="3"/>
      <c r="C355" s="3"/>
      <c r="D355" s="19"/>
      <c r="E355" s="19"/>
      <c r="F355" s="19"/>
      <c r="G355" s="3"/>
      <c r="H355" s="19"/>
      <c r="I355" s="3"/>
      <c r="J355" s="19"/>
      <c r="K355" s="33"/>
      <c r="L355" s="19"/>
      <c r="M355" s="3"/>
      <c r="N355" s="19"/>
      <c r="O355" s="3"/>
      <c r="P355" s="19"/>
      <c r="Q355" s="3"/>
      <c r="R355" s="3"/>
      <c r="S355" s="3"/>
      <c r="T355" s="3"/>
    </row>
    <row r="356" spans="1:20">
      <c r="A356" s="3"/>
      <c r="C356" s="3"/>
      <c r="D356" s="19"/>
      <c r="E356" s="19"/>
      <c r="F356" s="19"/>
      <c r="G356" s="3"/>
      <c r="H356" s="19"/>
      <c r="I356" s="3"/>
      <c r="J356" s="19"/>
      <c r="K356" s="33"/>
      <c r="L356" s="19"/>
      <c r="M356" s="3"/>
      <c r="N356" s="19"/>
      <c r="O356" s="3"/>
      <c r="P356" s="19"/>
      <c r="Q356" s="3"/>
      <c r="R356" s="3"/>
      <c r="S356" s="3"/>
      <c r="T356" s="3"/>
    </row>
    <row r="357" spans="1:20">
      <c r="A357" s="3"/>
      <c r="C357" s="3"/>
      <c r="D357" s="19"/>
      <c r="E357" s="19"/>
      <c r="F357" s="19"/>
      <c r="G357" s="3"/>
      <c r="H357" s="19"/>
      <c r="I357" s="3"/>
      <c r="J357" s="19"/>
      <c r="K357" s="33"/>
      <c r="L357" s="19"/>
      <c r="M357" s="3"/>
      <c r="N357" s="19"/>
      <c r="O357" s="3"/>
      <c r="P357" s="19"/>
      <c r="Q357" s="3"/>
      <c r="R357" s="3"/>
      <c r="S357" s="3"/>
      <c r="T357" s="3"/>
    </row>
    <row r="358" spans="1:20">
      <c r="A358" s="3"/>
      <c r="C358" s="3"/>
      <c r="D358" s="19"/>
      <c r="E358" s="19"/>
      <c r="F358" s="19"/>
      <c r="G358" s="3"/>
      <c r="H358" s="19"/>
      <c r="I358" s="3"/>
      <c r="J358" s="19"/>
      <c r="K358" s="33"/>
      <c r="L358" s="19"/>
      <c r="M358" s="3"/>
      <c r="N358" s="19"/>
      <c r="O358" s="3"/>
      <c r="P358" s="19"/>
      <c r="Q358" s="3"/>
      <c r="R358" s="3"/>
      <c r="S358" s="3"/>
      <c r="T358" s="3"/>
    </row>
    <row r="359" spans="1:20">
      <c r="A359" s="3"/>
      <c r="C359" s="3"/>
      <c r="D359" s="19"/>
      <c r="E359" s="19"/>
      <c r="F359" s="19"/>
      <c r="G359" s="3"/>
      <c r="H359" s="19"/>
      <c r="I359" s="3"/>
      <c r="J359" s="19"/>
      <c r="K359" s="33"/>
      <c r="L359" s="19"/>
      <c r="M359" s="3"/>
      <c r="N359" s="19"/>
      <c r="O359" s="3"/>
      <c r="P359" s="19"/>
      <c r="Q359" s="3"/>
      <c r="R359" s="3"/>
      <c r="S359" s="3"/>
      <c r="T359" s="3"/>
    </row>
    <row r="360" spans="1:20">
      <c r="A360" s="3"/>
      <c r="C360" s="3"/>
      <c r="D360" s="19"/>
      <c r="E360" s="19"/>
      <c r="F360" s="19"/>
      <c r="G360" s="3"/>
      <c r="H360" s="19"/>
      <c r="I360" s="3"/>
      <c r="J360" s="19"/>
      <c r="K360" s="33"/>
      <c r="L360" s="19"/>
      <c r="M360" s="3"/>
      <c r="N360" s="19"/>
      <c r="O360" s="3"/>
      <c r="P360" s="19"/>
      <c r="Q360" s="3"/>
      <c r="R360" s="3"/>
      <c r="S360" s="3"/>
      <c r="T360" s="3"/>
    </row>
    <row r="361" spans="1:20">
      <c r="A361" s="3"/>
      <c r="C361" s="3"/>
      <c r="D361" s="19"/>
      <c r="E361" s="19"/>
      <c r="F361" s="44"/>
      <c r="G361" s="8"/>
      <c r="H361" s="44"/>
      <c r="I361" s="8"/>
      <c r="J361" s="44"/>
      <c r="K361" s="52"/>
      <c r="L361" s="48"/>
      <c r="M361" s="12"/>
      <c r="N361" s="48"/>
      <c r="O361" s="3"/>
      <c r="P361" s="48"/>
      <c r="Q361" s="3"/>
      <c r="R361" s="11"/>
      <c r="S361" s="3"/>
      <c r="T361" s="3"/>
    </row>
    <row r="362" spans="1:20">
      <c r="A362" s="3"/>
      <c r="B362" s="81"/>
      <c r="C362" s="7"/>
      <c r="D362" s="21"/>
      <c r="E362" s="21"/>
      <c r="F362" s="42"/>
      <c r="G362" s="3"/>
      <c r="H362" s="42"/>
      <c r="I362" s="9"/>
      <c r="J362" s="49"/>
      <c r="K362" s="38"/>
      <c r="L362" s="19"/>
      <c r="M362" s="3"/>
      <c r="N362" s="19"/>
      <c r="O362" s="3"/>
      <c r="P362" s="19"/>
      <c r="Q362" s="3"/>
      <c r="R362" s="3"/>
      <c r="S362" s="3"/>
      <c r="T362" s="3"/>
    </row>
    <row r="363" spans="1:20">
      <c r="A363" s="3"/>
      <c r="C363" s="3"/>
      <c r="D363" s="19"/>
      <c r="E363" s="19"/>
      <c r="F363" s="19"/>
      <c r="G363" s="3"/>
      <c r="H363" s="19"/>
      <c r="I363" s="3"/>
      <c r="J363" s="19"/>
      <c r="K363" s="33"/>
      <c r="L363" s="19"/>
      <c r="M363" s="3"/>
      <c r="N363" s="19"/>
      <c r="O363" s="3"/>
      <c r="P363" s="19"/>
      <c r="Q363" s="3"/>
      <c r="R363" s="3"/>
      <c r="S363" s="3"/>
      <c r="T363" s="3"/>
    </row>
    <row r="364" spans="1:20">
      <c r="A364" s="3"/>
      <c r="C364" s="3"/>
      <c r="D364" s="19"/>
      <c r="E364" s="19"/>
      <c r="F364" s="19"/>
      <c r="G364" s="3"/>
      <c r="H364" s="19"/>
      <c r="I364" s="3"/>
      <c r="J364" s="19"/>
      <c r="K364" s="33"/>
      <c r="L364" s="19"/>
      <c r="M364" s="3"/>
      <c r="N364" s="19"/>
      <c r="O364" s="3"/>
      <c r="P364" s="19"/>
      <c r="Q364" s="3"/>
      <c r="R364" s="3"/>
      <c r="S364" s="3"/>
      <c r="T364" s="3"/>
    </row>
    <row r="365" spans="1:20">
      <c r="A365" s="3"/>
      <c r="C365" s="3"/>
      <c r="D365" s="19"/>
      <c r="E365" s="19"/>
      <c r="F365" s="19"/>
      <c r="G365" s="3"/>
      <c r="H365" s="19"/>
      <c r="I365" s="3"/>
      <c r="J365" s="19"/>
      <c r="K365" s="33"/>
      <c r="L365" s="19"/>
      <c r="M365" s="3"/>
      <c r="N365" s="19"/>
      <c r="O365" s="3"/>
      <c r="P365" s="19"/>
      <c r="Q365" s="3"/>
      <c r="R365" s="3"/>
      <c r="S365" s="3"/>
      <c r="T365" s="3"/>
    </row>
    <row r="366" spans="1:20">
      <c r="A366" s="3"/>
      <c r="C366" s="3"/>
      <c r="D366" s="19"/>
      <c r="E366" s="19"/>
      <c r="F366" s="19"/>
      <c r="G366" s="3"/>
      <c r="H366" s="19"/>
      <c r="I366" s="3"/>
      <c r="J366" s="22"/>
      <c r="K366" s="33"/>
      <c r="L366" s="19"/>
      <c r="M366" s="3"/>
      <c r="N366" s="19"/>
      <c r="O366" s="3"/>
      <c r="P366" s="19"/>
      <c r="Q366" s="3"/>
      <c r="R366" s="3"/>
      <c r="S366" s="3"/>
      <c r="T366" s="3"/>
    </row>
    <row r="367" spans="1:20">
      <c r="A367" s="3"/>
      <c r="C367" s="3"/>
      <c r="D367" s="19"/>
      <c r="E367" s="19"/>
      <c r="F367" s="19"/>
      <c r="G367" s="3"/>
      <c r="H367" s="19"/>
      <c r="I367" s="3"/>
      <c r="J367" s="22"/>
      <c r="K367" s="33"/>
      <c r="L367" s="19"/>
      <c r="M367" s="3"/>
      <c r="N367" s="19"/>
      <c r="O367" s="3"/>
      <c r="P367" s="19"/>
      <c r="Q367" s="3"/>
      <c r="R367" s="3"/>
      <c r="S367" s="3"/>
      <c r="T367" s="3"/>
    </row>
    <row r="368" spans="1:20">
      <c r="A368" s="3"/>
      <c r="C368" s="3"/>
      <c r="D368" s="19"/>
      <c r="E368" s="19"/>
      <c r="F368" s="19"/>
      <c r="G368" s="3"/>
      <c r="H368" s="19"/>
      <c r="I368" s="3"/>
      <c r="J368" s="22"/>
      <c r="K368" s="33"/>
      <c r="L368" s="19"/>
      <c r="M368" s="3"/>
      <c r="N368" s="19"/>
      <c r="O368" s="3"/>
      <c r="P368" s="19"/>
      <c r="Q368" s="3"/>
      <c r="R368" s="3"/>
      <c r="S368" s="3"/>
      <c r="T368" s="3"/>
    </row>
    <row r="369" spans="1:20">
      <c r="A369" s="3"/>
      <c r="C369" s="3"/>
      <c r="D369" s="19"/>
      <c r="E369" s="19"/>
      <c r="F369" s="19"/>
      <c r="G369" s="3"/>
      <c r="H369" s="19"/>
      <c r="I369" s="3"/>
      <c r="J369" s="22"/>
      <c r="K369" s="33"/>
      <c r="L369" s="19"/>
      <c r="M369" s="3"/>
      <c r="N369" s="19"/>
      <c r="O369" s="3"/>
      <c r="P369" s="19"/>
      <c r="Q369" s="3"/>
      <c r="R369" s="3"/>
      <c r="S369" s="3"/>
      <c r="T369" s="3"/>
    </row>
    <row r="370" spans="1:20">
      <c r="A370" s="3"/>
      <c r="C370" s="3"/>
      <c r="D370" s="19"/>
      <c r="E370" s="19"/>
      <c r="F370" s="19"/>
      <c r="G370" s="3"/>
      <c r="H370" s="19"/>
      <c r="I370" s="3"/>
      <c r="J370" s="22"/>
      <c r="K370" s="33"/>
      <c r="L370" s="19"/>
      <c r="M370" s="3"/>
      <c r="N370" s="19"/>
      <c r="O370" s="3"/>
      <c r="P370" s="19"/>
      <c r="Q370" s="3"/>
      <c r="R370" s="3"/>
      <c r="S370" s="3"/>
      <c r="T370" s="3"/>
    </row>
    <row r="371" spans="1:20">
      <c r="A371" s="3"/>
      <c r="C371" s="3"/>
      <c r="D371" s="19"/>
      <c r="E371" s="19"/>
      <c r="F371" s="19"/>
      <c r="G371" s="3"/>
      <c r="H371" s="19"/>
      <c r="I371" s="3"/>
      <c r="J371" s="22"/>
      <c r="K371" s="33"/>
      <c r="L371" s="19"/>
      <c r="M371" s="3"/>
      <c r="N371" s="19"/>
      <c r="O371" s="3"/>
      <c r="P371" s="19"/>
      <c r="Q371" s="3"/>
      <c r="R371" s="3"/>
      <c r="S371" s="3"/>
      <c r="T371" s="3"/>
    </row>
    <row r="372" spans="1:20">
      <c r="A372" s="3"/>
      <c r="C372" s="3"/>
      <c r="D372" s="19"/>
      <c r="E372" s="19"/>
      <c r="F372" s="19"/>
      <c r="G372" s="3"/>
      <c r="H372" s="19"/>
      <c r="I372" s="3"/>
      <c r="J372" s="22"/>
      <c r="K372" s="33"/>
      <c r="L372" s="19"/>
      <c r="M372" s="3"/>
      <c r="N372" s="19"/>
      <c r="O372" s="3"/>
      <c r="P372" s="19"/>
      <c r="Q372" s="3"/>
      <c r="R372" s="3"/>
      <c r="S372" s="3"/>
      <c r="T372" s="3"/>
    </row>
    <row r="373" spans="1:20">
      <c r="A373" s="3"/>
      <c r="C373" s="3"/>
      <c r="D373" s="19"/>
      <c r="E373" s="19"/>
      <c r="F373" s="19"/>
      <c r="G373" s="3"/>
      <c r="H373" s="19"/>
      <c r="I373" s="3"/>
      <c r="J373" s="22"/>
      <c r="K373" s="33"/>
      <c r="L373" s="19"/>
      <c r="M373" s="3"/>
      <c r="N373" s="19"/>
      <c r="O373" s="3"/>
      <c r="P373" s="19"/>
      <c r="Q373" s="3"/>
      <c r="R373" s="3"/>
      <c r="S373" s="3"/>
      <c r="T373" s="3"/>
    </row>
    <row r="374" spans="1:20">
      <c r="A374" s="3"/>
      <c r="C374" s="3"/>
      <c r="D374" s="19"/>
      <c r="E374" s="19"/>
      <c r="F374" s="19"/>
      <c r="G374" s="3"/>
      <c r="H374" s="19"/>
      <c r="I374" s="3"/>
      <c r="J374" s="22"/>
      <c r="K374" s="33"/>
      <c r="L374" s="19"/>
      <c r="M374" s="3"/>
      <c r="N374" s="19"/>
      <c r="O374" s="3"/>
      <c r="P374" s="19"/>
      <c r="Q374" s="3"/>
      <c r="R374" s="3"/>
      <c r="S374" s="3"/>
      <c r="T374" s="3"/>
    </row>
    <row r="375" spans="1:20">
      <c r="A375" s="3"/>
      <c r="C375" s="3"/>
      <c r="D375" s="19"/>
      <c r="E375" s="19"/>
      <c r="F375" s="19"/>
      <c r="G375" s="3"/>
      <c r="H375" s="19"/>
      <c r="I375" s="3"/>
      <c r="J375" s="22"/>
      <c r="K375" s="33"/>
      <c r="L375" s="19"/>
      <c r="M375" s="3"/>
      <c r="N375" s="19"/>
      <c r="O375" s="3"/>
      <c r="P375" s="19"/>
      <c r="Q375" s="3"/>
      <c r="R375" s="3"/>
      <c r="S375" s="3"/>
      <c r="T375" s="3"/>
    </row>
    <row r="376" spans="1:20">
      <c r="A376" s="3"/>
      <c r="C376" s="3"/>
      <c r="D376" s="19"/>
      <c r="E376" s="19"/>
      <c r="F376" s="19"/>
      <c r="G376" s="3"/>
      <c r="H376" s="19"/>
      <c r="I376" s="3"/>
      <c r="J376" s="19"/>
      <c r="K376" s="33"/>
      <c r="L376" s="19"/>
      <c r="M376" s="3"/>
      <c r="N376" s="19"/>
      <c r="O376" s="3"/>
      <c r="P376" s="19"/>
      <c r="Q376" s="3"/>
      <c r="R376" s="3"/>
      <c r="S376" s="3"/>
      <c r="T376" s="3"/>
    </row>
    <row r="377" spans="1:20">
      <c r="A377" s="3"/>
      <c r="C377" s="3"/>
      <c r="D377" s="19"/>
      <c r="E377" s="19"/>
      <c r="F377" s="19"/>
      <c r="G377" s="3"/>
      <c r="H377" s="19"/>
      <c r="I377" s="3"/>
      <c r="J377" s="22"/>
      <c r="K377" s="33"/>
      <c r="L377" s="19"/>
      <c r="M377" s="3"/>
      <c r="N377" s="19"/>
      <c r="O377" s="3"/>
      <c r="P377" s="19"/>
      <c r="Q377" s="3"/>
      <c r="R377" s="3"/>
      <c r="S377" s="3"/>
      <c r="T377" s="3"/>
    </row>
    <row r="378" spans="1:20">
      <c r="A378" s="3"/>
      <c r="C378" s="3"/>
      <c r="D378" s="19"/>
      <c r="E378" s="19"/>
      <c r="F378" s="19"/>
      <c r="G378" s="3"/>
      <c r="H378" s="19"/>
      <c r="I378" s="3"/>
      <c r="J378" s="19"/>
      <c r="K378" s="33"/>
      <c r="L378" s="19"/>
      <c r="M378" s="3"/>
      <c r="N378" s="19"/>
      <c r="O378" s="3"/>
      <c r="P378" s="19"/>
      <c r="Q378" s="3"/>
      <c r="R378" s="3"/>
      <c r="S378" s="3"/>
      <c r="T378" s="3"/>
    </row>
    <row r="379" spans="1:20">
      <c r="A379" s="3"/>
      <c r="C379" s="3"/>
      <c r="D379" s="19"/>
      <c r="E379" s="19"/>
      <c r="F379" s="19"/>
      <c r="G379" s="3"/>
      <c r="H379" s="19"/>
      <c r="I379" s="3"/>
      <c r="J379" s="22"/>
      <c r="K379" s="33"/>
      <c r="L379" s="19"/>
      <c r="M379" s="3"/>
      <c r="N379" s="19"/>
      <c r="O379" s="3"/>
      <c r="P379" s="19"/>
      <c r="Q379" s="3"/>
      <c r="R379" s="3"/>
      <c r="S379" s="3"/>
      <c r="T379" s="3"/>
    </row>
    <row r="380" spans="1:20">
      <c r="A380" s="3"/>
      <c r="C380" s="3"/>
      <c r="D380" s="19"/>
      <c r="E380" s="19"/>
      <c r="F380" s="19"/>
      <c r="G380" s="3"/>
      <c r="H380" s="19"/>
      <c r="I380" s="3"/>
      <c r="J380" s="22"/>
      <c r="K380" s="33"/>
      <c r="L380" s="19"/>
      <c r="M380" s="3"/>
      <c r="N380" s="19"/>
      <c r="O380" s="3"/>
      <c r="P380" s="19"/>
      <c r="Q380" s="3"/>
      <c r="R380" s="3"/>
      <c r="S380" s="3"/>
      <c r="T380" s="3"/>
    </row>
    <row r="381" spans="1:20">
      <c r="A381" s="3"/>
      <c r="C381" s="3"/>
      <c r="D381" s="19"/>
      <c r="E381" s="19"/>
      <c r="F381" s="19"/>
      <c r="G381" s="3"/>
      <c r="H381" s="19"/>
      <c r="I381" s="3"/>
      <c r="J381" s="22"/>
      <c r="K381" s="33"/>
      <c r="L381" s="19"/>
      <c r="M381" s="3"/>
      <c r="N381" s="19"/>
      <c r="O381" s="3"/>
      <c r="P381" s="19"/>
      <c r="Q381" s="3"/>
      <c r="R381" s="3"/>
      <c r="S381" s="3"/>
      <c r="T381" s="3"/>
    </row>
    <row r="382" spans="1:20">
      <c r="A382" s="3"/>
      <c r="C382" s="3"/>
      <c r="D382" s="19"/>
      <c r="E382" s="19"/>
      <c r="F382" s="19"/>
      <c r="G382" s="3"/>
      <c r="H382" s="19"/>
      <c r="I382" s="3"/>
      <c r="J382" s="19"/>
      <c r="K382" s="33"/>
      <c r="L382" s="19"/>
      <c r="M382" s="3"/>
      <c r="N382" s="19"/>
      <c r="O382" s="3"/>
      <c r="P382" s="19"/>
      <c r="Q382" s="3"/>
      <c r="R382" s="3"/>
      <c r="S382" s="3"/>
      <c r="T382" s="3"/>
    </row>
    <row r="383" spans="1:20">
      <c r="A383" s="3"/>
      <c r="C383" s="3"/>
      <c r="D383" s="19"/>
      <c r="E383" s="19"/>
      <c r="F383" s="19"/>
      <c r="G383" s="3"/>
      <c r="H383" s="19"/>
      <c r="I383" s="3"/>
      <c r="J383" s="19"/>
      <c r="K383" s="33"/>
      <c r="L383" s="19"/>
      <c r="M383" s="3"/>
      <c r="N383" s="19"/>
      <c r="O383" s="3"/>
      <c r="P383" s="19"/>
      <c r="Q383" s="3"/>
      <c r="R383" s="3"/>
      <c r="S383" s="3"/>
      <c r="T383" s="3"/>
    </row>
    <row r="384" spans="1:20">
      <c r="A384" s="3"/>
      <c r="C384" s="3"/>
      <c r="D384" s="19"/>
      <c r="E384" s="19"/>
      <c r="F384" s="19"/>
      <c r="G384" s="3"/>
      <c r="H384" s="19"/>
      <c r="I384" s="3"/>
      <c r="J384" s="22"/>
      <c r="K384" s="33"/>
      <c r="L384" s="19"/>
      <c r="M384" s="3"/>
      <c r="N384" s="19"/>
      <c r="O384" s="3"/>
      <c r="P384" s="19"/>
      <c r="Q384" s="3"/>
      <c r="R384" s="3"/>
      <c r="S384" s="3"/>
      <c r="T384" s="3"/>
    </row>
    <row r="385" spans="1:20">
      <c r="A385" s="3"/>
      <c r="C385" s="3"/>
      <c r="D385" s="19"/>
      <c r="E385" s="19"/>
      <c r="F385" s="19"/>
      <c r="G385" s="3"/>
      <c r="H385" s="19"/>
      <c r="I385" s="3"/>
      <c r="J385" s="19"/>
      <c r="K385" s="33"/>
      <c r="L385" s="19"/>
      <c r="M385" s="3"/>
      <c r="N385" s="19"/>
      <c r="O385" s="3"/>
      <c r="P385" s="19"/>
      <c r="Q385" s="3"/>
      <c r="R385" s="3"/>
      <c r="S385" s="3"/>
      <c r="T385" s="3"/>
    </row>
    <row r="386" spans="1:20">
      <c r="A386" s="3"/>
      <c r="C386" s="3"/>
      <c r="D386" s="19"/>
      <c r="E386" s="19"/>
      <c r="F386" s="19"/>
      <c r="G386" s="3"/>
      <c r="H386" s="19"/>
      <c r="I386" s="3"/>
      <c r="J386" s="19"/>
      <c r="K386" s="33"/>
      <c r="L386" s="19"/>
      <c r="M386" s="3"/>
      <c r="N386" s="19"/>
      <c r="O386" s="3"/>
      <c r="P386" s="19"/>
      <c r="Q386" s="3"/>
      <c r="R386" s="3"/>
      <c r="S386" s="3"/>
      <c r="T386" s="3"/>
    </row>
    <row r="387" spans="1:20">
      <c r="A387" s="3"/>
      <c r="C387" s="3"/>
      <c r="D387" s="19"/>
      <c r="E387" s="19"/>
      <c r="F387" s="19"/>
      <c r="G387" s="3"/>
      <c r="H387" s="19"/>
      <c r="I387" s="3"/>
      <c r="J387" s="19"/>
      <c r="K387" s="33"/>
      <c r="L387" s="19"/>
      <c r="M387" s="3"/>
      <c r="N387" s="19"/>
      <c r="O387" s="3"/>
      <c r="P387" s="19"/>
      <c r="Q387" s="3"/>
      <c r="R387" s="3"/>
      <c r="S387" s="3"/>
      <c r="T387" s="3"/>
    </row>
    <row r="388" spans="1:20">
      <c r="A388" s="3"/>
      <c r="C388" s="3"/>
      <c r="D388" s="19"/>
      <c r="E388" s="19"/>
      <c r="F388" s="19"/>
      <c r="G388" s="3"/>
      <c r="H388" s="19"/>
      <c r="I388" s="3"/>
      <c r="J388" s="19"/>
      <c r="K388" s="33"/>
      <c r="L388" s="19"/>
      <c r="M388" s="3"/>
      <c r="N388" s="19"/>
      <c r="O388" s="3"/>
      <c r="P388" s="19"/>
      <c r="Q388" s="3"/>
      <c r="R388" s="3"/>
      <c r="S388" s="3"/>
      <c r="T388" s="3"/>
    </row>
    <row r="389" spans="1:20">
      <c r="A389" s="3"/>
      <c r="C389" s="3"/>
      <c r="D389" s="19"/>
      <c r="E389" s="19"/>
      <c r="F389" s="19"/>
      <c r="G389" s="3"/>
      <c r="H389" s="19"/>
      <c r="I389" s="3"/>
      <c r="J389" s="19"/>
      <c r="K389" s="33"/>
      <c r="L389" s="19"/>
      <c r="M389" s="3"/>
      <c r="N389" s="19"/>
      <c r="O389" s="3"/>
      <c r="P389" s="19"/>
      <c r="Q389" s="3"/>
      <c r="R389" s="3"/>
      <c r="S389" s="3"/>
      <c r="T389" s="3"/>
    </row>
    <row r="390" spans="1:20">
      <c r="A390" s="3"/>
      <c r="C390" s="3"/>
      <c r="D390" s="19"/>
      <c r="E390" s="19"/>
      <c r="F390" s="19"/>
      <c r="G390" s="3"/>
      <c r="H390" s="19"/>
      <c r="I390" s="3"/>
      <c r="J390" s="22"/>
      <c r="K390" s="33"/>
      <c r="L390" s="19"/>
      <c r="M390" s="3"/>
      <c r="N390" s="19"/>
      <c r="O390" s="3"/>
      <c r="P390" s="19"/>
      <c r="Q390" s="3"/>
      <c r="R390" s="3"/>
      <c r="S390" s="3"/>
      <c r="T390" s="3"/>
    </row>
    <row r="391" spans="1:20">
      <c r="A391" s="3"/>
      <c r="C391" s="3"/>
      <c r="D391" s="19"/>
      <c r="E391" s="19"/>
      <c r="F391" s="19"/>
      <c r="G391" s="3"/>
      <c r="H391" s="19"/>
      <c r="I391" s="3"/>
      <c r="J391" s="22"/>
      <c r="K391" s="33"/>
      <c r="L391" s="19"/>
      <c r="M391" s="3"/>
      <c r="N391" s="19"/>
      <c r="O391" s="3"/>
      <c r="P391" s="19"/>
      <c r="Q391" s="3"/>
      <c r="R391" s="3"/>
      <c r="S391" s="3"/>
      <c r="T391" s="3"/>
    </row>
    <row r="392" spans="1:20">
      <c r="A392" s="3"/>
      <c r="C392" s="3"/>
      <c r="D392" s="19"/>
      <c r="E392" s="19"/>
      <c r="F392" s="19"/>
      <c r="G392" s="3"/>
      <c r="H392" s="19"/>
      <c r="I392" s="3"/>
      <c r="J392" s="19"/>
      <c r="K392" s="33"/>
      <c r="L392" s="19"/>
      <c r="M392" s="3"/>
      <c r="N392" s="19"/>
      <c r="O392" s="3"/>
      <c r="P392" s="19"/>
      <c r="Q392" s="3"/>
      <c r="R392" s="3"/>
      <c r="S392" s="3"/>
      <c r="T392" s="3"/>
    </row>
    <row r="393" spans="1:20">
      <c r="A393" s="3"/>
      <c r="C393" s="3"/>
      <c r="D393" s="19"/>
      <c r="E393" s="19"/>
      <c r="F393" s="19"/>
      <c r="G393" s="3"/>
      <c r="H393" s="19"/>
      <c r="I393" s="3"/>
      <c r="J393" s="19"/>
      <c r="K393" s="33"/>
      <c r="L393" s="19"/>
      <c r="M393" s="3"/>
      <c r="N393" s="19"/>
      <c r="O393" s="3"/>
      <c r="P393" s="19"/>
      <c r="Q393" s="3"/>
      <c r="R393" s="3"/>
      <c r="S393" s="3"/>
      <c r="T393" s="3"/>
    </row>
    <row r="394" spans="1:20">
      <c r="A394" s="3"/>
      <c r="C394" s="3"/>
      <c r="D394" s="19"/>
      <c r="E394" s="19"/>
      <c r="F394" s="19"/>
      <c r="G394" s="3"/>
      <c r="H394" s="19"/>
      <c r="I394" s="3"/>
      <c r="J394" s="19"/>
      <c r="K394" s="33"/>
      <c r="L394" s="19"/>
      <c r="M394" s="3"/>
      <c r="N394" s="19"/>
      <c r="O394" s="3"/>
      <c r="P394" s="19"/>
      <c r="Q394" s="3"/>
      <c r="R394" s="3"/>
      <c r="S394" s="3"/>
      <c r="T394" s="3"/>
    </row>
    <row r="395" spans="1:20">
      <c r="A395" s="3"/>
      <c r="C395" s="3"/>
      <c r="D395" s="19"/>
      <c r="E395" s="19"/>
      <c r="F395" s="19"/>
      <c r="G395" s="3"/>
      <c r="H395" s="19"/>
      <c r="I395" s="3"/>
      <c r="J395" s="19"/>
      <c r="K395" s="33"/>
      <c r="L395" s="19"/>
      <c r="M395" s="3"/>
      <c r="N395" s="19"/>
      <c r="O395" s="3"/>
      <c r="P395" s="19"/>
      <c r="Q395" s="3"/>
      <c r="R395" s="3"/>
      <c r="S395" s="3"/>
      <c r="T395" s="3"/>
    </row>
    <row r="396" spans="1:20">
      <c r="A396" s="3"/>
      <c r="C396" s="3"/>
      <c r="D396" s="19"/>
      <c r="E396" s="19"/>
      <c r="F396" s="44"/>
      <c r="G396" s="8"/>
      <c r="H396" s="44"/>
      <c r="I396" s="8"/>
      <c r="J396" s="44"/>
      <c r="K396" s="52"/>
      <c r="L396" s="48"/>
      <c r="M396" s="12"/>
      <c r="N396" s="48"/>
      <c r="O396" s="3"/>
      <c r="P396" s="48"/>
      <c r="Q396" s="3"/>
      <c r="R396" s="11"/>
      <c r="S396" s="3"/>
      <c r="T396" s="3"/>
    </row>
    <row r="397" spans="1:20">
      <c r="A397" s="3"/>
      <c r="B397" s="81"/>
      <c r="C397" s="7"/>
      <c r="D397" s="21"/>
      <c r="E397" s="21"/>
      <c r="F397" s="42"/>
      <c r="G397" s="3"/>
      <c r="H397" s="42"/>
      <c r="I397" s="9"/>
      <c r="J397" s="49"/>
      <c r="K397" s="38"/>
      <c r="L397" s="19"/>
      <c r="M397" s="3"/>
      <c r="N397" s="19"/>
      <c r="O397" s="3"/>
      <c r="P397" s="19"/>
      <c r="Q397" s="3"/>
      <c r="R397" s="3"/>
      <c r="S397" s="3"/>
      <c r="T397" s="3"/>
    </row>
    <row r="398" spans="1:20">
      <c r="A398" s="3"/>
      <c r="C398" s="3"/>
      <c r="D398" s="19"/>
      <c r="E398" s="19"/>
      <c r="F398" s="19"/>
      <c r="G398" s="3"/>
      <c r="H398" s="19"/>
      <c r="I398" s="3"/>
      <c r="J398" s="19"/>
      <c r="K398" s="33"/>
      <c r="L398" s="19"/>
      <c r="M398" s="3"/>
      <c r="N398" s="19"/>
      <c r="O398" s="3"/>
      <c r="P398" s="19"/>
      <c r="Q398" s="3"/>
      <c r="R398" s="3"/>
      <c r="S398" s="3"/>
      <c r="T398" s="3"/>
    </row>
    <row r="399" spans="1:20">
      <c r="A399" s="3"/>
      <c r="C399" s="3"/>
      <c r="D399" s="19"/>
      <c r="E399" s="19"/>
      <c r="F399" s="19"/>
      <c r="G399" s="3"/>
      <c r="H399" s="19"/>
      <c r="I399" s="3"/>
      <c r="J399" s="22"/>
      <c r="K399" s="33"/>
      <c r="L399" s="19"/>
      <c r="M399" s="3"/>
      <c r="N399" s="19"/>
      <c r="O399" s="3"/>
      <c r="P399" s="19"/>
      <c r="Q399" s="3"/>
      <c r="R399" s="3"/>
      <c r="S399" s="3"/>
      <c r="T399" s="3"/>
    </row>
    <row r="400" spans="1:20">
      <c r="A400" s="3"/>
      <c r="C400" s="3"/>
      <c r="D400" s="19"/>
      <c r="E400" s="19"/>
      <c r="F400" s="19"/>
      <c r="G400" s="3"/>
      <c r="H400" s="19"/>
      <c r="I400" s="3"/>
      <c r="J400" s="19"/>
      <c r="K400" s="33"/>
      <c r="L400" s="19"/>
      <c r="M400" s="3"/>
      <c r="N400" s="19"/>
      <c r="O400" s="3"/>
      <c r="P400" s="19"/>
      <c r="Q400" s="3"/>
      <c r="R400" s="3"/>
      <c r="S400" s="3"/>
      <c r="T400" s="3"/>
    </row>
    <row r="401" spans="1:20">
      <c r="A401" s="3"/>
      <c r="C401" s="3"/>
      <c r="D401" s="19"/>
      <c r="E401" s="19"/>
      <c r="F401" s="19"/>
      <c r="G401" s="3"/>
      <c r="H401" s="19"/>
      <c r="I401" s="3"/>
      <c r="J401" s="19"/>
      <c r="K401" s="33"/>
      <c r="L401" s="19"/>
      <c r="M401" s="3"/>
      <c r="N401" s="19"/>
      <c r="O401" s="3"/>
      <c r="P401" s="19"/>
      <c r="Q401" s="3"/>
      <c r="R401" s="3"/>
      <c r="S401" s="3"/>
      <c r="T401" s="3"/>
    </row>
    <row r="402" spans="1:20">
      <c r="A402" s="3"/>
      <c r="C402" s="3"/>
      <c r="D402" s="19"/>
      <c r="E402" s="19"/>
      <c r="F402" s="19"/>
      <c r="G402" s="3"/>
      <c r="H402" s="19"/>
      <c r="I402" s="3"/>
      <c r="J402" s="22"/>
      <c r="K402" s="33"/>
      <c r="L402" s="19"/>
      <c r="M402" s="3"/>
      <c r="N402" s="19"/>
      <c r="O402" s="3"/>
      <c r="P402" s="19"/>
      <c r="Q402" s="3"/>
      <c r="R402" s="3"/>
      <c r="S402" s="3"/>
      <c r="T402" s="3"/>
    </row>
    <row r="403" spans="1:20">
      <c r="A403" s="3"/>
      <c r="C403" s="3"/>
      <c r="D403" s="19"/>
      <c r="E403" s="19"/>
      <c r="F403" s="19"/>
      <c r="G403" s="3"/>
      <c r="H403" s="19"/>
      <c r="I403" s="3"/>
      <c r="J403" s="22"/>
      <c r="K403" s="33"/>
      <c r="L403" s="19"/>
      <c r="M403" s="3"/>
      <c r="N403" s="19"/>
      <c r="O403" s="3"/>
      <c r="P403" s="19"/>
      <c r="Q403" s="3"/>
      <c r="R403" s="3"/>
      <c r="S403" s="3"/>
      <c r="T403" s="3"/>
    </row>
    <row r="404" spans="1:20">
      <c r="A404" s="3"/>
      <c r="C404" s="3"/>
      <c r="D404" s="19"/>
      <c r="E404" s="19"/>
      <c r="F404" s="19"/>
      <c r="G404" s="3"/>
      <c r="H404" s="19"/>
      <c r="I404" s="3"/>
      <c r="J404" s="19"/>
      <c r="K404" s="33"/>
      <c r="L404" s="19"/>
      <c r="M404" s="3"/>
      <c r="N404" s="19"/>
      <c r="O404" s="3"/>
      <c r="P404" s="19"/>
      <c r="Q404" s="3"/>
      <c r="R404" s="3"/>
      <c r="S404" s="3"/>
      <c r="T404" s="3"/>
    </row>
    <row r="405" spans="1:20">
      <c r="A405" s="3"/>
      <c r="C405" s="3"/>
      <c r="D405" s="19"/>
      <c r="E405" s="19"/>
      <c r="F405" s="19"/>
      <c r="G405" s="3"/>
      <c r="H405" s="19"/>
      <c r="I405" s="3"/>
      <c r="J405" s="19"/>
      <c r="K405" s="33"/>
      <c r="L405" s="19"/>
      <c r="M405" s="3"/>
      <c r="N405" s="19"/>
      <c r="O405" s="3"/>
      <c r="P405" s="19"/>
      <c r="Q405" s="3"/>
      <c r="R405" s="3"/>
      <c r="S405" s="3"/>
      <c r="T405" s="3"/>
    </row>
    <row r="406" spans="1:20">
      <c r="A406" s="3"/>
      <c r="C406" s="3"/>
      <c r="D406" s="19"/>
      <c r="E406" s="19"/>
      <c r="F406" s="19"/>
      <c r="G406" s="3"/>
      <c r="H406" s="19"/>
      <c r="I406" s="3"/>
      <c r="J406" s="19"/>
      <c r="K406" s="33"/>
      <c r="L406" s="19"/>
      <c r="M406" s="3"/>
      <c r="N406" s="19"/>
      <c r="O406" s="3"/>
      <c r="P406" s="19"/>
      <c r="Q406" s="3"/>
      <c r="R406" s="3"/>
      <c r="S406" s="3"/>
      <c r="T406" s="3"/>
    </row>
    <row r="407" spans="1:20">
      <c r="A407" s="3"/>
      <c r="C407" s="3"/>
      <c r="D407" s="19"/>
      <c r="E407" s="19"/>
      <c r="F407" s="19"/>
      <c r="G407" s="3"/>
      <c r="H407" s="19"/>
      <c r="I407" s="3"/>
      <c r="J407" s="19"/>
      <c r="K407" s="33"/>
      <c r="L407" s="19"/>
      <c r="M407" s="3"/>
      <c r="N407" s="19"/>
      <c r="O407" s="3"/>
      <c r="P407" s="19"/>
      <c r="Q407" s="3"/>
      <c r="R407" s="3"/>
      <c r="S407" s="3"/>
      <c r="T407" s="3"/>
    </row>
    <row r="408" spans="1:20">
      <c r="A408" s="3"/>
      <c r="C408" s="3"/>
      <c r="D408" s="19"/>
      <c r="E408" s="19"/>
      <c r="F408" s="19"/>
      <c r="G408" s="3"/>
      <c r="H408" s="19"/>
      <c r="I408" s="3"/>
      <c r="J408" s="19"/>
      <c r="K408" s="33"/>
      <c r="L408" s="19"/>
      <c r="M408" s="3"/>
      <c r="N408" s="19"/>
      <c r="O408" s="3"/>
      <c r="P408" s="19"/>
      <c r="Q408" s="3"/>
      <c r="R408" s="3"/>
      <c r="S408" s="3"/>
      <c r="T408" s="3"/>
    </row>
    <row r="409" spans="1:20">
      <c r="A409" s="3"/>
      <c r="C409" s="3"/>
      <c r="D409" s="19"/>
      <c r="E409" s="19"/>
      <c r="F409" s="19"/>
      <c r="G409" s="3"/>
      <c r="H409" s="19"/>
      <c r="I409" s="3"/>
      <c r="J409" s="19"/>
      <c r="K409" s="33"/>
      <c r="L409" s="19"/>
      <c r="M409" s="3"/>
      <c r="N409" s="19"/>
      <c r="O409" s="3"/>
      <c r="P409" s="19"/>
      <c r="Q409" s="3"/>
      <c r="R409" s="3"/>
      <c r="S409" s="3"/>
      <c r="T409" s="3"/>
    </row>
    <row r="410" spans="1:20">
      <c r="A410" s="3"/>
      <c r="C410" s="3"/>
      <c r="D410" s="19"/>
      <c r="E410" s="19"/>
      <c r="F410" s="19"/>
      <c r="G410" s="3"/>
      <c r="H410" s="19"/>
      <c r="I410" s="3"/>
      <c r="J410" s="19"/>
      <c r="K410" s="33"/>
      <c r="L410" s="19"/>
      <c r="M410" s="3"/>
      <c r="N410" s="19"/>
      <c r="O410" s="3"/>
      <c r="P410" s="19"/>
      <c r="Q410" s="3"/>
      <c r="R410" s="3"/>
      <c r="S410" s="3"/>
      <c r="T410" s="3"/>
    </row>
    <row r="411" spans="1:20">
      <c r="A411" s="3"/>
      <c r="C411" s="3"/>
      <c r="D411" s="19"/>
      <c r="E411" s="19"/>
      <c r="F411" s="19"/>
      <c r="G411" s="3"/>
      <c r="H411" s="19"/>
      <c r="I411" s="3"/>
      <c r="J411" s="19"/>
      <c r="K411" s="33"/>
      <c r="L411" s="19"/>
      <c r="M411" s="3"/>
      <c r="N411" s="19"/>
      <c r="O411" s="3"/>
      <c r="P411" s="19"/>
      <c r="Q411" s="3"/>
      <c r="R411" s="3"/>
      <c r="S411" s="3"/>
      <c r="T411" s="3"/>
    </row>
    <row r="412" spans="1:20">
      <c r="A412" s="3"/>
      <c r="C412" s="3"/>
      <c r="D412" s="19"/>
      <c r="E412" s="19"/>
      <c r="F412" s="19"/>
      <c r="G412" s="3"/>
      <c r="H412" s="19"/>
      <c r="I412" s="3"/>
      <c r="J412" s="19"/>
      <c r="K412" s="33"/>
      <c r="L412" s="19"/>
      <c r="M412" s="3"/>
      <c r="N412" s="19"/>
      <c r="O412" s="3"/>
      <c r="P412" s="19"/>
      <c r="Q412" s="3"/>
      <c r="R412" s="3"/>
      <c r="S412" s="3"/>
      <c r="T412" s="3"/>
    </row>
    <row r="413" spans="1:20">
      <c r="A413" s="3"/>
      <c r="C413" s="3"/>
      <c r="D413" s="19"/>
      <c r="E413" s="19"/>
      <c r="F413" s="19"/>
      <c r="G413" s="3"/>
      <c r="H413" s="19"/>
      <c r="I413" s="3"/>
      <c r="J413" s="19"/>
      <c r="K413" s="33"/>
      <c r="L413" s="19"/>
      <c r="M413" s="3"/>
      <c r="N413" s="19"/>
      <c r="O413" s="3"/>
      <c r="P413" s="19"/>
      <c r="Q413" s="3"/>
      <c r="R413" s="3"/>
      <c r="S413" s="3"/>
      <c r="T413" s="3"/>
    </row>
    <row r="414" spans="1:20">
      <c r="A414" s="3"/>
      <c r="C414" s="3"/>
      <c r="D414" s="19"/>
      <c r="E414" s="19"/>
      <c r="F414" s="19"/>
      <c r="G414" s="3"/>
      <c r="H414" s="19"/>
      <c r="I414" s="3"/>
      <c r="J414" s="19"/>
      <c r="K414" s="33"/>
      <c r="L414" s="19"/>
      <c r="M414" s="3"/>
      <c r="N414" s="19"/>
      <c r="O414" s="3"/>
      <c r="P414" s="19"/>
      <c r="Q414" s="3"/>
      <c r="R414" s="3"/>
      <c r="S414" s="3"/>
      <c r="T414" s="3"/>
    </row>
    <row r="415" spans="1:20">
      <c r="A415" s="3"/>
      <c r="C415" s="3"/>
      <c r="D415" s="19"/>
      <c r="E415" s="19"/>
      <c r="F415" s="19"/>
      <c r="G415" s="3"/>
      <c r="H415" s="19"/>
      <c r="I415" s="3"/>
      <c r="J415" s="19"/>
      <c r="K415" s="33"/>
      <c r="L415" s="19"/>
      <c r="M415" s="3"/>
      <c r="N415" s="19"/>
      <c r="O415" s="3"/>
      <c r="P415" s="19"/>
      <c r="Q415" s="3"/>
      <c r="R415" s="3"/>
      <c r="S415" s="3"/>
      <c r="T415" s="3"/>
    </row>
    <row r="416" spans="1:20">
      <c r="A416" s="3"/>
      <c r="C416" s="3"/>
      <c r="D416" s="19"/>
      <c r="E416" s="19"/>
      <c r="F416" s="19"/>
      <c r="G416" s="3"/>
      <c r="H416" s="19"/>
      <c r="I416" s="3"/>
      <c r="J416" s="19"/>
      <c r="K416" s="33"/>
      <c r="L416" s="19"/>
      <c r="M416" s="3"/>
      <c r="N416" s="19"/>
      <c r="O416" s="3"/>
      <c r="P416" s="19"/>
      <c r="Q416" s="3"/>
      <c r="R416" s="3"/>
      <c r="S416" s="3"/>
      <c r="T416" s="3"/>
    </row>
    <row r="417" spans="1:20">
      <c r="A417" s="3"/>
      <c r="C417" s="3"/>
      <c r="D417" s="19"/>
      <c r="E417" s="19"/>
      <c r="F417" s="19"/>
      <c r="G417" s="3"/>
      <c r="H417" s="19"/>
      <c r="I417" s="3"/>
      <c r="J417" s="19"/>
      <c r="K417" s="33"/>
      <c r="L417" s="19"/>
      <c r="M417" s="3"/>
      <c r="N417" s="19"/>
      <c r="O417" s="3"/>
      <c r="P417" s="19"/>
      <c r="Q417" s="3"/>
      <c r="R417" s="3"/>
      <c r="S417" s="3"/>
      <c r="T417" s="3"/>
    </row>
    <row r="418" spans="1:20">
      <c r="A418" s="3"/>
      <c r="C418" s="3"/>
      <c r="D418" s="19"/>
      <c r="E418" s="19"/>
      <c r="F418" s="44"/>
      <c r="G418" s="8"/>
      <c r="H418" s="44"/>
      <c r="I418" s="8"/>
      <c r="J418" s="44"/>
      <c r="K418" s="52"/>
      <c r="L418" s="48"/>
      <c r="M418" s="12"/>
      <c r="N418" s="48"/>
      <c r="O418" s="3"/>
      <c r="P418" s="48"/>
      <c r="Q418" s="3"/>
      <c r="R418" s="11"/>
      <c r="S418" s="3"/>
      <c r="T418" s="3"/>
    </row>
    <row r="419" spans="1:20">
      <c r="A419" s="3"/>
      <c r="B419" s="81"/>
      <c r="C419" s="7"/>
      <c r="D419" s="21"/>
      <c r="E419" s="21"/>
      <c r="F419" s="42"/>
      <c r="G419" s="3"/>
      <c r="H419" s="42"/>
      <c r="I419" s="9"/>
      <c r="J419" s="49"/>
      <c r="K419" s="38"/>
      <c r="L419" s="19"/>
      <c r="M419" s="3"/>
      <c r="N419" s="19"/>
      <c r="O419" s="3"/>
      <c r="P419" s="19"/>
      <c r="Q419" s="3"/>
      <c r="R419" s="3"/>
      <c r="S419" s="3"/>
      <c r="T419" s="3"/>
    </row>
    <row r="420" spans="1:20">
      <c r="A420" s="3"/>
      <c r="C420" s="3"/>
      <c r="D420" s="19"/>
      <c r="E420" s="19"/>
      <c r="F420" s="19"/>
      <c r="G420" s="3"/>
      <c r="H420" s="19"/>
      <c r="I420" s="3"/>
      <c r="J420" s="19"/>
      <c r="K420" s="33"/>
      <c r="L420" s="19"/>
      <c r="M420" s="3"/>
      <c r="N420" s="19"/>
      <c r="O420" s="3"/>
      <c r="P420" s="19"/>
      <c r="Q420" s="3"/>
      <c r="R420" s="3"/>
      <c r="S420" s="3"/>
      <c r="T420" s="3"/>
    </row>
    <row r="421" spans="1:20">
      <c r="A421" s="3"/>
      <c r="C421" s="3"/>
      <c r="D421" s="19"/>
      <c r="E421" s="19"/>
      <c r="F421" s="19"/>
      <c r="G421" s="3"/>
      <c r="H421" s="19"/>
      <c r="I421" s="3"/>
      <c r="J421" s="19"/>
      <c r="K421" s="33"/>
      <c r="L421" s="19"/>
      <c r="M421" s="3"/>
      <c r="N421" s="19"/>
      <c r="O421" s="3"/>
      <c r="P421" s="19"/>
      <c r="Q421" s="3"/>
      <c r="R421" s="3"/>
      <c r="S421" s="3"/>
      <c r="T421" s="3"/>
    </row>
    <row r="422" spans="1:20">
      <c r="A422" s="3"/>
      <c r="C422" s="3"/>
      <c r="D422" s="19"/>
      <c r="E422" s="19"/>
      <c r="F422" s="19"/>
      <c r="G422" s="3"/>
      <c r="H422" s="19"/>
      <c r="I422" s="3"/>
      <c r="J422" s="22"/>
      <c r="K422" s="33"/>
      <c r="L422" s="19"/>
      <c r="M422" s="3"/>
      <c r="N422" s="19"/>
      <c r="O422" s="3"/>
      <c r="P422" s="19"/>
      <c r="Q422" s="3"/>
      <c r="R422" s="3"/>
      <c r="S422" s="3"/>
      <c r="T422" s="3"/>
    </row>
    <row r="423" spans="1:20">
      <c r="A423" s="3"/>
      <c r="C423" s="3"/>
      <c r="D423" s="19"/>
      <c r="E423" s="19"/>
      <c r="F423" s="19"/>
      <c r="G423" s="3"/>
      <c r="H423" s="19"/>
      <c r="I423" s="3"/>
      <c r="J423" s="22"/>
      <c r="K423" s="33"/>
      <c r="L423" s="19"/>
      <c r="M423" s="3"/>
      <c r="N423" s="19"/>
      <c r="O423" s="3"/>
      <c r="P423" s="19"/>
      <c r="Q423" s="3"/>
      <c r="R423" s="3"/>
      <c r="S423" s="3"/>
      <c r="T423" s="3"/>
    </row>
    <row r="424" spans="1:20">
      <c r="A424" s="3"/>
      <c r="C424" s="3"/>
      <c r="D424" s="19"/>
      <c r="E424" s="19"/>
      <c r="F424" s="19"/>
      <c r="G424" s="3"/>
      <c r="H424" s="19"/>
      <c r="I424" s="3"/>
      <c r="J424" s="22"/>
      <c r="K424" s="33"/>
      <c r="L424" s="19"/>
      <c r="M424" s="3"/>
      <c r="N424" s="19"/>
      <c r="O424" s="3"/>
      <c r="P424" s="19"/>
      <c r="Q424" s="3"/>
      <c r="R424" s="3"/>
      <c r="S424" s="3"/>
      <c r="T424" s="3"/>
    </row>
    <row r="425" spans="1:20">
      <c r="A425" s="3"/>
      <c r="C425" s="3"/>
      <c r="D425" s="19"/>
      <c r="E425" s="19"/>
      <c r="F425" s="19"/>
      <c r="G425" s="3"/>
      <c r="H425" s="19"/>
      <c r="I425" s="3"/>
      <c r="J425" s="22"/>
      <c r="K425" s="33"/>
      <c r="L425" s="19"/>
      <c r="M425" s="3"/>
      <c r="N425" s="19"/>
      <c r="O425" s="3"/>
      <c r="P425" s="19"/>
      <c r="Q425" s="3"/>
      <c r="R425" s="3"/>
      <c r="S425" s="3"/>
      <c r="T425" s="3"/>
    </row>
    <row r="426" spans="1:20">
      <c r="A426" s="3"/>
      <c r="C426" s="3"/>
      <c r="D426" s="19"/>
      <c r="E426" s="19"/>
      <c r="F426" s="19"/>
      <c r="G426" s="3"/>
      <c r="H426" s="19"/>
      <c r="I426" s="3"/>
      <c r="J426" s="22"/>
      <c r="K426" s="33"/>
      <c r="L426" s="19"/>
      <c r="M426" s="3"/>
      <c r="N426" s="19"/>
      <c r="O426" s="3"/>
      <c r="P426" s="19"/>
      <c r="Q426" s="3"/>
      <c r="R426" s="3"/>
      <c r="S426" s="3"/>
      <c r="T426" s="3"/>
    </row>
    <row r="427" spans="1:20">
      <c r="A427" s="3"/>
      <c r="C427" s="3"/>
      <c r="D427" s="19"/>
      <c r="E427" s="19"/>
      <c r="F427" s="19"/>
      <c r="G427" s="3"/>
      <c r="H427" s="19"/>
      <c r="I427" s="3"/>
      <c r="J427" s="19"/>
      <c r="K427" s="33"/>
      <c r="L427" s="19"/>
      <c r="M427" s="3"/>
      <c r="N427" s="19"/>
      <c r="O427" s="3"/>
      <c r="P427" s="19"/>
      <c r="Q427" s="3"/>
      <c r="R427" s="3"/>
      <c r="S427" s="3"/>
      <c r="T427" s="3"/>
    </row>
    <row r="428" spans="1:20">
      <c r="A428" s="3"/>
      <c r="C428" s="3"/>
      <c r="D428" s="19"/>
      <c r="E428" s="19"/>
      <c r="F428" s="19"/>
      <c r="G428" s="3"/>
      <c r="H428" s="19"/>
      <c r="I428" s="3"/>
      <c r="J428" s="22"/>
      <c r="K428" s="33"/>
      <c r="L428" s="19"/>
      <c r="M428" s="3"/>
      <c r="N428" s="19"/>
      <c r="O428" s="3"/>
      <c r="P428" s="19"/>
      <c r="Q428" s="3"/>
      <c r="R428" s="3"/>
      <c r="S428" s="3"/>
      <c r="T428" s="3"/>
    </row>
    <row r="429" spans="1:20">
      <c r="A429" s="3"/>
      <c r="C429" s="3"/>
      <c r="D429" s="19"/>
      <c r="E429" s="19"/>
      <c r="F429" s="19"/>
      <c r="G429" s="3"/>
      <c r="H429" s="19"/>
      <c r="I429" s="3"/>
      <c r="J429" s="22"/>
      <c r="K429" s="33"/>
      <c r="L429" s="19"/>
      <c r="M429" s="3"/>
      <c r="N429" s="19"/>
      <c r="O429" s="3"/>
      <c r="P429" s="19"/>
      <c r="Q429" s="3"/>
      <c r="R429" s="3"/>
      <c r="S429" s="3"/>
      <c r="T429" s="3"/>
    </row>
    <row r="430" spans="1:20">
      <c r="A430" s="3"/>
      <c r="C430" s="3"/>
      <c r="D430" s="19"/>
      <c r="E430" s="19"/>
      <c r="F430" s="19"/>
      <c r="G430" s="3"/>
      <c r="H430" s="19"/>
      <c r="I430" s="3"/>
      <c r="J430" s="22"/>
      <c r="K430" s="33"/>
      <c r="L430" s="19"/>
      <c r="M430" s="3"/>
      <c r="N430" s="19"/>
      <c r="O430" s="3"/>
      <c r="P430" s="19"/>
      <c r="Q430" s="3"/>
      <c r="R430" s="3"/>
      <c r="S430" s="3"/>
      <c r="T430" s="3"/>
    </row>
    <row r="431" spans="1:20">
      <c r="A431" s="3"/>
      <c r="C431" s="3"/>
      <c r="D431" s="19"/>
      <c r="E431" s="19"/>
      <c r="F431" s="19"/>
      <c r="G431" s="3"/>
      <c r="H431" s="19"/>
      <c r="I431" s="3"/>
      <c r="J431" s="22"/>
      <c r="K431" s="33"/>
      <c r="L431" s="19"/>
      <c r="M431" s="3"/>
      <c r="N431" s="19"/>
      <c r="O431" s="3"/>
      <c r="P431" s="19"/>
      <c r="Q431" s="3"/>
      <c r="R431" s="3"/>
      <c r="S431" s="3"/>
      <c r="T431" s="3"/>
    </row>
    <row r="432" spans="1:20">
      <c r="A432" s="3"/>
      <c r="C432" s="3"/>
      <c r="D432" s="19"/>
      <c r="E432" s="19"/>
      <c r="F432" s="19"/>
      <c r="G432" s="3"/>
      <c r="H432" s="19"/>
      <c r="I432" s="3"/>
      <c r="J432" s="19"/>
      <c r="K432" s="33"/>
      <c r="L432" s="19"/>
      <c r="M432" s="3"/>
      <c r="N432" s="19"/>
      <c r="O432" s="3"/>
      <c r="P432" s="19"/>
      <c r="Q432" s="3"/>
      <c r="R432" s="3"/>
      <c r="S432" s="3"/>
      <c r="T432" s="3"/>
    </row>
    <row r="433" spans="1:20">
      <c r="A433" s="3"/>
      <c r="C433" s="3"/>
      <c r="D433" s="19"/>
      <c r="E433" s="19"/>
      <c r="F433" s="19"/>
      <c r="G433" s="3"/>
      <c r="H433" s="19"/>
      <c r="I433" s="3"/>
      <c r="J433" s="19"/>
      <c r="K433" s="33"/>
      <c r="L433" s="19"/>
      <c r="M433" s="3"/>
      <c r="N433" s="19"/>
      <c r="O433" s="3"/>
      <c r="P433" s="19"/>
      <c r="Q433" s="3"/>
      <c r="R433" s="3"/>
      <c r="S433" s="3"/>
      <c r="T433" s="3"/>
    </row>
    <row r="434" spans="1:20">
      <c r="A434" s="3"/>
      <c r="C434" s="3"/>
      <c r="D434" s="19"/>
      <c r="E434" s="19"/>
      <c r="F434" s="19"/>
      <c r="G434" s="3"/>
      <c r="H434" s="19"/>
      <c r="I434" s="3"/>
      <c r="J434" s="22"/>
      <c r="K434" s="33"/>
      <c r="L434" s="19"/>
      <c r="M434" s="3"/>
      <c r="N434" s="19"/>
      <c r="O434" s="3"/>
      <c r="P434" s="19"/>
      <c r="Q434" s="3"/>
      <c r="R434" s="3"/>
      <c r="S434" s="3"/>
      <c r="T434" s="3"/>
    </row>
    <row r="435" spans="1:20">
      <c r="A435" s="3"/>
      <c r="C435" s="3"/>
      <c r="D435" s="19"/>
      <c r="E435" s="19"/>
      <c r="F435" s="19"/>
      <c r="G435" s="3"/>
      <c r="H435" s="19"/>
      <c r="I435" s="3"/>
      <c r="J435" s="19"/>
      <c r="K435" s="33"/>
      <c r="L435" s="19"/>
      <c r="M435" s="3"/>
      <c r="N435" s="19"/>
      <c r="O435" s="3"/>
      <c r="P435" s="19"/>
      <c r="Q435" s="3"/>
      <c r="R435" s="3"/>
      <c r="S435" s="3"/>
      <c r="T435" s="3"/>
    </row>
    <row r="436" spans="1:20">
      <c r="A436" s="3"/>
      <c r="C436" s="3"/>
      <c r="D436" s="19"/>
      <c r="E436" s="19"/>
      <c r="F436" s="19"/>
      <c r="G436" s="3"/>
      <c r="H436" s="19"/>
      <c r="I436" s="3"/>
      <c r="J436" s="19"/>
      <c r="K436" s="33"/>
      <c r="L436" s="19"/>
      <c r="M436" s="3"/>
      <c r="N436" s="19"/>
      <c r="O436" s="3"/>
      <c r="P436" s="19"/>
      <c r="Q436" s="3"/>
      <c r="R436" s="3"/>
      <c r="S436" s="3"/>
      <c r="T436" s="3"/>
    </row>
    <row r="437" spans="1:20">
      <c r="A437" s="3"/>
      <c r="C437" s="3"/>
      <c r="D437" s="19"/>
      <c r="E437" s="19"/>
      <c r="F437" s="19"/>
      <c r="G437" s="3"/>
      <c r="H437" s="19"/>
      <c r="I437" s="3"/>
      <c r="J437" s="19"/>
      <c r="K437" s="33"/>
      <c r="L437" s="19"/>
      <c r="M437" s="3"/>
      <c r="N437" s="19"/>
      <c r="O437" s="3"/>
      <c r="P437" s="19"/>
      <c r="Q437" s="3"/>
      <c r="R437" s="3"/>
      <c r="S437" s="3"/>
      <c r="T437" s="3"/>
    </row>
    <row r="438" spans="1:20">
      <c r="A438" s="3"/>
      <c r="C438" s="3"/>
      <c r="D438" s="19"/>
      <c r="E438" s="19"/>
      <c r="F438" s="19"/>
      <c r="G438" s="3"/>
      <c r="H438" s="19"/>
      <c r="I438" s="3"/>
      <c r="J438" s="19"/>
      <c r="K438" s="33"/>
      <c r="L438" s="19"/>
      <c r="M438" s="3"/>
      <c r="N438" s="19"/>
      <c r="O438" s="3"/>
      <c r="P438" s="19"/>
      <c r="Q438" s="3"/>
      <c r="R438" s="3"/>
      <c r="S438" s="3"/>
      <c r="T438" s="3"/>
    </row>
    <row r="439" spans="1:20">
      <c r="A439" s="3"/>
      <c r="C439" s="3"/>
      <c r="D439" s="19"/>
      <c r="E439" s="19"/>
      <c r="F439" s="19"/>
      <c r="G439" s="3"/>
      <c r="H439" s="19"/>
      <c r="I439" s="3"/>
      <c r="J439" s="19"/>
      <c r="K439" s="33"/>
      <c r="L439" s="19"/>
      <c r="M439" s="3"/>
      <c r="N439" s="19"/>
      <c r="O439" s="3"/>
      <c r="P439" s="19"/>
      <c r="Q439" s="3"/>
      <c r="R439" s="3"/>
      <c r="S439" s="3"/>
      <c r="T439" s="3"/>
    </row>
    <row r="440" spans="1:20">
      <c r="A440" s="3"/>
      <c r="C440" s="3"/>
      <c r="D440" s="19"/>
      <c r="E440" s="19"/>
      <c r="F440" s="19"/>
      <c r="G440" s="3"/>
      <c r="H440" s="19"/>
      <c r="I440" s="3"/>
      <c r="J440" s="19"/>
      <c r="K440" s="33"/>
      <c r="L440" s="19"/>
      <c r="M440" s="3"/>
      <c r="N440" s="19"/>
      <c r="O440" s="3"/>
      <c r="P440" s="19"/>
      <c r="Q440" s="3"/>
      <c r="R440" s="3"/>
      <c r="S440" s="3"/>
      <c r="T440" s="3"/>
    </row>
    <row r="441" spans="1:20">
      <c r="A441" s="3"/>
      <c r="C441" s="3"/>
      <c r="D441" s="19"/>
      <c r="E441" s="19"/>
      <c r="F441" s="19"/>
      <c r="G441" s="3"/>
      <c r="H441" s="19"/>
      <c r="I441" s="3"/>
      <c r="J441" s="19"/>
      <c r="K441" s="33"/>
      <c r="L441" s="19"/>
      <c r="M441" s="3"/>
      <c r="N441" s="19"/>
      <c r="O441" s="3"/>
      <c r="P441" s="19"/>
      <c r="Q441" s="3"/>
      <c r="R441" s="3"/>
      <c r="S441" s="3"/>
      <c r="T441" s="3"/>
    </row>
    <row r="442" spans="1:20">
      <c r="A442" s="3"/>
      <c r="C442" s="3"/>
      <c r="D442" s="19"/>
      <c r="E442" s="19"/>
      <c r="F442" s="19"/>
      <c r="G442" s="3"/>
      <c r="H442" s="19"/>
      <c r="I442" s="3"/>
      <c r="J442" s="19"/>
      <c r="K442" s="33"/>
      <c r="L442" s="19"/>
      <c r="M442" s="3"/>
      <c r="N442" s="19"/>
      <c r="O442" s="3"/>
      <c r="P442" s="19"/>
      <c r="Q442" s="3"/>
      <c r="R442" s="3"/>
      <c r="S442" s="3"/>
      <c r="T442" s="3"/>
    </row>
    <row r="443" spans="1:20">
      <c r="A443" s="3"/>
      <c r="C443" s="3"/>
      <c r="D443" s="19"/>
      <c r="E443" s="19"/>
      <c r="F443" s="19"/>
      <c r="G443" s="3"/>
      <c r="H443" s="19"/>
      <c r="I443" s="3"/>
      <c r="J443" s="19"/>
      <c r="K443" s="33"/>
      <c r="L443" s="19"/>
      <c r="M443" s="3"/>
      <c r="N443" s="19"/>
      <c r="O443" s="3"/>
      <c r="P443" s="19"/>
      <c r="Q443" s="3"/>
      <c r="R443" s="3"/>
      <c r="S443" s="3"/>
      <c r="T443" s="3"/>
    </row>
    <row r="444" spans="1:20">
      <c r="A444" s="3"/>
      <c r="C444" s="3"/>
      <c r="D444" s="19"/>
      <c r="E444" s="19"/>
      <c r="F444" s="19"/>
      <c r="G444" s="3"/>
      <c r="H444" s="19"/>
      <c r="I444" s="3"/>
      <c r="J444" s="19"/>
      <c r="K444" s="33"/>
      <c r="L444" s="19"/>
      <c r="M444" s="3"/>
      <c r="N444" s="19"/>
      <c r="O444" s="3"/>
      <c r="P444" s="19"/>
      <c r="Q444" s="3"/>
      <c r="R444" s="3"/>
      <c r="S444" s="3"/>
      <c r="T444" s="3"/>
    </row>
    <row r="445" spans="1:20">
      <c r="A445" s="3"/>
      <c r="C445" s="3"/>
      <c r="D445" s="19"/>
      <c r="E445" s="19"/>
      <c r="F445" s="19"/>
      <c r="G445" s="3"/>
      <c r="H445" s="19"/>
      <c r="I445" s="3"/>
      <c r="J445" s="19"/>
      <c r="K445" s="33"/>
      <c r="L445" s="19"/>
      <c r="M445" s="3"/>
      <c r="N445" s="19"/>
      <c r="O445" s="3"/>
      <c r="P445" s="19"/>
      <c r="Q445" s="3"/>
      <c r="R445" s="3"/>
      <c r="S445" s="3"/>
      <c r="T445" s="3"/>
    </row>
    <row r="446" spans="1:20">
      <c r="A446" s="3"/>
      <c r="C446" s="3"/>
      <c r="D446" s="19"/>
      <c r="E446" s="19"/>
      <c r="F446" s="19"/>
      <c r="G446" s="3"/>
      <c r="H446" s="19"/>
      <c r="I446" s="3"/>
      <c r="J446" s="19"/>
      <c r="K446" s="33"/>
      <c r="L446" s="19"/>
      <c r="M446" s="3"/>
      <c r="N446" s="19"/>
      <c r="O446" s="3"/>
      <c r="P446" s="19"/>
      <c r="Q446" s="3"/>
      <c r="R446" s="3"/>
      <c r="S446" s="3"/>
      <c r="T446" s="3"/>
    </row>
    <row r="447" spans="1:20">
      <c r="A447" s="3"/>
      <c r="C447" s="3"/>
      <c r="D447" s="19"/>
      <c r="E447" s="19"/>
      <c r="F447" s="44"/>
      <c r="G447" s="8"/>
      <c r="H447" s="44"/>
      <c r="I447" s="8"/>
      <c r="J447" s="44"/>
      <c r="K447" s="52"/>
      <c r="L447" s="48"/>
      <c r="M447" s="12"/>
      <c r="N447" s="48"/>
      <c r="O447" s="3"/>
      <c r="P447" s="48"/>
      <c r="Q447" s="3"/>
      <c r="R447" s="11"/>
      <c r="S447" s="3"/>
      <c r="T447" s="3"/>
    </row>
    <row r="448" spans="1:20">
      <c r="A448" s="3"/>
      <c r="B448" s="81"/>
      <c r="C448" s="7"/>
      <c r="D448" s="21"/>
      <c r="E448" s="21"/>
      <c r="F448" s="42"/>
      <c r="G448" s="3"/>
      <c r="H448" s="42"/>
      <c r="I448" s="9"/>
      <c r="J448" s="49"/>
      <c r="K448" s="38"/>
      <c r="L448" s="19"/>
      <c r="M448" s="3"/>
      <c r="N448" s="19"/>
      <c r="O448" s="3"/>
      <c r="P448" s="19"/>
      <c r="Q448" s="3"/>
      <c r="R448" s="3"/>
      <c r="S448" s="3"/>
      <c r="T448" s="3"/>
    </row>
    <row r="449" spans="1:20">
      <c r="A449" s="3"/>
      <c r="C449" s="3"/>
      <c r="D449" s="19"/>
      <c r="E449" s="19"/>
      <c r="F449" s="19"/>
      <c r="G449" s="3"/>
      <c r="H449" s="19"/>
      <c r="I449" s="3"/>
      <c r="J449" s="19"/>
      <c r="K449" s="33"/>
      <c r="L449" s="19"/>
      <c r="M449" s="3"/>
      <c r="N449" s="19"/>
      <c r="O449" s="3"/>
      <c r="P449" s="19"/>
      <c r="Q449" s="3"/>
      <c r="R449" s="3"/>
      <c r="S449" s="3"/>
      <c r="T449" s="3"/>
    </row>
    <row r="450" spans="1:20">
      <c r="A450" s="3"/>
      <c r="C450" s="3"/>
      <c r="D450" s="19"/>
      <c r="E450" s="19"/>
      <c r="F450" s="19"/>
      <c r="G450" s="3"/>
      <c r="H450" s="19"/>
      <c r="I450" s="3"/>
      <c r="J450" s="19"/>
      <c r="K450" s="33"/>
      <c r="L450" s="19"/>
      <c r="M450" s="3"/>
      <c r="N450" s="19"/>
      <c r="O450" s="3"/>
      <c r="P450" s="19"/>
      <c r="Q450" s="3"/>
      <c r="R450" s="3"/>
      <c r="S450" s="3"/>
      <c r="T450" s="3"/>
    </row>
    <row r="451" spans="1:20">
      <c r="A451" s="3"/>
      <c r="C451" s="3"/>
      <c r="D451" s="19"/>
      <c r="E451" s="19"/>
      <c r="F451" s="19"/>
      <c r="G451" s="3"/>
      <c r="H451" s="19"/>
      <c r="I451" s="3"/>
      <c r="J451" s="19"/>
      <c r="K451" s="33"/>
      <c r="L451" s="19"/>
      <c r="M451" s="3"/>
      <c r="N451" s="19"/>
      <c r="O451" s="3"/>
      <c r="P451" s="19"/>
      <c r="Q451" s="3"/>
      <c r="R451" s="3"/>
      <c r="S451" s="3"/>
      <c r="T451" s="3"/>
    </row>
    <row r="452" spans="1:20">
      <c r="A452" s="3"/>
      <c r="C452" s="3"/>
      <c r="D452" s="19"/>
      <c r="E452" s="19"/>
      <c r="F452" s="19"/>
      <c r="G452" s="3"/>
      <c r="H452" s="19"/>
      <c r="I452" s="3"/>
      <c r="J452" s="22"/>
      <c r="K452" s="33"/>
      <c r="L452" s="19"/>
      <c r="M452" s="3"/>
      <c r="N452" s="19"/>
      <c r="O452" s="3"/>
      <c r="P452" s="19"/>
      <c r="Q452" s="3"/>
      <c r="R452" s="3"/>
      <c r="S452" s="3"/>
      <c r="T452" s="3"/>
    </row>
    <row r="453" spans="1:20">
      <c r="A453" s="3"/>
      <c r="C453" s="3"/>
      <c r="D453" s="19"/>
      <c r="E453" s="19"/>
      <c r="F453" s="19"/>
      <c r="G453" s="3"/>
      <c r="H453" s="19"/>
      <c r="I453" s="3"/>
      <c r="J453" s="22"/>
      <c r="K453" s="33"/>
      <c r="L453" s="19"/>
      <c r="M453" s="3"/>
      <c r="N453" s="19"/>
      <c r="O453" s="3"/>
      <c r="P453" s="19"/>
      <c r="Q453" s="3"/>
      <c r="R453" s="3"/>
      <c r="S453" s="3"/>
      <c r="T453" s="3"/>
    </row>
    <row r="454" spans="1:20">
      <c r="A454" s="3"/>
      <c r="C454" s="3"/>
      <c r="D454" s="19"/>
      <c r="E454" s="19"/>
      <c r="F454" s="19"/>
      <c r="G454" s="3"/>
      <c r="H454" s="19"/>
      <c r="I454" s="3"/>
      <c r="J454" s="22"/>
      <c r="K454" s="33"/>
      <c r="L454" s="19"/>
      <c r="M454" s="3"/>
      <c r="N454" s="19"/>
      <c r="O454" s="3"/>
      <c r="P454" s="19"/>
      <c r="Q454" s="3"/>
      <c r="R454" s="3"/>
      <c r="S454" s="3"/>
      <c r="T454" s="3"/>
    </row>
    <row r="455" spans="1:20">
      <c r="A455" s="3"/>
      <c r="C455" s="3"/>
      <c r="D455" s="19"/>
      <c r="E455" s="19"/>
      <c r="F455" s="19"/>
      <c r="G455" s="3"/>
      <c r="H455" s="19"/>
      <c r="I455" s="3"/>
      <c r="J455" s="22"/>
      <c r="K455" s="33"/>
      <c r="L455" s="19"/>
      <c r="M455" s="3"/>
      <c r="N455" s="19"/>
      <c r="O455" s="3"/>
      <c r="P455" s="19"/>
      <c r="Q455" s="3"/>
      <c r="R455" s="3"/>
      <c r="S455" s="3"/>
      <c r="T455" s="3"/>
    </row>
    <row r="456" spans="1:20">
      <c r="A456" s="3"/>
      <c r="C456" s="3"/>
      <c r="D456" s="19"/>
      <c r="E456" s="19"/>
      <c r="F456" s="19"/>
      <c r="G456" s="3"/>
      <c r="H456" s="19"/>
      <c r="I456" s="3"/>
      <c r="J456" s="22"/>
      <c r="K456" s="33"/>
      <c r="L456" s="19"/>
      <c r="M456" s="3"/>
      <c r="N456" s="19"/>
      <c r="O456" s="3"/>
      <c r="P456" s="19"/>
      <c r="Q456" s="3"/>
      <c r="R456" s="3"/>
      <c r="S456" s="3"/>
      <c r="T456" s="3"/>
    </row>
    <row r="457" spans="1:20">
      <c r="A457" s="3"/>
      <c r="C457" s="3"/>
      <c r="D457" s="19"/>
      <c r="E457" s="19"/>
      <c r="F457" s="19"/>
      <c r="G457" s="3"/>
      <c r="H457" s="19"/>
      <c r="I457" s="3"/>
      <c r="J457" s="22"/>
      <c r="K457" s="33"/>
      <c r="L457" s="19"/>
      <c r="M457" s="3"/>
      <c r="N457" s="19"/>
      <c r="O457" s="3"/>
      <c r="P457" s="19"/>
      <c r="Q457" s="3"/>
      <c r="R457" s="3"/>
      <c r="S457" s="3"/>
      <c r="T457" s="3"/>
    </row>
    <row r="458" spans="1:20">
      <c r="A458" s="3"/>
      <c r="C458" s="3"/>
      <c r="D458" s="19"/>
      <c r="E458" s="19"/>
      <c r="F458" s="19"/>
      <c r="G458" s="3"/>
      <c r="H458" s="19"/>
      <c r="I458" s="3"/>
      <c r="J458" s="22"/>
      <c r="K458" s="33"/>
      <c r="L458" s="19"/>
      <c r="M458" s="3"/>
      <c r="N458" s="19"/>
      <c r="O458" s="3"/>
      <c r="P458" s="19"/>
      <c r="Q458" s="3"/>
      <c r="R458" s="3"/>
      <c r="S458" s="3"/>
      <c r="T458" s="3"/>
    </row>
    <row r="459" spans="1:20">
      <c r="A459" s="3"/>
      <c r="C459" s="3"/>
      <c r="D459" s="19"/>
      <c r="E459" s="19"/>
      <c r="F459" s="19"/>
      <c r="G459" s="3"/>
      <c r="H459" s="19"/>
      <c r="I459" s="3"/>
      <c r="J459" s="19"/>
      <c r="K459" s="33"/>
      <c r="L459" s="19"/>
      <c r="M459" s="3"/>
      <c r="N459" s="19"/>
      <c r="O459" s="3"/>
      <c r="P459" s="19"/>
      <c r="Q459" s="3"/>
      <c r="R459" s="3"/>
      <c r="S459" s="3"/>
      <c r="T459" s="3"/>
    </row>
    <row r="460" spans="1:20">
      <c r="A460" s="3"/>
      <c r="C460" s="3"/>
      <c r="D460" s="19"/>
      <c r="E460" s="19"/>
      <c r="F460" s="19"/>
      <c r="G460" s="3"/>
      <c r="H460" s="19"/>
      <c r="I460" s="3"/>
      <c r="J460" s="22"/>
      <c r="K460" s="33"/>
      <c r="L460" s="19"/>
      <c r="M460" s="3"/>
      <c r="N460" s="19"/>
      <c r="O460" s="3"/>
      <c r="P460" s="19"/>
      <c r="Q460" s="3"/>
      <c r="R460" s="3"/>
      <c r="S460" s="3"/>
      <c r="T460" s="3"/>
    </row>
    <row r="461" spans="1:20">
      <c r="A461" s="3"/>
      <c r="C461" s="3"/>
      <c r="D461" s="19"/>
      <c r="E461" s="19"/>
      <c r="F461" s="19"/>
      <c r="G461" s="3"/>
      <c r="H461" s="19"/>
      <c r="I461" s="3"/>
      <c r="J461" s="19"/>
      <c r="K461" s="33"/>
      <c r="L461" s="19"/>
      <c r="M461" s="3"/>
      <c r="N461" s="19"/>
      <c r="O461" s="3"/>
      <c r="P461" s="19"/>
      <c r="Q461" s="3"/>
      <c r="R461" s="3"/>
      <c r="S461" s="3"/>
      <c r="T461" s="3"/>
    </row>
    <row r="462" spans="1:20">
      <c r="A462" s="3"/>
      <c r="C462" s="3"/>
      <c r="D462" s="19"/>
      <c r="E462" s="19"/>
      <c r="F462" s="19"/>
      <c r="G462" s="3"/>
      <c r="H462" s="19"/>
      <c r="I462" s="3"/>
      <c r="J462" s="22"/>
      <c r="K462" s="33"/>
      <c r="L462" s="19"/>
      <c r="M462" s="3"/>
      <c r="N462" s="19"/>
      <c r="O462" s="3"/>
      <c r="P462" s="19"/>
      <c r="Q462" s="3"/>
      <c r="R462" s="3"/>
      <c r="S462" s="3"/>
      <c r="T462" s="3"/>
    </row>
    <row r="463" spans="1:20">
      <c r="A463" s="3"/>
      <c r="C463" s="3"/>
      <c r="D463" s="19"/>
      <c r="E463" s="19"/>
      <c r="F463" s="19"/>
      <c r="G463" s="3"/>
      <c r="H463" s="19"/>
      <c r="I463" s="3"/>
      <c r="J463" s="19"/>
      <c r="K463" s="33"/>
      <c r="L463" s="19"/>
      <c r="M463" s="3"/>
      <c r="N463" s="19"/>
      <c r="O463" s="3"/>
      <c r="P463" s="19"/>
      <c r="Q463" s="3"/>
      <c r="R463" s="3"/>
      <c r="S463" s="3"/>
      <c r="T463" s="3"/>
    </row>
    <row r="464" spans="1:20">
      <c r="A464" s="3"/>
      <c r="C464" s="3"/>
      <c r="D464" s="19"/>
      <c r="E464" s="19"/>
      <c r="F464" s="19"/>
      <c r="G464" s="3"/>
      <c r="H464" s="19"/>
      <c r="I464" s="3"/>
      <c r="J464" s="19"/>
      <c r="K464" s="33"/>
      <c r="L464" s="19"/>
      <c r="M464" s="3"/>
      <c r="N464" s="19"/>
      <c r="O464" s="3"/>
      <c r="P464" s="19"/>
      <c r="Q464" s="3"/>
      <c r="R464" s="3"/>
      <c r="S464" s="3"/>
      <c r="T464" s="3"/>
    </row>
    <row r="465" spans="1:20">
      <c r="A465" s="3"/>
      <c r="C465" s="3"/>
      <c r="D465" s="19"/>
      <c r="E465" s="19"/>
      <c r="F465" s="19"/>
      <c r="G465" s="3"/>
      <c r="H465" s="19"/>
      <c r="I465" s="3"/>
      <c r="J465" s="19"/>
      <c r="K465" s="33"/>
      <c r="L465" s="19"/>
      <c r="M465" s="3"/>
      <c r="N465" s="19"/>
      <c r="O465" s="3"/>
      <c r="P465" s="19"/>
      <c r="Q465" s="3"/>
      <c r="R465" s="3"/>
      <c r="S465" s="3"/>
      <c r="T465" s="3"/>
    </row>
    <row r="466" spans="1:20">
      <c r="A466" s="3"/>
      <c r="C466" s="3"/>
      <c r="D466" s="19"/>
      <c r="E466" s="19"/>
      <c r="F466" s="19"/>
      <c r="G466" s="3"/>
      <c r="H466" s="19"/>
      <c r="I466" s="3"/>
      <c r="J466" s="19"/>
      <c r="K466" s="33"/>
      <c r="L466" s="19"/>
      <c r="M466" s="3"/>
      <c r="N466" s="19"/>
      <c r="O466" s="3"/>
      <c r="P466" s="19"/>
      <c r="Q466" s="3"/>
      <c r="R466" s="3"/>
      <c r="S466" s="3"/>
      <c r="T466" s="3"/>
    </row>
    <row r="467" spans="1:20">
      <c r="A467" s="3"/>
      <c r="C467" s="3"/>
      <c r="D467" s="19"/>
      <c r="E467" s="19"/>
      <c r="F467" s="19"/>
      <c r="G467" s="3"/>
      <c r="H467" s="19"/>
      <c r="I467" s="3"/>
      <c r="J467" s="19"/>
      <c r="K467" s="33"/>
      <c r="L467" s="19"/>
      <c r="M467" s="3"/>
      <c r="N467" s="19"/>
      <c r="O467" s="3"/>
      <c r="P467" s="19"/>
      <c r="Q467" s="3"/>
      <c r="R467" s="3"/>
      <c r="S467" s="3"/>
      <c r="T467" s="3"/>
    </row>
    <row r="468" spans="1:20">
      <c r="A468" s="3"/>
      <c r="C468" s="3"/>
      <c r="D468" s="19"/>
      <c r="E468" s="19"/>
      <c r="F468" s="19"/>
      <c r="G468" s="3"/>
      <c r="H468" s="19"/>
      <c r="I468" s="3"/>
      <c r="J468" s="19"/>
      <c r="K468" s="33"/>
      <c r="L468" s="19"/>
      <c r="M468" s="3"/>
      <c r="N468" s="19"/>
      <c r="O468" s="3"/>
      <c r="P468" s="19"/>
      <c r="Q468" s="3"/>
      <c r="R468" s="3"/>
      <c r="S468" s="3"/>
      <c r="T468" s="3"/>
    </row>
    <row r="469" spans="1:20">
      <c r="A469" s="3"/>
      <c r="C469" s="3"/>
      <c r="D469" s="19"/>
      <c r="E469" s="19"/>
      <c r="F469" s="19"/>
      <c r="G469" s="3"/>
      <c r="H469" s="19"/>
      <c r="I469" s="3"/>
      <c r="J469" s="19"/>
      <c r="K469" s="33"/>
      <c r="L469" s="19"/>
      <c r="M469" s="3"/>
      <c r="N469" s="19"/>
      <c r="O469" s="3"/>
      <c r="P469" s="19"/>
      <c r="Q469" s="3"/>
      <c r="R469" s="3"/>
      <c r="S469" s="3"/>
      <c r="T469" s="3"/>
    </row>
    <row r="470" spans="1:20">
      <c r="A470" s="3"/>
      <c r="C470" s="3"/>
      <c r="D470" s="19"/>
      <c r="E470" s="19"/>
      <c r="F470" s="19"/>
      <c r="G470" s="3"/>
      <c r="H470" s="19"/>
      <c r="I470" s="3"/>
      <c r="J470" s="19"/>
      <c r="K470" s="33"/>
      <c r="L470" s="19"/>
      <c r="M470" s="3"/>
      <c r="N470" s="19"/>
      <c r="O470" s="3"/>
      <c r="P470" s="19"/>
      <c r="Q470" s="3"/>
      <c r="R470" s="3"/>
      <c r="S470" s="3"/>
      <c r="T470" s="3"/>
    </row>
    <row r="471" spans="1:20">
      <c r="A471" s="3"/>
      <c r="C471" s="3"/>
      <c r="D471" s="19"/>
      <c r="E471" s="19"/>
      <c r="F471" s="19"/>
      <c r="G471" s="3"/>
      <c r="H471" s="19"/>
      <c r="I471" s="3"/>
      <c r="J471" s="19"/>
      <c r="K471" s="33"/>
      <c r="L471" s="19"/>
      <c r="M471" s="3"/>
      <c r="N471" s="19"/>
      <c r="O471" s="3"/>
      <c r="P471" s="19"/>
      <c r="Q471" s="3"/>
      <c r="R471" s="3"/>
      <c r="S471" s="3"/>
      <c r="T471" s="3"/>
    </row>
    <row r="472" spans="1:20">
      <c r="A472" s="3"/>
      <c r="C472" s="3"/>
      <c r="D472" s="19"/>
      <c r="E472" s="19"/>
      <c r="F472" s="19"/>
      <c r="G472" s="3"/>
      <c r="H472" s="19"/>
      <c r="I472" s="3"/>
      <c r="J472" s="19"/>
      <c r="K472" s="33"/>
      <c r="L472" s="19"/>
      <c r="M472" s="3"/>
      <c r="N472" s="19"/>
      <c r="O472" s="3"/>
      <c r="P472" s="19"/>
      <c r="Q472" s="3"/>
      <c r="R472" s="3"/>
      <c r="S472" s="3"/>
      <c r="T472" s="3"/>
    </row>
    <row r="473" spans="1:20">
      <c r="A473" s="3"/>
      <c r="C473" s="3"/>
      <c r="D473" s="19"/>
      <c r="E473" s="19"/>
      <c r="F473" s="19"/>
      <c r="G473" s="3"/>
      <c r="H473" s="19"/>
      <c r="I473" s="3"/>
      <c r="J473" s="19"/>
      <c r="K473" s="33"/>
      <c r="L473" s="19"/>
      <c r="M473" s="3"/>
      <c r="N473" s="19"/>
      <c r="O473" s="3"/>
      <c r="P473" s="19"/>
      <c r="Q473" s="3"/>
      <c r="R473" s="3"/>
      <c r="S473" s="3"/>
      <c r="T473" s="3"/>
    </row>
    <row r="474" spans="1:20">
      <c r="A474" s="3"/>
      <c r="C474" s="3"/>
      <c r="D474" s="19"/>
      <c r="E474" s="19"/>
      <c r="F474" s="19"/>
      <c r="G474" s="3"/>
      <c r="H474" s="19"/>
      <c r="I474" s="3"/>
      <c r="J474" s="19"/>
      <c r="K474" s="33"/>
      <c r="L474" s="19"/>
      <c r="M474" s="3"/>
      <c r="N474" s="19"/>
      <c r="O474" s="3"/>
      <c r="P474" s="19"/>
      <c r="Q474" s="3"/>
      <c r="R474" s="3"/>
      <c r="S474" s="3"/>
      <c r="T474" s="3"/>
    </row>
    <row r="475" spans="1:20">
      <c r="A475" s="3"/>
      <c r="C475" s="3"/>
      <c r="D475" s="19"/>
      <c r="E475" s="19"/>
      <c r="F475" s="19"/>
      <c r="G475" s="3"/>
      <c r="H475" s="19"/>
      <c r="I475" s="3"/>
      <c r="J475" s="19"/>
      <c r="K475" s="33"/>
      <c r="L475" s="19"/>
      <c r="M475" s="3"/>
      <c r="N475" s="19"/>
      <c r="O475" s="3"/>
      <c r="P475" s="19"/>
      <c r="Q475" s="3"/>
      <c r="R475" s="3"/>
      <c r="S475" s="3"/>
      <c r="T475" s="3"/>
    </row>
    <row r="476" spans="1:20">
      <c r="A476" s="3"/>
      <c r="C476" s="3"/>
      <c r="D476" s="19"/>
      <c r="E476" s="19"/>
      <c r="F476" s="19"/>
      <c r="G476" s="3"/>
      <c r="H476" s="19"/>
      <c r="I476" s="3"/>
      <c r="J476" s="19"/>
      <c r="K476" s="33"/>
      <c r="L476" s="19"/>
      <c r="M476" s="3"/>
      <c r="N476" s="19"/>
      <c r="O476" s="3"/>
      <c r="P476" s="19"/>
      <c r="Q476" s="3"/>
      <c r="R476" s="3"/>
      <c r="S476" s="3"/>
      <c r="T476" s="3"/>
    </row>
    <row r="477" spans="1:20">
      <c r="A477" s="3"/>
      <c r="C477" s="3"/>
      <c r="D477" s="19"/>
      <c r="E477" s="19"/>
      <c r="F477" s="44"/>
      <c r="G477" s="8"/>
      <c r="H477" s="44"/>
      <c r="I477" s="8"/>
      <c r="J477" s="44"/>
      <c r="K477" s="52"/>
      <c r="L477" s="48"/>
      <c r="M477" s="12"/>
      <c r="N477" s="48"/>
      <c r="O477" s="3"/>
      <c r="P477" s="48"/>
      <c r="Q477" s="3"/>
      <c r="R477" s="11"/>
      <c r="S477" s="3"/>
      <c r="T477" s="3"/>
    </row>
    <row r="478" spans="1:20">
      <c r="A478" s="3"/>
      <c r="B478" s="81"/>
      <c r="C478" s="7"/>
      <c r="D478" s="21"/>
      <c r="E478" s="21"/>
      <c r="F478" s="42"/>
      <c r="G478" s="3"/>
      <c r="H478" s="42"/>
      <c r="I478" s="9"/>
      <c r="J478" s="49"/>
      <c r="K478" s="38"/>
      <c r="L478" s="19"/>
      <c r="M478" s="3"/>
      <c r="N478" s="19"/>
      <c r="O478" s="3"/>
      <c r="P478" s="19"/>
      <c r="Q478" s="3"/>
      <c r="R478" s="3"/>
      <c r="S478" s="3"/>
      <c r="T478" s="3"/>
    </row>
    <row r="479" spans="1:20">
      <c r="A479" s="3"/>
      <c r="C479" s="3"/>
      <c r="D479" s="19"/>
      <c r="E479" s="19"/>
      <c r="F479" s="19"/>
      <c r="G479" s="3"/>
      <c r="H479" s="19"/>
      <c r="I479" s="3"/>
      <c r="J479" s="19"/>
      <c r="K479" s="33"/>
      <c r="L479" s="19"/>
      <c r="M479" s="3"/>
      <c r="N479" s="19"/>
      <c r="O479" s="3"/>
      <c r="P479" s="19"/>
      <c r="Q479" s="3"/>
      <c r="R479" s="3"/>
      <c r="S479" s="3"/>
      <c r="T479" s="3"/>
    </row>
    <row r="480" spans="1:20">
      <c r="A480" s="3"/>
      <c r="C480" s="3"/>
      <c r="D480" s="19"/>
      <c r="E480" s="19"/>
      <c r="F480" s="19"/>
      <c r="G480" s="3"/>
      <c r="H480" s="19"/>
      <c r="I480" s="3"/>
      <c r="J480" s="22"/>
      <c r="K480" s="33"/>
      <c r="L480" s="19"/>
      <c r="M480" s="3"/>
      <c r="N480" s="19"/>
      <c r="O480" s="3"/>
      <c r="P480" s="19"/>
      <c r="Q480" s="3"/>
      <c r="R480" s="3"/>
      <c r="S480" s="3"/>
      <c r="T480" s="3"/>
    </row>
    <row r="481" spans="1:20">
      <c r="A481" s="3"/>
      <c r="C481" s="3"/>
      <c r="D481" s="19"/>
      <c r="E481" s="19"/>
      <c r="F481" s="19"/>
      <c r="G481" s="3"/>
      <c r="H481" s="19"/>
      <c r="I481" s="3"/>
      <c r="J481" s="22"/>
      <c r="K481" s="33"/>
      <c r="L481" s="19"/>
      <c r="M481" s="3"/>
      <c r="N481" s="19"/>
      <c r="O481" s="3"/>
      <c r="P481" s="19"/>
      <c r="Q481" s="3"/>
      <c r="R481" s="3"/>
      <c r="S481" s="3"/>
      <c r="T481" s="3"/>
    </row>
    <row r="482" spans="1:20">
      <c r="A482" s="3"/>
      <c r="C482" s="3"/>
      <c r="D482" s="19"/>
      <c r="E482" s="19"/>
      <c r="F482" s="19"/>
      <c r="G482" s="3"/>
      <c r="H482" s="19"/>
      <c r="I482" s="3"/>
      <c r="J482" s="22"/>
      <c r="K482" s="33"/>
      <c r="L482" s="19"/>
      <c r="M482" s="3"/>
      <c r="N482" s="19"/>
      <c r="O482" s="3"/>
      <c r="P482" s="19"/>
      <c r="Q482" s="3"/>
      <c r="R482" s="3"/>
      <c r="S482" s="3"/>
      <c r="T482" s="3"/>
    </row>
    <row r="483" spans="1:20">
      <c r="A483" s="3"/>
      <c r="C483" s="3"/>
      <c r="D483" s="19"/>
      <c r="E483" s="19"/>
      <c r="F483" s="19"/>
      <c r="G483" s="3"/>
      <c r="H483" s="19"/>
      <c r="I483" s="3"/>
      <c r="J483" s="22"/>
      <c r="K483" s="33"/>
      <c r="L483" s="19"/>
      <c r="M483" s="3"/>
      <c r="N483" s="19"/>
      <c r="O483" s="3"/>
      <c r="P483" s="19"/>
      <c r="Q483" s="3"/>
      <c r="R483" s="3"/>
      <c r="S483" s="3"/>
      <c r="T483" s="3"/>
    </row>
    <row r="484" spans="1:20">
      <c r="A484" s="3"/>
      <c r="C484" s="3"/>
      <c r="D484" s="19"/>
      <c r="E484" s="19"/>
      <c r="F484" s="19"/>
      <c r="G484" s="3"/>
      <c r="H484" s="19"/>
      <c r="I484" s="3"/>
      <c r="J484" s="22"/>
      <c r="K484" s="33"/>
      <c r="L484" s="19"/>
      <c r="M484" s="3"/>
      <c r="N484" s="19"/>
      <c r="O484" s="3"/>
      <c r="P484" s="19"/>
      <c r="Q484" s="3"/>
      <c r="R484" s="3"/>
      <c r="S484" s="3"/>
      <c r="T484" s="3"/>
    </row>
    <row r="485" spans="1:20">
      <c r="A485" s="3"/>
      <c r="C485" s="3"/>
      <c r="D485" s="19"/>
      <c r="E485" s="19"/>
      <c r="F485" s="19"/>
      <c r="G485" s="3"/>
      <c r="H485" s="19"/>
      <c r="I485" s="3"/>
      <c r="J485" s="19"/>
      <c r="K485" s="33"/>
      <c r="L485" s="19"/>
      <c r="M485" s="3"/>
      <c r="N485" s="19"/>
      <c r="O485" s="3"/>
      <c r="P485" s="19"/>
      <c r="Q485" s="3"/>
      <c r="R485" s="3"/>
      <c r="S485" s="3"/>
      <c r="T485" s="3"/>
    </row>
    <row r="486" spans="1:20">
      <c r="A486" s="3"/>
      <c r="C486" s="3"/>
      <c r="D486" s="19"/>
      <c r="E486" s="19"/>
      <c r="F486" s="19"/>
      <c r="G486" s="3"/>
      <c r="H486" s="19"/>
      <c r="I486" s="3"/>
      <c r="J486" s="22"/>
      <c r="K486" s="33"/>
      <c r="L486" s="19"/>
      <c r="M486" s="3"/>
      <c r="N486" s="19"/>
      <c r="O486" s="3"/>
      <c r="P486" s="19"/>
      <c r="Q486" s="3"/>
      <c r="R486" s="3"/>
      <c r="S486" s="3"/>
      <c r="T486" s="3"/>
    </row>
    <row r="487" spans="1:20">
      <c r="A487" s="3"/>
      <c r="C487" s="3"/>
      <c r="D487" s="19"/>
      <c r="E487" s="19"/>
      <c r="F487" s="19"/>
      <c r="G487" s="3"/>
      <c r="H487" s="19"/>
      <c r="I487" s="3"/>
      <c r="J487" s="22"/>
      <c r="K487" s="33"/>
      <c r="L487" s="19"/>
      <c r="M487" s="3"/>
      <c r="N487" s="19"/>
      <c r="O487" s="3"/>
      <c r="P487" s="19"/>
      <c r="Q487" s="3"/>
      <c r="R487" s="3"/>
      <c r="S487" s="3"/>
      <c r="T487" s="3"/>
    </row>
    <row r="488" spans="1:20">
      <c r="A488" s="3"/>
      <c r="C488" s="3"/>
      <c r="D488" s="19"/>
      <c r="E488" s="19"/>
      <c r="F488" s="19"/>
      <c r="G488" s="3"/>
      <c r="H488" s="19"/>
      <c r="I488" s="3"/>
      <c r="J488" s="22"/>
      <c r="K488" s="33"/>
      <c r="L488" s="19"/>
      <c r="M488" s="3"/>
      <c r="N488" s="19"/>
      <c r="O488" s="3"/>
      <c r="P488" s="19"/>
      <c r="Q488" s="3"/>
      <c r="R488" s="3"/>
      <c r="S488" s="3"/>
      <c r="T488" s="3"/>
    </row>
    <row r="489" spans="1:20">
      <c r="A489" s="3"/>
      <c r="C489" s="3"/>
      <c r="D489" s="19"/>
      <c r="E489" s="19"/>
      <c r="F489" s="19"/>
      <c r="G489" s="3"/>
      <c r="H489" s="19"/>
      <c r="I489" s="3"/>
      <c r="J489" s="19"/>
      <c r="K489" s="33"/>
      <c r="L489" s="19"/>
      <c r="M489" s="3"/>
      <c r="N489" s="19"/>
      <c r="O489" s="3"/>
      <c r="P489" s="19"/>
      <c r="Q489" s="3"/>
      <c r="R489" s="3"/>
      <c r="S489" s="3"/>
      <c r="T489" s="3"/>
    </row>
    <row r="490" spans="1:20">
      <c r="A490" s="3"/>
      <c r="C490" s="3"/>
      <c r="D490" s="19"/>
      <c r="E490" s="19"/>
      <c r="F490" s="19"/>
      <c r="G490" s="3"/>
      <c r="H490" s="19"/>
      <c r="I490" s="3"/>
      <c r="J490" s="19"/>
      <c r="K490" s="33"/>
      <c r="L490" s="19"/>
      <c r="M490" s="3"/>
      <c r="N490" s="19"/>
      <c r="O490" s="3"/>
      <c r="P490" s="19"/>
      <c r="Q490" s="3"/>
      <c r="R490" s="3"/>
      <c r="S490" s="3"/>
      <c r="T490" s="3"/>
    </row>
    <row r="491" spans="1:20">
      <c r="A491" s="3"/>
      <c r="C491" s="3"/>
      <c r="D491" s="19"/>
      <c r="E491" s="19"/>
      <c r="F491" s="19"/>
      <c r="G491" s="3"/>
      <c r="H491" s="19"/>
      <c r="I491" s="3"/>
      <c r="J491" s="22"/>
      <c r="K491" s="33"/>
      <c r="L491" s="19"/>
      <c r="M491" s="3"/>
      <c r="N491" s="19"/>
      <c r="O491" s="3"/>
      <c r="P491" s="19"/>
      <c r="Q491" s="3"/>
      <c r="R491" s="3"/>
      <c r="S491" s="3"/>
      <c r="T491" s="3"/>
    </row>
    <row r="492" spans="1:20">
      <c r="A492" s="3"/>
      <c r="C492" s="3"/>
      <c r="D492" s="19"/>
      <c r="E492" s="19"/>
      <c r="F492" s="19"/>
      <c r="G492" s="3"/>
      <c r="H492" s="19"/>
      <c r="I492" s="3"/>
      <c r="J492" s="22"/>
      <c r="K492" s="33"/>
      <c r="L492" s="19"/>
      <c r="M492" s="3"/>
      <c r="N492" s="19"/>
      <c r="O492" s="3"/>
      <c r="P492" s="19"/>
      <c r="Q492" s="3"/>
      <c r="R492" s="3"/>
      <c r="S492" s="3"/>
      <c r="T492" s="3"/>
    </row>
    <row r="493" spans="1:20">
      <c r="A493" s="3"/>
      <c r="C493" s="3"/>
      <c r="D493" s="19"/>
      <c r="E493" s="19"/>
      <c r="F493" s="19"/>
      <c r="G493" s="3"/>
      <c r="H493" s="19"/>
      <c r="I493" s="3"/>
      <c r="J493" s="19"/>
      <c r="K493" s="33"/>
      <c r="L493" s="19"/>
      <c r="M493" s="3"/>
      <c r="N493" s="19"/>
      <c r="O493" s="3"/>
      <c r="P493" s="19"/>
      <c r="Q493" s="3"/>
      <c r="R493" s="3"/>
      <c r="S493" s="3"/>
      <c r="T493" s="3"/>
    </row>
    <row r="494" spans="1:20">
      <c r="A494" s="3"/>
      <c r="C494" s="3"/>
      <c r="D494" s="19"/>
      <c r="E494" s="19"/>
      <c r="F494" s="19"/>
      <c r="G494" s="3"/>
      <c r="H494" s="19"/>
      <c r="I494" s="3"/>
      <c r="J494" s="19"/>
      <c r="K494" s="33"/>
      <c r="L494" s="19"/>
      <c r="M494" s="3"/>
      <c r="N494" s="19"/>
      <c r="O494" s="3"/>
      <c r="P494" s="19"/>
      <c r="Q494" s="3"/>
      <c r="R494" s="3"/>
      <c r="S494" s="3"/>
      <c r="T494" s="3"/>
    </row>
    <row r="495" spans="1:20">
      <c r="A495" s="3"/>
      <c r="C495" s="3"/>
      <c r="D495" s="19"/>
      <c r="E495" s="19"/>
      <c r="F495" s="19"/>
      <c r="G495" s="3"/>
      <c r="H495" s="19"/>
      <c r="I495" s="3"/>
      <c r="J495" s="22"/>
      <c r="K495" s="33"/>
      <c r="L495" s="19"/>
      <c r="M495" s="3"/>
      <c r="N495" s="19"/>
      <c r="O495" s="3"/>
      <c r="P495" s="19"/>
      <c r="Q495" s="3"/>
      <c r="R495" s="3"/>
      <c r="S495" s="3"/>
      <c r="T495" s="3"/>
    </row>
    <row r="496" spans="1:20">
      <c r="A496" s="3"/>
      <c r="C496" s="3"/>
      <c r="D496" s="19"/>
      <c r="E496" s="19"/>
      <c r="F496" s="19"/>
      <c r="G496" s="3"/>
      <c r="H496" s="19"/>
      <c r="I496" s="3"/>
      <c r="J496" s="22"/>
      <c r="K496" s="33"/>
      <c r="L496" s="19"/>
      <c r="M496" s="3"/>
      <c r="N496" s="19"/>
      <c r="O496" s="3"/>
      <c r="P496" s="19"/>
      <c r="Q496" s="3"/>
      <c r="R496" s="3"/>
      <c r="S496" s="3"/>
      <c r="T496" s="3"/>
    </row>
    <row r="497" spans="1:20">
      <c r="A497" s="3"/>
      <c r="C497" s="3"/>
      <c r="D497" s="19"/>
      <c r="E497" s="19"/>
      <c r="F497" s="19"/>
      <c r="G497" s="3"/>
      <c r="H497" s="19"/>
      <c r="I497" s="3"/>
      <c r="J497" s="22"/>
      <c r="K497" s="33"/>
      <c r="L497" s="19"/>
      <c r="M497" s="3"/>
      <c r="N497" s="19"/>
      <c r="O497" s="3"/>
      <c r="P497" s="19"/>
      <c r="Q497" s="3"/>
      <c r="R497" s="3"/>
      <c r="S497" s="3"/>
      <c r="T497" s="3"/>
    </row>
    <row r="498" spans="1:20">
      <c r="A498" s="3"/>
      <c r="C498" s="3"/>
      <c r="D498" s="19"/>
      <c r="E498" s="19"/>
      <c r="F498" s="19"/>
      <c r="G498" s="3"/>
      <c r="H498" s="19"/>
      <c r="I498" s="3"/>
      <c r="J498" s="19"/>
      <c r="K498" s="33"/>
      <c r="L498" s="19"/>
      <c r="M498" s="3"/>
      <c r="N498" s="19"/>
      <c r="O498" s="3"/>
      <c r="P498" s="19"/>
      <c r="Q498" s="3"/>
      <c r="R498" s="3"/>
      <c r="S498" s="3"/>
      <c r="T498" s="3"/>
    </row>
    <row r="499" spans="1:20">
      <c r="A499" s="3"/>
      <c r="C499" s="3"/>
      <c r="D499" s="19"/>
      <c r="E499" s="19"/>
      <c r="F499" s="19"/>
      <c r="G499" s="3"/>
      <c r="H499" s="19"/>
      <c r="I499" s="3"/>
      <c r="J499" s="19"/>
      <c r="K499" s="33"/>
      <c r="L499" s="19"/>
      <c r="M499" s="3"/>
      <c r="N499" s="19"/>
      <c r="O499" s="3"/>
      <c r="P499" s="19"/>
      <c r="Q499" s="3"/>
      <c r="R499" s="3"/>
      <c r="S499" s="3"/>
      <c r="T499" s="3"/>
    </row>
    <row r="500" spans="1:20">
      <c r="A500" s="3"/>
      <c r="C500" s="3"/>
      <c r="D500" s="19"/>
      <c r="E500" s="19"/>
      <c r="F500" s="19"/>
      <c r="G500" s="3"/>
      <c r="H500" s="19"/>
      <c r="I500" s="3"/>
      <c r="J500" s="19"/>
      <c r="K500" s="33"/>
      <c r="L500" s="19"/>
      <c r="M500" s="3"/>
      <c r="N500" s="19"/>
      <c r="O500" s="3"/>
      <c r="P500" s="19"/>
      <c r="Q500" s="3"/>
      <c r="R500" s="3"/>
      <c r="S500" s="3"/>
      <c r="T500" s="3"/>
    </row>
    <row r="501" spans="1:20">
      <c r="A501" s="3"/>
      <c r="C501" s="3"/>
      <c r="D501" s="19"/>
      <c r="E501" s="19"/>
      <c r="F501" s="19"/>
      <c r="G501" s="3"/>
      <c r="H501" s="19"/>
      <c r="I501" s="3"/>
      <c r="J501" s="19"/>
      <c r="K501" s="33"/>
      <c r="L501" s="19"/>
      <c r="M501" s="3"/>
      <c r="N501" s="19"/>
      <c r="O501" s="3"/>
      <c r="P501" s="19"/>
      <c r="Q501" s="3"/>
      <c r="R501" s="3"/>
      <c r="S501" s="3"/>
      <c r="T501" s="3"/>
    </row>
    <row r="502" spans="1:20">
      <c r="A502" s="3"/>
      <c r="C502" s="4"/>
      <c r="D502" s="19"/>
      <c r="E502" s="19"/>
      <c r="F502" s="19"/>
      <c r="G502" s="3"/>
      <c r="H502" s="19"/>
      <c r="I502" s="3"/>
      <c r="J502" s="19"/>
      <c r="K502" s="33"/>
      <c r="L502" s="19"/>
      <c r="M502" s="3"/>
      <c r="N502" s="19"/>
      <c r="O502" s="3"/>
      <c r="P502" s="19"/>
      <c r="Q502" s="3"/>
      <c r="R502" s="3"/>
      <c r="S502" s="3"/>
      <c r="T502" s="3"/>
    </row>
    <row r="503" spans="1:20">
      <c r="A503" s="3"/>
      <c r="C503" s="3"/>
      <c r="D503" s="19"/>
      <c r="E503" s="19"/>
      <c r="F503" s="19"/>
      <c r="G503" s="3"/>
      <c r="H503" s="19"/>
      <c r="I503" s="3"/>
      <c r="J503" s="19"/>
      <c r="K503" s="33"/>
      <c r="L503" s="19"/>
      <c r="M503" s="3"/>
      <c r="N503" s="19"/>
      <c r="O503" s="3"/>
      <c r="P503" s="19"/>
      <c r="Q503" s="3"/>
      <c r="R503" s="3"/>
      <c r="S503" s="3"/>
      <c r="T503" s="3"/>
    </row>
    <row r="504" spans="1:20">
      <c r="A504" s="3"/>
      <c r="C504" s="4"/>
      <c r="D504" s="19"/>
      <c r="E504" s="19"/>
      <c r="F504" s="19"/>
      <c r="G504" s="3"/>
      <c r="H504" s="19"/>
      <c r="I504" s="3"/>
      <c r="J504" s="22"/>
      <c r="K504" s="33"/>
      <c r="L504" s="19"/>
      <c r="M504" s="3"/>
      <c r="N504" s="19"/>
      <c r="O504" s="3"/>
      <c r="P504" s="19"/>
      <c r="Q504" s="3"/>
      <c r="R504" s="3"/>
      <c r="S504" s="3"/>
      <c r="T504" s="3"/>
    </row>
    <row r="505" spans="1:20">
      <c r="A505" s="3"/>
      <c r="C505" s="3"/>
      <c r="D505" s="19"/>
      <c r="E505" s="19"/>
      <c r="F505" s="19"/>
      <c r="G505" s="3"/>
      <c r="H505" s="19"/>
      <c r="I505" s="3"/>
      <c r="J505" s="19"/>
      <c r="K505" s="33"/>
      <c r="L505" s="19"/>
      <c r="M505" s="3"/>
      <c r="N505" s="19"/>
      <c r="O505" s="3"/>
      <c r="P505" s="19"/>
      <c r="Q505" s="3"/>
      <c r="R505" s="3"/>
      <c r="S505" s="3"/>
      <c r="T505" s="3"/>
    </row>
    <row r="506" spans="1:20">
      <c r="A506" s="3"/>
      <c r="C506" s="4"/>
      <c r="D506" s="19"/>
      <c r="E506" s="19"/>
      <c r="F506" s="19"/>
      <c r="G506" s="3"/>
      <c r="H506" s="19"/>
      <c r="I506" s="3"/>
      <c r="J506" s="22"/>
      <c r="K506" s="33"/>
      <c r="L506" s="19"/>
      <c r="M506" s="3"/>
      <c r="N506" s="19"/>
      <c r="O506" s="3"/>
      <c r="P506" s="19"/>
      <c r="Q506" s="3"/>
      <c r="R506" s="3"/>
      <c r="S506" s="3"/>
      <c r="T506" s="3"/>
    </row>
    <row r="507" spans="1:20">
      <c r="A507" s="3"/>
      <c r="C507" s="3"/>
      <c r="D507" s="19"/>
      <c r="E507" s="19"/>
      <c r="F507" s="19"/>
      <c r="G507" s="3"/>
      <c r="H507" s="19"/>
      <c r="I507" s="3"/>
      <c r="J507" s="19"/>
      <c r="K507" s="33"/>
      <c r="L507" s="19"/>
      <c r="M507" s="3"/>
      <c r="N507" s="19"/>
      <c r="O507" s="3"/>
      <c r="P507" s="19"/>
      <c r="Q507" s="3"/>
      <c r="R507" s="3"/>
      <c r="S507" s="3"/>
      <c r="T507" s="3"/>
    </row>
    <row r="508" spans="1:20">
      <c r="A508" s="3"/>
      <c r="C508" s="4"/>
      <c r="D508" s="19"/>
      <c r="E508" s="19"/>
      <c r="F508" s="19"/>
      <c r="G508" s="3"/>
      <c r="H508" s="19"/>
      <c r="I508" s="3"/>
      <c r="J508" s="22"/>
      <c r="K508" s="33"/>
      <c r="L508" s="19"/>
      <c r="M508" s="3"/>
      <c r="N508" s="19"/>
      <c r="O508" s="3"/>
      <c r="P508" s="19"/>
      <c r="Q508" s="3"/>
      <c r="R508" s="3"/>
      <c r="S508" s="3"/>
      <c r="T508" s="3"/>
    </row>
    <row r="509" spans="1:20">
      <c r="A509" s="3"/>
      <c r="C509" s="4"/>
      <c r="D509" s="19"/>
      <c r="E509" s="19"/>
      <c r="F509" s="19"/>
      <c r="G509" s="3"/>
      <c r="H509" s="19"/>
      <c r="I509" s="3"/>
      <c r="J509" s="22"/>
      <c r="K509" s="33"/>
      <c r="L509" s="19"/>
      <c r="M509" s="3"/>
      <c r="N509" s="19"/>
      <c r="O509" s="3"/>
      <c r="P509" s="19"/>
      <c r="Q509" s="3"/>
      <c r="R509" s="3"/>
      <c r="S509" s="3"/>
      <c r="T509" s="3"/>
    </row>
    <row r="510" spans="1:20">
      <c r="A510" s="3"/>
      <c r="C510" s="4"/>
      <c r="D510" s="19"/>
      <c r="E510" s="19"/>
      <c r="F510" s="19"/>
      <c r="G510" s="3"/>
      <c r="H510" s="19"/>
      <c r="I510" s="3"/>
      <c r="J510" s="22"/>
      <c r="K510" s="33"/>
      <c r="L510" s="19"/>
      <c r="M510" s="3"/>
      <c r="N510" s="19"/>
      <c r="O510" s="3"/>
      <c r="P510" s="19"/>
      <c r="Q510" s="3"/>
      <c r="R510" s="3"/>
      <c r="S510" s="3"/>
      <c r="T510" s="3"/>
    </row>
    <row r="511" spans="1:20">
      <c r="A511" s="3"/>
      <c r="C511" s="4"/>
      <c r="D511" s="19"/>
      <c r="E511" s="19"/>
      <c r="F511" s="19"/>
      <c r="G511" s="3"/>
      <c r="H511" s="19"/>
      <c r="I511" s="3"/>
      <c r="J511" s="22"/>
      <c r="K511" s="33"/>
      <c r="L511" s="19"/>
      <c r="M511" s="3"/>
      <c r="N511" s="19"/>
      <c r="O511" s="3"/>
      <c r="P511" s="19"/>
      <c r="Q511" s="3"/>
      <c r="R511" s="3"/>
      <c r="S511" s="3"/>
      <c r="T511" s="3"/>
    </row>
    <row r="512" spans="1:20">
      <c r="A512" s="3"/>
      <c r="C512" s="3"/>
      <c r="D512" s="19"/>
      <c r="E512" s="19"/>
      <c r="F512" s="19"/>
      <c r="G512" s="3"/>
      <c r="H512" s="19"/>
      <c r="I512" s="3"/>
      <c r="J512" s="19"/>
      <c r="K512" s="33"/>
      <c r="L512" s="19"/>
      <c r="M512" s="3"/>
      <c r="N512" s="19"/>
      <c r="O512" s="3"/>
      <c r="P512" s="19"/>
      <c r="Q512" s="3"/>
      <c r="R512" s="3"/>
      <c r="S512" s="3"/>
      <c r="T512" s="3"/>
    </row>
    <row r="513" spans="1:20">
      <c r="A513" s="3"/>
      <c r="C513" s="3"/>
      <c r="D513" s="19"/>
      <c r="E513" s="19"/>
      <c r="F513" s="44"/>
      <c r="G513" s="8"/>
      <c r="H513" s="44"/>
      <c r="I513" s="8"/>
      <c r="J513" s="44"/>
      <c r="K513" s="52"/>
      <c r="L513" s="48"/>
      <c r="M513" s="12"/>
      <c r="N513" s="48"/>
      <c r="O513" s="3"/>
      <c r="P513" s="48"/>
      <c r="Q513" s="3"/>
      <c r="R513" s="11"/>
      <c r="S513" s="3"/>
      <c r="T513" s="3"/>
    </row>
    <row r="514" spans="1:20">
      <c r="A514" s="3"/>
      <c r="B514" s="81"/>
      <c r="C514" s="7"/>
      <c r="D514" s="21"/>
      <c r="E514" s="21"/>
      <c r="F514" s="42"/>
      <c r="G514" s="3"/>
      <c r="H514" s="42"/>
      <c r="I514" s="9"/>
      <c r="J514" s="49"/>
      <c r="K514" s="38"/>
      <c r="L514" s="19"/>
      <c r="M514" s="3"/>
      <c r="N514" s="19"/>
      <c r="O514" s="3"/>
      <c r="P514" s="19"/>
      <c r="Q514" s="3"/>
      <c r="R514" s="3"/>
      <c r="S514" s="3"/>
      <c r="T514" s="3"/>
    </row>
    <row r="515" spans="1:20">
      <c r="A515" s="3"/>
      <c r="C515" s="3"/>
      <c r="D515" s="19"/>
      <c r="E515" s="19"/>
      <c r="F515" s="19"/>
      <c r="G515" s="3"/>
      <c r="H515" s="19"/>
      <c r="I515" s="3"/>
      <c r="J515" s="19"/>
      <c r="K515" s="33"/>
      <c r="L515" s="19"/>
      <c r="M515" s="3"/>
      <c r="N515" s="19"/>
      <c r="O515" s="3"/>
      <c r="P515" s="19"/>
      <c r="Q515" s="3"/>
      <c r="R515" s="3"/>
      <c r="S515" s="3"/>
      <c r="T515" s="3"/>
    </row>
    <row r="516" spans="1:20">
      <c r="A516" s="3"/>
      <c r="C516" s="3"/>
      <c r="D516" s="19"/>
      <c r="E516" s="19"/>
      <c r="F516" s="19"/>
      <c r="G516" s="3"/>
      <c r="H516" s="19"/>
      <c r="I516" s="3"/>
      <c r="J516" s="19"/>
      <c r="K516" s="33"/>
      <c r="L516" s="19"/>
      <c r="M516" s="3"/>
      <c r="N516" s="19"/>
      <c r="O516" s="3"/>
      <c r="P516" s="19"/>
      <c r="Q516" s="3"/>
      <c r="R516" s="3"/>
      <c r="S516" s="3"/>
      <c r="T516" s="3"/>
    </row>
    <row r="517" spans="1:20">
      <c r="A517" s="3"/>
      <c r="C517" s="3"/>
      <c r="D517" s="19"/>
      <c r="E517" s="19"/>
      <c r="F517" s="19"/>
      <c r="G517" s="3"/>
      <c r="H517" s="19"/>
      <c r="I517" s="3"/>
      <c r="J517" s="22"/>
      <c r="K517" s="33"/>
      <c r="L517" s="19"/>
      <c r="M517" s="3"/>
      <c r="N517" s="19"/>
      <c r="O517" s="3"/>
      <c r="P517" s="19"/>
      <c r="Q517" s="3"/>
      <c r="R517" s="3"/>
      <c r="S517" s="3"/>
      <c r="T517" s="3"/>
    </row>
    <row r="518" spans="1:20">
      <c r="A518" s="3"/>
      <c r="C518" s="3"/>
      <c r="D518" s="19"/>
      <c r="E518" s="19"/>
      <c r="F518" s="19"/>
      <c r="G518" s="3"/>
      <c r="H518" s="19"/>
      <c r="I518" s="3"/>
      <c r="J518" s="19"/>
      <c r="K518" s="33"/>
      <c r="L518" s="19"/>
      <c r="M518" s="3"/>
      <c r="N518" s="19"/>
      <c r="O518" s="3"/>
      <c r="P518" s="19"/>
      <c r="Q518" s="3"/>
      <c r="R518" s="3"/>
      <c r="S518" s="3"/>
      <c r="T518" s="3"/>
    </row>
    <row r="519" spans="1:20" ht="18">
      <c r="A519" s="3"/>
      <c r="C519" s="3"/>
      <c r="D519" s="19"/>
      <c r="E519" s="19"/>
      <c r="F519" s="19"/>
      <c r="G519" s="3"/>
      <c r="H519" s="19"/>
      <c r="I519" s="3"/>
      <c r="J519" s="19"/>
      <c r="K519" s="33"/>
      <c r="L519" s="19"/>
      <c r="M519" s="3"/>
      <c r="N519" s="50"/>
      <c r="O519" s="3"/>
      <c r="P519" s="19"/>
      <c r="Q519" s="3"/>
      <c r="R519" s="3"/>
      <c r="S519" s="3"/>
      <c r="T519" s="3"/>
    </row>
    <row r="520" spans="1:20">
      <c r="A520" s="3"/>
      <c r="C520" s="3"/>
      <c r="D520" s="19"/>
      <c r="E520" s="19"/>
      <c r="F520" s="19"/>
      <c r="G520" s="3"/>
      <c r="H520" s="19"/>
      <c r="I520" s="3"/>
      <c r="J520" s="22"/>
      <c r="K520" s="33"/>
      <c r="L520" s="19"/>
      <c r="M520" s="3"/>
      <c r="N520" s="19"/>
      <c r="O520" s="3"/>
      <c r="P520" s="19"/>
      <c r="Q520" s="3"/>
      <c r="R520" s="3"/>
      <c r="S520" s="3"/>
      <c r="T520" s="3"/>
    </row>
    <row r="521" spans="1:20">
      <c r="A521" s="3"/>
      <c r="C521" s="3"/>
      <c r="D521" s="19"/>
      <c r="E521" s="19"/>
      <c r="F521" s="19"/>
      <c r="G521" s="3"/>
      <c r="H521" s="19"/>
      <c r="I521" s="3"/>
      <c r="J521" s="19"/>
      <c r="K521" s="33"/>
      <c r="L521" s="19"/>
      <c r="M521" s="3"/>
      <c r="N521" s="19"/>
      <c r="O521" s="3"/>
      <c r="P521" s="19"/>
      <c r="Q521" s="3"/>
      <c r="R521" s="3"/>
      <c r="S521" s="3"/>
      <c r="T521" s="3"/>
    </row>
    <row r="522" spans="1:20">
      <c r="A522" s="3"/>
      <c r="C522" s="3"/>
      <c r="D522" s="19"/>
      <c r="E522" s="19"/>
      <c r="F522" s="19"/>
      <c r="G522" s="3"/>
      <c r="H522" s="19"/>
      <c r="I522" s="3"/>
      <c r="J522" s="19"/>
      <c r="K522" s="33"/>
      <c r="L522" s="19"/>
      <c r="M522" s="3"/>
      <c r="N522" s="19"/>
      <c r="O522" s="3"/>
      <c r="P522" s="19"/>
      <c r="Q522" s="3"/>
      <c r="R522" s="3"/>
      <c r="S522" s="3"/>
      <c r="T522" s="3"/>
    </row>
    <row r="523" spans="1:20">
      <c r="A523" s="3"/>
      <c r="C523" s="3"/>
      <c r="D523" s="19"/>
      <c r="E523" s="19"/>
      <c r="F523" s="19"/>
      <c r="G523" s="3"/>
      <c r="H523" s="19"/>
      <c r="I523" s="3"/>
      <c r="J523" s="19"/>
      <c r="K523" s="33"/>
      <c r="L523" s="19"/>
      <c r="M523" s="3"/>
      <c r="N523" s="19"/>
      <c r="O523" s="3"/>
      <c r="P523" s="19"/>
      <c r="Q523" s="3"/>
      <c r="R523" s="3"/>
      <c r="S523" s="3"/>
      <c r="T523" s="3"/>
    </row>
    <row r="524" spans="1:20">
      <c r="A524" s="3"/>
      <c r="C524" s="3"/>
      <c r="D524" s="19"/>
      <c r="E524" s="19"/>
      <c r="F524" s="19"/>
      <c r="G524" s="3"/>
      <c r="H524" s="19"/>
      <c r="I524" s="3"/>
      <c r="J524" s="22"/>
      <c r="K524" s="33"/>
      <c r="L524" s="19"/>
      <c r="M524" s="3"/>
      <c r="N524" s="19"/>
      <c r="O524" s="3"/>
      <c r="P524" s="19"/>
      <c r="Q524" s="3"/>
      <c r="R524" s="3"/>
      <c r="S524" s="3"/>
      <c r="T524" s="3"/>
    </row>
    <row r="525" spans="1:20">
      <c r="A525" s="3"/>
      <c r="C525" s="3"/>
      <c r="D525" s="19"/>
      <c r="E525" s="19"/>
      <c r="F525" s="19"/>
      <c r="G525" s="3"/>
      <c r="H525" s="19"/>
      <c r="I525" s="3"/>
      <c r="J525" s="19"/>
      <c r="K525" s="33"/>
      <c r="L525" s="19"/>
      <c r="M525" s="3"/>
      <c r="N525" s="19"/>
      <c r="O525" s="3"/>
      <c r="P525" s="19"/>
      <c r="Q525" s="3"/>
      <c r="R525" s="3"/>
      <c r="S525" s="3"/>
      <c r="T525" s="3"/>
    </row>
    <row r="526" spans="1:20">
      <c r="A526" s="3"/>
      <c r="C526" s="3"/>
      <c r="D526" s="19"/>
      <c r="E526" s="19"/>
      <c r="F526" s="19"/>
      <c r="G526" s="3"/>
      <c r="H526" s="19"/>
      <c r="I526" s="3"/>
      <c r="J526" s="19"/>
      <c r="K526" s="33"/>
      <c r="L526" s="19"/>
      <c r="M526" s="3"/>
      <c r="N526" s="19"/>
      <c r="O526" s="3"/>
      <c r="P526" s="19"/>
      <c r="Q526" s="3"/>
      <c r="R526" s="3"/>
      <c r="S526" s="3"/>
      <c r="T526" s="3"/>
    </row>
    <row r="527" spans="1:20">
      <c r="A527" s="3"/>
      <c r="C527" s="3"/>
      <c r="D527" s="19"/>
      <c r="E527" s="19"/>
      <c r="F527" s="19"/>
      <c r="G527" s="3"/>
      <c r="H527" s="19"/>
      <c r="I527" s="3"/>
      <c r="J527" s="19"/>
      <c r="K527" s="33"/>
      <c r="L527" s="19"/>
      <c r="M527" s="3"/>
      <c r="N527" s="19"/>
      <c r="O527" s="3"/>
      <c r="P527" s="19"/>
      <c r="Q527" s="3"/>
      <c r="R527" s="3"/>
      <c r="S527" s="3"/>
      <c r="T527" s="3"/>
    </row>
    <row r="528" spans="1:20">
      <c r="A528" s="3"/>
      <c r="C528" s="3"/>
      <c r="D528" s="19"/>
      <c r="E528" s="19"/>
      <c r="F528" s="19"/>
      <c r="G528" s="3"/>
      <c r="H528" s="19"/>
      <c r="I528" s="3"/>
      <c r="J528" s="22"/>
      <c r="K528" s="33"/>
      <c r="L528" s="19"/>
      <c r="M528" s="3"/>
      <c r="N528" s="19"/>
      <c r="O528" s="3"/>
      <c r="P528" s="19"/>
      <c r="Q528" s="3"/>
      <c r="R528" s="3"/>
      <c r="S528" s="3"/>
      <c r="T528" s="3"/>
    </row>
    <row r="529" spans="1:20">
      <c r="A529" s="3"/>
      <c r="C529" s="3"/>
      <c r="D529" s="19"/>
      <c r="E529" s="19"/>
      <c r="F529" s="19"/>
      <c r="G529" s="3"/>
      <c r="H529" s="19"/>
      <c r="I529" s="3"/>
      <c r="J529" s="22"/>
      <c r="K529" s="33"/>
      <c r="L529" s="19"/>
      <c r="M529" s="3"/>
      <c r="N529" s="19"/>
      <c r="O529" s="3"/>
      <c r="P529" s="19"/>
      <c r="Q529" s="3"/>
      <c r="R529" s="3"/>
      <c r="S529" s="3"/>
      <c r="T529" s="3"/>
    </row>
    <row r="530" spans="1:20">
      <c r="A530" s="3"/>
      <c r="C530" s="3"/>
      <c r="D530" s="19"/>
      <c r="E530" s="19"/>
      <c r="F530" s="19"/>
      <c r="G530" s="3"/>
      <c r="H530" s="19"/>
      <c r="I530" s="3"/>
      <c r="J530" s="19"/>
      <c r="K530" s="33"/>
      <c r="L530" s="19"/>
      <c r="M530" s="3"/>
      <c r="N530" s="19"/>
      <c r="O530" s="3"/>
      <c r="P530" s="19"/>
      <c r="Q530" s="3"/>
      <c r="R530" s="3"/>
      <c r="S530" s="3"/>
      <c r="T530" s="3"/>
    </row>
    <row r="531" spans="1:20">
      <c r="A531" s="3"/>
      <c r="C531" s="3"/>
      <c r="D531" s="19"/>
      <c r="E531" s="19"/>
      <c r="F531" s="19"/>
      <c r="G531" s="3"/>
      <c r="H531" s="19"/>
      <c r="I531" s="3"/>
      <c r="J531" s="22"/>
      <c r="K531" s="33"/>
      <c r="L531" s="19"/>
      <c r="M531" s="3"/>
      <c r="N531" s="19"/>
      <c r="O531" s="3"/>
      <c r="P531" s="19"/>
      <c r="Q531" s="3"/>
      <c r="R531" s="3"/>
      <c r="S531" s="3"/>
      <c r="T531" s="3"/>
    </row>
    <row r="532" spans="1:20">
      <c r="A532" s="3"/>
      <c r="C532" s="3"/>
      <c r="D532" s="19"/>
      <c r="E532" s="19"/>
      <c r="F532" s="19"/>
      <c r="G532" s="3"/>
      <c r="H532" s="19"/>
      <c r="I532" s="3"/>
      <c r="J532" s="22"/>
      <c r="K532" s="33"/>
      <c r="L532" s="19"/>
      <c r="M532" s="3"/>
      <c r="N532" s="19"/>
      <c r="O532" s="3"/>
      <c r="P532" s="19"/>
      <c r="Q532" s="3"/>
      <c r="R532" s="3"/>
      <c r="S532" s="3"/>
      <c r="T532" s="3"/>
    </row>
    <row r="533" spans="1:20">
      <c r="A533" s="3"/>
      <c r="C533" s="3"/>
      <c r="D533" s="19"/>
      <c r="E533" s="19"/>
      <c r="F533" s="19"/>
      <c r="G533" s="3"/>
      <c r="H533" s="19"/>
      <c r="I533" s="3"/>
      <c r="J533" s="19"/>
      <c r="K533" s="33"/>
      <c r="L533" s="19"/>
      <c r="M533" s="3"/>
      <c r="N533" s="19"/>
      <c r="O533" s="3"/>
      <c r="P533" s="19"/>
      <c r="Q533" s="3"/>
      <c r="R533" s="3"/>
      <c r="S533" s="3"/>
      <c r="T533" s="3"/>
    </row>
    <row r="534" spans="1:20">
      <c r="A534" s="3"/>
      <c r="C534" s="3"/>
      <c r="D534" s="19"/>
      <c r="E534" s="19"/>
      <c r="F534" s="19"/>
      <c r="G534" s="3"/>
      <c r="H534" s="19"/>
      <c r="I534" s="3"/>
      <c r="J534" s="19"/>
      <c r="K534" s="33"/>
      <c r="L534" s="19"/>
      <c r="M534" s="3"/>
      <c r="N534" s="19"/>
      <c r="O534" s="3"/>
      <c r="P534" s="19"/>
      <c r="Q534" s="3"/>
      <c r="R534" s="3"/>
      <c r="S534" s="3"/>
      <c r="T534" s="3"/>
    </row>
    <row r="535" spans="1:20">
      <c r="A535" s="3"/>
      <c r="C535" s="3"/>
      <c r="D535" s="19"/>
      <c r="E535" s="19"/>
      <c r="F535" s="19"/>
      <c r="G535" s="3"/>
      <c r="H535" s="19"/>
      <c r="I535" s="3"/>
      <c r="J535" s="19"/>
      <c r="K535" s="33"/>
      <c r="L535" s="19"/>
      <c r="M535" s="3"/>
      <c r="N535" s="19"/>
      <c r="O535" s="3"/>
      <c r="P535" s="19"/>
      <c r="Q535" s="3"/>
      <c r="R535" s="3"/>
      <c r="S535" s="3"/>
      <c r="T535" s="3"/>
    </row>
    <row r="536" spans="1:20">
      <c r="A536" s="3"/>
      <c r="C536" s="3"/>
      <c r="D536" s="19"/>
      <c r="E536" s="19"/>
      <c r="F536" s="19"/>
      <c r="G536" s="3"/>
      <c r="H536" s="19"/>
      <c r="I536" s="3"/>
      <c r="J536" s="19"/>
      <c r="K536" s="33"/>
      <c r="L536" s="19"/>
      <c r="M536" s="3"/>
      <c r="N536" s="19"/>
      <c r="O536" s="3"/>
      <c r="P536" s="19"/>
      <c r="Q536" s="3"/>
      <c r="R536" s="3"/>
      <c r="S536" s="3"/>
      <c r="T536" s="3"/>
    </row>
    <row r="537" spans="1:20">
      <c r="A537" s="3"/>
      <c r="C537" s="3"/>
      <c r="D537" s="19"/>
      <c r="E537" s="19"/>
      <c r="F537" s="19"/>
      <c r="G537" s="3"/>
      <c r="H537" s="19"/>
      <c r="I537" s="3"/>
      <c r="J537" s="19"/>
      <c r="K537" s="33"/>
      <c r="L537" s="19"/>
      <c r="M537" s="3"/>
      <c r="N537" s="19"/>
      <c r="O537" s="3"/>
      <c r="P537" s="19"/>
      <c r="Q537" s="3"/>
      <c r="R537" s="3"/>
      <c r="S537" s="3"/>
      <c r="T537" s="3"/>
    </row>
    <row r="538" spans="1:20">
      <c r="A538" s="3"/>
      <c r="C538" s="3"/>
      <c r="D538" s="19"/>
      <c r="E538" s="19"/>
      <c r="F538" s="19"/>
      <c r="G538" s="3"/>
      <c r="H538" s="19"/>
      <c r="I538" s="3"/>
      <c r="J538" s="19"/>
      <c r="K538" s="33"/>
      <c r="L538" s="19"/>
      <c r="M538" s="3"/>
      <c r="N538" s="19"/>
      <c r="O538" s="3"/>
      <c r="P538" s="19"/>
      <c r="Q538" s="3"/>
      <c r="R538" s="3"/>
      <c r="S538" s="3"/>
      <c r="T538" s="3"/>
    </row>
    <row r="539" spans="1:20">
      <c r="A539" s="3"/>
      <c r="C539" s="3"/>
      <c r="D539" s="19"/>
      <c r="E539" s="19"/>
      <c r="F539" s="19"/>
      <c r="G539" s="3"/>
      <c r="H539" s="19"/>
      <c r="I539" s="3"/>
      <c r="J539" s="19"/>
      <c r="K539" s="33"/>
      <c r="L539" s="19"/>
      <c r="M539" s="3"/>
      <c r="N539" s="19"/>
      <c r="O539" s="3"/>
      <c r="P539" s="19"/>
      <c r="Q539" s="3"/>
      <c r="R539" s="3"/>
      <c r="S539" s="3"/>
      <c r="T539" s="3"/>
    </row>
    <row r="540" spans="1:20">
      <c r="A540" s="3"/>
      <c r="C540" s="3"/>
      <c r="D540" s="19"/>
      <c r="E540" s="19"/>
      <c r="F540" s="19"/>
      <c r="G540" s="3"/>
      <c r="H540" s="19"/>
      <c r="I540" s="3"/>
      <c r="J540" s="19"/>
      <c r="K540" s="33"/>
      <c r="L540" s="19"/>
      <c r="M540" s="3"/>
      <c r="N540" s="19"/>
      <c r="O540" s="3"/>
      <c r="P540" s="19"/>
      <c r="Q540" s="3"/>
      <c r="R540" s="3"/>
      <c r="S540" s="3"/>
      <c r="T540" s="3"/>
    </row>
    <row r="541" spans="1:20">
      <c r="A541" s="3"/>
      <c r="C541" s="3"/>
      <c r="D541" s="19"/>
      <c r="E541" s="19"/>
      <c r="F541" s="44"/>
      <c r="G541" s="8"/>
      <c r="H541" s="44"/>
      <c r="I541" s="8"/>
      <c r="J541" s="44"/>
      <c r="K541" s="52"/>
      <c r="L541" s="48"/>
      <c r="M541" s="12"/>
      <c r="N541" s="48"/>
      <c r="O541" s="3"/>
      <c r="P541" s="48"/>
      <c r="Q541" s="3"/>
      <c r="R541" s="11"/>
      <c r="S541" s="3"/>
      <c r="T541" s="3"/>
    </row>
    <row r="542" spans="1:20">
      <c r="A542" s="3"/>
      <c r="B542" s="81"/>
      <c r="C542" s="7"/>
      <c r="D542" s="21"/>
      <c r="E542" s="21"/>
      <c r="F542" s="42"/>
      <c r="G542" s="3"/>
      <c r="H542" s="42"/>
      <c r="I542" s="9"/>
      <c r="J542" s="49"/>
      <c r="K542" s="38"/>
      <c r="L542" s="19"/>
      <c r="M542" s="3"/>
      <c r="N542" s="19"/>
      <c r="O542" s="3"/>
      <c r="P542" s="19"/>
      <c r="Q542" s="3"/>
      <c r="R542" s="3"/>
      <c r="S542" s="3"/>
      <c r="T542" s="3"/>
    </row>
    <row r="543" spans="1:20">
      <c r="A543" s="3"/>
      <c r="C543" s="3"/>
      <c r="D543" s="19"/>
      <c r="E543" s="19"/>
      <c r="F543" s="19"/>
      <c r="G543" s="3"/>
      <c r="H543" s="19"/>
      <c r="I543" s="3"/>
      <c r="J543" s="19"/>
      <c r="K543" s="33"/>
      <c r="L543" s="19"/>
      <c r="M543" s="3"/>
      <c r="N543" s="19"/>
      <c r="O543" s="3"/>
      <c r="P543" s="19"/>
      <c r="Q543" s="3"/>
      <c r="R543" s="3"/>
      <c r="S543" s="3"/>
      <c r="T543" s="3"/>
    </row>
    <row r="544" spans="1:20">
      <c r="A544" s="3"/>
      <c r="C544" s="3"/>
      <c r="D544" s="19"/>
      <c r="E544" s="19"/>
      <c r="F544" s="19"/>
      <c r="G544" s="3"/>
      <c r="H544" s="19"/>
      <c r="I544" s="3"/>
      <c r="J544" s="19"/>
      <c r="K544" s="33"/>
      <c r="L544" s="19"/>
      <c r="M544" s="3"/>
      <c r="N544" s="19"/>
      <c r="O544" s="3"/>
      <c r="P544" s="19"/>
      <c r="Q544" s="3"/>
      <c r="R544" s="3"/>
      <c r="S544" s="3"/>
      <c r="T544" s="3"/>
    </row>
    <row r="545" spans="1:20">
      <c r="A545" s="3"/>
      <c r="C545" s="3"/>
      <c r="D545" s="19"/>
      <c r="E545" s="19"/>
      <c r="F545" s="19"/>
      <c r="G545" s="3"/>
      <c r="H545" s="19"/>
      <c r="I545" s="3"/>
      <c r="J545" s="19"/>
      <c r="K545" s="33"/>
      <c r="L545" s="19"/>
      <c r="M545" s="3"/>
      <c r="N545" s="19"/>
      <c r="O545" s="3"/>
      <c r="P545" s="19"/>
      <c r="Q545" s="3"/>
      <c r="R545" s="3"/>
      <c r="S545" s="3"/>
      <c r="T545" s="3"/>
    </row>
    <row r="546" spans="1:20">
      <c r="A546" s="3"/>
      <c r="C546" s="3"/>
      <c r="D546" s="19"/>
      <c r="E546" s="19"/>
      <c r="F546" s="19"/>
      <c r="G546" s="3"/>
      <c r="H546" s="19"/>
      <c r="I546" s="3"/>
      <c r="J546" s="19"/>
      <c r="K546" s="33"/>
      <c r="L546" s="19"/>
      <c r="M546" s="3"/>
      <c r="N546" s="19"/>
      <c r="O546" s="3"/>
      <c r="P546" s="19"/>
      <c r="Q546" s="3"/>
      <c r="R546" s="3"/>
      <c r="S546" s="3"/>
      <c r="T546" s="3"/>
    </row>
    <row r="547" spans="1:20">
      <c r="A547" s="3"/>
      <c r="C547" s="3"/>
      <c r="D547" s="19"/>
      <c r="E547" s="19"/>
      <c r="F547" s="19"/>
      <c r="G547" s="3"/>
      <c r="H547" s="19"/>
      <c r="I547" s="3"/>
      <c r="J547" s="22"/>
      <c r="K547" s="33"/>
      <c r="L547" s="19"/>
      <c r="M547" s="3"/>
      <c r="N547" s="19"/>
      <c r="O547" s="3"/>
      <c r="P547" s="19"/>
      <c r="Q547" s="3"/>
      <c r="R547" s="3"/>
      <c r="S547" s="3"/>
      <c r="T547" s="3"/>
    </row>
    <row r="548" spans="1:20">
      <c r="A548" s="3"/>
      <c r="C548" s="3"/>
      <c r="D548" s="19"/>
      <c r="E548" s="19"/>
      <c r="F548" s="19"/>
      <c r="G548" s="3"/>
      <c r="H548" s="19"/>
      <c r="I548" s="3"/>
      <c r="J548" s="19"/>
      <c r="K548" s="33"/>
      <c r="L548" s="19"/>
      <c r="M548" s="3"/>
      <c r="N548" s="19"/>
      <c r="O548" s="3"/>
      <c r="P548" s="19"/>
      <c r="Q548" s="3"/>
      <c r="R548" s="3"/>
      <c r="S548" s="3"/>
      <c r="T548" s="3"/>
    </row>
    <row r="549" spans="1:20">
      <c r="A549" s="3"/>
      <c r="C549" s="3"/>
      <c r="D549" s="19"/>
      <c r="E549" s="19"/>
      <c r="F549" s="19"/>
      <c r="G549" s="3"/>
      <c r="H549" s="19"/>
      <c r="I549" s="3"/>
      <c r="J549" s="22"/>
      <c r="K549" s="33"/>
      <c r="L549" s="19"/>
      <c r="M549" s="3"/>
      <c r="N549" s="19"/>
      <c r="O549" s="3"/>
      <c r="P549" s="19"/>
      <c r="Q549" s="3"/>
      <c r="R549" s="3"/>
      <c r="S549" s="3"/>
      <c r="T549" s="3"/>
    </row>
    <row r="550" spans="1:20">
      <c r="A550" s="3"/>
      <c r="C550" s="3"/>
      <c r="D550" s="19"/>
      <c r="E550" s="19"/>
      <c r="F550" s="19"/>
      <c r="G550" s="3"/>
      <c r="H550" s="19"/>
      <c r="I550" s="3"/>
      <c r="J550" s="19"/>
      <c r="K550" s="33"/>
      <c r="L550" s="19"/>
      <c r="M550" s="3"/>
      <c r="N550" s="19"/>
      <c r="O550" s="3"/>
      <c r="P550" s="19"/>
      <c r="Q550" s="3"/>
      <c r="R550" s="3"/>
      <c r="S550" s="3"/>
      <c r="T550" s="3"/>
    </row>
    <row r="551" spans="1:20">
      <c r="A551" s="3"/>
      <c r="C551" s="3"/>
      <c r="D551" s="19"/>
      <c r="E551" s="19"/>
      <c r="F551" s="19"/>
      <c r="G551" s="3"/>
      <c r="H551" s="19"/>
      <c r="I551" s="3"/>
      <c r="J551" s="19"/>
      <c r="K551" s="33"/>
      <c r="L551" s="19"/>
      <c r="M551" s="3"/>
      <c r="N551" s="19"/>
      <c r="O551" s="3"/>
      <c r="P551" s="19"/>
      <c r="Q551" s="3"/>
      <c r="R551" s="3"/>
      <c r="S551" s="3"/>
      <c r="T551" s="3"/>
    </row>
    <row r="552" spans="1:20">
      <c r="A552" s="3"/>
      <c r="C552" s="3"/>
      <c r="D552" s="19"/>
      <c r="E552" s="19"/>
      <c r="F552" s="19"/>
      <c r="G552" s="3"/>
      <c r="H552" s="19"/>
      <c r="I552" s="3"/>
      <c r="J552" s="19"/>
      <c r="K552" s="33"/>
      <c r="L552" s="19"/>
      <c r="M552" s="3"/>
      <c r="N552" s="19"/>
      <c r="O552" s="3"/>
      <c r="P552" s="19"/>
      <c r="Q552" s="3"/>
      <c r="R552" s="3"/>
      <c r="S552" s="3"/>
      <c r="T552" s="3"/>
    </row>
    <row r="553" spans="1:20">
      <c r="A553" s="3"/>
      <c r="C553" s="3"/>
      <c r="D553" s="19"/>
      <c r="E553" s="19"/>
      <c r="F553" s="19"/>
      <c r="G553" s="3"/>
      <c r="H553" s="19"/>
      <c r="I553" s="3"/>
      <c r="J553" s="19"/>
      <c r="K553" s="33"/>
      <c r="L553" s="19"/>
      <c r="M553" s="3"/>
      <c r="N553" s="19"/>
      <c r="O553" s="3"/>
      <c r="P553" s="19"/>
      <c r="Q553" s="3"/>
      <c r="R553" s="3"/>
      <c r="S553" s="3"/>
      <c r="T553" s="3"/>
    </row>
    <row r="554" spans="1:20">
      <c r="A554" s="3"/>
      <c r="C554" s="3"/>
      <c r="D554" s="19"/>
      <c r="E554" s="19"/>
      <c r="F554" s="19"/>
      <c r="G554" s="3"/>
      <c r="H554" s="19"/>
      <c r="I554" s="3"/>
      <c r="J554" s="19"/>
      <c r="K554" s="33"/>
      <c r="L554" s="19"/>
      <c r="M554" s="3"/>
      <c r="N554" s="19"/>
      <c r="O554" s="3"/>
      <c r="P554" s="19"/>
      <c r="Q554" s="3"/>
      <c r="R554" s="3"/>
      <c r="S554" s="3"/>
      <c r="T554" s="3"/>
    </row>
    <row r="555" spans="1:20">
      <c r="A555" s="3"/>
      <c r="C555" s="3"/>
      <c r="D555" s="19"/>
      <c r="E555" s="19"/>
      <c r="F555" s="19"/>
      <c r="G555" s="3"/>
      <c r="H555" s="19"/>
      <c r="I555" s="3"/>
      <c r="J555" s="19"/>
      <c r="K555" s="33"/>
      <c r="L555" s="19"/>
      <c r="M555" s="3"/>
      <c r="N555" s="19"/>
      <c r="O555" s="3"/>
      <c r="P555" s="19"/>
      <c r="Q555" s="3"/>
      <c r="R555" s="3"/>
      <c r="S555" s="3"/>
      <c r="T555" s="3"/>
    </row>
    <row r="556" spans="1:20">
      <c r="A556" s="3"/>
      <c r="C556" s="3"/>
      <c r="D556" s="19"/>
      <c r="E556" s="19"/>
      <c r="F556" s="19"/>
      <c r="G556" s="3"/>
      <c r="H556" s="19"/>
      <c r="I556" s="3"/>
      <c r="J556" s="19"/>
      <c r="K556" s="33"/>
      <c r="L556" s="19"/>
      <c r="M556" s="3"/>
      <c r="N556" s="19"/>
      <c r="O556" s="3"/>
      <c r="P556" s="19"/>
      <c r="Q556" s="3"/>
      <c r="R556" s="3"/>
      <c r="S556" s="3"/>
      <c r="T556" s="3"/>
    </row>
    <row r="557" spans="1:20">
      <c r="A557" s="3"/>
      <c r="C557" s="3"/>
      <c r="D557" s="19"/>
      <c r="E557" s="19"/>
      <c r="F557" s="19"/>
      <c r="G557" s="3"/>
      <c r="H557" s="19"/>
      <c r="I557" s="3"/>
      <c r="J557" s="19"/>
      <c r="K557" s="33"/>
      <c r="L557" s="19"/>
      <c r="M557" s="3"/>
      <c r="N557" s="19"/>
      <c r="O557" s="3"/>
      <c r="P557" s="19"/>
      <c r="Q557" s="3"/>
      <c r="R557" s="3"/>
      <c r="S557" s="3"/>
      <c r="T557" s="3"/>
    </row>
    <row r="558" spans="1:20">
      <c r="A558" s="3"/>
      <c r="C558" s="3"/>
      <c r="D558" s="19"/>
      <c r="E558" s="19"/>
      <c r="F558" s="19"/>
      <c r="G558" s="3"/>
      <c r="H558" s="19"/>
      <c r="I558" s="3"/>
      <c r="J558" s="19"/>
      <c r="K558" s="33"/>
      <c r="L558" s="19"/>
      <c r="M558" s="3"/>
      <c r="N558" s="19"/>
      <c r="O558" s="3"/>
      <c r="P558" s="19"/>
      <c r="Q558" s="3"/>
      <c r="R558" s="3"/>
      <c r="S558" s="3"/>
      <c r="T558" s="3"/>
    </row>
    <row r="559" spans="1:20">
      <c r="A559" s="3"/>
      <c r="C559" s="3"/>
      <c r="D559" s="19"/>
      <c r="E559" s="19"/>
      <c r="F559" s="19"/>
      <c r="G559" s="3"/>
      <c r="H559" s="19"/>
      <c r="I559" s="3"/>
      <c r="J559" s="19"/>
      <c r="K559" s="33"/>
      <c r="L559" s="19"/>
      <c r="M559" s="3"/>
      <c r="N559" s="19"/>
      <c r="O559" s="3"/>
      <c r="P559" s="19"/>
      <c r="Q559" s="3"/>
      <c r="R559" s="3"/>
      <c r="S559" s="3"/>
      <c r="T559" s="3"/>
    </row>
    <row r="560" spans="1:20">
      <c r="A560" s="3"/>
      <c r="C560" s="3"/>
      <c r="D560" s="19"/>
      <c r="E560" s="19"/>
      <c r="F560" s="19"/>
      <c r="G560" s="3"/>
      <c r="H560" s="19"/>
      <c r="I560" s="3"/>
      <c r="J560" s="19"/>
      <c r="K560" s="33"/>
      <c r="L560" s="19"/>
      <c r="M560" s="3"/>
      <c r="N560" s="19"/>
      <c r="O560" s="3"/>
      <c r="P560" s="19"/>
      <c r="Q560" s="3"/>
      <c r="R560" s="3"/>
      <c r="S560" s="3"/>
      <c r="T560" s="3"/>
    </row>
    <row r="561" spans="1:20">
      <c r="A561" s="3"/>
      <c r="C561" s="4"/>
      <c r="D561" s="22"/>
      <c r="E561" s="22"/>
      <c r="F561" s="19"/>
      <c r="G561" s="3"/>
      <c r="H561" s="19"/>
      <c r="I561" s="3"/>
      <c r="J561" s="22"/>
      <c r="K561" s="33"/>
      <c r="L561" s="19"/>
      <c r="M561" s="3"/>
      <c r="N561" s="19"/>
      <c r="O561" s="3"/>
      <c r="P561" s="19"/>
      <c r="Q561" s="3"/>
      <c r="R561" s="3"/>
      <c r="S561" s="3"/>
      <c r="T561" s="3"/>
    </row>
    <row r="562" spans="1:20">
      <c r="A562" s="4"/>
      <c r="C562" s="3"/>
      <c r="D562" s="19"/>
      <c r="E562" s="19"/>
      <c r="F562" s="19"/>
      <c r="G562" s="3"/>
      <c r="H562" s="19"/>
      <c r="I562" s="3"/>
      <c r="J562" s="19"/>
      <c r="K562" s="33"/>
      <c r="L562" s="19"/>
      <c r="M562" s="3"/>
      <c r="N562" s="19"/>
      <c r="O562" s="3"/>
      <c r="P562" s="19"/>
      <c r="Q562" s="3"/>
      <c r="R562" s="3"/>
      <c r="S562" s="3"/>
      <c r="T562" s="3"/>
    </row>
    <row r="563" spans="1:20">
      <c r="A563" s="4"/>
      <c r="C563" s="3"/>
      <c r="D563" s="19"/>
      <c r="E563" s="19"/>
      <c r="F563" s="19"/>
      <c r="G563" s="3"/>
      <c r="H563" s="19"/>
      <c r="I563" s="3"/>
      <c r="J563" s="19"/>
      <c r="K563" s="33"/>
      <c r="L563" s="19"/>
      <c r="M563" s="3"/>
      <c r="N563" s="19"/>
      <c r="O563" s="3"/>
      <c r="P563" s="19"/>
      <c r="Q563" s="3"/>
      <c r="R563" s="3"/>
      <c r="S563" s="3"/>
      <c r="T563" s="3"/>
    </row>
    <row r="564" spans="1:20">
      <c r="A564" s="4"/>
      <c r="C564" s="4"/>
      <c r="D564" s="22"/>
      <c r="E564" s="22"/>
      <c r="F564" s="19"/>
      <c r="G564" s="3"/>
      <c r="H564" s="19"/>
      <c r="I564" s="3"/>
      <c r="J564" s="22"/>
      <c r="K564" s="33"/>
      <c r="L564" s="19"/>
      <c r="M564" s="3"/>
      <c r="N564" s="19"/>
      <c r="O564" s="3"/>
      <c r="P564" s="19"/>
      <c r="Q564" s="3"/>
      <c r="R564" s="3"/>
      <c r="S564" s="3"/>
      <c r="T564" s="3"/>
    </row>
    <row r="565" spans="1:20">
      <c r="A565" s="4"/>
      <c r="C565" s="3"/>
      <c r="D565" s="19"/>
      <c r="E565" s="19"/>
      <c r="F565" s="19"/>
      <c r="G565" s="3"/>
      <c r="H565" s="19"/>
      <c r="I565" s="3"/>
      <c r="J565" s="19"/>
      <c r="K565" s="33"/>
      <c r="L565" s="19"/>
      <c r="M565" s="3"/>
      <c r="N565" s="19"/>
      <c r="O565" s="3"/>
      <c r="P565" s="19"/>
      <c r="Q565" s="3"/>
      <c r="R565" s="3"/>
      <c r="S565" s="3"/>
      <c r="T565" s="3"/>
    </row>
    <row r="566" spans="1:20">
      <c r="A566" s="4"/>
      <c r="C566" s="3"/>
      <c r="D566" s="19"/>
      <c r="E566" s="19"/>
      <c r="F566" s="19"/>
      <c r="G566" s="3"/>
      <c r="H566" s="19"/>
      <c r="I566" s="3"/>
      <c r="J566" s="19"/>
      <c r="K566" s="33"/>
      <c r="L566" s="19"/>
      <c r="M566" s="3"/>
      <c r="N566" s="19"/>
      <c r="O566" s="3"/>
      <c r="P566" s="19"/>
      <c r="Q566" s="3"/>
      <c r="R566" s="3"/>
      <c r="S566" s="3"/>
      <c r="T566" s="3"/>
    </row>
    <row r="567" spans="1:20">
      <c r="A567" s="4"/>
      <c r="C567" s="4"/>
      <c r="D567" s="19"/>
      <c r="E567" s="19"/>
      <c r="F567" s="19"/>
      <c r="G567" s="3"/>
      <c r="H567" s="19"/>
      <c r="I567" s="3"/>
      <c r="J567" s="22"/>
      <c r="K567" s="33"/>
      <c r="L567" s="19"/>
      <c r="M567" s="3"/>
      <c r="N567" s="19"/>
      <c r="O567" s="3"/>
      <c r="P567" s="19"/>
      <c r="Q567" s="3"/>
      <c r="R567" s="3"/>
      <c r="S567" s="3"/>
      <c r="T567" s="3"/>
    </row>
    <row r="568" spans="1:20">
      <c r="A568" s="4"/>
      <c r="C568" s="4"/>
      <c r="D568" s="22"/>
      <c r="E568" s="22"/>
      <c r="F568" s="19"/>
      <c r="G568" s="3"/>
      <c r="H568" s="19"/>
      <c r="I568" s="3"/>
      <c r="J568" s="22"/>
      <c r="K568" s="33"/>
      <c r="L568" s="19"/>
      <c r="M568" s="3"/>
      <c r="N568" s="19"/>
      <c r="O568" s="3"/>
      <c r="P568" s="19"/>
      <c r="Q568" s="3"/>
      <c r="R568" s="3"/>
      <c r="S568" s="3"/>
      <c r="T568" s="3"/>
    </row>
    <row r="569" spans="1:20">
      <c r="A569" s="4"/>
      <c r="C569" s="3"/>
      <c r="D569" s="19"/>
      <c r="E569" s="19"/>
      <c r="F569" s="19"/>
      <c r="G569" s="3"/>
      <c r="H569" s="19"/>
      <c r="I569" s="3"/>
      <c r="J569" s="19"/>
      <c r="K569" s="33"/>
      <c r="L569" s="19"/>
      <c r="M569" s="3"/>
      <c r="N569" s="19"/>
      <c r="O569" s="3"/>
      <c r="P569" s="19"/>
      <c r="Q569" s="3"/>
      <c r="R569" s="3"/>
      <c r="S569" s="3"/>
      <c r="T569" s="3"/>
    </row>
    <row r="570" spans="1:20">
      <c r="A570" s="4"/>
      <c r="C570" s="3"/>
      <c r="D570" s="19"/>
      <c r="E570" s="19"/>
      <c r="F570" s="19"/>
      <c r="G570" s="3"/>
      <c r="H570" s="19"/>
      <c r="I570" s="3"/>
      <c r="J570" s="19"/>
      <c r="K570" s="33"/>
      <c r="L570" s="19"/>
      <c r="M570" s="3"/>
      <c r="N570" s="19"/>
      <c r="O570" s="3"/>
      <c r="P570" s="19"/>
      <c r="Q570" s="3"/>
      <c r="R570" s="3"/>
      <c r="S570" s="3"/>
      <c r="T570" s="3"/>
    </row>
    <row r="571" spans="1:20">
      <c r="A571" s="3"/>
      <c r="C571" s="3"/>
      <c r="D571" s="19"/>
      <c r="E571" s="19"/>
      <c r="F571" s="19"/>
      <c r="G571" s="3"/>
      <c r="H571" s="19"/>
      <c r="I571" s="3"/>
      <c r="J571" s="19"/>
      <c r="K571" s="33"/>
      <c r="L571" s="19"/>
      <c r="M571" s="3"/>
      <c r="N571" s="19"/>
      <c r="O571" s="3"/>
      <c r="P571" s="19"/>
      <c r="Q571" s="3"/>
      <c r="R571" s="3"/>
      <c r="S571" s="3"/>
      <c r="T571" s="3"/>
    </row>
    <row r="572" spans="1:20">
      <c r="A572" s="3"/>
      <c r="C572" s="3"/>
      <c r="D572" s="19"/>
      <c r="E572" s="19"/>
      <c r="F572" s="19"/>
      <c r="G572" s="3"/>
      <c r="H572" s="19"/>
      <c r="I572" s="3"/>
      <c r="J572" s="19"/>
      <c r="K572" s="33"/>
      <c r="L572" s="19"/>
      <c r="M572" s="3"/>
      <c r="N572" s="19"/>
      <c r="O572" s="3"/>
      <c r="P572" s="19"/>
      <c r="Q572" s="3"/>
      <c r="R572" s="3"/>
      <c r="S572" s="3"/>
      <c r="T572" s="3"/>
    </row>
    <row r="573" spans="1:20">
      <c r="A573" s="3"/>
      <c r="C573" s="3"/>
      <c r="D573" s="19"/>
      <c r="E573" s="19"/>
      <c r="F573" s="19"/>
      <c r="G573" s="3"/>
      <c r="H573" s="19"/>
      <c r="I573" s="3"/>
      <c r="J573" s="19"/>
      <c r="K573" s="33"/>
      <c r="L573" s="19"/>
      <c r="M573" s="3"/>
      <c r="N573" s="19"/>
      <c r="O573" s="3"/>
      <c r="P573" s="19"/>
      <c r="Q573" s="3"/>
      <c r="R573" s="3"/>
      <c r="S573" s="3"/>
      <c r="T573" s="3"/>
    </row>
    <row r="574" spans="1:20">
      <c r="A574" s="3"/>
      <c r="C574" s="3"/>
      <c r="D574" s="19"/>
      <c r="E574" s="19"/>
      <c r="F574" s="19"/>
      <c r="G574" s="3"/>
      <c r="H574" s="19"/>
      <c r="I574" s="3"/>
      <c r="J574" s="19"/>
      <c r="K574" s="33"/>
      <c r="L574" s="19"/>
      <c r="M574" s="3"/>
      <c r="N574" s="19"/>
      <c r="O574" s="3"/>
      <c r="P574" s="19"/>
      <c r="Q574" s="3"/>
      <c r="R574" s="3"/>
      <c r="S574" s="3"/>
      <c r="T574" s="3"/>
    </row>
    <row r="575" spans="1:20">
      <c r="A575" s="3"/>
      <c r="C575" s="3"/>
      <c r="D575" s="19"/>
      <c r="E575" s="19"/>
      <c r="F575" s="19"/>
      <c r="G575" s="3"/>
      <c r="H575" s="19"/>
      <c r="I575" s="3"/>
      <c r="J575" s="19"/>
      <c r="K575" s="33"/>
      <c r="L575" s="19"/>
      <c r="M575" s="3"/>
      <c r="N575" s="19"/>
      <c r="O575" s="3"/>
      <c r="P575" s="19"/>
      <c r="Q575" s="3"/>
      <c r="R575" s="3"/>
      <c r="S575" s="3"/>
      <c r="T575" s="3"/>
    </row>
    <row r="576" spans="1:20">
      <c r="A576" s="3"/>
      <c r="C576" s="3"/>
      <c r="D576" s="19"/>
      <c r="E576" s="19"/>
      <c r="F576" s="19"/>
      <c r="G576" s="3"/>
      <c r="H576" s="19"/>
      <c r="I576" s="3"/>
      <c r="J576" s="19"/>
      <c r="K576" s="33"/>
      <c r="L576" s="19"/>
      <c r="M576" s="3"/>
      <c r="N576" s="19"/>
      <c r="O576" s="3"/>
      <c r="P576" s="19"/>
      <c r="Q576" s="3"/>
      <c r="R576" s="3"/>
      <c r="S576" s="3"/>
      <c r="T576" s="3"/>
    </row>
    <row r="577" spans="1:20">
      <c r="A577" s="3"/>
      <c r="C577" s="3"/>
      <c r="D577" s="19"/>
      <c r="E577" s="19"/>
      <c r="F577" s="19"/>
      <c r="G577" s="3"/>
      <c r="H577" s="19"/>
      <c r="I577" s="3"/>
      <c r="J577" s="19"/>
      <c r="K577" s="33"/>
      <c r="L577" s="19"/>
      <c r="M577" s="3"/>
      <c r="N577" s="19"/>
      <c r="O577" s="3"/>
      <c r="P577" s="19"/>
      <c r="Q577" s="3"/>
      <c r="R577" s="3"/>
      <c r="S577" s="3"/>
      <c r="T577" s="3"/>
    </row>
    <row r="578" spans="1:20">
      <c r="A578" s="3"/>
      <c r="C578" s="3"/>
      <c r="D578" s="19"/>
      <c r="E578" s="19"/>
      <c r="F578" s="19"/>
      <c r="G578" s="3"/>
      <c r="H578" s="19"/>
      <c r="I578" s="3"/>
      <c r="J578" s="19"/>
      <c r="K578" s="33"/>
      <c r="L578" s="19"/>
      <c r="M578" s="3"/>
      <c r="N578" s="19"/>
      <c r="O578" s="3"/>
      <c r="P578" s="19"/>
      <c r="Q578" s="3"/>
      <c r="R578" s="3"/>
      <c r="S578" s="3"/>
      <c r="T578" s="3"/>
    </row>
    <row r="579" spans="1:20">
      <c r="A579" s="3"/>
      <c r="C579" s="3"/>
      <c r="D579" s="19"/>
      <c r="E579" s="19"/>
      <c r="F579" s="19"/>
      <c r="G579" s="3"/>
      <c r="H579" s="19"/>
      <c r="I579" s="3"/>
      <c r="J579" s="19"/>
      <c r="K579" s="33"/>
      <c r="L579" s="19"/>
      <c r="M579" s="3"/>
      <c r="N579" s="19"/>
      <c r="O579" s="3"/>
      <c r="P579" s="19"/>
      <c r="Q579" s="3"/>
      <c r="R579" s="3"/>
      <c r="S579" s="3"/>
      <c r="T579" s="3"/>
    </row>
    <row r="580" spans="1:20">
      <c r="A580" s="3"/>
      <c r="C580" s="3"/>
      <c r="D580" s="19"/>
      <c r="E580" s="19"/>
      <c r="F580" s="19"/>
      <c r="G580" s="3"/>
      <c r="H580" s="19"/>
      <c r="I580" s="3"/>
      <c r="J580" s="19"/>
      <c r="K580" s="33"/>
      <c r="L580" s="19"/>
      <c r="M580" s="3"/>
      <c r="N580" s="19"/>
      <c r="O580" s="3"/>
      <c r="P580" s="19"/>
      <c r="Q580" s="3"/>
      <c r="R580" s="3"/>
      <c r="S580" s="3"/>
      <c r="T580" s="3"/>
    </row>
    <row r="581" spans="1:20">
      <c r="A581" s="3"/>
      <c r="C581" s="3"/>
      <c r="D581" s="19"/>
      <c r="E581" s="19"/>
      <c r="F581" s="19"/>
      <c r="G581" s="3"/>
      <c r="H581" s="19"/>
      <c r="I581" s="3"/>
      <c r="J581" s="19"/>
      <c r="K581" s="33"/>
      <c r="L581" s="19"/>
      <c r="M581" s="3"/>
      <c r="N581" s="19"/>
      <c r="O581" s="3"/>
      <c r="P581" s="19"/>
      <c r="Q581" s="3"/>
      <c r="R581" s="3"/>
      <c r="S581" s="3"/>
      <c r="T581" s="3"/>
    </row>
    <row r="582" spans="1:20">
      <c r="A582" s="3"/>
      <c r="C582" s="3"/>
      <c r="D582" s="19"/>
      <c r="E582" s="19"/>
      <c r="F582" s="19"/>
      <c r="G582" s="3"/>
      <c r="H582" s="19"/>
      <c r="I582" s="3"/>
      <c r="J582" s="19"/>
      <c r="K582" s="33"/>
      <c r="L582" s="19"/>
      <c r="M582" s="3"/>
      <c r="N582" s="19"/>
      <c r="O582" s="3"/>
      <c r="P582" s="19"/>
      <c r="Q582" s="3"/>
      <c r="R582" s="3"/>
      <c r="S582" s="3"/>
      <c r="T582" s="3"/>
    </row>
    <row r="583" spans="1:20">
      <c r="A583" s="3"/>
      <c r="C583" s="3"/>
      <c r="D583" s="19"/>
      <c r="E583" s="19"/>
      <c r="F583" s="19"/>
      <c r="G583" s="3"/>
      <c r="H583" s="19"/>
      <c r="I583" s="3"/>
      <c r="J583" s="19"/>
      <c r="K583" s="33"/>
      <c r="L583" s="19"/>
      <c r="M583" s="3"/>
      <c r="N583" s="19"/>
      <c r="O583" s="3"/>
      <c r="P583" s="19"/>
      <c r="Q583" s="3"/>
      <c r="R583" s="3"/>
      <c r="S583" s="3"/>
      <c r="T583" s="3"/>
    </row>
    <row r="584" spans="1:20">
      <c r="A584" s="3"/>
      <c r="C584" s="3"/>
      <c r="D584" s="19"/>
      <c r="E584" s="19"/>
      <c r="F584" s="19"/>
      <c r="G584" s="3"/>
      <c r="H584" s="19"/>
      <c r="I584" s="3"/>
      <c r="J584" s="19"/>
      <c r="K584" s="33"/>
      <c r="L584" s="19"/>
      <c r="M584" s="3"/>
      <c r="N584" s="19"/>
      <c r="O584" s="3"/>
      <c r="P584" s="19"/>
      <c r="Q584" s="3"/>
      <c r="R584" s="3"/>
      <c r="S584" s="3"/>
      <c r="T584" s="3"/>
    </row>
    <row r="585" spans="1:20">
      <c r="A585" s="3"/>
      <c r="C585" s="3"/>
      <c r="D585" s="19"/>
      <c r="E585" s="19"/>
      <c r="F585" s="19"/>
      <c r="G585" s="3"/>
      <c r="H585" s="19"/>
      <c r="I585" s="3"/>
      <c r="J585" s="19"/>
      <c r="K585" s="33"/>
      <c r="L585" s="19"/>
      <c r="M585" s="3"/>
      <c r="N585" s="19"/>
      <c r="O585" s="3"/>
      <c r="P585" s="19"/>
      <c r="Q585" s="3"/>
      <c r="R585" s="3"/>
      <c r="S585" s="3"/>
      <c r="T585" s="3"/>
    </row>
    <row r="586" spans="1:20">
      <c r="A586" s="3"/>
      <c r="C586" s="3"/>
      <c r="D586" s="19"/>
      <c r="E586" s="19"/>
      <c r="F586" s="19"/>
      <c r="G586" s="3"/>
      <c r="H586" s="19"/>
      <c r="I586" s="3"/>
      <c r="J586" s="19"/>
      <c r="K586" s="33"/>
      <c r="L586" s="19"/>
      <c r="M586" s="3"/>
      <c r="N586" s="19"/>
      <c r="O586" s="3"/>
      <c r="P586" s="19"/>
      <c r="Q586" s="3"/>
      <c r="R586" s="3"/>
      <c r="S586" s="3"/>
      <c r="T586" s="3"/>
    </row>
    <row r="587" spans="1:20">
      <c r="A587" s="3"/>
      <c r="C587" s="3"/>
      <c r="D587" s="19"/>
      <c r="E587" s="19"/>
      <c r="F587" s="44"/>
      <c r="G587" s="8"/>
      <c r="H587" s="44"/>
      <c r="I587" s="8"/>
      <c r="J587" s="44"/>
      <c r="K587" s="52"/>
      <c r="L587" s="48"/>
      <c r="M587" s="12"/>
      <c r="N587" s="48"/>
      <c r="O587" s="3"/>
      <c r="P587" s="48"/>
      <c r="Q587" s="3"/>
      <c r="R587" s="11"/>
      <c r="S587" s="3"/>
      <c r="T587" s="3"/>
    </row>
    <row r="588" spans="1:20">
      <c r="A588" s="3"/>
      <c r="B588" s="81"/>
      <c r="C588" s="7"/>
      <c r="D588" s="21"/>
      <c r="E588" s="21"/>
      <c r="F588" s="42"/>
      <c r="G588" s="3"/>
      <c r="H588" s="42"/>
      <c r="I588" s="9"/>
      <c r="J588" s="49"/>
      <c r="K588" s="38"/>
      <c r="L588" s="19"/>
      <c r="M588" s="3"/>
      <c r="N588" s="19"/>
      <c r="O588" s="3"/>
      <c r="P588" s="19"/>
      <c r="Q588" s="3"/>
      <c r="R588" s="3"/>
      <c r="S588" s="3"/>
      <c r="T588" s="3"/>
    </row>
    <row r="589" spans="1:20">
      <c r="A589" s="3"/>
      <c r="C589" s="3"/>
      <c r="D589" s="19"/>
      <c r="E589" s="19"/>
      <c r="F589" s="19"/>
      <c r="G589" s="3"/>
      <c r="H589" s="19"/>
      <c r="I589" s="3"/>
      <c r="J589" s="19"/>
      <c r="K589" s="33"/>
      <c r="L589" s="19"/>
      <c r="M589" s="3"/>
      <c r="N589" s="19"/>
      <c r="O589" s="3"/>
      <c r="P589" s="19"/>
      <c r="Q589" s="3"/>
      <c r="R589" s="3"/>
      <c r="S589" s="3"/>
      <c r="T589" s="3"/>
    </row>
    <row r="590" spans="1:20">
      <c r="A590" s="3"/>
      <c r="C590" s="3"/>
      <c r="D590" s="19"/>
      <c r="E590" s="19"/>
      <c r="F590" s="19"/>
      <c r="G590" s="3"/>
      <c r="H590" s="19"/>
      <c r="I590" s="3"/>
      <c r="J590" s="19"/>
      <c r="K590" s="33"/>
      <c r="L590" s="19"/>
      <c r="M590" s="3"/>
      <c r="N590" s="19"/>
      <c r="O590" s="3"/>
      <c r="P590" s="19"/>
      <c r="Q590" s="3"/>
      <c r="R590" s="3"/>
      <c r="S590" s="3"/>
      <c r="T590" s="3"/>
    </row>
    <row r="591" spans="1:20">
      <c r="A591" s="3"/>
      <c r="C591" s="3"/>
      <c r="D591" s="19"/>
      <c r="E591" s="19"/>
      <c r="F591" s="19"/>
      <c r="G591" s="3"/>
      <c r="H591" s="19"/>
      <c r="I591" s="3"/>
      <c r="J591" s="19"/>
      <c r="K591" s="33"/>
      <c r="L591" s="19"/>
      <c r="M591" s="3"/>
      <c r="N591" s="19"/>
      <c r="O591" s="3"/>
      <c r="P591" s="19"/>
      <c r="Q591" s="3"/>
      <c r="R591" s="3"/>
      <c r="S591" s="3"/>
      <c r="T591" s="3"/>
    </row>
    <row r="592" spans="1:20">
      <c r="A592" s="3"/>
      <c r="C592" s="3"/>
      <c r="D592" s="19"/>
      <c r="E592" s="19"/>
      <c r="F592" s="19"/>
      <c r="G592" s="3"/>
      <c r="H592" s="19"/>
      <c r="I592" s="3"/>
      <c r="J592" s="19"/>
      <c r="K592" s="33"/>
      <c r="L592" s="19"/>
      <c r="M592" s="3"/>
      <c r="N592" s="19"/>
      <c r="O592" s="3"/>
      <c r="P592" s="19"/>
      <c r="Q592" s="3"/>
      <c r="R592" s="3"/>
      <c r="S592" s="3"/>
      <c r="T592" s="3"/>
    </row>
    <row r="593" spans="1:20">
      <c r="A593" s="3"/>
      <c r="C593" s="3"/>
      <c r="D593" s="19"/>
      <c r="E593" s="19"/>
      <c r="F593" s="19"/>
      <c r="G593" s="3"/>
      <c r="H593" s="19"/>
      <c r="I593" s="3"/>
      <c r="J593" s="19"/>
      <c r="K593" s="33"/>
      <c r="L593" s="19"/>
      <c r="M593" s="3"/>
      <c r="N593" s="19"/>
      <c r="O593" s="3"/>
      <c r="P593" s="19"/>
      <c r="Q593" s="3"/>
      <c r="R593" s="3"/>
      <c r="S593" s="3"/>
      <c r="T593" s="3"/>
    </row>
    <row r="594" spans="1:20">
      <c r="A594" s="3"/>
      <c r="C594" s="3"/>
      <c r="D594" s="19"/>
      <c r="E594" s="19"/>
      <c r="F594" s="19"/>
      <c r="G594" s="3"/>
      <c r="H594" s="19"/>
      <c r="I594" s="3"/>
      <c r="J594" s="19"/>
      <c r="K594" s="33"/>
      <c r="L594" s="19"/>
      <c r="M594" s="3"/>
      <c r="N594" s="19"/>
      <c r="O594" s="3"/>
      <c r="P594" s="19"/>
      <c r="Q594" s="3"/>
      <c r="R594" s="3"/>
      <c r="S594" s="3"/>
      <c r="T594" s="3"/>
    </row>
    <row r="595" spans="1:20">
      <c r="A595" s="3"/>
      <c r="C595" s="3"/>
      <c r="D595" s="19"/>
      <c r="E595" s="19"/>
      <c r="F595" s="19"/>
      <c r="G595" s="3"/>
      <c r="H595" s="19"/>
      <c r="I595" s="3"/>
      <c r="J595" s="19"/>
      <c r="K595" s="33"/>
      <c r="L595" s="19"/>
      <c r="M595" s="3"/>
      <c r="N595" s="19"/>
      <c r="O595" s="3"/>
      <c r="P595" s="19"/>
      <c r="Q595" s="3"/>
      <c r="R595" s="3"/>
      <c r="S595" s="3"/>
      <c r="T595" s="3"/>
    </row>
    <row r="596" spans="1:20">
      <c r="A596" s="3"/>
      <c r="C596" s="3"/>
      <c r="D596" s="19"/>
      <c r="E596" s="19"/>
      <c r="F596" s="19"/>
      <c r="G596" s="3"/>
      <c r="H596" s="19"/>
      <c r="I596" s="3"/>
      <c r="J596" s="19"/>
      <c r="K596" s="33"/>
      <c r="L596" s="19"/>
      <c r="M596" s="3"/>
      <c r="N596" s="19"/>
      <c r="O596" s="3"/>
      <c r="P596" s="19"/>
      <c r="Q596" s="3"/>
      <c r="R596" s="3"/>
      <c r="S596" s="3"/>
      <c r="T596" s="3"/>
    </row>
    <row r="597" spans="1:20">
      <c r="A597" s="3"/>
      <c r="C597" s="3"/>
      <c r="D597" s="19"/>
      <c r="E597" s="19"/>
      <c r="F597" s="19"/>
      <c r="G597" s="3"/>
      <c r="H597" s="19"/>
      <c r="I597" s="3"/>
      <c r="J597" s="19"/>
      <c r="K597" s="33"/>
      <c r="L597" s="19"/>
      <c r="M597" s="3"/>
      <c r="N597" s="19"/>
      <c r="O597" s="3"/>
      <c r="P597" s="19"/>
      <c r="Q597" s="3"/>
      <c r="R597" s="3"/>
      <c r="S597" s="3"/>
      <c r="T597" s="3"/>
    </row>
    <row r="598" spans="1:20">
      <c r="A598" s="3"/>
      <c r="C598" s="3"/>
      <c r="D598" s="19"/>
      <c r="E598" s="19"/>
      <c r="F598" s="19"/>
      <c r="G598" s="3"/>
      <c r="H598" s="19"/>
      <c r="I598" s="3"/>
      <c r="J598" s="19"/>
      <c r="K598" s="33"/>
      <c r="L598" s="19"/>
      <c r="M598" s="3"/>
      <c r="N598" s="19"/>
      <c r="O598" s="3"/>
      <c r="P598" s="19"/>
      <c r="Q598" s="3"/>
      <c r="R598" s="3"/>
      <c r="S598" s="3"/>
      <c r="T598" s="3"/>
    </row>
    <row r="599" spans="1:20">
      <c r="A599" s="3"/>
      <c r="C599" s="3"/>
      <c r="D599" s="19"/>
      <c r="E599" s="19"/>
      <c r="F599" s="19"/>
      <c r="G599" s="3"/>
      <c r="H599" s="19"/>
      <c r="I599" s="3"/>
      <c r="J599" s="19"/>
      <c r="K599" s="33"/>
      <c r="L599" s="19"/>
      <c r="M599" s="3"/>
      <c r="N599" s="19"/>
      <c r="O599" s="3"/>
      <c r="P599" s="19"/>
      <c r="Q599" s="3"/>
      <c r="R599" s="3"/>
      <c r="S599" s="3"/>
      <c r="T599" s="3"/>
    </row>
    <row r="600" spans="1:20">
      <c r="A600" s="3"/>
      <c r="C600" s="3"/>
      <c r="D600" s="19"/>
      <c r="E600" s="19"/>
      <c r="F600" s="19"/>
      <c r="G600" s="3"/>
      <c r="H600" s="19"/>
      <c r="I600" s="3"/>
      <c r="J600" s="19"/>
      <c r="K600" s="33"/>
      <c r="L600" s="19"/>
      <c r="M600" s="3"/>
      <c r="N600" s="19"/>
      <c r="O600" s="3"/>
      <c r="P600" s="19"/>
      <c r="Q600" s="3"/>
      <c r="R600" s="3"/>
      <c r="S600" s="3"/>
      <c r="T600" s="3"/>
    </row>
    <row r="601" spans="1:20">
      <c r="A601" s="3"/>
      <c r="C601" s="3"/>
      <c r="D601" s="19"/>
      <c r="E601" s="19"/>
      <c r="F601" s="19"/>
      <c r="G601" s="3"/>
      <c r="H601" s="19"/>
      <c r="I601" s="3"/>
      <c r="J601" s="19"/>
      <c r="K601" s="33"/>
      <c r="L601" s="19"/>
      <c r="M601" s="3"/>
      <c r="N601" s="19"/>
      <c r="O601" s="3"/>
      <c r="P601" s="19"/>
      <c r="Q601" s="3"/>
      <c r="R601" s="3"/>
      <c r="S601" s="3"/>
      <c r="T601" s="3"/>
    </row>
    <row r="602" spans="1:20">
      <c r="A602" s="3"/>
      <c r="C602" s="3"/>
      <c r="D602" s="19"/>
      <c r="E602" s="19"/>
      <c r="F602" s="19"/>
      <c r="G602" s="3"/>
      <c r="H602" s="19"/>
      <c r="I602" s="3"/>
      <c r="J602" s="19"/>
      <c r="K602" s="33"/>
      <c r="L602" s="19"/>
      <c r="M602" s="3"/>
      <c r="N602" s="19"/>
      <c r="O602" s="3"/>
      <c r="P602" s="19"/>
      <c r="Q602" s="3"/>
      <c r="R602" s="3"/>
      <c r="S602" s="3"/>
      <c r="T602" s="3"/>
    </row>
    <row r="603" spans="1:20">
      <c r="A603" s="3"/>
      <c r="C603" s="3"/>
      <c r="D603" s="19"/>
      <c r="E603" s="19"/>
      <c r="F603" s="19"/>
      <c r="G603" s="3"/>
      <c r="H603" s="19"/>
      <c r="I603" s="3"/>
      <c r="J603" s="19"/>
      <c r="K603" s="33"/>
      <c r="L603" s="19"/>
      <c r="M603" s="3"/>
      <c r="N603" s="19"/>
      <c r="O603" s="3"/>
      <c r="P603" s="19"/>
      <c r="Q603" s="3"/>
      <c r="R603" s="3"/>
      <c r="S603" s="3"/>
      <c r="T603" s="3"/>
    </row>
    <row r="604" spans="1:20">
      <c r="A604" s="3"/>
      <c r="C604" s="3"/>
      <c r="D604" s="19"/>
      <c r="E604" s="19"/>
      <c r="F604" s="19"/>
      <c r="G604" s="3"/>
      <c r="H604" s="19"/>
      <c r="I604" s="3"/>
      <c r="J604" s="19"/>
      <c r="K604" s="33"/>
      <c r="L604" s="19"/>
      <c r="M604" s="3"/>
      <c r="N604" s="19"/>
      <c r="O604" s="3"/>
      <c r="P604" s="19"/>
      <c r="Q604" s="3"/>
      <c r="R604" s="3"/>
      <c r="S604" s="3"/>
      <c r="T604" s="3"/>
    </row>
    <row r="605" spans="1:20">
      <c r="A605" s="3"/>
      <c r="C605" s="3"/>
      <c r="D605" s="19"/>
      <c r="E605" s="19"/>
      <c r="F605" s="19"/>
      <c r="G605" s="3"/>
      <c r="H605" s="19"/>
      <c r="I605" s="3"/>
      <c r="J605" s="19"/>
      <c r="K605" s="33"/>
      <c r="L605" s="19"/>
      <c r="M605" s="3"/>
      <c r="N605" s="19"/>
      <c r="O605" s="3"/>
      <c r="P605" s="19"/>
      <c r="Q605" s="3"/>
      <c r="R605" s="3"/>
      <c r="S605" s="3"/>
      <c r="T605" s="3"/>
    </row>
    <row r="606" spans="1:20">
      <c r="A606" s="3"/>
      <c r="C606" s="3"/>
      <c r="D606" s="19"/>
      <c r="E606" s="19"/>
      <c r="F606" s="19"/>
      <c r="G606" s="3"/>
      <c r="H606" s="19"/>
      <c r="I606" s="3"/>
      <c r="J606" s="19"/>
      <c r="K606" s="33"/>
      <c r="L606" s="19"/>
      <c r="M606" s="3"/>
      <c r="N606" s="19"/>
      <c r="O606" s="3"/>
      <c r="P606" s="19"/>
      <c r="Q606" s="3"/>
      <c r="R606" s="3"/>
      <c r="S606" s="3"/>
      <c r="T606" s="3"/>
    </row>
    <row r="607" spans="1:20">
      <c r="A607" s="3"/>
      <c r="C607" s="3"/>
      <c r="D607" s="19"/>
      <c r="E607" s="19"/>
      <c r="F607" s="19"/>
      <c r="G607" s="3"/>
      <c r="H607" s="19"/>
      <c r="I607" s="3"/>
      <c r="J607" s="19"/>
      <c r="K607" s="33"/>
      <c r="L607" s="19"/>
      <c r="M607" s="3"/>
      <c r="N607" s="19"/>
      <c r="O607" s="3"/>
      <c r="P607" s="19"/>
      <c r="Q607" s="3"/>
      <c r="R607" s="3"/>
      <c r="S607" s="3"/>
      <c r="T607" s="3"/>
    </row>
    <row r="608" spans="1:20">
      <c r="A608" s="3"/>
      <c r="C608" s="3"/>
      <c r="D608" s="19"/>
      <c r="E608" s="19"/>
      <c r="F608" s="19"/>
      <c r="G608" s="3"/>
      <c r="H608" s="19"/>
      <c r="I608" s="3"/>
      <c r="J608" s="19"/>
      <c r="K608" s="33"/>
      <c r="L608" s="19"/>
      <c r="M608" s="3"/>
      <c r="N608" s="19"/>
      <c r="O608" s="3"/>
      <c r="P608" s="19"/>
      <c r="Q608" s="3"/>
      <c r="R608" s="3"/>
      <c r="S608" s="3"/>
      <c r="T608" s="3"/>
    </row>
    <row r="609" spans="1:20">
      <c r="A609" s="3"/>
      <c r="C609" s="3"/>
      <c r="D609" s="19"/>
      <c r="E609" s="19"/>
      <c r="F609" s="19"/>
      <c r="G609" s="3"/>
      <c r="H609" s="19"/>
      <c r="I609" s="3"/>
      <c r="J609" s="19"/>
      <c r="K609" s="33"/>
      <c r="L609" s="19"/>
      <c r="M609" s="3"/>
      <c r="N609" s="19"/>
      <c r="O609" s="3"/>
      <c r="P609" s="19"/>
      <c r="Q609" s="3"/>
      <c r="R609" s="3"/>
      <c r="S609" s="3"/>
      <c r="T609" s="3"/>
    </row>
    <row r="610" spans="1:20">
      <c r="A610" s="3"/>
      <c r="C610" s="3"/>
      <c r="D610" s="19"/>
      <c r="E610" s="19"/>
      <c r="F610" s="19"/>
      <c r="G610" s="3"/>
      <c r="H610" s="19"/>
      <c r="I610" s="3"/>
      <c r="J610" s="19"/>
      <c r="K610" s="33"/>
      <c r="L610" s="19"/>
      <c r="M610" s="3"/>
      <c r="N610" s="19"/>
      <c r="O610" s="3"/>
      <c r="P610" s="19"/>
      <c r="Q610" s="3"/>
      <c r="R610" s="3"/>
      <c r="S610" s="3"/>
      <c r="T610" s="3"/>
    </row>
    <row r="611" spans="1:20">
      <c r="A611" s="3"/>
      <c r="C611" s="3"/>
      <c r="D611" s="19"/>
      <c r="E611" s="19"/>
      <c r="F611" s="19"/>
      <c r="G611" s="3"/>
      <c r="H611" s="19"/>
      <c r="I611" s="3"/>
      <c r="J611" s="19"/>
      <c r="K611" s="33"/>
      <c r="L611" s="19"/>
      <c r="M611" s="3"/>
      <c r="N611" s="19"/>
      <c r="O611" s="3"/>
      <c r="P611" s="19"/>
      <c r="Q611" s="3"/>
      <c r="R611" s="3"/>
      <c r="S611" s="3"/>
      <c r="T611" s="3"/>
    </row>
    <row r="612" spans="1:20">
      <c r="A612" s="3"/>
      <c r="C612" s="3"/>
      <c r="D612" s="19"/>
      <c r="E612" s="19"/>
      <c r="F612" s="19"/>
      <c r="G612" s="3"/>
      <c r="H612" s="19"/>
      <c r="I612" s="3"/>
      <c r="J612" s="19"/>
      <c r="K612" s="33"/>
      <c r="L612" s="19"/>
      <c r="M612" s="3"/>
      <c r="N612" s="19"/>
      <c r="O612" s="3"/>
      <c r="P612" s="19"/>
      <c r="Q612" s="3"/>
      <c r="R612" s="3"/>
      <c r="S612" s="3"/>
      <c r="T612" s="3"/>
    </row>
    <row r="613" spans="1:20">
      <c r="A613" s="3"/>
      <c r="C613" s="3"/>
      <c r="D613" s="19"/>
      <c r="E613" s="19"/>
      <c r="F613" s="19"/>
      <c r="G613" s="3"/>
      <c r="H613" s="19"/>
      <c r="I613" s="3"/>
      <c r="J613" s="19"/>
      <c r="K613" s="33"/>
      <c r="L613" s="19"/>
      <c r="M613" s="3"/>
      <c r="N613" s="19"/>
      <c r="O613" s="3"/>
      <c r="P613" s="19"/>
      <c r="Q613" s="3"/>
      <c r="R613" s="3"/>
      <c r="S613" s="3"/>
      <c r="T613" s="3"/>
    </row>
    <row r="614" spans="1:20">
      <c r="A614" s="3"/>
      <c r="C614" s="3"/>
      <c r="D614" s="19"/>
      <c r="E614" s="19"/>
      <c r="F614" s="19"/>
      <c r="G614" s="3"/>
      <c r="H614" s="19"/>
      <c r="I614" s="3"/>
      <c r="J614" s="19"/>
      <c r="K614" s="33"/>
      <c r="L614" s="19"/>
      <c r="M614" s="3"/>
      <c r="N614" s="19"/>
      <c r="O614" s="3"/>
      <c r="P614" s="19"/>
      <c r="Q614" s="3"/>
      <c r="R614" s="3"/>
      <c r="S614" s="3"/>
      <c r="T614" s="3"/>
    </row>
    <row r="615" spans="1:20">
      <c r="A615" s="3"/>
      <c r="C615" s="3"/>
      <c r="D615" s="19"/>
      <c r="E615" s="19"/>
      <c r="F615" s="19"/>
      <c r="G615" s="3"/>
      <c r="H615" s="19"/>
      <c r="I615" s="3"/>
      <c r="J615" s="19"/>
      <c r="K615" s="33"/>
      <c r="L615" s="19"/>
      <c r="M615" s="3"/>
      <c r="N615" s="19"/>
      <c r="O615" s="3"/>
      <c r="P615" s="19"/>
      <c r="Q615" s="3"/>
      <c r="R615" s="3"/>
      <c r="S615" s="3"/>
      <c r="T615" s="3"/>
    </row>
    <row r="616" spans="1:20">
      <c r="A616" s="3"/>
      <c r="C616" s="3"/>
      <c r="D616" s="19"/>
      <c r="E616" s="19"/>
      <c r="F616" s="19"/>
      <c r="G616" s="3"/>
      <c r="H616" s="19"/>
      <c r="I616" s="3"/>
      <c r="J616" s="19"/>
      <c r="K616" s="33"/>
      <c r="L616" s="19"/>
      <c r="M616" s="3"/>
      <c r="N616" s="19"/>
      <c r="O616" s="3"/>
      <c r="P616" s="19"/>
      <c r="Q616" s="3"/>
      <c r="R616" s="3"/>
      <c r="S616" s="3"/>
      <c r="T616" s="3"/>
    </row>
    <row r="617" spans="1:20">
      <c r="A617" s="3"/>
      <c r="C617" s="3"/>
      <c r="D617" s="19"/>
      <c r="E617" s="19"/>
      <c r="F617" s="19"/>
      <c r="G617" s="3"/>
      <c r="H617" s="19"/>
      <c r="I617" s="3"/>
      <c r="J617" s="19"/>
      <c r="K617" s="33"/>
      <c r="L617" s="19"/>
      <c r="M617" s="3"/>
      <c r="N617" s="19"/>
      <c r="O617" s="3"/>
      <c r="P617" s="19"/>
      <c r="Q617" s="3"/>
      <c r="R617" s="3"/>
      <c r="S617" s="3"/>
      <c r="T617" s="3"/>
    </row>
    <row r="618" spans="1:20">
      <c r="A618" s="3"/>
      <c r="C618" s="3"/>
      <c r="D618" s="19"/>
      <c r="E618" s="19"/>
      <c r="F618" s="19"/>
      <c r="G618" s="3"/>
      <c r="H618" s="19"/>
      <c r="I618" s="3"/>
      <c r="J618" s="19"/>
      <c r="K618" s="33"/>
      <c r="L618" s="19"/>
      <c r="M618" s="3"/>
      <c r="N618" s="19"/>
      <c r="O618" s="3"/>
      <c r="P618" s="19"/>
      <c r="Q618" s="3"/>
      <c r="R618" s="3"/>
      <c r="S618" s="3"/>
      <c r="T618" s="3"/>
    </row>
    <row r="619" spans="1:20">
      <c r="A619" s="3"/>
      <c r="C619" s="3"/>
      <c r="D619" s="19"/>
      <c r="E619" s="19"/>
      <c r="F619" s="19"/>
      <c r="G619" s="3"/>
      <c r="H619" s="19"/>
      <c r="I619" s="3"/>
      <c r="J619" s="19"/>
      <c r="K619" s="33"/>
      <c r="L619" s="19"/>
      <c r="M619" s="3"/>
      <c r="N619" s="19"/>
      <c r="O619" s="3"/>
      <c r="P619" s="19"/>
      <c r="Q619" s="3"/>
      <c r="R619" s="3"/>
      <c r="S619" s="3"/>
      <c r="T619" s="3"/>
    </row>
    <row r="620" spans="1:20">
      <c r="A620" s="3"/>
      <c r="C620" s="3"/>
      <c r="D620" s="19"/>
      <c r="E620" s="19"/>
      <c r="F620" s="19"/>
      <c r="G620" s="3"/>
      <c r="H620" s="19"/>
      <c r="I620" s="3"/>
      <c r="J620" s="19"/>
      <c r="K620" s="33"/>
      <c r="L620" s="19"/>
      <c r="M620" s="3"/>
      <c r="N620" s="19"/>
      <c r="O620" s="3"/>
      <c r="P620" s="19"/>
      <c r="Q620" s="3"/>
      <c r="R620" s="3"/>
      <c r="S620" s="3"/>
      <c r="T620" s="3"/>
    </row>
    <row r="621" spans="1:20">
      <c r="A621" s="3"/>
      <c r="C621" s="3"/>
      <c r="D621" s="19"/>
      <c r="E621" s="19"/>
      <c r="F621" s="19"/>
      <c r="G621" s="3"/>
      <c r="H621" s="19"/>
      <c r="I621" s="3"/>
      <c r="J621" s="19"/>
      <c r="K621" s="33"/>
      <c r="L621" s="19"/>
      <c r="M621" s="3"/>
      <c r="N621" s="19"/>
      <c r="O621" s="3"/>
      <c r="P621" s="19"/>
      <c r="Q621" s="3"/>
      <c r="R621" s="3"/>
      <c r="S621" s="3"/>
      <c r="T621" s="3"/>
    </row>
    <row r="622" spans="1:20">
      <c r="A622" s="3"/>
      <c r="C622" s="3"/>
      <c r="D622" s="19"/>
      <c r="E622" s="19"/>
      <c r="F622" s="19"/>
      <c r="G622" s="3"/>
      <c r="H622" s="19"/>
      <c r="I622" s="3"/>
      <c r="J622" s="19"/>
      <c r="K622" s="33"/>
      <c r="L622" s="19"/>
      <c r="M622" s="3"/>
      <c r="N622" s="19"/>
      <c r="O622" s="3"/>
      <c r="P622" s="19"/>
      <c r="Q622" s="3"/>
      <c r="R622" s="3"/>
      <c r="S622" s="3"/>
      <c r="T622" s="3"/>
    </row>
    <row r="623" spans="1:20">
      <c r="A623" s="3"/>
      <c r="C623" s="3"/>
      <c r="D623" s="19"/>
      <c r="E623" s="19"/>
      <c r="F623" s="19"/>
      <c r="G623" s="3"/>
      <c r="H623" s="19"/>
      <c r="I623" s="3"/>
      <c r="J623" s="19"/>
      <c r="K623" s="33"/>
      <c r="L623" s="19"/>
      <c r="M623" s="3"/>
      <c r="N623" s="19"/>
      <c r="O623" s="3"/>
      <c r="P623" s="19"/>
      <c r="Q623" s="3"/>
      <c r="R623" s="3"/>
      <c r="S623" s="3"/>
      <c r="T623" s="3"/>
    </row>
    <row r="624" spans="1:20">
      <c r="A624" s="3"/>
      <c r="C624" s="3"/>
      <c r="D624" s="19"/>
      <c r="E624" s="19"/>
      <c r="F624" s="19"/>
      <c r="G624" s="3"/>
      <c r="H624" s="19"/>
      <c r="I624" s="3"/>
      <c r="J624" s="19"/>
      <c r="K624" s="33"/>
      <c r="L624" s="19"/>
      <c r="M624" s="3"/>
      <c r="N624" s="19"/>
      <c r="O624" s="3"/>
      <c r="P624" s="19"/>
      <c r="Q624" s="3"/>
      <c r="R624" s="3"/>
      <c r="S624" s="3"/>
      <c r="T624" s="3"/>
    </row>
    <row r="625" spans="1:20">
      <c r="A625" s="3"/>
      <c r="C625" s="3"/>
      <c r="D625" s="19"/>
      <c r="E625" s="19"/>
      <c r="F625" s="19"/>
      <c r="G625" s="3"/>
      <c r="H625" s="19"/>
      <c r="I625" s="3"/>
      <c r="J625" s="19"/>
      <c r="K625" s="33"/>
      <c r="L625" s="19"/>
      <c r="M625" s="3"/>
      <c r="N625" s="19"/>
      <c r="O625" s="3"/>
      <c r="P625" s="19"/>
      <c r="Q625" s="3"/>
      <c r="R625" s="3"/>
      <c r="S625" s="3"/>
      <c r="T625" s="3"/>
    </row>
    <row r="626" spans="1:20">
      <c r="A626" s="3"/>
      <c r="C626" s="3"/>
      <c r="D626" s="19"/>
      <c r="E626" s="19"/>
      <c r="F626" s="19"/>
      <c r="G626" s="3"/>
      <c r="H626" s="19"/>
      <c r="I626" s="3"/>
      <c r="J626" s="19"/>
      <c r="K626" s="33"/>
      <c r="L626" s="19"/>
      <c r="M626" s="3"/>
      <c r="N626" s="19"/>
      <c r="O626" s="3"/>
      <c r="P626" s="19"/>
      <c r="Q626" s="3"/>
      <c r="R626" s="3"/>
      <c r="S626" s="3"/>
      <c r="T626" s="3"/>
    </row>
    <row r="627" spans="1:20">
      <c r="A627" s="3"/>
      <c r="C627" s="3"/>
      <c r="D627" s="19"/>
      <c r="E627" s="19"/>
      <c r="F627" s="19"/>
      <c r="G627" s="3"/>
      <c r="H627" s="19"/>
      <c r="I627" s="3"/>
      <c r="J627" s="19"/>
      <c r="K627" s="33"/>
      <c r="L627" s="19"/>
      <c r="M627" s="3"/>
      <c r="N627" s="19"/>
      <c r="O627" s="3"/>
      <c r="P627" s="19"/>
      <c r="Q627" s="3"/>
      <c r="R627" s="3"/>
      <c r="S627" s="3"/>
      <c r="T627" s="3"/>
    </row>
    <row r="628" spans="1:20">
      <c r="A628" s="3"/>
      <c r="C628" s="3"/>
      <c r="D628" s="19"/>
      <c r="E628" s="19"/>
      <c r="F628" s="19"/>
      <c r="G628" s="3"/>
      <c r="H628" s="19"/>
      <c r="I628" s="3"/>
      <c r="J628" s="19"/>
      <c r="K628" s="33"/>
      <c r="L628" s="19"/>
      <c r="M628" s="3"/>
      <c r="N628" s="19"/>
      <c r="O628" s="3"/>
      <c r="P628" s="19"/>
      <c r="Q628" s="3"/>
      <c r="R628" s="3"/>
      <c r="S628" s="3"/>
      <c r="T628" s="3"/>
    </row>
    <row r="629" spans="1:20">
      <c r="A629" s="3"/>
      <c r="C629" s="3"/>
      <c r="D629" s="19"/>
      <c r="E629" s="19"/>
      <c r="F629" s="19"/>
      <c r="G629" s="3"/>
      <c r="H629" s="19"/>
      <c r="I629" s="3"/>
      <c r="J629" s="19"/>
      <c r="K629" s="33"/>
      <c r="L629" s="19"/>
      <c r="M629" s="3"/>
      <c r="N629" s="19"/>
      <c r="O629" s="3"/>
      <c r="P629" s="19"/>
      <c r="Q629" s="3"/>
      <c r="R629" s="3"/>
      <c r="S629" s="3"/>
      <c r="T629" s="3"/>
    </row>
    <row r="630" spans="1:20">
      <c r="A630" s="3"/>
      <c r="C630" s="3"/>
      <c r="D630" s="19"/>
      <c r="E630" s="19"/>
      <c r="F630" s="19"/>
      <c r="G630" s="3"/>
      <c r="H630" s="19"/>
      <c r="I630" s="3"/>
      <c r="J630" s="19"/>
      <c r="K630" s="33"/>
      <c r="L630" s="19"/>
      <c r="M630" s="3"/>
      <c r="N630" s="19"/>
      <c r="O630" s="3"/>
      <c r="P630" s="19"/>
      <c r="Q630" s="3"/>
      <c r="R630" s="3"/>
      <c r="S630" s="3"/>
      <c r="T630" s="3"/>
    </row>
    <row r="631" spans="1:20">
      <c r="A631" s="3"/>
      <c r="C631" s="3"/>
      <c r="D631" s="19"/>
      <c r="E631" s="19"/>
      <c r="F631" s="19"/>
      <c r="G631" s="3"/>
      <c r="H631" s="19"/>
      <c r="I631" s="3"/>
      <c r="J631" s="19"/>
      <c r="K631" s="33"/>
      <c r="L631" s="19"/>
      <c r="M631" s="3"/>
      <c r="N631" s="19"/>
      <c r="O631" s="3"/>
      <c r="P631" s="19"/>
      <c r="Q631" s="3"/>
      <c r="R631" s="3"/>
      <c r="S631" s="3"/>
      <c r="T631" s="3"/>
    </row>
    <row r="632" spans="1:20">
      <c r="A632" s="3"/>
      <c r="C632" s="3"/>
      <c r="D632" s="19"/>
      <c r="E632" s="19"/>
      <c r="F632" s="19"/>
      <c r="G632" s="3"/>
      <c r="H632" s="19"/>
      <c r="I632" s="3"/>
      <c r="J632" s="19"/>
      <c r="K632" s="33"/>
      <c r="L632" s="19"/>
      <c r="M632" s="3"/>
      <c r="N632" s="19"/>
      <c r="O632" s="3"/>
      <c r="P632" s="19"/>
      <c r="Q632" s="3"/>
      <c r="R632" s="3"/>
      <c r="S632" s="3"/>
      <c r="T632" s="3"/>
    </row>
    <row r="633" spans="1:20">
      <c r="A633" s="3"/>
      <c r="C633" s="3"/>
      <c r="D633" s="19"/>
      <c r="E633" s="19"/>
      <c r="F633" s="19"/>
      <c r="G633" s="3"/>
      <c r="H633" s="19"/>
      <c r="I633" s="3"/>
      <c r="J633" s="19"/>
      <c r="K633" s="33"/>
      <c r="L633" s="19"/>
      <c r="M633" s="3"/>
      <c r="N633" s="19"/>
      <c r="O633" s="3"/>
      <c r="P633" s="19"/>
      <c r="Q633" s="3"/>
      <c r="R633" s="3"/>
      <c r="S633" s="3"/>
      <c r="T633" s="3"/>
    </row>
    <row r="634" spans="1:20">
      <c r="A634" s="3"/>
      <c r="C634" s="3"/>
      <c r="D634" s="19"/>
      <c r="E634" s="19"/>
      <c r="F634" s="19"/>
      <c r="G634" s="3"/>
      <c r="H634" s="19"/>
      <c r="I634" s="3"/>
      <c r="J634" s="19"/>
      <c r="K634" s="33"/>
      <c r="L634" s="19"/>
      <c r="M634" s="3"/>
      <c r="N634" s="19"/>
      <c r="O634" s="3"/>
      <c r="P634" s="19"/>
      <c r="Q634" s="3"/>
      <c r="R634" s="3"/>
      <c r="S634" s="3"/>
      <c r="T634" s="3"/>
    </row>
    <row r="635" spans="1:20">
      <c r="A635" s="3"/>
      <c r="C635" s="3"/>
      <c r="D635" s="19"/>
      <c r="E635" s="19"/>
      <c r="F635" s="19"/>
      <c r="G635" s="3"/>
      <c r="H635" s="19"/>
      <c r="I635" s="3"/>
      <c r="J635" s="19"/>
      <c r="K635" s="33"/>
      <c r="L635" s="19"/>
      <c r="M635" s="3"/>
      <c r="N635" s="19"/>
      <c r="O635" s="3"/>
      <c r="P635" s="19"/>
      <c r="Q635" s="3"/>
      <c r="R635" s="3"/>
      <c r="S635" s="3"/>
      <c r="T635" s="3"/>
    </row>
    <row r="636" spans="1:20">
      <c r="A636" s="3"/>
      <c r="C636" s="3"/>
      <c r="D636" s="19"/>
      <c r="E636" s="19"/>
      <c r="F636" s="19"/>
      <c r="G636" s="3"/>
      <c r="H636" s="19"/>
      <c r="I636" s="3"/>
      <c r="J636" s="19"/>
      <c r="K636" s="33"/>
      <c r="L636" s="19"/>
      <c r="M636" s="3"/>
      <c r="N636" s="19"/>
      <c r="O636" s="3"/>
      <c r="P636" s="19"/>
      <c r="Q636" s="3"/>
      <c r="R636" s="3"/>
      <c r="S636" s="3"/>
      <c r="T636" s="3"/>
    </row>
    <row r="637" spans="1:20">
      <c r="A637" s="3"/>
      <c r="C637" s="3"/>
      <c r="D637" s="19"/>
      <c r="E637" s="19"/>
      <c r="F637" s="19"/>
      <c r="G637" s="3"/>
      <c r="H637" s="19"/>
      <c r="I637" s="3"/>
      <c r="J637" s="19"/>
      <c r="K637" s="33"/>
      <c r="L637" s="19"/>
      <c r="M637" s="3"/>
      <c r="N637" s="19"/>
      <c r="O637" s="3"/>
      <c r="P637" s="19"/>
      <c r="Q637" s="3"/>
      <c r="R637" s="3"/>
      <c r="S637" s="3"/>
      <c r="T637" s="3"/>
    </row>
    <row r="638" spans="1:20">
      <c r="A638" s="3"/>
      <c r="C638" s="3"/>
      <c r="D638" s="19"/>
      <c r="E638" s="19"/>
      <c r="F638" s="19"/>
      <c r="G638" s="3"/>
      <c r="H638" s="19"/>
      <c r="I638" s="3"/>
      <c r="J638" s="19"/>
      <c r="K638" s="33"/>
      <c r="L638" s="19"/>
      <c r="M638" s="3"/>
      <c r="N638" s="19"/>
      <c r="O638" s="3"/>
      <c r="P638" s="19"/>
      <c r="Q638" s="3"/>
      <c r="R638" s="3"/>
      <c r="S638" s="3"/>
      <c r="T638" s="3"/>
    </row>
    <row r="639" spans="1:20">
      <c r="A639" s="3"/>
      <c r="C639" s="3"/>
      <c r="D639" s="19"/>
      <c r="E639" s="19"/>
      <c r="F639" s="19"/>
      <c r="G639" s="3"/>
      <c r="H639" s="19"/>
      <c r="I639" s="3"/>
      <c r="J639" s="19"/>
      <c r="K639" s="33"/>
      <c r="L639" s="19"/>
      <c r="M639" s="3"/>
      <c r="N639" s="19"/>
      <c r="O639" s="3"/>
      <c r="P639" s="19"/>
      <c r="Q639" s="3"/>
      <c r="R639" s="3"/>
      <c r="S639" s="3"/>
      <c r="T639" s="3"/>
    </row>
    <row r="640" spans="1:20">
      <c r="A640" s="3"/>
      <c r="C640" s="3"/>
      <c r="D640" s="19"/>
      <c r="E640" s="19"/>
      <c r="F640" s="19"/>
      <c r="G640" s="3"/>
      <c r="H640" s="19"/>
      <c r="I640" s="3"/>
      <c r="J640" s="19"/>
      <c r="K640" s="33"/>
      <c r="L640" s="19"/>
      <c r="M640" s="3"/>
      <c r="N640" s="19"/>
      <c r="O640" s="3"/>
      <c r="P640" s="19"/>
      <c r="Q640" s="3"/>
      <c r="R640" s="3"/>
      <c r="S640" s="3"/>
      <c r="T640" s="3"/>
    </row>
    <row r="641" spans="1:20">
      <c r="A641" s="3"/>
      <c r="C641" s="3"/>
      <c r="D641" s="19"/>
      <c r="E641" s="19"/>
      <c r="F641" s="19"/>
      <c r="G641" s="3"/>
      <c r="H641" s="19"/>
      <c r="I641" s="3"/>
      <c r="J641" s="19"/>
      <c r="K641" s="33"/>
      <c r="L641" s="19"/>
      <c r="M641" s="3"/>
      <c r="N641" s="19"/>
      <c r="O641" s="3"/>
      <c r="P641" s="19"/>
      <c r="Q641" s="3"/>
      <c r="R641" s="3"/>
      <c r="S641" s="3"/>
      <c r="T641" s="3"/>
    </row>
    <row r="642" spans="1:20">
      <c r="A642" s="3"/>
      <c r="C642" s="3"/>
      <c r="D642" s="19"/>
      <c r="E642" s="19"/>
      <c r="F642" s="19"/>
      <c r="G642" s="3"/>
      <c r="H642" s="19"/>
      <c r="I642" s="3"/>
      <c r="J642" s="19"/>
      <c r="K642" s="33"/>
      <c r="L642" s="19"/>
      <c r="M642" s="3"/>
      <c r="N642" s="19"/>
      <c r="O642" s="3"/>
      <c r="P642" s="19"/>
      <c r="Q642" s="3"/>
      <c r="R642" s="3"/>
      <c r="S642" s="3"/>
      <c r="T642" s="3"/>
    </row>
    <row r="643" spans="1:20">
      <c r="A643" s="3"/>
      <c r="C643" s="3"/>
      <c r="D643" s="19"/>
      <c r="E643" s="19"/>
      <c r="F643" s="19"/>
      <c r="G643" s="3"/>
      <c r="H643" s="19"/>
      <c r="I643" s="3"/>
      <c r="J643" s="19"/>
      <c r="K643" s="33"/>
      <c r="L643" s="19"/>
      <c r="M643" s="3"/>
      <c r="N643" s="19"/>
      <c r="O643" s="3"/>
      <c r="P643" s="19"/>
      <c r="Q643" s="3"/>
      <c r="R643" s="3"/>
      <c r="S643" s="3"/>
      <c r="T643" s="3"/>
    </row>
    <row r="644" spans="1:20">
      <c r="A644" s="3"/>
      <c r="C644" s="3"/>
      <c r="D644" s="19"/>
      <c r="E644" s="19"/>
      <c r="F644" s="19"/>
      <c r="G644" s="3"/>
      <c r="H644" s="19"/>
      <c r="I644" s="3"/>
      <c r="J644" s="19"/>
      <c r="K644" s="33"/>
      <c r="L644" s="19"/>
      <c r="M644" s="3"/>
      <c r="N644" s="19"/>
      <c r="O644" s="3"/>
      <c r="P644" s="19"/>
      <c r="Q644" s="3"/>
      <c r="R644" s="3"/>
      <c r="S644" s="3"/>
      <c r="T644" s="3"/>
    </row>
    <row r="645" spans="1:20">
      <c r="A645" s="3"/>
      <c r="C645" s="3"/>
      <c r="D645" s="19"/>
      <c r="E645" s="19"/>
      <c r="F645" s="19"/>
      <c r="G645" s="3"/>
      <c r="H645" s="19"/>
      <c r="I645" s="3"/>
      <c r="J645" s="19"/>
      <c r="K645" s="33"/>
      <c r="L645" s="19"/>
      <c r="M645" s="3"/>
      <c r="N645" s="19"/>
      <c r="O645" s="3"/>
      <c r="P645" s="19"/>
      <c r="Q645" s="3"/>
      <c r="R645" s="3"/>
      <c r="S645" s="3"/>
      <c r="T645" s="3"/>
    </row>
    <row r="646" spans="1:20">
      <c r="A646" s="3"/>
      <c r="C646" s="3"/>
      <c r="D646" s="19"/>
      <c r="E646" s="19"/>
      <c r="F646" s="19"/>
      <c r="G646" s="3"/>
      <c r="H646" s="19"/>
      <c r="I646" s="3"/>
      <c r="J646" s="19"/>
      <c r="K646" s="33"/>
      <c r="L646" s="19"/>
      <c r="M646" s="3"/>
      <c r="N646" s="19"/>
      <c r="O646" s="3"/>
      <c r="P646" s="19"/>
      <c r="Q646" s="3"/>
      <c r="R646" s="3"/>
      <c r="S646" s="3"/>
      <c r="T646" s="3"/>
    </row>
    <row r="647" spans="1:20">
      <c r="A647" s="3"/>
      <c r="C647" s="3"/>
      <c r="D647" s="19"/>
      <c r="E647" s="19"/>
      <c r="F647" s="19"/>
      <c r="G647" s="3"/>
      <c r="H647" s="19"/>
      <c r="I647" s="3"/>
      <c r="J647" s="19"/>
      <c r="K647" s="33"/>
      <c r="L647" s="19"/>
      <c r="M647" s="3"/>
      <c r="N647" s="19"/>
      <c r="O647" s="3"/>
      <c r="P647" s="19"/>
      <c r="Q647" s="3"/>
      <c r="R647" s="3"/>
      <c r="S647" s="3"/>
      <c r="T647" s="3"/>
    </row>
    <row r="648" spans="1:20">
      <c r="A648" s="3"/>
      <c r="C648" s="3"/>
      <c r="D648" s="19"/>
      <c r="E648" s="19"/>
      <c r="F648" s="19"/>
      <c r="G648" s="3"/>
      <c r="H648" s="19"/>
      <c r="I648" s="3"/>
      <c r="J648" s="19"/>
      <c r="K648" s="33"/>
      <c r="L648" s="19"/>
      <c r="M648" s="3"/>
      <c r="N648" s="19"/>
      <c r="O648" s="3"/>
      <c r="P648" s="19"/>
      <c r="Q648" s="3"/>
      <c r="R648" s="3"/>
      <c r="S648" s="3"/>
      <c r="T648" s="3"/>
    </row>
    <row r="649" spans="1:20">
      <c r="A649" s="3"/>
      <c r="C649" s="3"/>
      <c r="D649" s="19"/>
      <c r="E649" s="19"/>
      <c r="F649" s="19"/>
      <c r="G649" s="3"/>
      <c r="H649" s="19"/>
      <c r="I649" s="3"/>
      <c r="J649" s="19"/>
      <c r="K649" s="33"/>
      <c r="L649" s="19"/>
      <c r="M649" s="3"/>
      <c r="N649" s="19"/>
      <c r="O649" s="3"/>
      <c r="P649" s="19"/>
      <c r="Q649" s="3"/>
      <c r="R649" s="3"/>
      <c r="S649" s="3"/>
      <c r="T649" s="3"/>
    </row>
    <row r="650" spans="1:20">
      <c r="A650" s="3"/>
      <c r="C650" s="3"/>
      <c r="D650" s="19"/>
      <c r="E650" s="19"/>
      <c r="F650" s="19"/>
      <c r="G650" s="3"/>
      <c r="H650" s="19"/>
      <c r="I650" s="3"/>
      <c r="J650" s="19"/>
      <c r="K650" s="33"/>
      <c r="L650" s="19"/>
      <c r="M650" s="3"/>
      <c r="N650" s="19"/>
      <c r="O650" s="3"/>
      <c r="P650" s="19"/>
      <c r="Q650" s="3"/>
      <c r="R650" s="3"/>
      <c r="S650" s="3"/>
      <c r="T650" s="3"/>
    </row>
    <row r="651" spans="1:20">
      <c r="A651" s="3"/>
      <c r="C651" s="3"/>
      <c r="D651" s="19"/>
      <c r="E651" s="19"/>
      <c r="F651" s="19"/>
      <c r="G651" s="3"/>
      <c r="H651" s="19"/>
      <c r="I651" s="3"/>
      <c r="J651" s="19"/>
      <c r="K651" s="33"/>
      <c r="L651" s="19"/>
      <c r="M651" s="3"/>
      <c r="N651" s="19"/>
      <c r="O651" s="3"/>
      <c r="P651" s="19"/>
      <c r="Q651" s="3"/>
      <c r="R651" s="3"/>
      <c r="S651" s="3"/>
      <c r="T651" s="3"/>
    </row>
    <row r="652" spans="1:20">
      <c r="A652" s="3"/>
      <c r="C652" s="3"/>
      <c r="D652" s="19"/>
      <c r="E652" s="19"/>
      <c r="F652" s="19"/>
      <c r="G652" s="3"/>
      <c r="H652" s="19"/>
      <c r="I652" s="3"/>
      <c r="J652" s="19"/>
      <c r="K652" s="33"/>
      <c r="L652" s="19"/>
      <c r="M652" s="3"/>
      <c r="N652" s="19"/>
      <c r="O652" s="3"/>
      <c r="P652" s="19"/>
      <c r="Q652" s="3"/>
      <c r="R652" s="3"/>
      <c r="S652" s="3"/>
      <c r="T652" s="3"/>
    </row>
    <row r="653" spans="1:20">
      <c r="A653" s="3"/>
      <c r="C653" s="3"/>
      <c r="D653" s="19"/>
      <c r="E653" s="19"/>
      <c r="F653" s="19"/>
      <c r="G653" s="3"/>
      <c r="H653" s="19"/>
      <c r="I653" s="3"/>
      <c r="J653" s="19"/>
      <c r="K653" s="33"/>
      <c r="L653" s="19"/>
      <c r="M653" s="3"/>
      <c r="N653" s="19"/>
      <c r="O653" s="3"/>
      <c r="P653" s="19"/>
      <c r="Q653" s="3"/>
      <c r="R653" s="3"/>
      <c r="S653" s="3"/>
      <c r="T653" s="3"/>
    </row>
    <row r="654" spans="1:20">
      <c r="A654" s="3"/>
      <c r="C654" s="3"/>
      <c r="D654" s="19"/>
      <c r="E654" s="19"/>
      <c r="F654" s="19"/>
      <c r="G654" s="3"/>
      <c r="H654" s="19"/>
      <c r="I654" s="3"/>
      <c r="J654" s="19"/>
      <c r="K654" s="33"/>
      <c r="L654" s="19"/>
      <c r="M654" s="3"/>
      <c r="N654" s="19"/>
      <c r="O654" s="3"/>
      <c r="P654" s="19"/>
      <c r="Q654" s="3"/>
      <c r="R654" s="3"/>
      <c r="S654" s="3"/>
      <c r="T654" s="3"/>
    </row>
    <row r="655" spans="1:20">
      <c r="A655" s="3"/>
      <c r="C655" s="3"/>
      <c r="D655" s="19"/>
      <c r="E655" s="19"/>
      <c r="F655" s="19"/>
      <c r="G655" s="3"/>
      <c r="H655" s="19"/>
      <c r="I655" s="3"/>
      <c r="J655" s="19"/>
      <c r="K655" s="33"/>
      <c r="L655" s="19"/>
      <c r="M655" s="3"/>
      <c r="N655" s="19"/>
      <c r="O655" s="3"/>
      <c r="P655" s="19"/>
      <c r="Q655" s="3"/>
      <c r="R655" s="3"/>
      <c r="S655" s="3"/>
      <c r="T655" s="3"/>
    </row>
    <row r="656" spans="1:20">
      <c r="A656" s="3"/>
      <c r="C656" s="3"/>
      <c r="D656" s="19"/>
      <c r="E656" s="19"/>
      <c r="F656" s="19"/>
      <c r="G656" s="3"/>
      <c r="H656" s="19"/>
      <c r="I656" s="3"/>
      <c r="J656" s="19"/>
      <c r="K656" s="33"/>
      <c r="L656" s="19"/>
      <c r="M656" s="3"/>
      <c r="N656" s="19"/>
      <c r="O656" s="3"/>
      <c r="P656" s="19"/>
      <c r="Q656" s="3"/>
      <c r="R656" s="3"/>
      <c r="S656" s="3"/>
      <c r="T656" s="3"/>
    </row>
    <row r="657" spans="1:20">
      <c r="A657" s="3"/>
      <c r="C657" s="3"/>
      <c r="D657" s="19"/>
      <c r="E657" s="19"/>
      <c r="F657" s="19"/>
      <c r="G657" s="3"/>
      <c r="H657" s="19"/>
      <c r="I657" s="3"/>
      <c r="J657" s="19"/>
      <c r="K657" s="33"/>
      <c r="L657" s="19"/>
      <c r="M657" s="3"/>
      <c r="N657" s="19"/>
      <c r="O657" s="3"/>
      <c r="P657" s="19"/>
      <c r="Q657" s="3"/>
      <c r="R657" s="3"/>
      <c r="S657" s="3"/>
      <c r="T657" s="3"/>
    </row>
    <row r="658" spans="1:20">
      <c r="A658" s="3"/>
      <c r="C658" s="3"/>
      <c r="D658" s="19"/>
      <c r="E658" s="19"/>
      <c r="F658" s="19"/>
      <c r="G658" s="3"/>
      <c r="H658" s="19"/>
      <c r="I658" s="3"/>
      <c r="J658" s="19"/>
      <c r="K658" s="33"/>
      <c r="L658" s="19"/>
      <c r="M658" s="3"/>
      <c r="N658" s="19"/>
      <c r="O658" s="3"/>
      <c r="P658" s="19"/>
      <c r="Q658" s="3"/>
      <c r="R658" s="3"/>
      <c r="S658" s="3"/>
      <c r="T658" s="3"/>
    </row>
    <row r="659" spans="1:20">
      <c r="A659" s="3"/>
      <c r="C659" s="3"/>
      <c r="D659" s="19"/>
      <c r="E659" s="19"/>
      <c r="F659" s="19"/>
      <c r="G659" s="3"/>
      <c r="H659" s="19"/>
      <c r="I659" s="3"/>
      <c r="J659" s="19"/>
      <c r="K659" s="33"/>
      <c r="L659" s="19"/>
      <c r="M659" s="3"/>
      <c r="N659" s="19"/>
      <c r="O659" s="3"/>
      <c r="P659" s="19"/>
      <c r="Q659" s="3"/>
      <c r="R659" s="3"/>
      <c r="S659" s="3"/>
      <c r="T659" s="3"/>
    </row>
    <row r="660" spans="1:20">
      <c r="A660" s="3"/>
      <c r="C660" s="3"/>
      <c r="D660" s="19"/>
      <c r="E660" s="19"/>
      <c r="F660" s="19"/>
      <c r="G660" s="3"/>
      <c r="H660" s="19"/>
      <c r="I660" s="3"/>
      <c r="J660" s="19"/>
      <c r="K660" s="33"/>
      <c r="L660" s="19"/>
      <c r="M660" s="3"/>
      <c r="N660" s="19"/>
      <c r="O660" s="3"/>
      <c r="P660" s="19"/>
      <c r="Q660" s="3"/>
      <c r="R660" s="3"/>
      <c r="S660" s="3"/>
      <c r="T660" s="3"/>
    </row>
    <row r="661" spans="1:20">
      <c r="A661" s="3"/>
      <c r="C661" s="3"/>
      <c r="D661" s="19"/>
      <c r="E661" s="19"/>
      <c r="F661" s="19"/>
      <c r="G661" s="3"/>
      <c r="H661" s="19"/>
      <c r="I661" s="3"/>
      <c r="J661" s="19"/>
      <c r="K661" s="33"/>
      <c r="L661" s="19"/>
      <c r="M661" s="3"/>
      <c r="N661" s="19"/>
      <c r="O661" s="3"/>
      <c r="P661" s="19"/>
      <c r="Q661" s="3"/>
      <c r="R661" s="3"/>
      <c r="S661" s="3"/>
      <c r="T661" s="3"/>
    </row>
    <row r="662" spans="1:20">
      <c r="A662" s="3"/>
      <c r="C662" s="3"/>
      <c r="D662" s="19"/>
      <c r="E662" s="19"/>
      <c r="F662" s="19"/>
      <c r="G662" s="3"/>
      <c r="H662" s="19"/>
      <c r="I662" s="3"/>
      <c r="J662" s="19"/>
      <c r="K662" s="33"/>
      <c r="L662" s="19"/>
      <c r="M662" s="3"/>
      <c r="N662" s="19"/>
      <c r="O662" s="3"/>
      <c r="P662" s="19"/>
      <c r="Q662" s="3"/>
      <c r="R662" s="3"/>
      <c r="S662" s="3"/>
      <c r="T662" s="3"/>
    </row>
    <row r="663" spans="1:20">
      <c r="A663" s="3"/>
      <c r="C663" s="3"/>
      <c r="D663" s="19"/>
      <c r="E663" s="19"/>
      <c r="F663" s="19"/>
      <c r="G663" s="3"/>
      <c r="H663" s="19"/>
      <c r="I663" s="3"/>
      <c r="J663" s="19"/>
      <c r="K663" s="33"/>
      <c r="L663" s="19"/>
      <c r="M663" s="3"/>
      <c r="N663" s="19"/>
      <c r="O663" s="3"/>
      <c r="P663" s="19"/>
      <c r="Q663" s="3"/>
      <c r="R663" s="3"/>
      <c r="S663" s="3"/>
      <c r="T663" s="3"/>
    </row>
    <row r="664" spans="1:20">
      <c r="A664" s="3"/>
      <c r="C664" s="3"/>
      <c r="D664" s="19"/>
      <c r="E664" s="19"/>
      <c r="F664" s="19"/>
      <c r="G664" s="3"/>
      <c r="H664" s="19"/>
      <c r="I664" s="3"/>
      <c r="J664" s="19"/>
      <c r="K664" s="33"/>
      <c r="L664" s="19"/>
      <c r="M664" s="3"/>
      <c r="N664" s="19"/>
      <c r="O664" s="3"/>
      <c r="P664" s="19"/>
      <c r="Q664" s="3"/>
      <c r="R664" s="3"/>
      <c r="S664" s="3"/>
      <c r="T664" s="3"/>
    </row>
    <row r="665" spans="1:20">
      <c r="A665" s="3"/>
      <c r="C665" s="3"/>
      <c r="D665" s="19"/>
      <c r="E665" s="19"/>
      <c r="F665" s="19"/>
      <c r="G665" s="3"/>
      <c r="H665" s="19"/>
      <c r="I665" s="3"/>
      <c r="J665" s="19"/>
      <c r="K665" s="33"/>
      <c r="L665" s="19"/>
      <c r="M665" s="3"/>
      <c r="N665" s="19"/>
      <c r="O665" s="3"/>
      <c r="P665" s="19"/>
      <c r="Q665" s="3"/>
      <c r="R665" s="3"/>
      <c r="S665" s="3"/>
      <c r="T665" s="3"/>
    </row>
  </sheetData>
  <sortState ref="A5:AE75">
    <sortCondition ref="A5:A75"/>
  </sortState>
  <mergeCells count="13">
    <mergeCell ref="C1:Q1"/>
    <mergeCell ref="J2:K2"/>
    <mergeCell ref="F2:G2"/>
    <mergeCell ref="F3:G3"/>
    <mergeCell ref="H2:I2"/>
    <mergeCell ref="H3:I3"/>
    <mergeCell ref="L2:M2"/>
    <mergeCell ref="N2:O2"/>
    <mergeCell ref="J3:K3"/>
    <mergeCell ref="L3:M3"/>
    <mergeCell ref="P2:Q2"/>
    <mergeCell ref="P3:Q3"/>
    <mergeCell ref="N3:O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9"/>
  <sheetViews>
    <sheetView topLeftCell="A15" workbookViewId="0">
      <selection activeCell="C1" sqref="A1:Q34"/>
    </sheetView>
  </sheetViews>
  <sheetFormatPr baseColWidth="10" defaultRowHeight="15"/>
  <cols>
    <col min="1" max="1" width="4.28515625" customWidth="1"/>
    <col min="2" max="2" width="26.140625" style="78" customWidth="1"/>
    <col min="3" max="3" width="15.85546875" style="78" customWidth="1"/>
    <col min="4" max="5" width="6" customWidth="1"/>
    <col min="6" max="6" width="6" style="20" customWidth="1"/>
    <col min="7" max="7" width="6.140625" customWidth="1"/>
    <col min="8" max="17" width="6" customWidth="1"/>
    <col min="18" max="28" width="3.7109375" hidden="1" customWidth="1"/>
    <col min="29" max="29" width="4.140625" hidden="1" customWidth="1"/>
    <col min="30" max="31" width="0" hidden="1" customWidth="1"/>
  </cols>
  <sheetData>
    <row r="1" spans="1:31" ht="23.25">
      <c r="A1" s="18"/>
      <c r="B1" s="95" t="s">
        <v>0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>
      <c r="A2" s="3"/>
      <c r="B2" s="79"/>
      <c r="C2" s="7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ht="15.75">
      <c r="A3" s="41" t="s">
        <v>134</v>
      </c>
      <c r="B3" s="80" t="s">
        <v>135</v>
      </c>
      <c r="C3" s="85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:A35" si="0">AE4</f>
        <v/>
      </c>
      <c r="B4" s="77"/>
      <c r="D4" s="33" t="str">
        <f t="shared" ref="D4:D35" si="1">IF(B4&lt;&gt;"",AB4,"")</f>
        <v/>
      </c>
      <c r="E4" s="19" t="str">
        <f t="shared" ref="E4:E35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:R38" si="3">IF(F4&gt;0,G4,0)</f>
        <v>0</v>
      </c>
      <c r="S4" s="55">
        <f t="shared" ref="S4:S38" si="4">IF(H4&gt;0,I4,0)</f>
        <v>0</v>
      </c>
      <c r="T4" s="55">
        <f t="shared" ref="T4:T38" si="5">IF(J4&gt;0,K4,0)</f>
        <v>0</v>
      </c>
      <c r="U4" s="55">
        <f t="shared" ref="U4:U38" si="6">IF(L4&gt;0,M4,0)</f>
        <v>0</v>
      </c>
      <c r="V4" s="55">
        <f t="shared" ref="V4:V38" si="7">IF(N4&gt;0,O4,0)</f>
        <v>0</v>
      </c>
      <c r="W4" s="55">
        <f t="shared" ref="W4:W38" si="8">IF(P4&gt;0,Q4,0)</f>
        <v>0</v>
      </c>
      <c r="X4" s="55">
        <f t="shared" ref="X4:X38" si="9">LARGE(R4:W4,1)</f>
        <v>0</v>
      </c>
      <c r="Y4" s="55">
        <f t="shared" ref="Y4:Y38" si="10">LARGE(R4:W4,2)</f>
        <v>0</v>
      </c>
      <c r="Z4" s="55">
        <f t="shared" ref="Z4:Z38" si="11">LARGE(R4:W4,3)</f>
        <v>0</v>
      </c>
      <c r="AA4" s="55">
        <f t="shared" ref="AA4:AA38" si="12">LARGE(R4:W4,4)</f>
        <v>0</v>
      </c>
      <c r="AB4" s="55">
        <f t="shared" ref="AB4:AB38" si="13">SUM(X4:AA4)</f>
        <v>0</v>
      </c>
      <c r="AC4" s="56">
        <f t="shared" ref="AC4:AC38" si="14">COUNT(F4:Q4)/2</f>
        <v>0</v>
      </c>
      <c r="AD4" s="57">
        <f t="shared" ref="AD4:AD38" si="15">AB4*10^8+X4*10^6/2+Y4*10^4/2+Z4*10^2/2+AA4/2</f>
        <v>0</v>
      </c>
      <c r="AE4" s="66" t="str">
        <f>IF(B4&lt;&gt;"",RANK(AD4,AD$5:AD$102,0),"")</f>
        <v/>
      </c>
    </row>
    <row r="5" spans="1:31" ht="15.75">
      <c r="A5" s="32">
        <f t="shared" ref="A5:A34" si="16">AE5</f>
        <v>1</v>
      </c>
      <c r="B5" s="77" t="s">
        <v>245</v>
      </c>
      <c r="C5" s="78" t="s">
        <v>204</v>
      </c>
      <c r="D5" s="33">
        <f t="shared" ref="D5:D34" si="17">IF(B5&lt;&gt;"",AB5,"")</f>
        <v>400</v>
      </c>
      <c r="E5" s="19" t="str">
        <f t="shared" ref="E5:E34" si="18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>
        <v>1</v>
      </c>
      <c r="Q5" s="16">
        <f>IF(P5&gt;0,INDEX(Poeng!$A$1:$B$100,P5,2),"")</f>
        <v>100</v>
      </c>
      <c r="R5" s="15">
        <f t="shared" ref="R5:R34" si="19">IF(F5&gt;0,G5,0)</f>
        <v>100</v>
      </c>
      <c r="S5" s="15">
        <f t="shared" ref="S5:S34" si="20">IF(H5&gt;0,I5,0)</f>
        <v>100</v>
      </c>
      <c r="T5" s="15">
        <f t="shared" ref="T5:T34" si="21">IF(J5&gt;0,K5,0)</f>
        <v>100</v>
      </c>
      <c r="U5" s="15">
        <f t="shared" ref="U5:U34" si="22">IF(L5&gt;0,M5,0)</f>
        <v>100</v>
      </c>
      <c r="V5" s="15">
        <f t="shared" ref="V5:V34" si="23">IF(N5&gt;0,O5,0)</f>
        <v>100</v>
      </c>
      <c r="W5" s="15">
        <f t="shared" ref="W5:W34" si="24">IF(P5&gt;0,Q5,0)</f>
        <v>100</v>
      </c>
      <c r="X5" s="15">
        <f t="shared" ref="X5:X34" si="25">LARGE(R5:W5,1)</f>
        <v>100</v>
      </c>
      <c r="Y5" s="15">
        <f t="shared" ref="Y5:Y34" si="26">LARGE(R5:W5,2)</f>
        <v>100</v>
      </c>
      <c r="Z5" s="15">
        <f t="shared" ref="Z5:Z34" si="27">LARGE(R5:W5,3)</f>
        <v>100</v>
      </c>
      <c r="AA5" s="15">
        <f t="shared" ref="AA5:AA34" si="28">LARGE(R5:W5,4)</f>
        <v>100</v>
      </c>
      <c r="AB5" s="15">
        <f t="shared" ref="AB5:AB34" si="29">SUM(X5:AA5)</f>
        <v>400</v>
      </c>
      <c r="AC5" s="56">
        <f t="shared" ref="AC5:AC34" si="30">COUNT(F5:Q5)/2</f>
        <v>6</v>
      </c>
      <c r="AD5" s="57">
        <f t="shared" ref="AD5:AD34" si="31">AB5*10^8+X5*10^6/2+Y5*10^4/2+Z5*10^2/2+AA5/2</f>
        <v>40050505050</v>
      </c>
      <c r="AE5" s="32">
        <f t="shared" ref="AE5:AE34" si="32">IF(B5&lt;&gt;"",RANK(AD5,AD$5:AD$77,0),"")</f>
        <v>1</v>
      </c>
    </row>
    <row r="6" spans="1:31" ht="15.75">
      <c r="A6" s="32">
        <f t="shared" si="16"/>
        <v>2</v>
      </c>
      <c r="B6" s="77" t="s">
        <v>246</v>
      </c>
      <c r="C6" s="78" t="s">
        <v>140</v>
      </c>
      <c r="D6" s="33">
        <f t="shared" si="17"/>
        <v>340</v>
      </c>
      <c r="E6" s="19" t="str">
        <f t="shared" si="18"/>
        <v>F</v>
      </c>
      <c r="F6" s="19">
        <v>1</v>
      </c>
      <c r="G6" s="16">
        <f>IF(F6&gt;0,INDEX(Poeng!$A$1:$B$100,F6,2),"")</f>
        <v>100</v>
      </c>
      <c r="H6" s="3">
        <v>2</v>
      </c>
      <c r="I6" s="16">
        <f>IF(H6&gt;0,INDEX(Poeng!$A$1:$B$100,H6,2),"")</f>
        <v>80</v>
      </c>
      <c r="J6" s="19">
        <v>4</v>
      </c>
      <c r="K6" s="16">
        <f>IF(J6&gt;0,INDEX(Poeng!$A$1:$B$100,J6,2),"")</f>
        <v>50</v>
      </c>
      <c r="L6" s="19">
        <v>2</v>
      </c>
      <c r="M6" s="16">
        <f>IF(L6&gt;0,INDEX(Poeng!$A$1:$B$100,L6,2),"")</f>
        <v>80</v>
      </c>
      <c r="N6" s="19">
        <v>2</v>
      </c>
      <c r="O6" s="16">
        <f>IF(N6&gt;0,INDEX(Poeng!$A$1:$B$100,N6,2),"")</f>
        <v>80</v>
      </c>
      <c r="P6" s="19">
        <v>4</v>
      </c>
      <c r="Q6" s="16">
        <f>IF(P6&gt;0,INDEX(Poeng!$A$1:$B$100,P6,2),"")</f>
        <v>50</v>
      </c>
      <c r="R6" s="15">
        <f t="shared" si="19"/>
        <v>100</v>
      </c>
      <c r="S6" s="15">
        <f t="shared" si="20"/>
        <v>80</v>
      </c>
      <c r="T6" s="15">
        <f t="shared" si="21"/>
        <v>50</v>
      </c>
      <c r="U6" s="15">
        <f t="shared" si="22"/>
        <v>80</v>
      </c>
      <c r="V6" s="15">
        <f t="shared" si="23"/>
        <v>80</v>
      </c>
      <c r="W6" s="15">
        <f t="shared" si="24"/>
        <v>50</v>
      </c>
      <c r="X6" s="15">
        <f t="shared" si="25"/>
        <v>100</v>
      </c>
      <c r="Y6" s="15">
        <f t="shared" si="26"/>
        <v>80</v>
      </c>
      <c r="Z6" s="15">
        <f t="shared" si="27"/>
        <v>80</v>
      </c>
      <c r="AA6" s="15">
        <f t="shared" si="28"/>
        <v>80</v>
      </c>
      <c r="AB6" s="15">
        <f t="shared" si="29"/>
        <v>340</v>
      </c>
      <c r="AC6" s="56">
        <f t="shared" si="30"/>
        <v>6</v>
      </c>
      <c r="AD6" s="57">
        <f t="shared" si="31"/>
        <v>34050404040</v>
      </c>
      <c r="AE6" s="32">
        <f t="shared" si="32"/>
        <v>2</v>
      </c>
    </row>
    <row r="7" spans="1:31" ht="15.75">
      <c r="A7" s="32">
        <f t="shared" si="16"/>
        <v>3</v>
      </c>
      <c r="B7" s="77" t="s">
        <v>248</v>
      </c>
      <c r="C7" s="78" t="s">
        <v>460</v>
      </c>
      <c r="D7" s="33">
        <f t="shared" si="17"/>
        <v>226</v>
      </c>
      <c r="E7" s="19" t="str">
        <f t="shared" si="18"/>
        <v>F</v>
      </c>
      <c r="F7" s="19">
        <v>4</v>
      </c>
      <c r="G7" s="16">
        <f>IF(F7&gt;0,INDEX(Poeng!$A$1:$B$100,F7,2),"")</f>
        <v>50</v>
      </c>
      <c r="H7" s="3">
        <v>3</v>
      </c>
      <c r="I7" s="16">
        <f>IF(H7&gt;0,INDEX(Poeng!$A$1:$B$100,H7,2),"")</f>
        <v>60</v>
      </c>
      <c r="J7" s="19"/>
      <c r="K7" s="16" t="str">
        <f>IF(J7&gt;0,INDEX(Poeng!$A$1:$B$100,J7,2),"")</f>
        <v/>
      </c>
      <c r="L7" s="19"/>
      <c r="M7" s="16" t="str">
        <f>IF(L7&gt;0,INDEX(Poeng!$A$1:$B$100,L7,2),"")</f>
        <v/>
      </c>
      <c r="N7" s="19">
        <v>7</v>
      </c>
      <c r="O7" s="16">
        <f>IF(N7&gt;0,INDEX(Poeng!$A$1:$B$100,N7,2),"")</f>
        <v>36</v>
      </c>
      <c r="P7" s="19">
        <v>2</v>
      </c>
      <c r="Q7" s="16">
        <f>IF(P7&gt;0,INDEX(Poeng!$A$1:$B$100,P7,2),"")</f>
        <v>80</v>
      </c>
      <c r="R7" s="15">
        <f t="shared" si="19"/>
        <v>50</v>
      </c>
      <c r="S7" s="15">
        <f t="shared" si="20"/>
        <v>60</v>
      </c>
      <c r="T7" s="15">
        <f t="shared" si="21"/>
        <v>0</v>
      </c>
      <c r="U7" s="15">
        <f t="shared" si="22"/>
        <v>0</v>
      </c>
      <c r="V7" s="15">
        <f t="shared" si="23"/>
        <v>36</v>
      </c>
      <c r="W7" s="15">
        <f t="shared" si="24"/>
        <v>80</v>
      </c>
      <c r="X7" s="15">
        <f t="shared" si="25"/>
        <v>80</v>
      </c>
      <c r="Y7" s="15">
        <f t="shared" si="26"/>
        <v>60</v>
      </c>
      <c r="Z7" s="15">
        <f t="shared" si="27"/>
        <v>50</v>
      </c>
      <c r="AA7" s="15">
        <f t="shared" si="28"/>
        <v>36</v>
      </c>
      <c r="AB7" s="15">
        <f t="shared" si="29"/>
        <v>226</v>
      </c>
      <c r="AC7" s="56">
        <f t="shared" si="30"/>
        <v>4</v>
      </c>
      <c r="AD7" s="57">
        <f t="shared" si="31"/>
        <v>22640302518</v>
      </c>
      <c r="AE7" s="32">
        <f t="shared" si="32"/>
        <v>3</v>
      </c>
    </row>
    <row r="8" spans="1:31" ht="15.75">
      <c r="A8" s="32">
        <f t="shared" si="16"/>
        <v>4</v>
      </c>
      <c r="B8" s="77" t="s">
        <v>416</v>
      </c>
      <c r="C8" s="78" t="s">
        <v>152</v>
      </c>
      <c r="D8" s="33">
        <f t="shared" si="17"/>
        <v>219</v>
      </c>
      <c r="E8" s="19" t="str">
        <f t="shared" si="18"/>
        <v>F</v>
      </c>
      <c r="F8" s="19"/>
      <c r="G8" s="16" t="str">
        <f>IF(F8&gt;0,INDEX(Poeng!$A$1:$B$100,F8,2),"")</f>
        <v/>
      </c>
      <c r="H8" s="3">
        <v>13</v>
      </c>
      <c r="I8" s="16">
        <f>IF(H8&gt;0,INDEX(Poeng!$A$1:$B$100,H8,2),"")</f>
        <v>20</v>
      </c>
      <c r="J8" s="19">
        <v>2</v>
      </c>
      <c r="K8" s="16">
        <f>IF(J8&gt;0,INDEX(Poeng!$A$1:$B$100,J8,2),"")</f>
        <v>80</v>
      </c>
      <c r="L8" s="19">
        <v>4</v>
      </c>
      <c r="M8" s="16">
        <f>IF(L8&gt;0,INDEX(Poeng!$A$1:$B$100,L8,2),"")</f>
        <v>50</v>
      </c>
      <c r="N8" s="19">
        <v>9</v>
      </c>
      <c r="O8" s="16">
        <f>IF(N8&gt;0,INDEX(Poeng!$A$1:$B$100,N8,2),"")</f>
        <v>29</v>
      </c>
      <c r="P8" s="19">
        <v>3</v>
      </c>
      <c r="Q8" s="16">
        <f>IF(P8&gt;0,INDEX(Poeng!$A$1:$B$100,P8,2),"")</f>
        <v>60</v>
      </c>
      <c r="R8" s="15">
        <f t="shared" si="19"/>
        <v>0</v>
      </c>
      <c r="S8" s="15">
        <f t="shared" si="20"/>
        <v>20</v>
      </c>
      <c r="T8" s="15">
        <f t="shared" si="21"/>
        <v>80</v>
      </c>
      <c r="U8" s="15">
        <f t="shared" si="22"/>
        <v>50</v>
      </c>
      <c r="V8" s="15">
        <f t="shared" si="23"/>
        <v>29</v>
      </c>
      <c r="W8" s="15">
        <f t="shared" si="24"/>
        <v>60</v>
      </c>
      <c r="X8" s="15">
        <f t="shared" si="25"/>
        <v>80</v>
      </c>
      <c r="Y8" s="15">
        <f t="shared" si="26"/>
        <v>60</v>
      </c>
      <c r="Z8" s="15">
        <f t="shared" si="27"/>
        <v>50</v>
      </c>
      <c r="AA8" s="15">
        <f t="shared" si="28"/>
        <v>29</v>
      </c>
      <c r="AB8" s="15">
        <f t="shared" si="29"/>
        <v>219</v>
      </c>
      <c r="AC8" s="56">
        <f t="shared" si="30"/>
        <v>5</v>
      </c>
      <c r="AD8" s="57">
        <f t="shared" si="31"/>
        <v>21940302514.5</v>
      </c>
      <c r="AE8" s="32">
        <f t="shared" si="32"/>
        <v>4</v>
      </c>
    </row>
    <row r="9" spans="1:31" ht="17.25" customHeight="1">
      <c r="A9" s="32">
        <f t="shared" si="16"/>
        <v>5</v>
      </c>
      <c r="B9" s="77" t="s">
        <v>247</v>
      </c>
      <c r="C9" s="78" t="s">
        <v>148</v>
      </c>
      <c r="D9" s="33">
        <f t="shared" si="17"/>
        <v>190</v>
      </c>
      <c r="E9" s="19" t="str">
        <f t="shared" si="18"/>
        <v>F</v>
      </c>
      <c r="F9" s="19">
        <v>6</v>
      </c>
      <c r="G9" s="16">
        <f>IF(F9&gt;0,INDEX(Poeng!$A$1:$B$100,F9,2),"")</f>
        <v>40</v>
      </c>
      <c r="H9" s="3">
        <v>4</v>
      </c>
      <c r="I9" s="16">
        <f>IF(H9&gt;0,INDEX(Poeng!$A$1:$B$100,H9,2),"")</f>
        <v>50</v>
      </c>
      <c r="J9" s="19">
        <v>6</v>
      </c>
      <c r="K9" s="16">
        <f>IF(J9&gt;0,INDEX(Poeng!$A$1:$B$100,J9,2),"")</f>
        <v>40</v>
      </c>
      <c r="L9" s="19">
        <v>3</v>
      </c>
      <c r="M9" s="16">
        <f>IF(L9&gt;0,INDEX(Poeng!$A$1:$B$100,L9,2),"")</f>
        <v>60</v>
      </c>
      <c r="N9" s="19">
        <v>6</v>
      </c>
      <c r="O9" s="16">
        <f>IF(N9&gt;0,INDEX(Poeng!$A$1:$B$100,N9,2),"")</f>
        <v>40</v>
      </c>
      <c r="P9" s="19">
        <v>19</v>
      </c>
      <c r="Q9" s="16">
        <f>IF(P9&gt;0,INDEX(Poeng!$A$1:$B$100,P9,2),"")</f>
        <v>12</v>
      </c>
      <c r="R9" s="15">
        <f t="shared" si="19"/>
        <v>40</v>
      </c>
      <c r="S9" s="15">
        <f t="shared" si="20"/>
        <v>50</v>
      </c>
      <c r="T9" s="15">
        <f t="shared" si="21"/>
        <v>40</v>
      </c>
      <c r="U9" s="15">
        <f t="shared" si="22"/>
        <v>60</v>
      </c>
      <c r="V9" s="15">
        <f t="shared" si="23"/>
        <v>40</v>
      </c>
      <c r="W9" s="15">
        <f t="shared" si="24"/>
        <v>12</v>
      </c>
      <c r="X9" s="15">
        <f t="shared" si="25"/>
        <v>60</v>
      </c>
      <c r="Y9" s="15">
        <f t="shared" si="26"/>
        <v>50</v>
      </c>
      <c r="Z9" s="15">
        <f t="shared" si="27"/>
        <v>40</v>
      </c>
      <c r="AA9" s="15">
        <f t="shared" si="28"/>
        <v>40</v>
      </c>
      <c r="AB9" s="15">
        <f t="shared" si="29"/>
        <v>190</v>
      </c>
      <c r="AC9" s="56">
        <f t="shared" si="30"/>
        <v>6</v>
      </c>
      <c r="AD9" s="57">
        <f t="shared" si="31"/>
        <v>19030252020</v>
      </c>
      <c r="AE9" s="32">
        <f t="shared" si="32"/>
        <v>5</v>
      </c>
    </row>
    <row r="10" spans="1:31" ht="15.75">
      <c r="A10" s="32">
        <f t="shared" si="16"/>
        <v>6</v>
      </c>
      <c r="B10" s="77" t="s">
        <v>253</v>
      </c>
      <c r="C10" s="78" t="s">
        <v>147</v>
      </c>
      <c r="D10" s="33">
        <f t="shared" si="17"/>
        <v>161</v>
      </c>
      <c r="E10" s="19" t="str">
        <f t="shared" si="18"/>
        <v>F</v>
      </c>
      <c r="F10" s="19">
        <v>5</v>
      </c>
      <c r="G10" s="16">
        <f>IF(F10&gt;0,INDEX(Poeng!$A$1:$B$100,F10,2),"")</f>
        <v>45</v>
      </c>
      <c r="H10" s="3">
        <v>10</v>
      </c>
      <c r="I10" s="16">
        <f>IF(H10&gt;0,INDEX(Poeng!$A$1:$B$100,H10,2),"")</f>
        <v>26</v>
      </c>
      <c r="J10" s="19">
        <v>10</v>
      </c>
      <c r="K10" s="16">
        <f>IF(J10&gt;0,INDEX(Poeng!$A$1:$B$100,J10,2),"")</f>
        <v>26</v>
      </c>
      <c r="L10" s="19">
        <v>5</v>
      </c>
      <c r="M10" s="16">
        <f>IF(L10&gt;0,INDEX(Poeng!$A$1:$B$100,L10,2),"")</f>
        <v>45</v>
      </c>
      <c r="N10" s="19">
        <v>5</v>
      </c>
      <c r="O10" s="16">
        <f>IF(N10&gt;0,INDEX(Poeng!$A$1:$B$100,N10,2),"")</f>
        <v>45</v>
      </c>
      <c r="P10" s="19">
        <v>16</v>
      </c>
      <c r="Q10" s="16">
        <f>IF(P10&gt;0,INDEX(Poeng!$A$1:$B$100,P10,2),"")</f>
        <v>15</v>
      </c>
      <c r="R10" s="24">
        <f t="shared" si="19"/>
        <v>45</v>
      </c>
      <c r="S10" s="24">
        <f t="shared" si="20"/>
        <v>26</v>
      </c>
      <c r="T10" s="24">
        <f t="shared" si="21"/>
        <v>26</v>
      </c>
      <c r="U10" s="24">
        <f t="shared" si="22"/>
        <v>45</v>
      </c>
      <c r="V10" s="24">
        <f t="shared" si="23"/>
        <v>45</v>
      </c>
      <c r="W10" s="24">
        <f t="shared" si="24"/>
        <v>15</v>
      </c>
      <c r="X10" s="24">
        <f t="shared" si="25"/>
        <v>45</v>
      </c>
      <c r="Y10" s="24">
        <f t="shared" si="26"/>
        <v>45</v>
      </c>
      <c r="Z10" s="24">
        <f t="shared" si="27"/>
        <v>45</v>
      </c>
      <c r="AA10" s="24">
        <f t="shared" si="28"/>
        <v>26</v>
      </c>
      <c r="AB10" s="24">
        <f t="shared" si="29"/>
        <v>161</v>
      </c>
      <c r="AC10" s="56">
        <f t="shared" si="30"/>
        <v>6</v>
      </c>
      <c r="AD10" s="57">
        <f t="shared" si="31"/>
        <v>16122727263</v>
      </c>
      <c r="AE10" s="32">
        <f t="shared" si="32"/>
        <v>6</v>
      </c>
    </row>
    <row r="11" spans="1:31" ht="15.75">
      <c r="A11" s="32">
        <f t="shared" si="16"/>
        <v>7</v>
      </c>
      <c r="B11" s="77" t="s">
        <v>251</v>
      </c>
      <c r="C11" s="78" t="s">
        <v>140</v>
      </c>
      <c r="D11" s="33">
        <f t="shared" si="17"/>
        <v>160</v>
      </c>
      <c r="E11" s="19" t="str">
        <f t="shared" si="18"/>
        <v>F</v>
      </c>
      <c r="F11" s="19">
        <v>8</v>
      </c>
      <c r="G11" s="16">
        <f>IF(F11&gt;0,INDEX(Poeng!$A$1:$B$100,F11,2),"")</f>
        <v>32</v>
      </c>
      <c r="H11" s="3">
        <v>8</v>
      </c>
      <c r="I11" s="16">
        <f>IF(H11&gt;0,INDEX(Poeng!$A$1:$B$100,H11,2),"")</f>
        <v>32</v>
      </c>
      <c r="J11" s="19">
        <v>9</v>
      </c>
      <c r="K11" s="16">
        <f>IF(J11&gt;0,INDEX(Poeng!$A$1:$B$100,J11,2),"")</f>
        <v>29</v>
      </c>
      <c r="L11" s="19">
        <v>8</v>
      </c>
      <c r="M11" s="16">
        <f>IF(L11&gt;0,INDEX(Poeng!$A$1:$B$100,L11,2),"")</f>
        <v>32</v>
      </c>
      <c r="N11" s="19">
        <v>3</v>
      </c>
      <c r="O11" s="16">
        <f>IF(N11&gt;0,INDEX(Poeng!$A$1:$B$100,N11,2),"")</f>
        <v>60</v>
      </c>
      <c r="P11" s="19">
        <v>7</v>
      </c>
      <c r="Q11" s="16">
        <f>IF(P11&gt;0,INDEX(Poeng!$A$1:$B$100,P11,2),"")</f>
        <v>36</v>
      </c>
      <c r="R11" s="15">
        <f t="shared" si="19"/>
        <v>32</v>
      </c>
      <c r="S11" s="15">
        <f t="shared" si="20"/>
        <v>32</v>
      </c>
      <c r="T11" s="15">
        <f t="shared" si="21"/>
        <v>29</v>
      </c>
      <c r="U11" s="15">
        <f t="shared" si="22"/>
        <v>32</v>
      </c>
      <c r="V11" s="15">
        <f t="shared" si="23"/>
        <v>60</v>
      </c>
      <c r="W11" s="15">
        <f t="shared" si="24"/>
        <v>36</v>
      </c>
      <c r="X11" s="15">
        <f t="shared" si="25"/>
        <v>60</v>
      </c>
      <c r="Y11" s="15">
        <f t="shared" si="26"/>
        <v>36</v>
      </c>
      <c r="Z11" s="15">
        <f t="shared" si="27"/>
        <v>32</v>
      </c>
      <c r="AA11" s="15">
        <f t="shared" si="28"/>
        <v>32</v>
      </c>
      <c r="AB11" s="15">
        <f t="shared" si="29"/>
        <v>160</v>
      </c>
      <c r="AC11" s="56">
        <f t="shared" si="30"/>
        <v>6</v>
      </c>
      <c r="AD11" s="57">
        <f t="shared" si="31"/>
        <v>16030181616</v>
      </c>
      <c r="AE11" s="32">
        <f t="shared" si="32"/>
        <v>7</v>
      </c>
    </row>
    <row r="12" spans="1:31" ht="15.75">
      <c r="A12" s="32">
        <f t="shared" si="16"/>
        <v>8</v>
      </c>
      <c r="B12" s="77" t="s">
        <v>421</v>
      </c>
      <c r="C12" s="78" t="s">
        <v>463</v>
      </c>
      <c r="D12" s="33">
        <f t="shared" si="17"/>
        <v>158</v>
      </c>
      <c r="E12" s="19" t="str">
        <f t="shared" si="18"/>
        <v>F</v>
      </c>
      <c r="F12" s="19">
        <v>7</v>
      </c>
      <c r="G12" s="16">
        <f>IF(F12&gt;0,INDEX(Poeng!$A$1:$B$100,F12,2),"")</f>
        <v>36</v>
      </c>
      <c r="H12" s="3">
        <v>7</v>
      </c>
      <c r="I12" s="16">
        <f>IF(H12&gt;0,INDEX(Poeng!$A$1:$B$100,H12,2),"")</f>
        <v>36</v>
      </c>
      <c r="J12" s="19">
        <v>7</v>
      </c>
      <c r="K12" s="16">
        <f>IF(J12&gt;0,INDEX(Poeng!$A$1:$B$100,J12,2),"")</f>
        <v>36</v>
      </c>
      <c r="L12" s="19"/>
      <c r="M12" s="16" t="str">
        <f>IF(L12&gt;0,INDEX(Poeng!$A$1:$B$100,L12,2),"")</f>
        <v/>
      </c>
      <c r="N12" s="19">
        <v>4</v>
      </c>
      <c r="O12" s="16">
        <f>IF(N12&gt;0,INDEX(Poeng!$A$1:$B$100,N12,2),"")</f>
        <v>50</v>
      </c>
      <c r="P12" s="19"/>
      <c r="Q12" s="16" t="str">
        <f>IF(P12&gt;0,INDEX(Poeng!$A$1:$B$100,P12,2),"")</f>
        <v/>
      </c>
      <c r="R12" s="15">
        <f t="shared" si="19"/>
        <v>36</v>
      </c>
      <c r="S12" s="15">
        <f t="shared" si="20"/>
        <v>36</v>
      </c>
      <c r="T12" s="15">
        <f t="shared" si="21"/>
        <v>36</v>
      </c>
      <c r="U12" s="15">
        <f t="shared" si="22"/>
        <v>0</v>
      </c>
      <c r="V12" s="15">
        <f t="shared" si="23"/>
        <v>50</v>
      </c>
      <c r="W12" s="15">
        <f t="shared" si="24"/>
        <v>0</v>
      </c>
      <c r="X12" s="15">
        <f t="shared" si="25"/>
        <v>50</v>
      </c>
      <c r="Y12" s="15">
        <f t="shared" si="26"/>
        <v>36</v>
      </c>
      <c r="Z12" s="15">
        <f t="shared" si="27"/>
        <v>36</v>
      </c>
      <c r="AA12" s="15">
        <f t="shared" si="28"/>
        <v>36</v>
      </c>
      <c r="AB12" s="15">
        <f t="shared" si="29"/>
        <v>158</v>
      </c>
      <c r="AC12" s="56">
        <f t="shared" si="30"/>
        <v>4</v>
      </c>
      <c r="AD12" s="57">
        <f t="shared" si="31"/>
        <v>15825181818</v>
      </c>
      <c r="AE12" s="32">
        <f t="shared" si="32"/>
        <v>8</v>
      </c>
    </row>
    <row r="13" spans="1:31" ht="15.75">
      <c r="A13" s="32">
        <f t="shared" si="16"/>
        <v>9</v>
      </c>
      <c r="B13" s="77" t="s">
        <v>417</v>
      </c>
      <c r="C13" s="78" t="s">
        <v>140</v>
      </c>
      <c r="D13" s="33">
        <f t="shared" si="17"/>
        <v>149</v>
      </c>
      <c r="E13" s="19" t="str">
        <f t="shared" si="18"/>
        <v>F</v>
      </c>
      <c r="F13" s="19">
        <v>3</v>
      </c>
      <c r="G13" s="16">
        <f>IF(F13&gt;0,INDEX(Poeng!$A$1:$B$100,F13,2),"")</f>
        <v>60</v>
      </c>
      <c r="H13" s="3">
        <v>12</v>
      </c>
      <c r="I13" s="16">
        <f>IF(H13&gt;0,INDEX(Poeng!$A$1:$B$100,H13,2),"")</f>
        <v>22</v>
      </c>
      <c r="J13" s="19">
        <v>5</v>
      </c>
      <c r="K13" s="16">
        <f>IF(J13&gt;0,INDEX(Poeng!$A$1:$B$100,J13,2),"")</f>
        <v>45</v>
      </c>
      <c r="L13" s="19"/>
      <c r="M13" s="16" t="str">
        <f>IF(L13&gt;0,INDEX(Poeng!$A$1:$B$100,L13,2),"")</f>
        <v/>
      </c>
      <c r="N13" s="19">
        <v>12</v>
      </c>
      <c r="O13" s="16">
        <f>IF(N13&gt;0,INDEX(Poeng!$A$1:$B$100,N13,2),"")</f>
        <v>22</v>
      </c>
      <c r="P13" s="19"/>
      <c r="Q13" s="16" t="str">
        <f>IF(P13&gt;0,INDEX(Poeng!$A$1:$B$100,P13,2),"")</f>
        <v/>
      </c>
      <c r="R13" s="15">
        <f t="shared" si="19"/>
        <v>60</v>
      </c>
      <c r="S13" s="15">
        <f t="shared" si="20"/>
        <v>22</v>
      </c>
      <c r="T13" s="15">
        <f t="shared" si="21"/>
        <v>45</v>
      </c>
      <c r="U13" s="15">
        <f t="shared" si="22"/>
        <v>0</v>
      </c>
      <c r="V13" s="15">
        <f t="shared" si="23"/>
        <v>22</v>
      </c>
      <c r="W13" s="15">
        <f t="shared" si="24"/>
        <v>0</v>
      </c>
      <c r="X13" s="15">
        <f t="shared" si="25"/>
        <v>60</v>
      </c>
      <c r="Y13" s="15">
        <f t="shared" si="26"/>
        <v>45</v>
      </c>
      <c r="Z13" s="15">
        <f t="shared" si="27"/>
        <v>22</v>
      </c>
      <c r="AA13" s="15">
        <f t="shared" si="28"/>
        <v>22</v>
      </c>
      <c r="AB13" s="15">
        <f t="shared" si="29"/>
        <v>149</v>
      </c>
      <c r="AC13" s="56">
        <f t="shared" si="30"/>
        <v>4</v>
      </c>
      <c r="AD13" s="57">
        <f t="shared" si="31"/>
        <v>14930226111</v>
      </c>
      <c r="AE13" s="32">
        <f t="shared" si="32"/>
        <v>9</v>
      </c>
    </row>
    <row r="14" spans="1:31" ht="15.75">
      <c r="A14" s="32">
        <f t="shared" si="16"/>
        <v>10</v>
      </c>
      <c r="B14" s="77" t="s">
        <v>418</v>
      </c>
      <c r="C14" s="78" t="s">
        <v>152</v>
      </c>
      <c r="D14" s="33">
        <f t="shared" si="17"/>
        <v>128</v>
      </c>
      <c r="E14" s="19" t="str">
        <f t="shared" si="18"/>
        <v>F</v>
      </c>
      <c r="F14" s="19"/>
      <c r="G14" s="16" t="str">
        <f>IF(F14&gt;0,INDEX(Poeng!$A$1:$B$100,F14,2),"")</f>
        <v/>
      </c>
      <c r="H14" s="3">
        <v>6</v>
      </c>
      <c r="I14" s="16">
        <f>IF(H14&gt;0,INDEX(Poeng!$A$1:$B$100,H14,2),"")</f>
        <v>40</v>
      </c>
      <c r="J14" s="19">
        <v>12</v>
      </c>
      <c r="K14" s="16">
        <f>IF(J14&gt;0,INDEX(Poeng!$A$1:$B$100,J14,2),"")</f>
        <v>22</v>
      </c>
      <c r="L14" s="19">
        <v>7</v>
      </c>
      <c r="M14" s="16">
        <f>IF(L14&gt;0,INDEX(Poeng!$A$1:$B$100,L14,2),"")</f>
        <v>36</v>
      </c>
      <c r="N14" s="19">
        <v>10</v>
      </c>
      <c r="O14" s="16">
        <f>IF(N14&gt;0,INDEX(Poeng!$A$1:$B$100,N14,2),"")</f>
        <v>26</v>
      </c>
      <c r="P14" s="19">
        <v>10</v>
      </c>
      <c r="Q14" s="16">
        <f>IF(P14&gt;0,INDEX(Poeng!$A$1:$B$100,P14,2),"")</f>
        <v>26</v>
      </c>
      <c r="R14" s="15">
        <f t="shared" si="19"/>
        <v>0</v>
      </c>
      <c r="S14" s="15">
        <f t="shared" si="20"/>
        <v>40</v>
      </c>
      <c r="T14" s="15">
        <f t="shared" si="21"/>
        <v>22</v>
      </c>
      <c r="U14" s="15">
        <f t="shared" si="22"/>
        <v>36</v>
      </c>
      <c r="V14" s="15">
        <f t="shared" si="23"/>
        <v>26</v>
      </c>
      <c r="W14" s="15">
        <f t="shared" si="24"/>
        <v>26</v>
      </c>
      <c r="X14" s="15">
        <f t="shared" si="25"/>
        <v>40</v>
      </c>
      <c r="Y14" s="15">
        <f t="shared" si="26"/>
        <v>36</v>
      </c>
      <c r="Z14" s="15">
        <f t="shared" si="27"/>
        <v>26</v>
      </c>
      <c r="AA14" s="15">
        <f t="shared" si="28"/>
        <v>26</v>
      </c>
      <c r="AB14" s="15">
        <f t="shared" si="29"/>
        <v>128</v>
      </c>
      <c r="AC14" s="56">
        <f t="shared" si="30"/>
        <v>5</v>
      </c>
      <c r="AD14" s="57">
        <f t="shared" si="31"/>
        <v>12820181313</v>
      </c>
      <c r="AE14" s="32">
        <f t="shared" si="32"/>
        <v>10</v>
      </c>
    </row>
    <row r="15" spans="1:31" ht="14.45" customHeight="1">
      <c r="A15" s="32">
        <f t="shared" si="16"/>
        <v>11</v>
      </c>
      <c r="B15" s="77" t="s">
        <v>250</v>
      </c>
      <c r="C15" s="78" t="s">
        <v>140</v>
      </c>
      <c r="D15" s="33">
        <f t="shared" si="17"/>
        <v>127</v>
      </c>
      <c r="E15" s="19" t="str">
        <f t="shared" si="18"/>
        <v>F</v>
      </c>
      <c r="F15" s="19">
        <v>10</v>
      </c>
      <c r="G15" s="16">
        <f>IF(F15&gt;0,INDEX(Poeng!$A$1:$B$100,F15,2),"")</f>
        <v>26</v>
      </c>
      <c r="H15" s="3">
        <v>14</v>
      </c>
      <c r="I15" s="16">
        <f>IF(H15&gt;0,INDEX(Poeng!$A$1:$B$100,H15,2),"")</f>
        <v>18</v>
      </c>
      <c r="J15" s="19">
        <v>8</v>
      </c>
      <c r="K15" s="16">
        <f>IF(J15&gt;0,INDEX(Poeng!$A$1:$B$100,J15,2),"")</f>
        <v>32</v>
      </c>
      <c r="L15" s="19">
        <v>6</v>
      </c>
      <c r="M15" s="16">
        <f>IF(L15&gt;0,INDEX(Poeng!$A$1:$B$100,L15,2),"")</f>
        <v>40</v>
      </c>
      <c r="N15" s="19"/>
      <c r="O15" s="16" t="str">
        <f>IF(N15&gt;0,INDEX(Poeng!$A$1:$B$100,N15,2),"")</f>
        <v/>
      </c>
      <c r="P15" s="19">
        <v>9</v>
      </c>
      <c r="Q15" s="16">
        <f>IF(P15&gt;0,INDEX(Poeng!$A$1:$B$100,P15,2),"")</f>
        <v>29</v>
      </c>
      <c r="R15" s="15">
        <f t="shared" si="19"/>
        <v>26</v>
      </c>
      <c r="S15" s="15">
        <f t="shared" si="20"/>
        <v>18</v>
      </c>
      <c r="T15" s="15">
        <f t="shared" si="21"/>
        <v>32</v>
      </c>
      <c r="U15" s="15">
        <f t="shared" si="22"/>
        <v>40</v>
      </c>
      <c r="V15" s="15">
        <f t="shared" si="23"/>
        <v>0</v>
      </c>
      <c r="W15" s="15">
        <f t="shared" si="24"/>
        <v>29</v>
      </c>
      <c r="X15" s="15">
        <f t="shared" si="25"/>
        <v>40</v>
      </c>
      <c r="Y15" s="15">
        <f t="shared" si="26"/>
        <v>32</v>
      </c>
      <c r="Z15" s="15">
        <f t="shared" si="27"/>
        <v>29</v>
      </c>
      <c r="AA15" s="15">
        <f t="shared" si="28"/>
        <v>26</v>
      </c>
      <c r="AB15" s="15">
        <f t="shared" si="29"/>
        <v>127</v>
      </c>
      <c r="AC15" s="56">
        <f t="shared" si="30"/>
        <v>5</v>
      </c>
      <c r="AD15" s="57">
        <f t="shared" si="31"/>
        <v>12720161463</v>
      </c>
      <c r="AE15" s="32">
        <f t="shared" si="32"/>
        <v>11</v>
      </c>
    </row>
    <row r="16" spans="1:31" ht="15.75">
      <c r="A16" s="32">
        <f t="shared" si="16"/>
        <v>12</v>
      </c>
      <c r="B16" s="77" t="s">
        <v>249</v>
      </c>
      <c r="C16" s="78" t="s">
        <v>464</v>
      </c>
      <c r="D16" s="33">
        <f t="shared" si="17"/>
        <v>126</v>
      </c>
      <c r="E16" s="19" t="str">
        <f t="shared" si="18"/>
        <v>F</v>
      </c>
      <c r="F16" s="19">
        <v>12</v>
      </c>
      <c r="G16" s="16">
        <f>IF(F16&gt;0,INDEX(Poeng!$A$1:$B$100,F16,2),"")</f>
        <v>22</v>
      </c>
      <c r="H16" s="3">
        <v>11</v>
      </c>
      <c r="I16" s="16">
        <f>IF(H16&gt;0,INDEX(Poeng!$A$1:$B$100,H16,2),"")</f>
        <v>24</v>
      </c>
      <c r="J16" s="19">
        <v>3</v>
      </c>
      <c r="K16" s="16">
        <f>IF(J16&gt;0,INDEX(Poeng!$A$1:$B$100,J16,2),"")</f>
        <v>60</v>
      </c>
      <c r="L16" s="19">
        <v>13</v>
      </c>
      <c r="M16" s="16">
        <f>IF(L16&gt;0,INDEX(Poeng!$A$1:$B$100,L16,2),"")</f>
        <v>20</v>
      </c>
      <c r="N16" s="19">
        <v>14</v>
      </c>
      <c r="O16" s="16">
        <f>IF(N16&gt;0,INDEX(Poeng!$A$1:$B$100,N16,2),"")</f>
        <v>18</v>
      </c>
      <c r="P16" s="19">
        <v>15</v>
      </c>
      <c r="Q16" s="16">
        <f>IF(P16&gt;0,INDEX(Poeng!$A$1:$B$100,P16,2),"")</f>
        <v>16</v>
      </c>
      <c r="R16" s="15">
        <f t="shared" si="19"/>
        <v>22</v>
      </c>
      <c r="S16" s="15">
        <f t="shared" si="20"/>
        <v>24</v>
      </c>
      <c r="T16" s="15">
        <f t="shared" si="21"/>
        <v>60</v>
      </c>
      <c r="U16" s="15">
        <f t="shared" si="22"/>
        <v>20</v>
      </c>
      <c r="V16" s="15">
        <f t="shared" si="23"/>
        <v>18</v>
      </c>
      <c r="W16" s="15">
        <f t="shared" si="24"/>
        <v>16</v>
      </c>
      <c r="X16" s="15">
        <f t="shared" si="25"/>
        <v>60</v>
      </c>
      <c r="Y16" s="15">
        <f t="shared" si="26"/>
        <v>24</v>
      </c>
      <c r="Z16" s="15">
        <f t="shared" si="27"/>
        <v>22</v>
      </c>
      <c r="AA16" s="15">
        <f t="shared" si="28"/>
        <v>20</v>
      </c>
      <c r="AB16" s="15">
        <f t="shared" si="29"/>
        <v>126</v>
      </c>
      <c r="AC16" s="56">
        <f t="shared" si="30"/>
        <v>6</v>
      </c>
      <c r="AD16" s="57">
        <f t="shared" si="31"/>
        <v>12630121110</v>
      </c>
      <c r="AE16" s="32">
        <f t="shared" si="32"/>
        <v>12</v>
      </c>
    </row>
    <row r="17" spans="1:31" ht="15.75">
      <c r="A17" s="32">
        <f t="shared" si="16"/>
        <v>13</v>
      </c>
      <c r="B17" s="77" t="s">
        <v>422</v>
      </c>
      <c r="C17" s="78" t="s">
        <v>140</v>
      </c>
      <c r="D17" s="33">
        <f t="shared" si="17"/>
        <v>117</v>
      </c>
      <c r="E17" s="19" t="str">
        <f t="shared" si="18"/>
        <v>F</v>
      </c>
      <c r="F17" s="19">
        <v>9</v>
      </c>
      <c r="G17" s="16">
        <f>IF(F17&gt;0,INDEX(Poeng!$A$1:$B$100,F17,2),"")</f>
        <v>29</v>
      </c>
      <c r="H17" s="3">
        <v>9</v>
      </c>
      <c r="I17" s="16">
        <f>IF(H17&gt;0,INDEX(Poeng!$A$1:$B$100,H17,2),"")</f>
        <v>29</v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>
        <v>17</v>
      </c>
      <c r="O17" s="16">
        <f>IF(N17&gt;0,INDEX(Poeng!$A$1:$B$100,N17,2),"")</f>
        <v>14</v>
      </c>
      <c r="P17" s="19">
        <v>5</v>
      </c>
      <c r="Q17" s="16">
        <f>IF(P17&gt;0,INDEX(Poeng!$A$1:$B$100,P17,2),"")</f>
        <v>45</v>
      </c>
      <c r="R17" s="15">
        <f t="shared" si="19"/>
        <v>29</v>
      </c>
      <c r="S17" s="15">
        <f t="shared" si="20"/>
        <v>29</v>
      </c>
      <c r="T17" s="15">
        <f t="shared" si="21"/>
        <v>0</v>
      </c>
      <c r="U17" s="15">
        <f t="shared" si="22"/>
        <v>0</v>
      </c>
      <c r="V17" s="15">
        <f t="shared" si="23"/>
        <v>14</v>
      </c>
      <c r="W17" s="15">
        <f t="shared" si="24"/>
        <v>45</v>
      </c>
      <c r="X17" s="15">
        <f t="shared" si="25"/>
        <v>45</v>
      </c>
      <c r="Y17" s="15">
        <f t="shared" si="26"/>
        <v>29</v>
      </c>
      <c r="Z17" s="15">
        <f t="shared" si="27"/>
        <v>29</v>
      </c>
      <c r="AA17" s="15">
        <f t="shared" si="28"/>
        <v>14</v>
      </c>
      <c r="AB17" s="15">
        <f t="shared" si="29"/>
        <v>117</v>
      </c>
      <c r="AC17" s="56">
        <f t="shared" si="30"/>
        <v>4</v>
      </c>
      <c r="AD17" s="57">
        <f t="shared" si="31"/>
        <v>11722646457</v>
      </c>
      <c r="AE17" s="32">
        <f t="shared" si="32"/>
        <v>13</v>
      </c>
    </row>
    <row r="18" spans="1:31" ht="15.75">
      <c r="A18" s="32">
        <f t="shared" si="16"/>
        <v>14</v>
      </c>
      <c r="B18" s="77" t="s">
        <v>256</v>
      </c>
      <c r="C18" s="78" t="s">
        <v>140</v>
      </c>
      <c r="D18" s="33">
        <f t="shared" si="17"/>
        <v>109</v>
      </c>
      <c r="E18" s="19" t="str">
        <f t="shared" si="18"/>
        <v>F</v>
      </c>
      <c r="F18" s="19"/>
      <c r="G18" s="16" t="str">
        <f>IF(F18&gt;0,INDEX(Poeng!$A$1:$B$100,F18,2),"")</f>
        <v/>
      </c>
      <c r="H18" s="3">
        <v>5</v>
      </c>
      <c r="I18" s="16">
        <f>IF(H18&gt;0,INDEX(Poeng!$A$1:$B$100,H18,2),"")</f>
        <v>45</v>
      </c>
      <c r="J18" s="19">
        <v>14</v>
      </c>
      <c r="K18" s="16">
        <f>IF(J18&gt;0,INDEX(Poeng!$A$1:$B$100,J18,2),"")</f>
        <v>18</v>
      </c>
      <c r="L18" s="19">
        <v>12</v>
      </c>
      <c r="M18" s="16">
        <f>IF(L18&gt;0,INDEX(Poeng!$A$1:$B$100,L18,2),"")</f>
        <v>22</v>
      </c>
      <c r="N18" s="19"/>
      <c r="O18" s="16" t="str">
        <f>IF(N18&gt;0,INDEX(Poeng!$A$1:$B$100,N18,2),"")</f>
        <v/>
      </c>
      <c r="P18" s="19">
        <v>11</v>
      </c>
      <c r="Q18" s="16">
        <f>IF(P18&gt;0,INDEX(Poeng!$A$1:$B$100,P18,2),"")</f>
        <v>24</v>
      </c>
      <c r="R18" s="15">
        <f t="shared" si="19"/>
        <v>0</v>
      </c>
      <c r="S18" s="15">
        <f t="shared" si="20"/>
        <v>45</v>
      </c>
      <c r="T18" s="15">
        <f t="shared" si="21"/>
        <v>18</v>
      </c>
      <c r="U18" s="15">
        <f t="shared" si="22"/>
        <v>22</v>
      </c>
      <c r="V18" s="15">
        <f t="shared" si="23"/>
        <v>0</v>
      </c>
      <c r="W18" s="15">
        <f t="shared" si="24"/>
        <v>24</v>
      </c>
      <c r="X18" s="15">
        <f t="shared" si="25"/>
        <v>45</v>
      </c>
      <c r="Y18" s="15">
        <f t="shared" si="26"/>
        <v>24</v>
      </c>
      <c r="Z18" s="15">
        <f t="shared" si="27"/>
        <v>22</v>
      </c>
      <c r="AA18" s="15">
        <f t="shared" si="28"/>
        <v>18</v>
      </c>
      <c r="AB18" s="15">
        <f t="shared" si="29"/>
        <v>109</v>
      </c>
      <c r="AC18" s="56">
        <f t="shared" si="30"/>
        <v>4</v>
      </c>
      <c r="AD18" s="57">
        <f t="shared" si="31"/>
        <v>10922621109</v>
      </c>
      <c r="AE18" s="32">
        <f t="shared" si="32"/>
        <v>14</v>
      </c>
    </row>
    <row r="19" spans="1:31" ht="15.75">
      <c r="A19" s="32">
        <f t="shared" si="16"/>
        <v>15</v>
      </c>
      <c r="B19" s="77" t="s">
        <v>254</v>
      </c>
      <c r="C19" s="78" t="s">
        <v>153</v>
      </c>
      <c r="D19" s="33">
        <f t="shared" si="17"/>
        <v>108</v>
      </c>
      <c r="E19" s="19" t="str">
        <f t="shared" si="18"/>
        <v>F</v>
      </c>
      <c r="F19" s="19"/>
      <c r="G19" s="16" t="str">
        <f>IF(F19&gt;0,INDEX(Poeng!$A$1:$B$100,F19,2),"")</f>
        <v/>
      </c>
      <c r="H19" s="3">
        <v>21</v>
      </c>
      <c r="I19" s="16">
        <f>IF(H19&gt;0,INDEX(Poeng!$A$1:$B$100,H19,2),"")</f>
        <v>10</v>
      </c>
      <c r="J19" s="19">
        <v>13</v>
      </c>
      <c r="K19" s="16">
        <f>IF(J19&gt;0,INDEX(Poeng!$A$1:$B$100,J19,2),"")</f>
        <v>20</v>
      </c>
      <c r="L19" s="19">
        <v>11</v>
      </c>
      <c r="M19" s="16">
        <f>IF(L19&gt;0,INDEX(Poeng!$A$1:$B$100,L19,2),"")</f>
        <v>24</v>
      </c>
      <c r="N19" s="19">
        <v>8</v>
      </c>
      <c r="O19" s="16">
        <f>IF(N19&gt;0,INDEX(Poeng!$A$1:$B$100,N19,2),"")</f>
        <v>32</v>
      </c>
      <c r="P19" s="19">
        <v>8</v>
      </c>
      <c r="Q19" s="16">
        <f>IF(P19&gt;0,INDEX(Poeng!$A$1:$B$100,P19,2),"")</f>
        <v>32</v>
      </c>
      <c r="R19" s="15">
        <f t="shared" si="19"/>
        <v>0</v>
      </c>
      <c r="S19" s="15">
        <f t="shared" si="20"/>
        <v>10</v>
      </c>
      <c r="T19" s="15">
        <f t="shared" si="21"/>
        <v>20</v>
      </c>
      <c r="U19" s="15">
        <f t="shared" si="22"/>
        <v>24</v>
      </c>
      <c r="V19" s="15">
        <f t="shared" si="23"/>
        <v>32</v>
      </c>
      <c r="W19" s="15">
        <f t="shared" si="24"/>
        <v>32</v>
      </c>
      <c r="X19" s="15">
        <f t="shared" si="25"/>
        <v>32</v>
      </c>
      <c r="Y19" s="15">
        <f t="shared" si="26"/>
        <v>32</v>
      </c>
      <c r="Z19" s="15">
        <f t="shared" si="27"/>
        <v>24</v>
      </c>
      <c r="AA19" s="15">
        <f t="shared" si="28"/>
        <v>20</v>
      </c>
      <c r="AB19" s="15">
        <f t="shared" si="29"/>
        <v>108</v>
      </c>
      <c r="AC19" s="56">
        <f t="shared" si="30"/>
        <v>5</v>
      </c>
      <c r="AD19" s="57">
        <f t="shared" si="31"/>
        <v>10816161210</v>
      </c>
      <c r="AE19" s="32">
        <f t="shared" si="32"/>
        <v>15</v>
      </c>
    </row>
    <row r="20" spans="1:31" ht="15.75">
      <c r="A20" s="32">
        <f t="shared" si="16"/>
        <v>16</v>
      </c>
      <c r="B20" s="77" t="s">
        <v>600</v>
      </c>
      <c r="C20" s="78" t="s">
        <v>151</v>
      </c>
      <c r="D20" s="33">
        <f t="shared" si="17"/>
        <v>104</v>
      </c>
      <c r="E20" s="19" t="str">
        <f t="shared" si="18"/>
        <v>F</v>
      </c>
      <c r="F20" s="19">
        <v>14</v>
      </c>
      <c r="G20" s="16">
        <f>IF(F20&gt;0,INDEX(Poeng!$A$1:$B$100,F20,2),"")</f>
        <v>18</v>
      </c>
      <c r="H20" s="3">
        <v>23</v>
      </c>
      <c r="I20" s="16">
        <f>IF(H20&gt;0,INDEX(Poeng!$A$1:$B$100,H20,2),"")</f>
        <v>8</v>
      </c>
      <c r="J20" s="19">
        <v>18</v>
      </c>
      <c r="K20" s="16">
        <f>IF(J20&gt;0,INDEX(Poeng!$A$1:$B$100,J20,2),"")</f>
        <v>13</v>
      </c>
      <c r="L20" s="19">
        <v>10</v>
      </c>
      <c r="M20" s="16">
        <f>IF(L20&gt;0,INDEX(Poeng!$A$1:$B$100,L20,2),"")</f>
        <v>26</v>
      </c>
      <c r="N20" s="19">
        <v>13</v>
      </c>
      <c r="O20" s="16">
        <f>IF(N20&gt;0,INDEX(Poeng!$A$1:$B$100,N20,2),"")</f>
        <v>20</v>
      </c>
      <c r="P20" s="19">
        <v>6</v>
      </c>
      <c r="Q20" s="16">
        <f>IF(P20&gt;0,INDEX(Poeng!$A$1:$B$100,P20,2),"")</f>
        <v>40</v>
      </c>
      <c r="R20" s="15">
        <f t="shared" si="19"/>
        <v>18</v>
      </c>
      <c r="S20" s="15">
        <f t="shared" si="20"/>
        <v>8</v>
      </c>
      <c r="T20" s="15">
        <f t="shared" si="21"/>
        <v>13</v>
      </c>
      <c r="U20" s="15">
        <f t="shared" si="22"/>
        <v>26</v>
      </c>
      <c r="V20" s="15">
        <f t="shared" si="23"/>
        <v>20</v>
      </c>
      <c r="W20" s="15">
        <f t="shared" si="24"/>
        <v>40</v>
      </c>
      <c r="X20" s="15">
        <f t="shared" si="25"/>
        <v>40</v>
      </c>
      <c r="Y20" s="15">
        <f t="shared" si="26"/>
        <v>26</v>
      </c>
      <c r="Z20" s="15">
        <f t="shared" si="27"/>
        <v>20</v>
      </c>
      <c r="AA20" s="15">
        <f t="shared" si="28"/>
        <v>18</v>
      </c>
      <c r="AB20" s="15">
        <f t="shared" si="29"/>
        <v>104</v>
      </c>
      <c r="AC20" s="56">
        <f t="shared" si="30"/>
        <v>6</v>
      </c>
      <c r="AD20" s="57">
        <f t="shared" si="31"/>
        <v>10420131009</v>
      </c>
      <c r="AE20" s="32">
        <f t="shared" si="32"/>
        <v>16</v>
      </c>
    </row>
    <row r="21" spans="1:31" ht="15.75">
      <c r="A21" s="32">
        <f t="shared" si="16"/>
        <v>17</v>
      </c>
      <c r="B21" s="77" t="s">
        <v>257</v>
      </c>
      <c r="C21" s="78" t="s">
        <v>148</v>
      </c>
      <c r="D21" s="33">
        <f t="shared" si="17"/>
        <v>77</v>
      </c>
      <c r="E21" s="19" t="str">
        <f t="shared" si="18"/>
        <v>F</v>
      </c>
      <c r="F21" s="19"/>
      <c r="G21" s="16" t="str">
        <f>IF(F21&gt;0,INDEX(Poeng!$A$1:$B$100,F21,2),"")</f>
        <v/>
      </c>
      <c r="H21" s="3">
        <v>16</v>
      </c>
      <c r="I21" s="16">
        <f>IF(H21&gt;0,INDEX(Poeng!$A$1:$B$100,H21,2),"")</f>
        <v>15</v>
      </c>
      <c r="J21" s="19">
        <v>11</v>
      </c>
      <c r="K21" s="16">
        <f>IF(J21&gt;0,INDEX(Poeng!$A$1:$B$100,J21,2),"")</f>
        <v>24</v>
      </c>
      <c r="L21" s="19">
        <v>14</v>
      </c>
      <c r="M21" s="16">
        <f>IF(L21&gt;0,INDEX(Poeng!$A$1:$B$100,L21,2),"")</f>
        <v>18</v>
      </c>
      <c r="N21" s="19">
        <v>18</v>
      </c>
      <c r="O21" s="16">
        <f>IF(N21&gt;0,INDEX(Poeng!$A$1:$B$100,N21,2),"")</f>
        <v>13</v>
      </c>
      <c r="P21" s="19">
        <v>13</v>
      </c>
      <c r="Q21" s="16">
        <f>IF(P21&gt;0,INDEX(Poeng!$A$1:$B$100,P21,2),"")</f>
        <v>20</v>
      </c>
      <c r="R21" s="15">
        <f t="shared" si="19"/>
        <v>0</v>
      </c>
      <c r="S21" s="15">
        <f t="shared" si="20"/>
        <v>15</v>
      </c>
      <c r="T21" s="15">
        <f t="shared" si="21"/>
        <v>24</v>
      </c>
      <c r="U21" s="15">
        <f t="shared" si="22"/>
        <v>18</v>
      </c>
      <c r="V21" s="15">
        <f t="shared" si="23"/>
        <v>13</v>
      </c>
      <c r="W21" s="15">
        <f t="shared" si="24"/>
        <v>20</v>
      </c>
      <c r="X21" s="15">
        <f t="shared" si="25"/>
        <v>24</v>
      </c>
      <c r="Y21" s="15">
        <f t="shared" si="26"/>
        <v>20</v>
      </c>
      <c r="Z21" s="15">
        <f t="shared" si="27"/>
        <v>18</v>
      </c>
      <c r="AA21" s="15">
        <f t="shared" si="28"/>
        <v>15</v>
      </c>
      <c r="AB21" s="15">
        <f t="shared" si="29"/>
        <v>77</v>
      </c>
      <c r="AC21" s="56">
        <f t="shared" si="30"/>
        <v>5</v>
      </c>
      <c r="AD21" s="57">
        <f t="shared" si="31"/>
        <v>7712100907.5</v>
      </c>
      <c r="AE21" s="32">
        <f t="shared" si="32"/>
        <v>17</v>
      </c>
    </row>
    <row r="22" spans="1:31" ht="15.75">
      <c r="A22" s="32">
        <f t="shared" si="16"/>
        <v>18</v>
      </c>
      <c r="B22" s="77" t="s">
        <v>252</v>
      </c>
      <c r="C22" s="78" t="s">
        <v>159</v>
      </c>
      <c r="D22" s="33">
        <f t="shared" si="17"/>
        <v>75</v>
      </c>
      <c r="E22" s="19" t="str">
        <f t="shared" si="18"/>
        <v>F</v>
      </c>
      <c r="F22" s="19"/>
      <c r="G22" s="16" t="str">
        <f>IF(F22&gt;0,INDEX(Poeng!$A$1:$B$100,F22,2),"")</f>
        <v/>
      </c>
      <c r="H22" s="3">
        <v>15</v>
      </c>
      <c r="I22" s="16">
        <f>IF(H22&gt;0,INDEX(Poeng!$A$1:$B$100,H22,2),"")</f>
        <v>16</v>
      </c>
      <c r="J22" s="19">
        <v>20</v>
      </c>
      <c r="K22" s="16">
        <f>IF(J22&gt;0,INDEX(Poeng!$A$1:$B$100,J22,2),"")</f>
        <v>11</v>
      </c>
      <c r="L22" s="19">
        <v>8</v>
      </c>
      <c r="M22" s="16">
        <f>IF(L22&gt;0,INDEX(Poeng!$A$1:$B$100,L22,2),"")</f>
        <v>32</v>
      </c>
      <c r="N22" s="19">
        <v>15</v>
      </c>
      <c r="O22" s="16">
        <f>IF(N22&gt;0,INDEX(Poeng!$A$1:$B$100,N22,2),"")</f>
        <v>16</v>
      </c>
      <c r="P22" s="19"/>
      <c r="Q22" s="16" t="str">
        <f>IF(P22&gt;0,INDEX(Poeng!$A$1:$B$100,P22,2),"")</f>
        <v/>
      </c>
      <c r="R22" s="15">
        <f t="shared" si="19"/>
        <v>0</v>
      </c>
      <c r="S22" s="15">
        <f t="shared" si="20"/>
        <v>16</v>
      </c>
      <c r="T22" s="15">
        <f t="shared" si="21"/>
        <v>11</v>
      </c>
      <c r="U22" s="15">
        <f t="shared" si="22"/>
        <v>32</v>
      </c>
      <c r="V22" s="15">
        <f t="shared" si="23"/>
        <v>16</v>
      </c>
      <c r="W22" s="15">
        <f t="shared" si="24"/>
        <v>0</v>
      </c>
      <c r="X22" s="15">
        <f t="shared" si="25"/>
        <v>32</v>
      </c>
      <c r="Y22" s="15">
        <f t="shared" si="26"/>
        <v>16</v>
      </c>
      <c r="Z22" s="15">
        <f t="shared" si="27"/>
        <v>16</v>
      </c>
      <c r="AA22" s="15">
        <f t="shared" si="28"/>
        <v>11</v>
      </c>
      <c r="AB22" s="15">
        <f t="shared" si="29"/>
        <v>75</v>
      </c>
      <c r="AC22" s="56">
        <f t="shared" si="30"/>
        <v>4</v>
      </c>
      <c r="AD22" s="57">
        <f t="shared" si="31"/>
        <v>7516080805.5</v>
      </c>
      <c r="AE22" s="32">
        <f t="shared" si="32"/>
        <v>18</v>
      </c>
    </row>
    <row r="23" spans="1:31" ht="15.75">
      <c r="A23" s="32">
        <f t="shared" si="16"/>
        <v>19</v>
      </c>
      <c r="B23" s="77" t="s">
        <v>420</v>
      </c>
      <c r="C23" s="78" t="s">
        <v>178</v>
      </c>
      <c r="D23" s="33">
        <f t="shared" si="17"/>
        <v>73</v>
      </c>
      <c r="E23" s="19" t="str">
        <f t="shared" si="18"/>
        <v>F</v>
      </c>
      <c r="F23" s="19">
        <v>13</v>
      </c>
      <c r="G23" s="16">
        <f>IF(F23&gt;0,INDEX(Poeng!$A$1:$B$100,F23,2),"")</f>
        <v>20</v>
      </c>
      <c r="H23" s="3">
        <v>18</v>
      </c>
      <c r="I23" s="16">
        <f>IF(H23&gt;0,INDEX(Poeng!$A$1:$B$100,H23,2),"")</f>
        <v>13</v>
      </c>
      <c r="J23" s="19">
        <v>15</v>
      </c>
      <c r="K23" s="16">
        <f>IF(J23&gt;0,INDEX(Poeng!$A$1:$B$100,J23,2),"")</f>
        <v>16</v>
      </c>
      <c r="L23" s="19">
        <v>18</v>
      </c>
      <c r="M23" s="16">
        <f>IF(L23&gt;0,INDEX(Poeng!$A$1:$B$100,L23,2),"")</f>
        <v>13</v>
      </c>
      <c r="N23" s="19">
        <v>11</v>
      </c>
      <c r="O23" s="16">
        <f>IF(N23&gt;0,INDEX(Poeng!$A$1:$B$100,N23,2),"")</f>
        <v>24</v>
      </c>
      <c r="P23" s="19"/>
      <c r="Q23" s="16" t="str">
        <f>IF(P23&gt;0,INDEX(Poeng!$A$1:$B$100,P23,2),"")</f>
        <v/>
      </c>
      <c r="R23" s="15">
        <f t="shared" si="19"/>
        <v>20</v>
      </c>
      <c r="S23" s="15">
        <f t="shared" si="20"/>
        <v>13</v>
      </c>
      <c r="T23" s="15">
        <f t="shared" si="21"/>
        <v>16</v>
      </c>
      <c r="U23" s="15">
        <f t="shared" si="22"/>
        <v>13</v>
      </c>
      <c r="V23" s="15">
        <f t="shared" si="23"/>
        <v>24</v>
      </c>
      <c r="W23" s="15">
        <f t="shared" si="24"/>
        <v>0</v>
      </c>
      <c r="X23" s="15">
        <f t="shared" si="25"/>
        <v>24</v>
      </c>
      <c r="Y23" s="15">
        <f t="shared" si="26"/>
        <v>20</v>
      </c>
      <c r="Z23" s="15">
        <f t="shared" si="27"/>
        <v>16</v>
      </c>
      <c r="AA23" s="15">
        <f t="shared" si="28"/>
        <v>13</v>
      </c>
      <c r="AB23" s="15">
        <f t="shared" si="29"/>
        <v>73</v>
      </c>
      <c r="AC23" s="56">
        <f t="shared" si="30"/>
        <v>5</v>
      </c>
      <c r="AD23" s="57">
        <f t="shared" si="31"/>
        <v>7312100806.5</v>
      </c>
      <c r="AE23" s="32">
        <f t="shared" si="32"/>
        <v>19</v>
      </c>
    </row>
    <row r="24" spans="1:31" s="25" customFormat="1" ht="15.75">
      <c r="A24" s="32">
        <f t="shared" si="16"/>
        <v>20</v>
      </c>
      <c r="B24" s="77" t="s">
        <v>599</v>
      </c>
      <c r="C24" s="78" t="s">
        <v>465</v>
      </c>
      <c r="D24" s="33">
        <f t="shared" si="17"/>
        <v>71</v>
      </c>
      <c r="E24" s="19" t="str">
        <f t="shared" si="18"/>
        <v>F</v>
      </c>
      <c r="F24" s="19">
        <v>11</v>
      </c>
      <c r="G24" s="16">
        <f>IF(F24&gt;0,INDEX(Poeng!$A$1:$B$100,F24,2),"")</f>
        <v>24</v>
      </c>
      <c r="H24" s="3">
        <v>20</v>
      </c>
      <c r="I24" s="16">
        <f>IF(H24&gt;0,INDEX(Poeng!$A$1:$B$100,H24,2),"")</f>
        <v>11</v>
      </c>
      <c r="J24" s="19">
        <v>23</v>
      </c>
      <c r="K24" s="16">
        <f>IF(J24&gt;0,INDEX(Poeng!$A$1:$B$100,J24,2),"")</f>
        <v>8</v>
      </c>
      <c r="L24" s="19">
        <v>17</v>
      </c>
      <c r="M24" s="16">
        <f>IF(L24&gt;0,INDEX(Poeng!$A$1:$B$100,L24,2),"")</f>
        <v>14</v>
      </c>
      <c r="N24" s="19"/>
      <c r="O24" s="16" t="str">
        <f>IF(N24&gt;0,INDEX(Poeng!$A$1:$B$100,N24,2),"")</f>
        <v/>
      </c>
      <c r="P24" s="19">
        <v>12</v>
      </c>
      <c r="Q24" s="16">
        <f>IF(P24&gt;0,INDEX(Poeng!$A$1:$B$100,P24,2),"")</f>
        <v>22</v>
      </c>
      <c r="R24" s="15">
        <f t="shared" si="19"/>
        <v>24</v>
      </c>
      <c r="S24" s="15">
        <f t="shared" si="20"/>
        <v>11</v>
      </c>
      <c r="T24" s="15">
        <f t="shared" si="21"/>
        <v>8</v>
      </c>
      <c r="U24" s="15">
        <f t="shared" si="22"/>
        <v>14</v>
      </c>
      <c r="V24" s="15">
        <f t="shared" si="23"/>
        <v>0</v>
      </c>
      <c r="W24" s="15">
        <f t="shared" si="24"/>
        <v>22</v>
      </c>
      <c r="X24" s="15">
        <f t="shared" si="25"/>
        <v>24</v>
      </c>
      <c r="Y24" s="15">
        <f t="shared" si="26"/>
        <v>22</v>
      </c>
      <c r="Z24" s="15">
        <f t="shared" si="27"/>
        <v>14</v>
      </c>
      <c r="AA24" s="15">
        <f t="shared" si="28"/>
        <v>11</v>
      </c>
      <c r="AB24" s="15">
        <f t="shared" si="29"/>
        <v>71</v>
      </c>
      <c r="AC24" s="56">
        <f t="shared" si="30"/>
        <v>5</v>
      </c>
      <c r="AD24" s="57">
        <f t="shared" si="31"/>
        <v>7112110705.5</v>
      </c>
      <c r="AE24" s="32">
        <f t="shared" si="32"/>
        <v>20</v>
      </c>
    </row>
    <row r="25" spans="1:31" ht="15.75">
      <c r="A25" s="32">
        <f t="shared" si="16"/>
        <v>21</v>
      </c>
      <c r="B25" s="77" t="s">
        <v>255</v>
      </c>
      <c r="C25" s="78" t="s">
        <v>148</v>
      </c>
      <c r="D25" s="33">
        <f t="shared" si="17"/>
        <v>64</v>
      </c>
      <c r="E25" s="19" t="str">
        <f t="shared" si="18"/>
        <v>F</v>
      </c>
      <c r="F25" s="19">
        <v>17</v>
      </c>
      <c r="G25" s="16">
        <f>IF(F25&gt;0,INDEX(Poeng!$A$1:$B$100,F25,2),"")</f>
        <v>14</v>
      </c>
      <c r="H25" s="3">
        <v>16</v>
      </c>
      <c r="I25" s="16">
        <f>IF(H25&gt;0,INDEX(Poeng!$A$1:$B$100,H25,2),"")</f>
        <v>15</v>
      </c>
      <c r="J25" s="19">
        <v>24</v>
      </c>
      <c r="K25" s="16">
        <f>IF(J25&gt;0,INDEX(Poeng!$A$1:$B$100,J25,2),"")</f>
        <v>7</v>
      </c>
      <c r="L25" s="19">
        <v>15</v>
      </c>
      <c r="M25" s="16">
        <f>IF(L25&gt;0,INDEX(Poeng!$A$1:$B$100,L25,2),"")</f>
        <v>16</v>
      </c>
      <c r="N25" s="19">
        <v>16</v>
      </c>
      <c r="O25" s="16">
        <f>IF(N25&gt;0,INDEX(Poeng!$A$1:$B$100,N25,2),"")</f>
        <v>15</v>
      </c>
      <c r="P25" s="19">
        <v>14</v>
      </c>
      <c r="Q25" s="16">
        <f>IF(P25&gt;0,INDEX(Poeng!$A$1:$B$100,P25,2),"")</f>
        <v>18</v>
      </c>
      <c r="R25" s="15">
        <f t="shared" si="19"/>
        <v>14</v>
      </c>
      <c r="S25" s="15">
        <f t="shared" si="20"/>
        <v>15</v>
      </c>
      <c r="T25" s="15">
        <f t="shared" si="21"/>
        <v>7</v>
      </c>
      <c r="U25" s="15">
        <f t="shared" si="22"/>
        <v>16</v>
      </c>
      <c r="V25" s="15">
        <f t="shared" si="23"/>
        <v>15</v>
      </c>
      <c r="W25" s="15">
        <f t="shared" si="24"/>
        <v>18</v>
      </c>
      <c r="X25" s="15">
        <f t="shared" si="25"/>
        <v>18</v>
      </c>
      <c r="Y25" s="15">
        <f t="shared" si="26"/>
        <v>16</v>
      </c>
      <c r="Z25" s="15">
        <f t="shared" si="27"/>
        <v>15</v>
      </c>
      <c r="AA25" s="15">
        <f t="shared" si="28"/>
        <v>15</v>
      </c>
      <c r="AB25" s="15">
        <f t="shared" si="29"/>
        <v>64</v>
      </c>
      <c r="AC25" s="56">
        <f t="shared" si="30"/>
        <v>6</v>
      </c>
      <c r="AD25" s="57">
        <f t="shared" si="31"/>
        <v>6409080757.5</v>
      </c>
      <c r="AE25" s="32">
        <f t="shared" si="32"/>
        <v>21</v>
      </c>
    </row>
    <row r="26" spans="1:31" ht="15.75">
      <c r="A26" s="32">
        <f t="shared" si="16"/>
        <v>22</v>
      </c>
      <c r="B26" s="77" t="s">
        <v>423</v>
      </c>
      <c r="C26" s="78" t="s">
        <v>140</v>
      </c>
      <c r="D26" s="33">
        <f t="shared" si="17"/>
        <v>49</v>
      </c>
      <c r="E26" s="19" t="str">
        <f t="shared" si="18"/>
        <v>F</v>
      </c>
      <c r="F26" s="19">
        <v>15</v>
      </c>
      <c r="G26" s="16">
        <f>IF(F26&gt;0,INDEX(Poeng!$A$1:$B$100,F26,2),"")</f>
        <v>16</v>
      </c>
      <c r="H26" s="3">
        <v>19</v>
      </c>
      <c r="I26" s="16">
        <f>IF(H26&gt;0,INDEX(Poeng!$A$1:$B$100,H26,2),"")</f>
        <v>12</v>
      </c>
      <c r="J26" s="19">
        <v>22</v>
      </c>
      <c r="K26" s="16">
        <f>IF(J26&gt;0,INDEX(Poeng!$A$1:$B$100,J26,2),"")</f>
        <v>9</v>
      </c>
      <c r="L26" s="19">
        <v>19</v>
      </c>
      <c r="M26" s="16">
        <f>IF(L26&gt;0,INDEX(Poeng!$A$1:$B$100,L26,2),"")</f>
        <v>12</v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15">
        <f t="shared" si="19"/>
        <v>16</v>
      </c>
      <c r="S26" s="15">
        <f t="shared" si="20"/>
        <v>12</v>
      </c>
      <c r="T26" s="15">
        <f t="shared" si="21"/>
        <v>9</v>
      </c>
      <c r="U26" s="15">
        <f t="shared" si="22"/>
        <v>12</v>
      </c>
      <c r="V26" s="15">
        <f t="shared" si="23"/>
        <v>0</v>
      </c>
      <c r="W26" s="15">
        <f t="shared" si="24"/>
        <v>0</v>
      </c>
      <c r="X26" s="15">
        <f t="shared" si="25"/>
        <v>16</v>
      </c>
      <c r="Y26" s="15">
        <f t="shared" si="26"/>
        <v>12</v>
      </c>
      <c r="Z26" s="15">
        <f t="shared" si="27"/>
        <v>12</v>
      </c>
      <c r="AA26" s="15">
        <f t="shared" si="28"/>
        <v>9</v>
      </c>
      <c r="AB26" s="15">
        <f t="shared" si="29"/>
        <v>49</v>
      </c>
      <c r="AC26" s="56">
        <f t="shared" si="30"/>
        <v>4</v>
      </c>
      <c r="AD26" s="57">
        <f t="shared" si="31"/>
        <v>4908060604.5</v>
      </c>
      <c r="AE26" s="32">
        <f t="shared" si="32"/>
        <v>22</v>
      </c>
    </row>
    <row r="27" spans="1:31" ht="15.75">
      <c r="A27" s="32">
        <f t="shared" si="16"/>
        <v>23</v>
      </c>
      <c r="B27" s="77" t="s">
        <v>603</v>
      </c>
      <c r="C27" s="78" t="s">
        <v>178</v>
      </c>
      <c r="D27" s="33">
        <f t="shared" si="17"/>
        <v>49</v>
      </c>
      <c r="E27" s="19" t="str">
        <f t="shared" si="18"/>
        <v>F</v>
      </c>
      <c r="F27" s="19"/>
      <c r="G27" s="16" t="str">
        <f>IF(F27&gt;0,INDEX(Poeng!$A$1:$B$100,F27,2),"")</f>
        <v/>
      </c>
      <c r="H27" s="3">
        <v>26</v>
      </c>
      <c r="I27" s="16">
        <f>IF(H27&gt;0,INDEX(Poeng!$A$1:$B$100,H27,2),"")</f>
        <v>5</v>
      </c>
      <c r="J27" s="19">
        <v>19</v>
      </c>
      <c r="K27" s="16">
        <f>IF(J27&gt;0,INDEX(Poeng!$A$1:$B$100,J27,2),"")</f>
        <v>12</v>
      </c>
      <c r="L27" s="19">
        <v>21</v>
      </c>
      <c r="M27" s="16">
        <f>IF(L27&gt;0,INDEX(Poeng!$A$1:$B$100,L27,2),"")</f>
        <v>10</v>
      </c>
      <c r="N27" s="19">
        <v>18</v>
      </c>
      <c r="O27" s="16">
        <f>IF(N27&gt;0,INDEX(Poeng!$A$1:$B$100,N27,2),"")</f>
        <v>13</v>
      </c>
      <c r="P27" s="19">
        <v>17</v>
      </c>
      <c r="Q27" s="16">
        <f>IF(P27&gt;0,INDEX(Poeng!$A$1:$B$100,P27,2),"")</f>
        <v>14</v>
      </c>
      <c r="R27" s="15">
        <f t="shared" si="19"/>
        <v>0</v>
      </c>
      <c r="S27" s="15">
        <f t="shared" si="20"/>
        <v>5</v>
      </c>
      <c r="T27" s="15">
        <f t="shared" si="21"/>
        <v>12</v>
      </c>
      <c r="U27" s="15">
        <f t="shared" si="22"/>
        <v>10</v>
      </c>
      <c r="V27" s="15">
        <f t="shared" si="23"/>
        <v>13</v>
      </c>
      <c r="W27" s="15">
        <f t="shared" si="24"/>
        <v>14</v>
      </c>
      <c r="X27" s="15">
        <f t="shared" si="25"/>
        <v>14</v>
      </c>
      <c r="Y27" s="15">
        <f t="shared" si="26"/>
        <v>13</v>
      </c>
      <c r="Z27" s="15">
        <f t="shared" si="27"/>
        <v>12</v>
      </c>
      <c r="AA27" s="15">
        <f t="shared" si="28"/>
        <v>10</v>
      </c>
      <c r="AB27" s="15">
        <f t="shared" si="29"/>
        <v>49</v>
      </c>
      <c r="AC27" s="56">
        <f t="shared" si="30"/>
        <v>5</v>
      </c>
      <c r="AD27" s="57">
        <f t="shared" si="31"/>
        <v>4907065605</v>
      </c>
      <c r="AE27" s="32">
        <f t="shared" si="32"/>
        <v>23</v>
      </c>
    </row>
    <row r="28" spans="1:31" ht="15.75">
      <c r="A28" s="32">
        <f t="shared" si="16"/>
        <v>24</v>
      </c>
      <c r="B28" s="77" t="s">
        <v>258</v>
      </c>
      <c r="C28" s="78" t="s">
        <v>464</v>
      </c>
      <c r="D28" s="33">
        <f t="shared" si="17"/>
        <v>45</v>
      </c>
      <c r="E28" s="19" t="str">
        <f t="shared" si="18"/>
        <v>F</v>
      </c>
      <c r="F28" s="19">
        <v>16</v>
      </c>
      <c r="G28" s="16">
        <f>IF(F28&gt;0,INDEX(Poeng!$A$1:$B$100,F28,2),"")</f>
        <v>15</v>
      </c>
      <c r="H28" s="3">
        <v>27</v>
      </c>
      <c r="I28" s="16">
        <f>IF(H28&gt;0,INDEX(Poeng!$A$1:$B$100,H28,2),"")</f>
        <v>4</v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>
        <v>18</v>
      </c>
      <c r="O28" s="16">
        <f>IF(N28&gt;0,INDEX(Poeng!$A$1:$B$100,N28,2),"")</f>
        <v>13</v>
      </c>
      <c r="P28" s="19">
        <v>18</v>
      </c>
      <c r="Q28" s="16">
        <f>IF(P28&gt;0,INDEX(Poeng!$A$1:$B$100,P28,2),"")</f>
        <v>13</v>
      </c>
      <c r="R28" s="15">
        <f t="shared" si="19"/>
        <v>15</v>
      </c>
      <c r="S28" s="15">
        <f t="shared" si="20"/>
        <v>4</v>
      </c>
      <c r="T28" s="15">
        <f t="shared" si="21"/>
        <v>0</v>
      </c>
      <c r="U28" s="15">
        <f t="shared" si="22"/>
        <v>0</v>
      </c>
      <c r="V28" s="15">
        <f t="shared" si="23"/>
        <v>13</v>
      </c>
      <c r="W28" s="15">
        <f t="shared" si="24"/>
        <v>13</v>
      </c>
      <c r="X28" s="15">
        <f t="shared" si="25"/>
        <v>15</v>
      </c>
      <c r="Y28" s="15">
        <f t="shared" si="26"/>
        <v>13</v>
      </c>
      <c r="Z28" s="15">
        <f t="shared" si="27"/>
        <v>13</v>
      </c>
      <c r="AA28" s="15">
        <f t="shared" si="28"/>
        <v>4</v>
      </c>
      <c r="AB28" s="15">
        <f t="shared" si="29"/>
        <v>45</v>
      </c>
      <c r="AC28" s="56">
        <f t="shared" si="30"/>
        <v>4</v>
      </c>
      <c r="AD28" s="57">
        <f t="shared" si="31"/>
        <v>4507565652</v>
      </c>
      <c r="AE28" s="32">
        <f t="shared" si="32"/>
        <v>24</v>
      </c>
    </row>
    <row r="29" spans="1:31" ht="15.75">
      <c r="A29" s="32">
        <f t="shared" si="16"/>
        <v>25</v>
      </c>
      <c r="B29" s="77" t="s">
        <v>601</v>
      </c>
      <c r="C29" s="78" t="s">
        <v>178</v>
      </c>
      <c r="D29" s="33">
        <f t="shared" si="17"/>
        <v>45</v>
      </c>
      <c r="E29" s="19" t="str">
        <f t="shared" si="18"/>
        <v>F</v>
      </c>
      <c r="F29" s="19"/>
      <c r="G29" s="16" t="str">
        <f>IF(F29&gt;0,INDEX(Poeng!$A$1:$B$100,F29,2),"")</f>
        <v/>
      </c>
      <c r="H29" s="3">
        <v>24</v>
      </c>
      <c r="I29" s="16">
        <f>IF(H29&gt;0,INDEX(Poeng!$A$1:$B$100,H29,2),"")</f>
        <v>7</v>
      </c>
      <c r="J29" s="19">
        <v>17</v>
      </c>
      <c r="K29" s="16">
        <f>IF(J29&gt;0,INDEX(Poeng!$A$1:$B$100,J29,2),"")</f>
        <v>14</v>
      </c>
      <c r="L29" s="19">
        <v>20</v>
      </c>
      <c r="M29" s="16">
        <f>IF(L29&gt;0,INDEX(Poeng!$A$1:$B$100,L29,2),"")</f>
        <v>11</v>
      </c>
      <c r="N29" s="19">
        <v>18</v>
      </c>
      <c r="O29" s="16">
        <f>IF(N29&gt;0,INDEX(Poeng!$A$1:$B$100,N29,2),"")</f>
        <v>13</v>
      </c>
      <c r="P29" s="19"/>
      <c r="Q29" s="16" t="str">
        <f>IF(P29&gt;0,INDEX(Poeng!$A$1:$B$100,P29,2),"")</f>
        <v/>
      </c>
      <c r="R29" s="15">
        <f t="shared" si="19"/>
        <v>0</v>
      </c>
      <c r="S29" s="15">
        <f t="shared" si="20"/>
        <v>7</v>
      </c>
      <c r="T29" s="15">
        <f t="shared" si="21"/>
        <v>14</v>
      </c>
      <c r="U29" s="15">
        <f t="shared" si="22"/>
        <v>11</v>
      </c>
      <c r="V29" s="15">
        <f t="shared" si="23"/>
        <v>13</v>
      </c>
      <c r="W29" s="15">
        <f t="shared" si="24"/>
        <v>0</v>
      </c>
      <c r="X29" s="15">
        <f t="shared" si="25"/>
        <v>14</v>
      </c>
      <c r="Y29" s="15">
        <f t="shared" si="26"/>
        <v>13</v>
      </c>
      <c r="Z29" s="15">
        <f t="shared" si="27"/>
        <v>11</v>
      </c>
      <c r="AA29" s="15">
        <f t="shared" si="28"/>
        <v>7</v>
      </c>
      <c r="AB29" s="15">
        <f t="shared" si="29"/>
        <v>45</v>
      </c>
      <c r="AC29" s="56">
        <f t="shared" si="30"/>
        <v>4</v>
      </c>
      <c r="AD29" s="57">
        <f t="shared" si="31"/>
        <v>4507065553.5</v>
      </c>
      <c r="AE29" s="32">
        <f t="shared" si="32"/>
        <v>25</v>
      </c>
    </row>
    <row r="30" spans="1:31" ht="15.75">
      <c r="A30" s="32">
        <f t="shared" si="16"/>
        <v>26</v>
      </c>
      <c r="B30" s="77" t="s">
        <v>655</v>
      </c>
      <c r="C30" s="78" t="s">
        <v>140</v>
      </c>
      <c r="D30" s="33">
        <f t="shared" si="17"/>
        <v>25</v>
      </c>
      <c r="E30" s="19" t="str">
        <f t="shared" si="18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>
        <v>21</v>
      </c>
      <c r="K30" s="16">
        <f>IF(J30&gt;0,INDEX(Poeng!$A$1:$B$100,J30,2),"")</f>
        <v>10</v>
      </c>
      <c r="L30" s="19">
        <v>16</v>
      </c>
      <c r="M30" s="16">
        <f>IF(L30&gt;0,INDEX(Poeng!$A$1:$B$100,L30,2),"")</f>
        <v>15</v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15">
        <f t="shared" si="19"/>
        <v>0</v>
      </c>
      <c r="S30" s="15">
        <f t="shared" si="20"/>
        <v>0</v>
      </c>
      <c r="T30" s="15">
        <f t="shared" si="21"/>
        <v>10</v>
      </c>
      <c r="U30" s="15">
        <f t="shared" si="22"/>
        <v>15</v>
      </c>
      <c r="V30" s="15">
        <f t="shared" si="23"/>
        <v>0</v>
      </c>
      <c r="W30" s="15">
        <f t="shared" si="24"/>
        <v>0</v>
      </c>
      <c r="X30" s="15">
        <f t="shared" si="25"/>
        <v>15</v>
      </c>
      <c r="Y30" s="15">
        <f t="shared" si="26"/>
        <v>10</v>
      </c>
      <c r="Z30" s="15">
        <f t="shared" si="27"/>
        <v>0</v>
      </c>
      <c r="AA30" s="15">
        <f t="shared" si="28"/>
        <v>0</v>
      </c>
      <c r="AB30" s="15">
        <f t="shared" si="29"/>
        <v>25</v>
      </c>
      <c r="AC30" s="56">
        <f t="shared" si="30"/>
        <v>2</v>
      </c>
      <c r="AD30" s="57">
        <f t="shared" si="31"/>
        <v>2507550000</v>
      </c>
      <c r="AE30" s="32">
        <f t="shared" si="32"/>
        <v>26</v>
      </c>
    </row>
    <row r="31" spans="1:31" ht="15.75">
      <c r="A31" s="32">
        <f t="shared" si="16"/>
        <v>27</v>
      </c>
      <c r="B31" s="77" t="s">
        <v>419</v>
      </c>
      <c r="C31" s="78" t="s">
        <v>159</v>
      </c>
      <c r="D31" s="33">
        <f t="shared" si="17"/>
        <v>24</v>
      </c>
      <c r="E31" s="19" t="str">
        <f t="shared" si="18"/>
        <v xml:space="preserve"> </v>
      </c>
      <c r="F31" s="19"/>
      <c r="G31" s="16" t="str">
        <f>IF(F31&gt;0,INDEX(Poeng!$A$1:$B$100,F31,2),"")</f>
        <v/>
      </c>
      <c r="H31" s="3">
        <v>22</v>
      </c>
      <c r="I31" s="16">
        <f>IF(H31&gt;0,INDEX(Poeng!$A$1:$B$100,H31,2),"")</f>
        <v>9</v>
      </c>
      <c r="J31" s="19">
        <v>16</v>
      </c>
      <c r="K31" s="16">
        <f>IF(J31&gt;0,INDEX(Poeng!$A$1:$B$100,J31,2),"")</f>
        <v>15</v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15">
        <f t="shared" si="19"/>
        <v>0</v>
      </c>
      <c r="S31" s="15">
        <f t="shared" si="20"/>
        <v>9</v>
      </c>
      <c r="T31" s="15">
        <f t="shared" si="21"/>
        <v>15</v>
      </c>
      <c r="U31" s="15">
        <f t="shared" si="22"/>
        <v>0</v>
      </c>
      <c r="V31" s="15">
        <f t="shared" si="23"/>
        <v>0</v>
      </c>
      <c r="W31" s="15">
        <f t="shared" si="24"/>
        <v>0</v>
      </c>
      <c r="X31" s="15">
        <f t="shared" si="25"/>
        <v>15</v>
      </c>
      <c r="Y31" s="15">
        <f t="shared" si="26"/>
        <v>9</v>
      </c>
      <c r="Z31" s="15">
        <f t="shared" si="27"/>
        <v>0</v>
      </c>
      <c r="AA31" s="15">
        <f t="shared" si="28"/>
        <v>0</v>
      </c>
      <c r="AB31" s="15">
        <f t="shared" si="29"/>
        <v>24</v>
      </c>
      <c r="AC31" s="56">
        <f t="shared" si="30"/>
        <v>2</v>
      </c>
      <c r="AD31" s="57">
        <f t="shared" si="31"/>
        <v>2407545000</v>
      </c>
      <c r="AE31" s="32">
        <f t="shared" si="32"/>
        <v>27</v>
      </c>
    </row>
    <row r="32" spans="1:31" ht="15.75">
      <c r="A32" s="32">
        <f t="shared" si="16"/>
        <v>28</v>
      </c>
      <c r="B32" s="77" t="s">
        <v>259</v>
      </c>
      <c r="C32" s="78" t="s">
        <v>152</v>
      </c>
      <c r="D32" s="33">
        <f t="shared" si="17"/>
        <v>17</v>
      </c>
      <c r="E32" s="19" t="str">
        <f t="shared" si="18"/>
        <v xml:space="preserve"> </v>
      </c>
      <c r="F32" s="19"/>
      <c r="G32" s="16" t="str">
        <f>IF(F32&gt;0,INDEX(Poeng!$A$1:$B$100,F32,2),"")</f>
        <v/>
      </c>
      <c r="H32" s="3">
        <v>29</v>
      </c>
      <c r="I32" s="16">
        <f>IF(H32&gt;0,INDEX(Poeng!$A$1:$B$100,H32,2),"")</f>
        <v>2</v>
      </c>
      <c r="J32" s="19">
        <v>25</v>
      </c>
      <c r="K32" s="16">
        <f>IF(J32&gt;0,INDEX(Poeng!$A$1:$B$100,J32,2),"")</f>
        <v>6</v>
      </c>
      <c r="L32" s="19">
        <v>22</v>
      </c>
      <c r="M32" s="16">
        <f>IF(L32&gt;0,INDEX(Poeng!$A$1:$B$100,L32,2),"")</f>
        <v>9</v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15">
        <f t="shared" si="19"/>
        <v>0</v>
      </c>
      <c r="S32" s="15">
        <f t="shared" si="20"/>
        <v>2</v>
      </c>
      <c r="T32" s="15">
        <f t="shared" si="21"/>
        <v>6</v>
      </c>
      <c r="U32" s="15">
        <f t="shared" si="22"/>
        <v>9</v>
      </c>
      <c r="V32" s="15">
        <f t="shared" si="23"/>
        <v>0</v>
      </c>
      <c r="W32" s="15">
        <f t="shared" si="24"/>
        <v>0</v>
      </c>
      <c r="X32" s="15">
        <f t="shared" si="25"/>
        <v>9</v>
      </c>
      <c r="Y32" s="15">
        <f t="shared" si="26"/>
        <v>6</v>
      </c>
      <c r="Z32" s="15">
        <f t="shared" si="27"/>
        <v>2</v>
      </c>
      <c r="AA32" s="15">
        <f t="shared" si="28"/>
        <v>0</v>
      </c>
      <c r="AB32" s="15">
        <f t="shared" si="29"/>
        <v>17</v>
      </c>
      <c r="AC32" s="56">
        <f t="shared" si="30"/>
        <v>3</v>
      </c>
      <c r="AD32" s="57">
        <f t="shared" si="31"/>
        <v>1704530100</v>
      </c>
      <c r="AE32" s="32">
        <f t="shared" si="32"/>
        <v>28</v>
      </c>
    </row>
    <row r="33" spans="1:31" ht="15.75">
      <c r="A33" s="32">
        <f t="shared" si="16"/>
        <v>29</v>
      </c>
      <c r="B33" s="77" t="s">
        <v>602</v>
      </c>
      <c r="C33" s="78" t="s">
        <v>204</v>
      </c>
      <c r="D33" s="33">
        <f t="shared" si="17"/>
        <v>6</v>
      </c>
      <c r="E33" s="19" t="str">
        <f t="shared" si="18"/>
        <v xml:space="preserve"> </v>
      </c>
      <c r="F33" s="19"/>
      <c r="G33" s="16" t="str">
        <f>IF(F33&gt;0,INDEX(Poeng!$A$1:$B$100,F33,2),"")</f>
        <v/>
      </c>
      <c r="H33" s="3">
        <v>25</v>
      </c>
      <c r="I33" s="16">
        <f>IF(H33&gt;0,INDEX(Poeng!$A$1:$B$100,H33,2),"")</f>
        <v>6</v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15">
        <f t="shared" si="19"/>
        <v>0</v>
      </c>
      <c r="S33" s="15">
        <f t="shared" si="20"/>
        <v>6</v>
      </c>
      <c r="T33" s="15">
        <f t="shared" si="21"/>
        <v>0</v>
      </c>
      <c r="U33" s="15">
        <f t="shared" si="22"/>
        <v>0</v>
      </c>
      <c r="V33" s="15">
        <f t="shared" si="23"/>
        <v>0</v>
      </c>
      <c r="W33" s="15">
        <f t="shared" si="24"/>
        <v>0</v>
      </c>
      <c r="X33" s="15">
        <f t="shared" si="25"/>
        <v>6</v>
      </c>
      <c r="Y33" s="15">
        <f t="shared" si="26"/>
        <v>0</v>
      </c>
      <c r="Z33" s="15">
        <f t="shared" si="27"/>
        <v>0</v>
      </c>
      <c r="AA33" s="15">
        <f t="shared" si="28"/>
        <v>0</v>
      </c>
      <c r="AB33" s="15">
        <f t="shared" si="29"/>
        <v>6</v>
      </c>
      <c r="AC33" s="56">
        <f t="shared" si="30"/>
        <v>1</v>
      </c>
      <c r="AD33" s="57">
        <f t="shared" si="31"/>
        <v>603000000</v>
      </c>
      <c r="AE33" s="32">
        <f t="shared" si="32"/>
        <v>29</v>
      </c>
    </row>
    <row r="34" spans="1:31" ht="15.75">
      <c r="A34" s="32">
        <f t="shared" si="16"/>
        <v>30</v>
      </c>
      <c r="B34" s="77" t="s">
        <v>604</v>
      </c>
      <c r="C34" s="78" t="s">
        <v>148</v>
      </c>
      <c r="D34" s="33">
        <f t="shared" si="17"/>
        <v>3</v>
      </c>
      <c r="E34" s="19" t="str">
        <f t="shared" si="18"/>
        <v xml:space="preserve"> </v>
      </c>
      <c r="F34" s="19"/>
      <c r="G34" s="16" t="str">
        <f>IF(F34&gt;0,INDEX(Poeng!$A$1:$B$100,F34,2),"")</f>
        <v/>
      </c>
      <c r="H34" s="3">
        <v>28</v>
      </c>
      <c r="I34" s="16">
        <f>IF(H34&gt;0,INDEX(Poeng!$A$1:$B$100,H34,2),"")</f>
        <v>3</v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15">
        <f t="shared" si="19"/>
        <v>0</v>
      </c>
      <c r="S34" s="15">
        <f t="shared" si="20"/>
        <v>3</v>
      </c>
      <c r="T34" s="15">
        <f t="shared" si="21"/>
        <v>0</v>
      </c>
      <c r="U34" s="15">
        <f t="shared" si="22"/>
        <v>0</v>
      </c>
      <c r="V34" s="15">
        <f t="shared" si="23"/>
        <v>0</v>
      </c>
      <c r="W34" s="15">
        <f t="shared" si="24"/>
        <v>0</v>
      </c>
      <c r="X34" s="15">
        <f t="shared" si="25"/>
        <v>3</v>
      </c>
      <c r="Y34" s="15">
        <f t="shared" si="26"/>
        <v>0</v>
      </c>
      <c r="Z34" s="15">
        <f t="shared" si="27"/>
        <v>0</v>
      </c>
      <c r="AA34" s="15">
        <f t="shared" si="28"/>
        <v>0</v>
      </c>
      <c r="AB34" s="15">
        <f t="shared" si="29"/>
        <v>3</v>
      </c>
      <c r="AC34" s="56">
        <f t="shared" si="30"/>
        <v>1</v>
      </c>
      <c r="AD34" s="57">
        <f t="shared" si="31"/>
        <v>301500000</v>
      </c>
      <c r="AE34" s="32">
        <f t="shared" si="32"/>
        <v>30</v>
      </c>
    </row>
    <row r="35" spans="1:31" ht="15.75">
      <c r="A35" s="32" t="str">
        <f t="shared" si="0"/>
        <v/>
      </c>
      <c r="B35" s="77"/>
      <c r="D35" s="33" t="str">
        <f t="shared" si="1"/>
        <v/>
      </c>
      <c r="E35" s="19" t="str">
        <f t="shared" si="2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15">
        <f t="shared" si="3"/>
        <v>0</v>
      </c>
      <c r="S35" s="15">
        <f t="shared" si="4"/>
        <v>0</v>
      </c>
      <c r="T35" s="15">
        <f t="shared" si="5"/>
        <v>0</v>
      </c>
      <c r="U35" s="15">
        <f t="shared" si="6"/>
        <v>0</v>
      </c>
      <c r="V35" s="15">
        <f t="shared" si="7"/>
        <v>0</v>
      </c>
      <c r="W35" s="15">
        <f t="shared" si="8"/>
        <v>0</v>
      </c>
      <c r="X35" s="15">
        <f t="shared" si="9"/>
        <v>0</v>
      </c>
      <c r="Y35" s="15">
        <f t="shared" si="10"/>
        <v>0</v>
      </c>
      <c r="Z35" s="15">
        <f t="shared" si="11"/>
        <v>0</v>
      </c>
      <c r="AA35" s="15">
        <f t="shared" si="12"/>
        <v>0</v>
      </c>
      <c r="AB35" s="15">
        <f t="shared" si="13"/>
        <v>0</v>
      </c>
      <c r="AC35" s="56">
        <f t="shared" si="14"/>
        <v>0</v>
      </c>
      <c r="AD35" s="57">
        <f t="shared" si="15"/>
        <v>0</v>
      </c>
      <c r="AE35" s="32" t="str">
        <f t="shared" ref="AE35:AE52" si="33">IF(B35&lt;&gt;"",RANK(AD35,AD$5:AD$77,0),"")</f>
        <v/>
      </c>
    </row>
    <row r="36" spans="1:31" ht="15.75">
      <c r="A36" s="32" t="str">
        <f t="shared" ref="A36:A52" si="34">AE36</f>
        <v/>
      </c>
      <c r="B36" s="77"/>
      <c r="D36" s="33" t="str">
        <f t="shared" ref="D36:D52" si="35">IF(B36&lt;&gt;"",AB36,"")</f>
        <v/>
      </c>
      <c r="E36" s="19" t="str">
        <f t="shared" ref="E36:E52" si="36">IF(AC36&lt;4," ","F")</f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15">
        <f t="shared" si="3"/>
        <v>0</v>
      </c>
      <c r="S36" s="15">
        <f t="shared" si="4"/>
        <v>0</v>
      </c>
      <c r="T36" s="15">
        <f t="shared" si="5"/>
        <v>0</v>
      </c>
      <c r="U36" s="15">
        <f t="shared" si="6"/>
        <v>0</v>
      </c>
      <c r="V36" s="15">
        <f t="shared" si="7"/>
        <v>0</v>
      </c>
      <c r="W36" s="15">
        <f t="shared" si="8"/>
        <v>0</v>
      </c>
      <c r="X36" s="15">
        <f t="shared" si="9"/>
        <v>0</v>
      </c>
      <c r="Y36" s="15">
        <f t="shared" si="10"/>
        <v>0</v>
      </c>
      <c r="Z36" s="15">
        <f t="shared" si="11"/>
        <v>0</v>
      </c>
      <c r="AA36" s="15">
        <f t="shared" si="12"/>
        <v>0</v>
      </c>
      <c r="AB36" s="15">
        <f t="shared" si="13"/>
        <v>0</v>
      </c>
      <c r="AC36" s="56">
        <f t="shared" si="14"/>
        <v>0</v>
      </c>
      <c r="AD36" s="57">
        <f t="shared" si="15"/>
        <v>0</v>
      </c>
      <c r="AE36" s="32" t="str">
        <f t="shared" si="33"/>
        <v/>
      </c>
    </row>
    <row r="37" spans="1:31" ht="15.75">
      <c r="A37" s="32" t="str">
        <f t="shared" si="34"/>
        <v/>
      </c>
      <c r="B37" s="80"/>
      <c r="C37" s="79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15">
        <f t="shared" si="3"/>
        <v>0</v>
      </c>
      <c r="S37" s="15">
        <f t="shared" si="4"/>
        <v>0</v>
      </c>
      <c r="T37" s="15">
        <f t="shared" si="5"/>
        <v>0</v>
      </c>
      <c r="U37" s="15">
        <f t="shared" si="6"/>
        <v>0</v>
      </c>
      <c r="V37" s="15">
        <f t="shared" si="7"/>
        <v>0</v>
      </c>
      <c r="W37" s="15">
        <f t="shared" si="8"/>
        <v>0</v>
      </c>
      <c r="X37" s="15">
        <f t="shared" si="9"/>
        <v>0</v>
      </c>
      <c r="Y37" s="15">
        <f t="shared" si="10"/>
        <v>0</v>
      </c>
      <c r="Z37" s="15">
        <f t="shared" si="11"/>
        <v>0</v>
      </c>
      <c r="AA37" s="15">
        <f t="shared" si="12"/>
        <v>0</v>
      </c>
      <c r="AB37" s="15">
        <f t="shared" si="13"/>
        <v>0</v>
      </c>
      <c r="AC37" s="56">
        <f t="shared" si="14"/>
        <v>0</v>
      </c>
      <c r="AD37" s="57">
        <f t="shared" si="15"/>
        <v>0</v>
      </c>
      <c r="AE37" s="32" t="str">
        <f t="shared" si="33"/>
        <v/>
      </c>
    </row>
    <row r="38" spans="1:31" ht="15.75">
      <c r="A38" s="32" t="str">
        <f t="shared" si="34"/>
        <v/>
      </c>
      <c r="B38" s="80"/>
      <c r="C38" s="79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15">
        <f t="shared" si="3"/>
        <v>0</v>
      </c>
      <c r="S38" s="15">
        <f t="shared" si="4"/>
        <v>0</v>
      </c>
      <c r="T38" s="15">
        <f t="shared" si="5"/>
        <v>0</v>
      </c>
      <c r="U38" s="15">
        <f t="shared" si="6"/>
        <v>0</v>
      </c>
      <c r="V38" s="15">
        <f t="shared" si="7"/>
        <v>0</v>
      </c>
      <c r="W38" s="15">
        <f t="shared" si="8"/>
        <v>0</v>
      </c>
      <c r="X38" s="15">
        <f t="shared" si="9"/>
        <v>0</v>
      </c>
      <c r="Y38" s="15">
        <f t="shared" si="10"/>
        <v>0</v>
      </c>
      <c r="Z38" s="15">
        <f t="shared" si="11"/>
        <v>0</v>
      </c>
      <c r="AA38" s="15">
        <f t="shared" si="12"/>
        <v>0</v>
      </c>
      <c r="AB38" s="15">
        <f t="shared" si="13"/>
        <v>0</v>
      </c>
      <c r="AC38" s="56">
        <f t="shared" si="14"/>
        <v>0</v>
      </c>
      <c r="AD38" s="57">
        <f t="shared" si="15"/>
        <v>0</v>
      </c>
      <c r="AE38" s="32" t="str">
        <f t="shared" si="33"/>
        <v/>
      </c>
    </row>
    <row r="39" spans="1:31" ht="15.75">
      <c r="A39" s="32" t="str">
        <f t="shared" si="34"/>
        <v/>
      </c>
      <c r="B39" s="80"/>
      <c r="C39" s="79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15">
        <f t="shared" ref="R39:R52" si="37">IF(F39&gt;0,G39,0)</f>
        <v>0</v>
      </c>
      <c r="S39" s="15">
        <f t="shared" ref="S39:S52" si="38">IF(H39&gt;0,I39,0)</f>
        <v>0</v>
      </c>
      <c r="T39" s="15">
        <f t="shared" ref="T39:T52" si="39">IF(J39&gt;0,K39,0)</f>
        <v>0</v>
      </c>
      <c r="U39" s="15">
        <f t="shared" ref="U39:U52" si="40">IF(L39&gt;0,M39,0)</f>
        <v>0</v>
      </c>
      <c r="V39" s="15">
        <f t="shared" ref="V39:V52" si="41">IF(N39&gt;0,O39,0)</f>
        <v>0</v>
      </c>
      <c r="W39" s="15">
        <f t="shared" ref="W39:W52" si="42">IF(P39&gt;0,Q39,0)</f>
        <v>0</v>
      </c>
      <c r="X39" s="15">
        <f t="shared" ref="X39:X52" si="43">LARGE(R39:W39,1)</f>
        <v>0</v>
      </c>
      <c r="Y39" s="15">
        <f t="shared" ref="Y39:Y52" si="44">LARGE(R39:W39,2)</f>
        <v>0</v>
      </c>
      <c r="Z39" s="15">
        <f t="shared" ref="Z39:Z52" si="45">LARGE(R39:W39,3)</f>
        <v>0</v>
      </c>
      <c r="AA39" s="15">
        <f t="shared" ref="AA39:AA52" si="46">LARGE(R39:W39,4)</f>
        <v>0</v>
      </c>
      <c r="AB39" s="15">
        <f t="shared" ref="AB39:AB52" si="47">SUM(X39:AA39)</f>
        <v>0</v>
      </c>
      <c r="AC39" s="56">
        <f t="shared" ref="AC39:AC52" si="48">COUNT(F39:Q39)/2</f>
        <v>0</v>
      </c>
      <c r="AD39" s="57">
        <f t="shared" ref="AD39:AD52" si="49">AB39*10^8+X39*10^6/2+Y39*10^4/2+Z39*10^2/2+AA39/2</f>
        <v>0</v>
      </c>
      <c r="AE39" s="32" t="str">
        <f t="shared" si="33"/>
        <v/>
      </c>
    </row>
    <row r="40" spans="1:31" ht="15.75">
      <c r="A40" s="32" t="str">
        <f t="shared" si="34"/>
        <v/>
      </c>
      <c r="B40" s="80"/>
      <c r="C40" s="79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15">
        <f t="shared" si="37"/>
        <v>0</v>
      </c>
      <c r="S40" s="15">
        <f t="shared" si="38"/>
        <v>0</v>
      </c>
      <c r="T40" s="15">
        <f t="shared" si="39"/>
        <v>0</v>
      </c>
      <c r="U40" s="15">
        <f t="shared" si="40"/>
        <v>0</v>
      </c>
      <c r="V40" s="15">
        <f t="shared" si="41"/>
        <v>0</v>
      </c>
      <c r="W40" s="15">
        <f t="shared" si="42"/>
        <v>0</v>
      </c>
      <c r="X40" s="15">
        <f t="shared" si="43"/>
        <v>0</v>
      </c>
      <c r="Y40" s="15">
        <f t="shared" si="44"/>
        <v>0</v>
      </c>
      <c r="Z40" s="15">
        <f t="shared" si="45"/>
        <v>0</v>
      </c>
      <c r="AA40" s="15">
        <f t="shared" si="46"/>
        <v>0</v>
      </c>
      <c r="AB40" s="15">
        <f t="shared" si="47"/>
        <v>0</v>
      </c>
      <c r="AC40" s="56">
        <f t="shared" si="48"/>
        <v>0</v>
      </c>
      <c r="AD40" s="57">
        <f t="shared" si="49"/>
        <v>0</v>
      </c>
      <c r="AE40" s="32" t="str">
        <f t="shared" si="33"/>
        <v/>
      </c>
    </row>
    <row r="41" spans="1:31" ht="15.75">
      <c r="A41" s="32" t="str">
        <f t="shared" si="34"/>
        <v/>
      </c>
      <c r="B41" s="80"/>
      <c r="C41" s="79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15">
        <f t="shared" si="37"/>
        <v>0</v>
      </c>
      <c r="S41" s="15">
        <f t="shared" si="38"/>
        <v>0</v>
      </c>
      <c r="T41" s="15">
        <f t="shared" si="39"/>
        <v>0</v>
      </c>
      <c r="U41" s="15">
        <f t="shared" si="40"/>
        <v>0</v>
      </c>
      <c r="V41" s="15">
        <f t="shared" si="41"/>
        <v>0</v>
      </c>
      <c r="W41" s="15">
        <f t="shared" si="42"/>
        <v>0</v>
      </c>
      <c r="X41" s="15">
        <f t="shared" si="43"/>
        <v>0</v>
      </c>
      <c r="Y41" s="15">
        <f t="shared" si="44"/>
        <v>0</v>
      </c>
      <c r="Z41" s="15">
        <f t="shared" si="45"/>
        <v>0</v>
      </c>
      <c r="AA41" s="15">
        <f t="shared" si="46"/>
        <v>0</v>
      </c>
      <c r="AB41" s="15">
        <f t="shared" si="47"/>
        <v>0</v>
      </c>
      <c r="AC41" s="56">
        <f t="shared" si="48"/>
        <v>0</v>
      </c>
      <c r="AD41" s="57">
        <f t="shared" si="49"/>
        <v>0</v>
      </c>
      <c r="AE41" s="32" t="str">
        <f t="shared" si="33"/>
        <v/>
      </c>
    </row>
    <row r="42" spans="1:31" ht="15.75">
      <c r="A42" s="32" t="str">
        <f t="shared" si="34"/>
        <v/>
      </c>
      <c r="B42" s="80"/>
      <c r="C42" s="79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15">
        <f t="shared" si="37"/>
        <v>0</v>
      </c>
      <c r="S42" s="15">
        <f t="shared" si="38"/>
        <v>0</v>
      </c>
      <c r="T42" s="15">
        <f t="shared" si="39"/>
        <v>0</v>
      </c>
      <c r="U42" s="15">
        <f t="shared" si="40"/>
        <v>0</v>
      </c>
      <c r="V42" s="15">
        <f t="shared" si="41"/>
        <v>0</v>
      </c>
      <c r="W42" s="15">
        <f t="shared" si="42"/>
        <v>0</v>
      </c>
      <c r="X42" s="15">
        <f t="shared" si="43"/>
        <v>0</v>
      </c>
      <c r="Y42" s="15">
        <f t="shared" si="44"/>
        <v>0</v>
      </c>
      <c r="Z42" s="15">
        <f t="shared" si="45"/>
        <v>0</v>
      </c>
      <c r="AA42" s="15">
        <f t="shared" si="46"/>
        <v>0</v>
      </c>
      <c r="AB42" s="15">
        <f t="shared" si="47"/>
        <v>0</v>
      </c>
      <c r="AC42" s="56">
        <f t="shared" si="48"/>
        <v>0</v>
      </c>
      <c r="AD42" s="57">
        <f t="shared" si="49"/>
        <v>0</v>
      </c>
      <c r="AE42" s="32" t="str">
        <f t="shared" si="33"/>
        <v/>
      </c>
    </row>
    <row r="43" spans="1:31" ht="15.75">
      <c r="A43" s="32" t="str">
        <f t="shared" si="34"/>
        <v/>
      </c>
      <c r="B43" s="80"/>
      <c r="C43" s="79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15">
        <f t="shared" si="37"/>
        <v>0</v>
      </c>
      <c r="S43" s="15">
        <f t="shared" si="38"/>
        <v>0</v>
      </c>
      <c r="T43" s="15">
        <f t="shared" si="39"/>
        <v>0</v>
      </c>
      <c r="U43" s="15">
        <f t="shared" si="40"/>
        <v>0</v>
      </c>
      <c r="V43" s="15">
        <f t="shared" si="41"/>
        <v>0</v>
      </c>
      <c r="W43" s="15">
        <f t="shared" si="42"/>
        <v>0</v>
      </c>
      <c r="X43" s="15">
        <f t="shared" si="43"/>
        <v>0</v>
      </c>
      <c r="Y43" s="15">
        <f t="shared" si="44"/>
        <v>0</v>
      </c>
      <c r="Z43" s="15">
        <f t="shared" si="45"/>
        <v>0</v>
      </c>
      <c r="AA43" s="15">
        <f t="shared" si="46"/>
        <v>0</v>
      </c>
      <c r="AB43" s="15">
        <f t="shared" si="47"/>
        <v>0</v>
      </c>
      <c r="AC43" s="56">
        <f t="shared" si="48"/>
        <v>0</v>
      </c>
      <c r="AD43" s="57">
        <f t="shared" si="49"/>
        <v>0</v>
      </c>
      <c r="AE43" s="32" t="str">
        <f t="shared" si="33"/>
        <v/>
      </c>
    </row>
    <row r="44" spans="1:31" ht="15.75">
      <c r="A44" s="32" t="str">
        <f t="shared" si="34"/>
        <v/>
      </c>
      <c r="B44" s="80"/>
      <c r="C44" s="79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15">
        <f t="shared" si="37"/>
        <v>0</v>
      </c>
      <c r="S44" s="15">
        <f t="shared" si="38"/>
        <v>0</v>
      </c>
      <c r="T44" s="15">
        <f t="shared" si="39"/>
        <v>0</v>
      </c>
      <c r="U44" s="15">
        <f t="shared" si="40"/>
        <v>0</v>
      </c>
      <c r="V44" s="15">
        <f t="shared" si="41"/>
        <v>0</v>
      </c>
      <c r="W44" s="15">
        <f t="shared" si="42"/>
        <v>0</v>
      </c>
      <c r="X44" s="15">
        <f t="shared" si="43"/>
        <v>0</v>
      </c>
      <c r="Y44" s="15">
        <f t="shared" si="44"/>
        <v>0</v>
      </c>
      <c r="Z44" s="15">
        <f t="shared" si="45"/>
        <v>0</v>
      </c>
      <c r="AA44" s="15">
        <f t="shared" si="46"/>
        <v>0</v>
      </c>
      <c r="AB44" s="15">
        <f t="shared" si="47"/>
        <v>0</v>
      </c>
      <c r="AC44" s="56">
        <f t="shared" si="48"/>
        <v>0</v>
      </c>
      <c r="AD44" s="57">
        <f t="shared" si="49"/>
        <v>0</v>
      </c>
      <c r="AE44" s="32" t="str">
        <f t="shared" si="33"/>
        <v/>
      </c>
    </row>
    <row r="45" spans="1:31" ht="15.75">
      <c r="A45" s="32" t="str">
        <f t="shared" si="34"/>
        <v/>
      </c>
      <c r="B45" s="80"/>
      <c r="C45" s="79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15">
        <f t="shared" si="37"/>
        <v>0</v>
      </c>
      <c r="S45" s="15">
        <f t="shared" si="38"/>
        <v>0</v>
      </c>
      <c r="T45" s="15">
        <f t="shared" si="39"/>
        <v>0</v>
      </c>
      <c r="U45" s="15">
        <f t="shared" si="40"/>
        <v>0</v>
      </c>
      <c r="V45" s="15">
        <f t="shared" si="41"/>
        <v>0</v>
      </c>
      <c r="W45" s="15">
        <f t="shared" si="42"/>
        <v>0</v>
      </c>
      <c r="X45" s="15">
        <f t="shared" si="43"/>
        <v>0</v>
      </c>
      <c r="Y45" s="15">
        <f t="shared" si="44"/>
        <v>0</v>
      </c>
      <c r="Z45" s="15">
        <f t="shared" si="45"/>
        <v>0</v>
      </c>
      <c r="AA45" s="15">
        <f t="shared" si="46"/>
        <v>0</v>
      </c>
      <c r="AB45" s="15">
        <f t="shared" si="47"/>
        <v>0</v>
      </c>
      <c r="AC45" s="56">
        <f t="shared" si="48"/>
        <v>0</v>
      </c>
      <c r="AD45" s="57">
        <f t="shared" si="49"/>
        <v>0</v>
      </c>
      <c r="AE45" s="32" t="str">
        <f t="shared" si="33"/>
        <v/>
      </c>
    </row>
    <row r="46" spans="1:31" ht="15.75">
      <c r="A46" s="32" t="str">
        <f t="shared" si="34"/>
        <v/>
      </c>
      <c r="B46" s="80"/>
      <c r="C46" s="79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15">
        <f t="shared" si="37"/>
        <v>0</v>
      </c>
      <c r="S46" s="15">
        <f t="shared" si="38"/>
        <v>0</v>
      </c>
      <c r="T46" s="15">
        <f t="shared" si="39"/>
        <v>0</v>
      </c>
      <c r="U46" s="15">
        <f t="shared" si="40"/>
        <v>0</v>
      </c>
      <c r="V46" s="15">
        <f t="shared" si="41"/>
        <v>0</v>
      </c>
      <c r="W46" s="15">
        <f t="shared" si="42"/>
        <v>0</v>
      </c>
      <c r="X46" s="15">
        <f t="shared" si="43"/>
        <v>0</v>
      </c>
      <c r="Y46" s="15">
        <f t="shared" si="44"/>
        <v>0</v>
      </c>
      <c r="Z46" s="15">
        <f t="shared" si="45"/>
        <v>0</v>
      </c>
      <c r="AA46" s="15">
        <f t="shared" si="46"/>
        <v>0</v>
      </c>
      <c r="AB46" s="15">
        <f t="shared" si="47"/>
        <v>0</v>
      </c>
      <c r="AC46" s="56">
        <f t="shared" si="48"/>
        <v>0</v>
      </c>
      <c r="AD46" s="57">
        <f t="shared" si="49"/>
        <v>0</v>
      </c>
      <c r="AE46" s="32" t="str">
        <f t="shared" si="33"/>
        <v/>
      </c>
    </row>
    <row r="47" spans="1:31" ht="15.75">
      <c r="A47" s="32" t="str">
        <f t="shared" si="34"/>
        <v/>
      </c>
      <c r="B47" s="80"/>
      <c r="C47" s="79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15">
        <f t="shared" si="37"/>
        <v>0</v>
      </c>
      <c r="S47" s="15">
        <f t="shared" si="38"/>
        <v>0</v>
      </c>
      <c r="T47" s="15">
        <f t="shared" si="39"/>
        <v>0</v>
      </c>
      <c r="U47" s="15">
        <f t="shared" si="40"/>
        <v>0</v>
      </c>
      <c r="V47" s="15">
        <f t="shared" si="41"/>
        <v>0</v>
      </c>
      <c r="W47" s="15">
        <f t="shared" si="42"/>
        <v>0</v>
      </c>
      <c r="X47" s="15">
        <f t="shared" si="43"/>
        <v>0</v>
      </c>
      <c r="Y47" s="15">
        <f t="shared" si="44"/>
        <v>0</v>
      </c>
      <c r="Z47" s="15">
        <f t="shared" si="45"/>
        <v>0</v>
      </c>
      <c r="AA47" s="15">
        <f t="shared" si="46"/>
        <v>0</v>
      </c>
      <c r="AB47" s="15">
        <f t="shared" si="47"/>
        <v>0</v>
      </c>
      <c r="AC47" s="56">
        <f t="shared" si="48"/>
        <v>0</v>
      </c>
      <c r="AD47" s="57">
        <f t="shared" si="49"/>
        <v>0</v>
      </c>
      <c r="AE47" s="32" t="str">
        <f t="shared" si="33"/>
        <v/>
      </c>
    </row>
    <row r="48" spans="1:31" ht="15.75">
      <c r="A48" s="32" t="str">
        <f t="shared" si="34"/>
        <v/>
      </c>
      <c r="B48" s="80"/>
      <c r="C48" s="79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15">
        <f t="shared" si="37"/>
        <v>0</v>
      </c>
      <c r="S48" s="15">
        <f t="shared" si="38"/>
        <v>0</v>
      </c>
      <c r="T48" s="15">
        <f t="shared" si="39"/>
        <v>0</v>
      </c>
      <c r="U48" s="15">
        <f t="shared" si="40"/>
        <v>0</v>
      </c>
      <c r="V48" s="15">
        <f t="shared" si="41"/>
        <v>0</v>
      </c>
      <c r="W48" s="15">
        <f t="shared" si="42"/>
        <v>0</v>
      </c>
      <c r="X48" s="15">
        <f t="shared" si="43"/>
        <v>0</v>
      </c>
      <c r="Y48" s="15">
        <f t="shared" si="44"/>
        <v>0</v>
      </c>
      <c r="Z48" s="15">
        <f t="shared" si="45"/>
        <v>0</v>
      </c>
      <c r="AA48" s="15">
        <f t="shared" si="46"/>
        <v>0</v>
      </c>
      <c r="AB48" s="15">
        <f t="shared" si="47"/>
        <v>0</v>
      </c>
      <c r="AC48" s="56">
        <f t="shared" si="48"/>
        <v>0</v>
      </c>
      <c r="AD48" s="57">
        <f t="shared" si="49"/>
        <v>0</v>
      </c>
      <c r="AE48" s="32" t="str">
        <f t="shared" si="33"/>
        <v/>
      </c>
    </row>
    <row r="49" spans="1:31" ht="15.75">
      <c r="A49" s="32" t="str">
        <f t="shared" si="34"/>
        <v/>
      </c>
      <c r="B49" s="80"/>
      <c r="C49" s="79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15">
        <f t="shared" si="37"/>
        <v>0</v>
      </c>
      <c r="S49" s="15">
        <f t="shared" si="38"/>
        <v>0</v>
      </c>
      <c r="T49" s="15">
        <f t="shared" si="39"/>
        <v>0</v>
      </c>
      <c r="U49" s="15">
        <f t="shared" si="40"/>
        <v>0</v>
      </c>
      <c r="V49" s="15">
        <f t="shared" si="41"/>
        <v>0</v>
      </c>
      <c r="W49" s="15">
        <f t="shared" si="42"/>
        <v>0</v>
      </c>
      <c r="X49" s="15">
        <f t="shared" si="43"/>
        <v>0</v>
      </c>
      <c r="Y49" s="15">
        <f t="shared" si="44"/>
        <v>0</v>
      </c>
      <c r="Z49" s="15">
        <f t="shared" si="45"/>
        <v>0</v>
      </c>
      <c r="AA49" s="15">
        <f t="shared" si="46"/>
        <v>0</v>
      </c>
      <c r="AB49" s="15">
        <f t="shared" si="47"/>
        <v>0</v>
      </c>
      <c r="AC49" s="56">
        <f t="shared" si="48"/>
        <v>0</v>
      </c>
      <c r="AD49" s="57">
        <f t="shared" si="49"/>
        <v>0</v>
      </c>
      <c r="AE49" s="32" t="str">
        <f t="shared" si="33"/>
        <v/>
      </c>
    </row>
    <row r="50" spans="1:31" ht="15.75">
      <c r="A50" s="32" t="str">
        <f t="shared" si="34"/>
        <v/>
      </c>
      <c r="B50" s="80"/>
      <c r="C50" s="79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15">
        <f t="shared" si="37"/>
        <v>0</v>
      </c>
      <c r="S50" s="15">
        <f t="shared" si="38"/>
        <v>0</v>
      </c>
      <c r="T50" s="15">
        <f t="shared" si="39"/>
        <v>0</v>
      </c>
      <c r="U50" s="15">
        <f t="shared" si="40"/>
        <v>0</v>
      </c>
      <c r="V50" s="15">
        <f t="shared" si="41"/>
        <v>0</v>
      </c>
      <c r="W50" s="15">
        <f t="shared" si="42"/>
        <v>0</v>
      </c>
      <c r="X50" s="15">
        <f t="shared" si="43"/>
        <v>0</v>
      </c>
      <c r="Y50" s="15">
        <f t="shared" si="44"/>
        <v>0</v>
      </c>
      <c r="Z50" s="15">
        <f t="shared" si="45"/>
        <v>0</v>
      </c>
      <c r="AA50" s="15">
        <f t="shared" si="46"/>
        <v>0</v>
      </c>
      <c r="AB50" s="15">
        <f t="shared" si="47"/>
        <v>0</v>
      </c>
      <c r="AC50" s="56">
        <f t="shared" si="48"/>
        <v>0</v>
      </c>
      <c r="AD50" s="57">
        <f t="shared" si="49"/>
        <v>0</v>
      </c>
      <c r="AE50" s="32" t="str">
        <f t="shared" si="33"/>
        <v/>
      </c>
    </row>
    <row r="51" spans="1:31" ht="15.75">
      <c r="A51" s="32" t="str">
        <f t="shared" si="34"/>
        <v/>
      </c>
      <c r="B51" s="80"/>
      <c r="C51" s="79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15">
        <f t="shared" si="37"/>
        <v>0</v>
      </c>
      <c r="S51" s="15">
        <f t="shared" si="38"/>
        <v>0</v>
      </c>
      <c r="T51" s="15">
        <f t="shared" si="39"/>
        <v>0</v>
      </c>
      <c r="U51" s="15">
        <f t="shared" si="40"/>
        <v>0</v>
      </c>
      <c r="V51" s="15">
        <f t="shared" si="41"/>
        <v>0</v>
      </c>
      <c r="W51" s="15">
        <f t="shared" si="42"/>
        <v>0</v>
      </c>
      <c r="X51" s="15">
        <f t="shared" si="43"/>
        <v>0</v>
      </c>
      <c r="Y51" s="15">
        <f t="shared" si="44"/>
        <v>0</v>
      </c>
      <c r="Z51" s="15">
        <f t="shared" si="45"/>
        <v>0</v>
      </c>
      <c r="AA51" s="15">
        <f t="shared" si="46"/>
        <v>0</v>
      </c>
      <c r="AB51" s="15">
        <f t="shared" si="47"/>
        <v>0</v>
      </c>
      <c r="AC51" s="56">
        <f t="shared" si="48"/>
        <v>0</v>
      </c>
      <c r="AD51" s="57">
        <f t="shared" si="49"/>
        <v>0</v>
      </c>
      <c r="AE51" s="32" t="str">
        <f t="shared" si="33"/>
        <v/>
      </c>
    </row>
    <row r="52" spans="1:31" ht="15.75">
      <c r="A52" s="32" t="str">
        <f t="shared" si="34"/>
        <v/>
      </c>
      <c r="B52" s="80"/>
      <c r="C52" s="79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15">
        <f t="shared" si="37"/>
        <v>0</v>
      </c>
      <c r="S52" s="15">
        <f t="shared" si="38"/>
        <v>0</v>
      </c>
      <c r="T52" s="15">
        <f t="shared" si="39"/>
        <v>0</v>
      </c>
      <c r="U52" s="15">
        <f t="shared" si="40"/>
        <v>0</v>
      </c>
      <c r="V52" s="15">
        <f t="shared" si="41"/>
        <v>0</v>
      </c>
      <c r="W52" s="15">
        <f t="shared" si="42"/>
        <v>0</v>
      </c>
      <c r="X52" s="15">
        <f t="shared" si="43"/>
        <v>0</v>
      </c>
      <c r="Y52" s="15">
        <f t="shared" si="44"/>
        <v>0</v>
      </c>
      <c r="Z52" s="15">
        <f t="shared" si="45"/>
        <v>0</v>
      </c>
      <c r="AA52" s="15">
        <f t="shared" si="46"/>
        <v>0</v>
      </c>
      <c r="AB52" s="15">
        <f t="shared" si="47"/>
        <v>0</v>
      </c>
      <c r="AC52" s="56">
        <f t="shared" si="48"/>
        <v>0</v>
      </c>
      <c r="AD52" s="57">
        <f t="shared" si="49"/>
        <v>0</v>
      </c>
      <c r="AE52" s="32" t="str">
        <f t="shared" si="33"/>
        <v/>
      </c>
    </row>
    <row r="53" spans="1:31" ht="15.75">
      <c r="A53" s="32" t="str">
        <f t="shared" ref="A53:A104" si="50">AE53</f>
        <v/>
      </c>
      <c r="B53" s="80"/>
      <c r="C53" s="79"/>
      <c r="D53" s="33" t="str">
        <f t="shared" ref="D53:D104" si="51">IF(B53&lt;&gt;"",AB53,"")</f>
        <v/>
      </c>
      <c r="E53" s="19" t="str">
        <f t="shared" ref="E53:E104" si="52">IF(AC53&lt;4," ","F")</f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15">
        <f t="shared" ref="R53:R104" si="53">IF(F53&gt;0,G53,0)</f>
        <v>0</v>
      </c>
      <c r="S53" s="15">
        <f t="shared" ref="S53:S104" si="54">IF(H53&gt;0,I53,0)</f>
        <v>0</v>
      </c>
      <c r="T53" s="15">
        <f t="shared" ref="T53:T104" si="55">IF(J53&gt;0,K53,0)</f>
        <v>0</v>
      </c>
      <c r="U53" s="15">
        <f t="shared" ref="U53:U104" si="56">IF(L53&gt;0,M53,0)</f>
        <v>0</v>
      </c>
      <c r="V53" s="15">
        <f t="shared" ref="V53:V104" si="57">IF(N53&gt;0,O53,0)</f>
        <v>0</v>
      </c>
      <c r="W53" s="15">
        <f t="shared" ref="W53:W104" si="58">IF(P53&gt;0,Q53,0)</f>
        <v>0</v>
      </c>
      <c r="X53" s="15">
        <f t="shared" ref="X53:X104" si="59">LARGE(R53:W53,1)</f>
        <v>0</v>
      </c>
      <c r="Y53" s="15">
        <f t="shared" ref="Y53:Y104" si="60">LARGE(R53:W53,2)</f>
        <v>0</v>
      </c>
      <c r="Z53" s="15">
        <f t="shared" ref="Z53:Z104" si="61">LARGE(R53:W53,3)</f>
        <v>0</v>
      </c>
      <c r="AA53" s="15">
        <f t="shared" ref="AA53:AA104" si="62">LARGE(R53:W53,4)</f>
        <v>0</v>
      </c>
      <c r="AB53" s="15">
        <f t="shared" ref="AB53:AB104" si="63">SUM(X53:AA53)</f>
        <v>0</v>
      </c>
      <c r="AC53" s="56">
        <f t="shared" ref="AC53:AC104" si="64">COUNT(F53:Q53)/2</f>
        <v>0</v>
      </c>
      <c r="AD53" s="57">
        <f t="shared" ref="AD53:AD104" si="65">AB53*10^8+X53*10^6/2+Y53*10^4/2+Z53*10^2/2+AA53/2</f>
        <v>0</v>
      </c>
      <c r="AE53" s="32" t="str">
        <f t="shared" ref="AE53:AE104" si="66">IF(B53&lt;&gt;"",RANK(AD53,AD$5:AD$77,0),"")</f>
        <v/>
      </c>
    </row>
    <row r="54" spans="1:31" ht="15.75">
      <c r="A54" s="32" t="str">
        <f t="shared" si="50"/>
        <v/>
      </c>
      <c r="B54" s="80"/>
      <c r="C54" s="79"/>
      <c r="D54" s="33" t="str">
        <f t="shared" si="51"/>
        <v/>
      </c>
      <c r="E54" s="19" t="str">
        <f t="shared" si="52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15">
        <f t="shared" si="53"/>
        <v>0</v>
      </c>
      <c r="S54" s="15">
        <f t="shared" si="54"/>
        <v>0</v>
      </c>
      <c r="T54" s="15">
        <f t="shared" si="55"/>
        <v>0</v>
      </c>
      <c r="U54" s="15">
        <f t="shared" si="56"/>
        <v>0</v>
      </c>
      <c r="V54" s="15">
        <f t="shared" si="57"/>
        <v>0</v>
      </c>
      <c r="W54" s="15">
        <f t="shared" si="58"/>
        <v>0</v>
      </c>
      <c r="X54" s="15">
        <f t="shared" si="59"/>
        <v>0</v>
      </c>
      <c r="Y54" s="15">
        <f t="shared" si="60"/>
        <v>0</v>
      </c>
      <c r="Z54" s="15">
        <f t="shared" si="61"/>
        <v>0</v>
      </c>
      <c r="AA54" s="15">
        <f t="shared" si="62"/>
        <v>0</v>
      </c>
      <c r="AB54" s="15">
        <f t="shared" si="63"/>
        <v>0</v>
      </c>
      <c r="AC54" s="56">
        <f t="shared" si="64"/>
        <v>0</v>
      </c>
      <c r="AD54" s="57">
        <f t="shared" si="65"/>
        <v>0</v>
      </c>
      <c r="AE54" s="32" t="str">
        <f t="shared" si="66"/>
        <v/>
      </c>
    </row>
    <row r="55" spans="1:31" ht="15.75">
      <c r="A55" s="32" t="str">
        <f t="shared" si="50"/>
        <v/>
      </c>
      <c r="B55" s="80"/>
      <c r="C55" s="79"/>
      <c r="D55" s="33" t="str">
        <f t="shared" si="51"/>
        <v/>
      </c>
      <c r="E55" s="19" t="str">
        <f t="shared" si="52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15">
        <f t="shared" si="53"/>
        <v>0</v>
      </c>
      <c r="S55" s="15">
        <f t="shared" si="54"/>
        <v>0</v>
      </c>
      <c r="T55" s="15">
        <f t="shared" si="55"/>
        <v>0</v>
      </c>
      <c r="U55" s="15">
        <f t="shared" si="56"/>
        <v>0</v>
      </c>
      <c r="V55" s="15">
        <f t="shared" si="57"/>
        <v>0</v>
      </c>
      <c r="W55" s="15">
        <f t="shared" si="58"/>
        <v>0</v>
      </c>
      <c r="X55" s="15">
        <f t="shared" si="59"/>
        <v>0</v>
      </c>
      <c r="Y55" s="15">
        <f t="shared" si="60"/>
        <v>0</v>
      </c>
      <c r="Z55" s="15">
        <f t="shared" si="61"/>
        <v>0</v>
      </c>
      <c r="AA55" s="15">
        <f t="shared" si="62"/>
        <v>0</v>
      </c>
      <c r="AB55" s="15">
        <f t="shared" si="63"/>
        <v>0</v>
      </c>
      <c r="AC55" s="56">
        <f t="shared" si="64"/>
        <v>0</v>
      </c>
      <c r="AD55" s="57">
        <f t="shared" si="65"/>
        <v>0</v>
      </c>
      <c r="AE55" s="32" t="str">
        <f t="shared" si="66"/>
        <v/>
      </c>
    </row>
    <row r="56" spans="1:31" ht="15.75">
      <c r="A56" s="32" t="str">
        <f t="shared" si="50"/>
        <v/>
      </c>
      <c r="B56" s="80"/>
      <c r="C56" s="79"/>
      <c r="D56" s="33" t="str">
        <f t="shared" si="51"/>
        <v/>
      </c>
      <c r="E56" s="19" t="str">
        <f t="shared" si="52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15">
        <f t="shared" si="53"/>
        <v>0</v>
      </c>
      <c r="S56" s="15">
        <f t="shared" si="54"/>
        <v>0</v>
      </c>
      <c r="T56" s="15">
        <f t="shared" si="55"/>
        <v>0</v>
      </c>
      <c r="U56" s="15">
        <f t="shared" si="56"/>
        <v>0</v>
      </c>
      <c r="V56" s="15">
        <f t="shared" si="57"/>
        <v>0</v>
      </c>
      <c r="W56" s="15">
        <f t="shared" si="58"/>
        <v>0</v>
      </c>
      <c r="X56" s="15">
        <f t="shared" si="59"/>
        <v>0</v>
      </c>
      <c r="Y56" s="15">
        <f t="shared" si="60"/>
        <v>0</v>
      </c>
      <c r="Z56" s="15">
        <f t="shared" si="61"/>
        <v>0</v>
      </c>
      <c r="AA56" s="15">
        <f t="shared" si="62"/>
        <v>0</v>
      </c>
      <c r="AB56" s="15">
        <f t="shared" si="63"/>
        <v>0</v>
      </c>
      <c r="AC56" s="56">
        <f t="shared" si="64"/>
        <v>0</v>
      </c>
      <c r="AD56" s="57">
        <f t="shared" si="65"/>
        <v>0</v>
      </c>
      <c r="AE56" s="32" t="str">
        <f t="shared" si="66"/>
        <v/>
      </c>
    </row>
    <row r="57" spans="1:31" ht="15.75">
      <c r="A57" s="32" t="str">
        <f t="shared" si="50"/>
        <v/>
      </c>
      <c r="B57" s="80"/>
      <c r="C57" s="79"/>
      <c r="D57" s="33" t="str">
        <f t="shared" si="51"/>
        <v/>
      </c>
      <c r="E57" s="19" t="str">
        <f t="shared" si="52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15">
        <f t="shared" si="53"/>
        <v>0</v>
      </c>
      <c r="S57" s="15">
        <f t="shared" si="54"/>
        <v>0</v>
      </c>
      <c r="T57" s="15">
        <f t="shared" si="55"/>
        <v>0</v>
      </c>
      <c r="U57" s="15">
        <f t="shared" si="56"/>
        <v>0</v>
      </c>
      <c r="V57" s="15">
        <f t="shared" si="57"/>
        <v>0</v>
      </c>
      <c r="W57" s="15">
        <f t="shared" si="58"/>
        <v>0</v>
      </c>
      <c r="X57" s="15">
        <f t="shared" si="59"/>
        <v>0</v>
      </c>
      <c r="Y57" s="15">
        <f t="shared" si="60"/>
        <v>0</v>
      </c>
      <c r="Z57" s="15">
        <f t="shared" si="61"/>
        <v>0</v>
      </c>
      <c r="AA57" s="15">
        <f t="shared" si="62"/>
        <v>0</v>
      </c>
      <c r="AB57" s="15">
        <f t="shared" si="63"/>
        <v>0</v>
      </c>
      <c r="AC57" s="56">
        <f t="shared" si="64"/>
        <v>0</v>
      </c>
      <c r="AD57" s="57">
        <f t="shared" si="65"/>
        <v>0</v>
      </c>
      <c r="AE57" s="32" t="str">
        <f t="shared" si="66"/>
        <v/>
      </c>
    </row>
    <row r="58" spans="1:31" ht="15.75">
      <c r="A58" s="32" t="str">
        <f t="shared" si="50"/>
        <v/>
      </c>
      <c r="B58" s="80"/>
      <c r="C58" s="79"/>
      <c r="D58" s="33" t="str">
        <f t="shared" si="51"/>
        <v/>
      </c>
      <c r="E58" s="19" t="str">
        <f t="shared" si="52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15">
        <f t="shared" si="53"/>
        <v>0</v>
      </c>
      <c r="S58" s="15">
        <f t="shared" si="54"/>
        <v>0</v>
      </c>
      <c r="T58" s="15">
        <f t="shared" si="55"/>
        <v>0</v>
      </c>
      <c r="U58" s="15">
        <f t="shared" si="56"/>
        <v>0</v>
      </c>
      <c r="V58" s="15">
        <f t="shared" si="57"/>
        <v>0</v>
      </c>
      <c r="W58" s="15">
        <f t="shared" si="58"/>
        <v>0</v>
      </c>
      <c r="X58" s="15">
        <f t="shared" si="59"/>
        <v>0</v>
      </c>
      <c r="Y58" s="15">
        <f t="shared" si="60"/>
        <v>0</v>
      </c>
      <c r="Z58" s="15">
        <f t="shared" si="61"/>
        <v>0</v>
      </c>
      <c r="AA58" s="15">
        <f t="shared" si="62"/>
        <v>0</v>
      </c>
      <c r="AB58" s="15">
        <f t="shared" si="63"/>
        <v>0</v>
      </c>
      <c r="AC58" s="56">
        <f t="shared" si="64"/>
        <v>0</v>
      </c>
      <c r="AD58" s="57">
        <f t="shared" si="65"/>
        <v>0</v>
      </c>
      <c r="AE58" s="32" t="str">
        <f t="shared" si="66"/>
        <v/>
      </c>
    </row>
    <row r="59" spans="1:31" ht="15.75">
      <c r="A59" s="32" t="str">
        <f t="shared" si="50"/>
        <v/>
      </c>
      <c r="B59" s="80"/>
      <c r="C59" s="79"/>
      <c r="D59" s="33" t="str">
        <f t="shared" si="51"/>
        <v/>
      </c>
      <c r="E59" s="19" t="str">
        <f t="shared" si="52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15">
        <f t="shared" si="53"/>
        <v>0</v>
      </c>
      <c r="S59" s="15">
        <f t="shared" si="54"/>
        <v>0</v>
      </c>
      <c r="T59" s="15">
        <f t="shared" si="55"/>
        <v>0</v>
      </c>
      <c r="U59" s="15">
        <f t="shared" si="56"/>
        <v>0</v>
      </c>
      <c r="V59" s="15">
        <f t="shared" si="57"/>
        <v>0</v>
      </c>
      <c r="W59" s="15">
        <f t="shared" si="58"/>
        <v>0</v>
      </c>
      <c r="X59" s="15">
        <f t="shared" si="59"/>
        <v>0</v>
      </c>
      <c r="Y59" s="15">
        <f t="shared" si="60"/>
        <v>0</v>
      </c>
      <c r="Z59" s="15">
        <f t="shared" si="61"/>
        <v>0</v>
      </c>
      <c r="AA59" s="15">
        <f t="shared" si="62"/>
        <v>0</v>
      </c>
      <c r="AB59" s="15">
        <f t="shared" si="63"/>
        <v>0</v>
      </c>
      <c r="AC59" s="56">
        <f t="shared" si="64"/>
        <v>0</v>
      </c>
      <c r="AD59" s="57">
        <f t="shared" si="65"/>
        <v>0</v>
      </c>
      <c r="AE59" s="32" t="str">
        <f t="shared" si="66"/>
        <v/>
      </c>
    </row>
    <row r="60" spans="1:31" ht="15.75">
      <c r="A60" s="32" t="str">
        <f t="shared" si="50"/>
        <v/>
      </c>
      <c r="B60" s="80"/>
      <c r="C60" s="79"/>
      <c r="D60" s="33" t="str">
        <f t="shared" si="51"/>
        <v/>
      </c>
      <c r="E60" s="19" t="str">
        <f t="shared" si="52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15">
        <f t="shared" si="53"/>
        <v>0</v>
      </c>
      <c r="S60" s="15">
        <f t="shared" si="54"/>
        <v>0</v>
      </c>
      <c r="T60" s="15">
        <f t="shared" si="55"/>
        <v>0</v>
      </c>
      <c r="U60" s="15">
        <f t="shared" si="56"/>
        <v>0</v>
      </c>
      <c r="V60" s="15">
        <f t="shared" si="57"/>
        <v>0</v>
      </c>
      <c r="W60" s="15">
        <f t="shared" si="58"/>
        <v>0</v>
      </c>
      <c r="X60" s="15">
        <f t="shared" si="59"/>
        <v>0</v>
      </c>
      <c r="Y60" s="15">
        <f t="shared" si="60"/>
        <v>0</v>
      </c>
      <c r="Z60" s="15">
        <f t="shared" si="61"/>
        <v>0</v>
      </c>
      <c r="AA60" s="15">
        <f t="shared" si="62"/>
        <v>0</v>
      </c>
      <c r="AB60" s="15">
        <f t="shared" si="63"/>
        <v>0</v>
      </c>
      <c r="AC60" s="56">
        <f t="shared" si="64"/>
        <v>0</v>
      </c>
      <c r="AD60" s="57">
        <f t="shared" si="65"/>
        <v>0</v>
      </c>
      <c r="AE60" s="32" t="str">
        <f t="shared" si="66"/>
        <v/>
      </c>
    </row>
    <row r="61" spans="1:31" ht="15.75">
      <c r="A61" s="32" t="str">
        <f t="shared" si="50"/>
        <v/>
      </c>
      <c r="B61" s="80"/>
      <c r="C61" s="79"/>
      <c r="D61" s="33" t="str">
        <f t="shared" si="51"/>
        <v/>
      </c>
      <c r="E61" s="19" t="str">
        <f t="shared" si="52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15">
        <f t="shared" si="53"/>
        <v>0</v>
      </c>
      <c r="S61" s="15">
        <f t="shared" si="54"/>
        <v>0</v>
      </c>
      <c r="T61" s="15">
        <f t="shared" si="55"/>
        <v>0</v>
      </c>
      <c r="U61" s="15">
        <f t="shared" si="56"/>
        <v>0</v>
      </c>
      <c r="V61" s="15">
        <f t="shared" si="57"/>
        <v>0</v>
      </c>
      <c r="W61" s="15">
        <f t="shared" si="58"/>
        <v>0</v>
      </c>
      <c r="X61" s="15">
        <f t="shared" si="59"/>
        <v>0</v>
      </c>
      <c r="Y61" s="15">
        <f t="shared" si="60"/>
        <v>0</v>
      </c>
      <c r="Z61" s="15">
        <f t="shared" si="61"/>
        <v>0</v>
      </c>
      <c r="AA61" s="15">
        <f t="shared" si="62"/>
        <v>0</v>
      </c>
      <c r="AB61" s="15">
        <f t="shared" si="63"/>
        <v>0</v>
      </c>
      <c r="AC61" s="56">
        <f t="shared" si="64"/>
        <v>0</v>
      </c>
      <c r="AD61" s="57">
        <f t="shared" si="65"/>
        <v>0</v>
      </c>
      <c r="AE61" s="32" t="str">
        <f t="shared" si="66"/>
        <v/>
      </c>
    </row>
    <row r="62" spans="1:31" ht="15.75">
      <c r="A62" s="32" t="str">
        <f t="shared" si="50"/>
        <v/>
      </c>
      <c r="B62" s="80"/>
      <c r="C62" s="79"/>
      <c r="D62" s="33" t="str">
        <f t="shared" si="51"/>
        <v/>
      </c>
      <c r="E62" s="19" t="str">
        <f t="shared" si="52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15">
        <f t="shared" si="53"/>
        <v>0</v>
      </c>
      <c r="S62" s="15">
        <f t="shared" si="54"/>
        <v>0</v>
      </c>
      <c r="T62" s="15">
        <f t="shared" si="55"/>
        <v>0</v>
      </c>
      <c r="U62" s="15">
        <f t="shared" si="56"/>
        <v>0</v>
      </c>
      <c r="V62" s="15">
        <f t="shared" si="57"/>
        <v>0</v>
      </c>
      <c r="W62" s="15">
        <f t="shared" si="58"/>
        <v>0</v>
      </c>
      <c r="X62" s="15">
        <f t="shared" si="59"/>
        <v>0</v>
      </c>
      <c r="Y62" s="15">
        <f t="shared" si="60"/>
        <v>0</v>
      </c>
      <c r="Z62" s="15">
        <f t="shared" si="61"/>
        <v>0</v>
      </c>
      <c r="AA62" s="15">
        <f t="shared" si="62"/>
        <v>0</v>
      </c>
      <c r="AB62" s="15">
        <f t="shared" si="63"/>
        <v>0</v>
      </c>
      <c r="AC62" s="56">
        <f t="shared" si="64"/>
        <v>0</v>
      </c>
      <c r="AD62" s="57">
        <f t="shared" si="65"/>
        <v>0</v>
      </c>
      <c r="AE62" s="32" t="str">
        <f t="shared" si="66"/>
        <v/>
      </c>
    </row>
    <row r="63" spans="1:31" ht="15.75">
      <c r="A63" s="32" t="str">
        <f t="shared" si="50"/>
        <v/>
      </c>
      <c r="B63" s="80"/>
      <c r="C63" s="79"/>
      <c r="D63" s="33" t="str">
        <f t="shared" si="51"/>
        <v/>
      </c>
      <c r="E63" s="19" t="str">
        <f t="shared" si="52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15">
        <f t="shared" si="53"/>
        <v>0</v>
      </c>
      <c r="S63" s="15">
        <f t="shared" si="54"/>
        <v>0</v>
      </c>
      <c r="T63" s="15">
        <f t="shared" si="55"/>
        <v>0</v>
      </c>
      <c r="U63" s="15">
        <f t="shared" si="56"/>
        <v>0</v>
      </c>
      <c r="V63" s="15">
        <f t="shared" si="57"/>
        <v>0</v>
      </c>
      <c r="W63" s="15">
        <f t="shared" si="58"/>
        <v>0</v>
      </c>
      <c r="X63" s="15">
        <f t="shared" si="59"/>
        <v>0</v>
      </c>
      <c r="Y63" s="15">
        <f t="shared" si="60"/>
        <v>0</v>
      </c>
      <c r="Z63" s="15">
        <f t="shared" si="61"/>
        <v>0</v>
      </c>
      <c r="AA63" s="15">
        <f t="shared" si="62"/>
        <v>0</v>
      </c>
      <c r="AB63" s="15">
        <f t="shared" si="63"/>
        <v>0</v>
      </c>
      <c r="AC63" s="56">
        <f t="shared" si="64"/>
        <v>0</v>
      </c>
      <c r="AD63" s="57">
        <f t="shared" si="65"/>
        <v>0</v>
      </c>
      <c r="AE63" s="32" t="str">
        <f t="shared" si="66"/>
        <v/>
      </c>
    </row>
    <row r="64" spans="1:31" ht="15.75">
      <c r="A64" s="32" t="str">
        <f t="shared" si="50"/>
        <v/>
      </c>
      <c r="B64" s="80"/>
      <c r="C64" s="79"/>
      <c r="D64" s="33" t="str">
        <f t="shared" si="51"/>
        <v/>
      </c>
      <c r="E64" s="19" t="str">
        <f t="shared" si="52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15">
        <f t="shared" si="53"/>
        <v>0</v>
      </c>
      <c r="S64" s="15">
        <f t="shared" si="54"/>
        <v>0</v>
      </c>
      <c r="T64" s="15">
        <f t="shared" si="55"/>
        <v>0</v>
      </c>
      <c r="U64" s="15">
        <f t="shared" si="56"/>
        <v>0</v>
      </c>
      <c r="V64" s="15">
        <f t="shared" si="57"/>
        <v>0</v>
      </c>
      <c r="W64" s="15">
        <f t="shared" si="58"/>
        <v>0</v>
      </c>
      <c r="X64" s="15">
        <f t="shared" si="59"/>
        <v>0</v>
      </c>
      <c r="Y64" s="15">
        <f t="shared" si="60"/>
        <v>0</v>
      </c>
      <c r="Z64" s="15">
        <f t="shared" si="61"/>
        <v>0</v>
      </c>
      <c r="AA64" s="15">
        <f t="shared" si="62"/>
        <v>0</v>
      </c>
      <c r="AB64" s="15">
        <f t="shared" si="63"/>
        <v>0</v>
      </c>
      <c r="AC64" s="56">
        <f t="shared" si="64"/>
        <v>0</v>
      </c>
      <c r="AD64" s="57">
        <f t="shared" si="65"/>
        <v>0</v>
      </c>
      <c r="AE64" s="32" t="str">
        <f t="shared" si="66"/>
        <v/>
      </c>
    </row>
    <row r="65" spans="1:31" ht="15.75">
      <c r="A65" s="32" t="str">
        <f t="shared" si="50"/>
        <v/>
      </c>
      <c r="B65" s="80"/>
      <c r="C65" s="79"/>
      <c r="D65" s="33" t="str">
        <f t="shared" si="51"/>
        <v/>
      </c>
      <c r="E65" s="19" t="str">
        <f t="shared" si="52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15">
        <f t="shared" si="53"/>
        <v>0</v>
      </c>
      <c r="S65" s="15">
        <f t="shared" si="54"/>
        <v>0</v>
      </c>
      <c r="T65" s="15">
        <f t="shared" si="55"/>
        <v>0</v>
      </c>
      <c r="U65" s="15">
        <f t="shared" si="56"/>
        <v>0</v>
      </c>
      <c r="V65" s="15">
        <f t="shared" si="57"/>
        <v>0</v>
      </c>
      <c r="W65" s="15">
        <f t="shared" si="58"/>
        <v>0</v>
      </c>
      <c r="X65" s="15">
        <f t="shared" si="59"/>
        <v>0</v>
      </c>
      <c r="Y65" s="15">
        <f t="shared" si="60"/>
        <v>0</v>
      </c>
      <c r="Z65" s="15">
        <f t="shared" si="61"/>
        <v>0</v>
      </c>
      <c r="AA65" s="15">
        <f t="shared" si="62"/>
        <v>0</v>
      </c>
      <c r="AB65" s="15">
        <f t="shared" si="63"/>
        <v>0</v>
      </c>
      <c r="AC65" s="56">
        <f t="shared" si="64"/>
        <v>0</v>
      </c>
      <c r="AD65" s="57">
        <f t="shared" si="65"/>
        <v>0</v>
      </c>
      <c r="AE65" s="32" t="str">
        <f t="shared" si="66"/>
        <v/>
      </c>
    </row>
    <row r="66" spans="1:31" ht="15.75">
      <c r="A66" s="32" t="str">
        <f t="shared" si="50"/>
        <v/>
      </c>
      <c r="B66" s="80"/>
      <c r="C66" s="79"/>
      <c r="D66" s="33" t="str">
        <f t="shared" si="51"/>
        <v/>
      </c>
      <c r="E66" s="19" t="str">
        <f t="shared" si="52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15">
        <f t="shared" si="53"/>
        <v>0</v>
      </c>
      <c r="S66" s="15">
        <f t="shared" si="54"/>
        <v>0</v>
      </c>
      <c r="T66" s="15">
        <f t="shared" si="55"/>
        <v>0</v>
      </c>
      <c r="U66" s="15">
        <f t="shared" si="56"/>
        <v>0</v>
      </c>
      <c r="V66" s="15">
        <f t="shared" si="57"/>
        <v>0</v>
      </c>
      <c r="W66" s="15">
        <f t="shared" si="58"/>
        <v>0</v>
      </c>
      <c r="X66" s="15">
        <f t="shared" si="59"/>
        <v>0</v>
      </c>
      <c r="Y66" s="15">
        <f t="shared" si="60"/>
        <v>0</v>
      </c>
      <c r="Z66" s="15">
        <f t="shared" si="61"/>
        <v>0</v>
      </c>
      <c r="AA66" s="15">
        <f t="shared" si="62"/>
        <v>0</v>
      </c>
      <c r="AB66" s="15">
        <f t="shared" si="63"/>
        <v>0</v>
      </c>
      <c r="AC66" s="56">
        <f t="shared" si="64"/>
        <v>0</v>
      </c>
      <c r="AD66" s="57">
        <f t="shared" si="65"/>
        <v>0</v>
      </c>
      <c r="AE66" s="32" t="str">
        <f t="shared" si="66"/>
        <v/>
      </c>
    </row>
    <row r="67" spans="1:31" ht="15.75">
      <c r="A67" s="32" t="str">
        <f t="shared" si="50"/>
        <v/>
      </c>
      <c r="B67" s="80"/>
      <c r="C67" s="79"/>
      <c r="D67" s="33" t="str">
        <f t="shared" si="51"/>
        <v/>
      </c>
      <c r="E67" s="19" t="str">
        <f t="shared" si="52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15">
        <f t="shared" si="53"/>
        <v>0</v>
      </c>
      <c r="S67" s="15">
        <f t="shared" si="54"/>
        <v>0</v>
      </c>
      <c r="T67" s="15">
        <f t="shared" si="55"/>
        <v>0</v>
      </c>
      <c r="U67" s="15">
        <f t="shared" si="56"/>
        <v>0</v>
      </c>
      <c r="V67" s="15">
        <f t="shared" si="57"/>
        <v>0</v>
      </c>
      <c r="W67" s="15">
        <f t="shared" si="58"/>
        <v>0</v>
      </c>
      <c r="X67" s="15">
        <f t="shared" si="59"/>
        <v>0</v>
      </c>
      <c r="Y67" s="15">
        <f t="shared" si="60"/>
        <v>0</v>
      </c>
      <c r="Z67" s="15">
        <f t="shared" si="61"/>
        <v>0</v>
      </c>
      <c r="AA67" s="15">
        <f t="shared" si="62"/>
        <v>0</v>
      </c>
      <c r="AB67" s="15">
        <f t="shared" si="63"/>
        <v>0</v>
      </c>
      <c r="AC67" s="56">
        <f t="shared" si="64"/>
        <v>0</v>
      </c>
      <c r="AD67" s="57">
        <f t="shared" si="65"/>
        <v>0</v>
      </c>
      <c r="AE67" s="32" t="str">
        <f t="shared" si="66"/>
        <v/>
      </c>
    </row>
    <row r="68" spans="1:31" ht="15.75">
      <c r="A68" s="32" t="str">
        <f t="shared" si="50"/>
        <v/>
      </c>
      <c r="B68" s="80"/>
      <c r="C68" s="79"/>
      <c r="D68" s="33" t="str">
        <f t="shared" si="51"/>
        <v/>
      </c>
      <c r="E68" s="19" t="str">
        <f t="shared" si="52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15">
        <f t="shared" si="53"/>
        <v>0</v>
      </c>
      <c r="S68" s="15">
        <f t="shared" si="54"/>
        <v>0</v>
      </c>
      <c r="T68" s="15">
        <f t="shared" si="55"/>
        <v>0</v>
      </c>
      <c r="U68" s="15">
        <f t="shared" si="56"/>
        <v>0</v>
      </c>
      <c r="V68" s="15">
        <f t="shared" si="57"/>
        <v>0</v>
      </c>
      <c r="W68" s="15">
        <f t="shared" si="58"/>
        <v>0</v>
      </c>
      <c r="X68" s="15">
        <f t="shared" si="59"/>
        <v>0</v>
      </c>
      <c r="Y68" s="15">
        <f t="shared" si="60"/>
        <v>0</v>
      </c>
      <c r="Z68" s="15">
        <f t="shared" si="61"/>
        <v>0</v>
      </c>
      <c r="AA68" s="15">
        <f t="shared" si="62"/>
        <v>0</v>
      </c>
      <c r="AB68" s="15">
        <f t="shared" si="63"/>
        <v>0</v>
      </c>
      <c r="AC68" s="56">
        <f t="shared" si="64"/>
        <v>0</v>
      </c>
      <c r="AD68" s="57">
        <f t="shared" si="65"/>
        <v>0</v>
      </c>
      <c r="AE68" s="32" t="str">
        <f t="shared" si="66"/>
        <v/>
      </c>
    </row>
    <row r="69" spans="1:31" ht="15.75">
      <c r="A69" s="32" t="str">
        <f t="shared" si="50"/>
        <v/>
      </c>
      <c r="B69" s="80"/>
      <c r="C69" s="79"/>
      <c r="D69" s="33" t="str">
        <f t="shared" si="51"/>
        <v/>
      </c>
      <c r="E69" s="19" t="str">
        <f t="shared" si="52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15">
        <f t="shared" si="53"/>
        <v>0</v>
      </c>
      <c r="S69" s="15">
        <f t="shared" si="54"/>
        <v>0</v>
      </c>
      <c r="T69" s="15">
        <f t="shared" si="55"/>
        <v>0</v>
      </c>
      <c r="U69" s="15">
        <f t="shared" si="56"/>
        <v>0</v>
      </c>
      <c r="V69" s="15">
        <f t="shared" si="57"/>
        <v>0</v>
      </c>
      <c r="W69" s="15">
        <f t="shared" si="58"/>
        <v>0</v>
      </c>
      <c r="X69" s="15">
        <f t="shared" si="59"/>
        <v>0</v>
      </c>
      <c r="Y69" s="15">
        <f t="shared" si="60"/>
        <v>0</v>
      </c>
      <c r="Z69" s="15">
        <f t="shared" si="61"/>
        <v>0</v>
      </c>
      <c r="AA69" s="15">
        <f t="shared" si="62"/>
        <v>0</v>
      </c>
      <c r="AB69" s="15">
        <f t="shared" si="63"/>
        <v>0</v>
      </c>
      <c r="AC69" s="56">
        <f t="shared" si="64"/>
        <v>0</v>
      </c>
      <c r="AD69" s="57">
        <f t="shared" si="65"/>
        <v>0</v>
      </c>
      <c r="AE69" s="32" t="str">
        <f t="shared" si="66"/>
        <v/>
      </c>
    </row>
    <row r="70" spans="1:31" ht="15.75">
      <c r="A70" s="32" t="str">
        <f t="shared" si="50"/>
        <v/>
      </c>
      <c r="B70" s="80"/>
      <c r="C70" s="79"/>
      <c r="D70" s="33" t="str">
        <f t="shared" si="51"/>
        <v/>
      </c>
      <c r="E70" s="19" t="str">
        <f t="shared" si="52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15">
        <f t="shared" si="53"/>
        <v>0</v>
      </c>
      <c r="S70" s="15">
        <f t="shared" si="54"/>
        <v>0</v>
      </c>
      <c r="T70" s="15">
        <f t="shared" si="55"/>
        <v>0</v>
      </c>
      <c r="U70" s="15">
        <f t="shared" si="56"/>
        <v>0</v>
      </c>
      <c r="V70" s="15">
        <f t="shared" si="57"/>
        <v>0</v>
      </c>
      <c r="W70" s="15">
        <f t="shared" si="58"/>
        <v>0</v>
      </c>
      <c r="X70" s="15">
        <f t="shared" si="59"/>
        <v>0</v>
      </c>
      <c r="Y70" s="15">
        <f t="shared" si="60"/>
        <v>0</v>
      </c>
      <c r="Z70" s="15">
        <f t="shared" si="61"/>
        <v>0</v>
      </c>
      <c r="AA70" s="15">
        <f t="shared" si="62"/>
        <v>0</v>
      </c>
      <c r="AB70" s="15">
        <f t="shared" si="63"/>
        <v>0</v>
      </c>
      <c r="AC70" s="56">
        <f t="shared" si="64"/>
        <v>0</v>
      </c>
      <c r="AD70" s="57">
        <f t="shared" si="65"/>
        <v>0</v>
      </c>
      <c r="AE70" s="32" t="str">
        <f t="shared" si="66"/>
        <v/>
      </c>
    </row>
    <row r="71" spans="1:31" ht="15.75">
      <c r="A71" s="32" t="str">
        <f t="shared" si="50"/>
        <v/>
      </c>
      <c r="B71" s="80"/>
      <c r="C71" s="79"/>
      <c r="D71" s="33" t="str">
        <f t="shared" si="51"/>
        <v/>
      </c>
      <c r="E71" s="19" t="str">
        <f t="shared" si="52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15">
        <f t="shared" si="53"/>
        <v>0</v>
      </c>
      <c r="S71" s="15">
        <f t="shared" si="54"/>
        <v>0</v>
      </c>
      <c r="T71" s="15">
        <f t="shared" si="55"/>
        <v>0</v>
      </c>
      <c r="U71" s="15">
        <f t="shared" si="56"/>
        <v>0</v>
      </c>
      <c r="V71" s="15">
        <f t="shared" si="57"/>
        <v>0</v>
      </c>
      <c r="W71" s="15">
        <f t="shared" si="58"/>
        <v>0</v>
      </c>
      <c r="X71" s="15">
        <f t="shared" si="59"/>
        <v>0</v>
      </c>
      <c r="Y71" s="15">
        <f t="shared" si="60"/>
        <v>0</v>
      </c>
      <c r="Z71" s="15">
        <f t="shared" si="61"/>
        <v>0</v>
      </c>
      <c r="AA71" s="15">
        <f t="shared" si="62"/>
        <v>0</v>
      </c>
      <c r="AB71" s="15">
        <f t="shared" si="63"/>
        <v>0</v>
      </c>
      <c r="AC71" s="56">
        <f t="shared" si="64"/>
        <v>0</v>
      </c>
      <c r="AD71" s="57">
        <f t="shared" si="65"/>
        <v>0</v>
      </c>
      <c r="AE71" s="32" t="str">
        <f t="shared" si="66"/>
        <v/>
      </c>
    </row>
    <row r="72" spans="1:31" ht="15.75">
      <c r="A72" s="32" t="str">
        <f t="shared" si="50"/>
        <v/>
      </c>
      <c r="B72" s="80"/>
      <c r="C72" s="79"/>
      <c r="D72" s="33" t="str">
        <f t="shared" si="51"/>
        <v/>
      </c>
      <c r="E72" s="19" t="str">
        <f t="shared" si="52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15">
        <f t="shared" si="53"/>
        <v>0</v>
      </c>
      <c r="S72" s="15">
        <f t="shared" si="54"/>
        <v>0</v>
      </c>
      <c r="T72" s="15">
        <f t="shared" si="55"/>
        <v>0</v>
      </c>
      <c r="U72" s="15">
        <f t="shared" si="56"/>
        <v>0</v>
      </c>
      <c r="V72" s="15">
        <f t="shared" si="57"/>
        <v>0</v>
      </c>
      <c r="W72" s="15">
        <f t="shared" si="58"/>
        <v>0</v>
      </c>
      <c r="X72" s="15">
        <f t="shared" si="59"/>
        <v>0</v>
      </c>
      <c r="Y72" s="15">
        <f t="shared" si="60"/>
        <v>0</v>
      </c>
      <c r="Z72" s="15">
        <f t="shared" si="61"/>
        <v>0</v>
      </c>
      <c r="AA72" s="15">
        <f t="shared" si="62"/>
        <v>0</v>
      </c>
      <c r="AB72" s="15">
        <f t="shared" si="63"/>
        <v>0</v>
      </c>
      <c r="AC72" s="56">
        <f t="shared" si="64"/>
        <v>0</v>
      </c>
      <c r="AD72" s="57">
        <f t="shared" si="65"/>
        <v>0</v>
      </c>
      <c r="AE72" s="32" t="str">
        <f t="shared" si="66"/>
        <v/>
      </c>
    </row>
    <row r="73" spans="1:31" ht="15.75">
      <c r="A73" s="32" t="str">
        <f t="shared" si="50"/>
        <v/>
      </c>
      <c r="B73" s="80"/>
      <c r="C73" s="79"/>
      <c r="D73" s="33" t="str">
        <f t="shared" si="51"/>
        <v/>
      </c>
      <c r="E73" s="19" t="str">
        <f t="shared" si="52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15">
        <f t="shared" si="53"/>
        <v>0</v>
      </c>
      <c r="S73" s="15">
        <f t="shared" si="54"/>
        <v>0</v>
      </c>
      <c r="T73" s="15">
        <f t="shared" si="55"/>
        <v>0</v>
      </c>
      <c r="U73" s="15">
        <f t="shared" si="56"/>
        <v>0</v>
      </c>
      <c r="V73" s="15">
        <f t="shared" si="57"/>
        <v>0</v>
      </c>
      <c r="W73" s="15">
        <f t="shared" si="58"/>
        <v>0</v>
      </c>
      <c r="X73" s="15">
        <f t="shared" si="59"/>
        <v>0</v>
      </c>
      <c r="Y73" s="15">
        <f t="shared" si="60"/>
        <v>0</v>
      </c>
      <c r="Z73" s="15">
        <f t="shared" si="61"/>
        <v>0</v>
      </c>
      <c r="AA73" s="15">
        <f t="shared" si="62"/>
        <v>0</v>
      </c>
      <c r="AB73" s="15">
        <f t="shared" si="63"/>
        <v>0</v>
      </c>
      <c r="AC73" s="56">
        <f t="shared" si="64"/>
        <v>0</v>
      </c>
      <c r="AD73" s="57">
        <f t="shared" si="65"/>
        <v>0</v>
      </c>
      <c r="AE73" s="32" t="str">
        <f t="shared" si="66"/>
        <v/>
      </c>
    </row>
    <row r="74" spans="1:31" ht="15.75">
      <c r="A74" s="32" t="str">
        <f t="shared" si="50"/>
        <v/>
      </c>
      <c r="B74" s="80"/>
      <c r="C74" s="79"/>
      <c r="D74" s="33" t="str">
        <f t="shared" si="51"/>
        <v/>
      </c>
      <c r="E74" s="19" t="str">
        <f t="shared" si="52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15">
        <f t="shared" si="53"/>
        <v>0</v>
      </c>
      <c r="S74" s="15">
        <f t="shared" si="54"/>
        <v>0</v>
      </c>
      <c r="T74" s="15">
        <f t="shared" si="55"/>
        <v>0</v>
      </c>
      <c r="U74" s="15">
        <f t="shared" si="56"/>
        <v>0</v>
      </c>
      <c r="V74" s="15">
        <f t="shared" si="57"/>
        <v>0</v>
      </c>
      <c r="W74" s="15">
        <f t="shared" si="58"/>
        <v>0</v>
      </c>
      <c r="X74" s="15">
        <f t="shared" si="59"/>
        <v>0</v>
      </c>
      <c r="Y74" s="15">
        <f t="shared" si="60"/>
        <v>0</v>
      </c>
      <c r="Z74" s="15">
        <f t="shared" si="61"/>
        <v>0</v>
      </c>
      <c r="AA74" s="15">
        <f t="shared" si="62"/>
        <v>0</v>
      </c>
      <c r="AB74" s="15">
        <f t="shared" si="63"/>
        <v>0</v>
      </c>
      <c r="AC74" s="56">
        <f t="shared" si="64"/>
        <v>0</v>
      </c>
      <c r="AD74" s="57">
        <f t="shared" si="65"/>
        <v>0</v>
      </c>
      <c r="AE74" s="32" t="str">
        <f t="shared" si="66"/>
        <v/>
      </c>
    </row>
    <row r="75" spans="1:31" ht="15.75">
      <c r="A75" s="32" t="str">
        <f t="shared" si="50"/>
        <v/>
      </c>
      <c r="B75" s="80"/>
      <c r="C75" s="79"/>
      <c r="D75" s="33" t="str">
        <f t="shared" si="51"/>
        <v/>
      </c>
      <c r="E75" s="19" t="str">
        <f t="shared" si="52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15">
        <f t="shared" si="53"/>
        <v>0</v>
      </c>
      <c r="S75" s="15">
        <f t="shared" si="54"/>
        <v>0</v>
      </c>
      <c r="T75" s="15">
        <f t="shared" si="55"/>
        <v>0</v>
      </c>
      <c r="U75" s="15">
        <f t="shared" si="56"/>
        <v>0</v>
      </c>
      <c r="V75" s="15">
        <f t="shared" si="57"/>
        <v>0</v>
      </c>
      <c r="W75" s="15">
        <f t="shared" si="58"/>
        <v>0</v>
      </c>
      <c r="X75" s="15">
        <f t="shared" si="59"/>
        <v>0</v>
      </c>
      <c r="Y75" s="15">
        <f t="shared" si="60"/>
        <v>0</v>
      </c>
      <c r="Z75" s="15">
        <f t="shared" si="61"/>
        <v>0</v>
      </c>
      <c r="AA75" s="15">
        <f t="shared" si="62"/>
        <v>0</v>
      </c>
      <c r="AB75" s="15">
        <f t="shared" si="63"/>
        <v>0</v>
      </c>
      <c r="AC75" s="56">
        <f t="shared" si="64"/>
        <v>0</v>
      </c>
      <c r="AD75" s="57">
        <f t="shared" si="65"/>
        <v>0</v>
      </c>
      <c r="AE75" s="32" t="str">
        <f t="shared" si="66"/>
        <v/>
      </c>
    </row>
    <row r="76" spans="1:31" ht="15.75">
      <c r="A76" s="32" t="str">
        <f t="shared" si="50"/>
        <v/>
      </c>
      <c r="B76" s="80"/>
      <c r="C76" s="79"/>
      <c r="D76" s="33" t="str">
        <f t="shared" si="51"/>
        <v/>
      </c>
      <c r="E76" s="19" t="str">
        <f t="shared" si="52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15">
        <f t="shared" si="53"/>
        <v>0</v>
      </c>
      <c r="S76" s="15">
        <f t="shared" si="54"/>
        <v>0</v>
      </c>
      <c r="T76" s="15">
        <f t="shared" si="55"/>
        <v>0</v>
      </c>
      <c r="U76" s="15">
        <f t="shared" si="56"/>
        <v>0</v>
      </c>
      <c r="V76" s="15">
        <f t="shared" si="57"/>
        <v>0</v>
      </c>
      <c r="W76" s="15">
        <f t="shared" si="58"/>
        <v>0</v>
      </c>
      <c r="X76" s="15">
        <f t="shared" si="59"/>
        <v>0</v>
      </c>
      <c r="Y76" s="15">
        <f t="shared" si="60"/>
        <v>0</v>
      </c>
      <c r="Z76" s="15">
        <f t="shared" si="61"/>
        <v>0</v>
      </c>
      <c r="AA76" s="15">
        <f t="shared" si="62"/>
        <v>0</v>
      </c>
      <c r="AB76" s="15">
        <f t="shared" si="63"/>
        <v>0</v>
      </c>
      <c r="AC76" s="56">
        <f t="shared" si="64"/>
        <v>0</v>
      </c>
      <c r="AD76" s="57">
        <f t="shared" si="65"/>
        <v>0</v>
      </c>
      <c r="AE76" s="32" t="str">
        <f t="shared" si="66"/>
        <v/>
      </c>
    </row>
    <row r="77" spans="1:31" ht="15.75">
      <c r="A77" s="32" t="str">
        <f t="shared" si="50"/>
        <v/>
      </c>
      <c r="B77" s="80"/>
      <c r="C77" s="79"/>
      <c r="D77" s="33" t="str">
        <f t="shared" si="51"/>
        <v/>
      </c>
      <c r="E77" s="19" t="str">
        <f t="shared" si="52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15">
        <f t="shared" si="53"/>
        <v>0</v>
      </c>
      <c r="S77" s="15">
        <f t="shared" si="54"/>
        <v>0</v>
      </c>
      <c r="T77" s="15">
        <f t="shared" si="55"/>
        <v>0</v>
      </c>
      <c r="U77" s="15">
        <f t="shared" si="56"/>
        <v>0</v>
      </c>
      <c r="V77" s="15">
        <f t="shared" si="57"/>
        <v>0</v>
      </c>
      <c r="W77" s="15">
        <f t="shared" si="58"/>
        <v>0</v>
      </c>
      <c r="X77" s="15">
        <f t="shared" si="59"/>
        <v>0</v>
      </c>
      <c r="Y77" s="15">
        <f t="shared" si="60"/>
        <v>0</v>
      </c>
      <c r="Z77" s="15">
        <f t="shared" si="61"/>
        <v>0</v>
      </c>
      <c r="AA77" s="15">
        <f t="shared" si="62"/>
        <v>0</v>
      </c>
      <c r="AB77" s="15">
        <f t="shared" si="63"/>
        <v>0</v>
      </c>
      <c r="AC77" s="56">
        <f t="shared" si="64"/>
        <v>0</v>
      </c>
      <c r="AD77" s="57">
        <f t="shared" si="65"/>
        <v>0</v>
      </c>
      <c r="AE77" s="32" t="str">
        <f t="shared" si="66"/>
        <v/>
      </c>
    </row>
    <row r="78" spans="1:31" ht="15.75">
      <c r="A78" s="32" t="str">
        <f t="shared" si="50"/>
        <v/>
      </c>
      <c r="B78" s="80"/>
      <c r="C78" s="79"/>
      <c r="D78" s="33" t="str">
        <f t="shared" si="51"/>
        <v/>
      </c>
      <c r="E78" s="19" t="str">
        <f t="shared" si="52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15">
        <f t="shared" si="53"/>
        <v>0</v>
      </c>
      <c r="S78" s="15">
        <f t="shared" si="54"/>
        <v>0</v>
      </c>
      <c r="T78" s="15">
        <f t="shared" si="55"/>
        <v>0</v>
      </c>
      <c r="U78" s="15">
        <f t="shared" si="56"/>
        <v>0</v>
      </c>
      <c r="V78" s="15">
        <f t="shared" si="57"/>
        <v>0</v>
      </c>
      <c r="W78" s="15">
        <f t="shared" si="58"/>
        <v>0</v>
      </c>
      <c r="X78" s="15">
        <f t="shared" si="59"/>
        <v>0</v>
      </c>
      <c r="Y78" s="15">
        <f t="shared" si="60"/>
        <v>0</v>
      </c>
      <c r="Z78" s="15">
        <f t="shared" si="61"/>
        <v>0</v>
      </c>
      <c r="AA78" s="15">
        <f t="shared" si="62"/>
        <v>0</v>
      </c>
      <c r="AB78" s="15">
        <f t="shared" si="63"/>
        <v>0</v>
      </c>
      <c r="AC78" s="56">
        <f t="shared" si="64"/>
        <v>0</v>
      </c>
      <c r="AD78" s="57">
        <f t="shared" si="65"/>
        <v>0</v>
      </c>
      <c r="AE78" s="32" t="str">
        <f t="shared" si="66"/>
        <v/>
      </c>
    </row>
    <row r="79" spans="1:31" ht="15.75">
      <c r="A79" s="32" t="str">
        <f t="shared" si="50"/>
        <v/>
      </c>
      <c r="B79" s="80"/>
      <c r="C79" s="79"/>
      <c r="D79" s="33" t="str">
        <f t="shared" si="51"/>
        <v/>
      </c>
      <c r="E79" s="19" t="str">
        <f t="shared" si="52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15">
        <f t="shared" si="53"/>
        <v>0</v>
      </c>
      <c r="S79" s="15">
        <f t="shared" si="54"/>
        <v>0</v>
      </c>
      <c r="T79" s="15">
        <f t="shared" si="55"/>
        <v>0</v>
      </c>
      <c r="U79" s="15">
        <f t="shared" si="56"/>
        <v>0</v>
      </c>
      <c r="V79" s="15">
        <f t="shared" si="57"/>
        <v>0</v>
      </c>
      <c r="W79" s="15">
        <f t="shared" si="58"/>
        <v>0</v>
      </c>
      <c r="X79" s="15">
        <f t="shared" si="59"/>
        <v>0</v>
      </c>
      <c r="Y79" s="15">
        <f t="shared" si="60"/>
        <v>0</v>
      </c>
      <c r="Z79" s="15">
        <f t="shared" si="61"/>
        <v>0</v>
      </c>
      <c r="AA79" s="15">
        <f t="shared" si="62"/>
        <v>0</v>
      </c>
      <c r="AB79" s="15">
        <f t="shared" si="63"/>
        <v>0</v>
      </c>
      <c r="AC79" s="56">
        <f t="shared" si="64"/>
        <v>0</v>
      </c>
      <c r="AD79" s="57">
        <f t="shared" si="65"/>
        <v>0</v>
      </c>
      <c r="AE79" s="32" t="str">
        <f t="shared" si="66"/>
        <v/>
      </c>
    </row>
    <row r="80" spans="1:31" ht="15.75">
      <c r="A80" s="32" t="str">
        <f t="shared" si="50"/>
        <v/>
      </c>
      <c r="B80" s="80"/>
      <c r="C80" s="79"/>
      <c r="D80" s="33" t="str">
        <f t="shared" si="51"/>
        <v/>
      </c>
      <c r="E80" s="19" t="str">
        <f t="shared" si="52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15">
        <f t="shared" si="53"/>
        <v>0</v>
      </c>
      <c r="S80" s="15">
        <f t="shared" si="54"/>
        <v>0</v>
      </c>
      <c r="T80" s="15">
        <f t="shared" si="55"/>
        <v>0</v>
      </c>
      <c r="U80" s="15">
        <f t="shared" si="56"/>
        <v>0</v>
      </c>
      <c r="V80" s="15">
        <f t="shared" si="57"/>
        <v>0</v>
      </c>
      <c r="W80" s="15">
        <f t="shared" si="58"/>
        <v>0</v>
      </c>
      <c r="X80" s="15">
        <f t="shared" si="59"/>
        <v>0</v>
      </c>
      <c r="Y80" s="15">
        <f t="shared" si="60"/>
        <v>0</v>
      </c>
      <c r="Z80" s="15">
        <f t="shared" si="61"/>
        <v>0</v>
      </c>
      <c r="AA80" s="15">
        <f t="shared" si="62"/>
        <v>0</v>
      </c>
      <c r="AB80" s="15">
        <f t="shared" si="63"/>
        <v>0</v>
      </c>
      <c r="AC80" s="56">
        <f t="shared" si="64"/>
        <v>0</v>
      </c>
      <c r="AD80" s="57">
        <f t="shared" si="65"/>
        <v>0</v>
      </c>
      <c r="AE80" s="32" t="str">
        <f t="shared" si="66"/>
        <v/>
      </c>
    </row>
    <row r="81" spans="1:31" ht="15.75">
      <c r="A81" s="32" t="str">
        <f t="shared" si="50"/>
        <v/>
      </c>
      <c r="B81" s="80"/>
      <c r="C81" s="79"/>
      <c r="D81" s="33" t="str">
        <f t="shared" si="51"/>
        <v/>
      </c>
      <c r="E81" s="19" t="str">
        <f t="shared" si="52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15">
        <f t="shared" si="53"/>
        <v>0</v>
      </c>
      <c r="S81" s="15">
        <f t="shared" si="54"/>
        <v>0</v>
      </c>
      <c r="T81" s="15">
        <f t="shared" si="55"/>
        <v>0</v>
      </c>
      <c r="U81" s="15">
        <f t="shared" si="56"/>
        <v>0</v>
      </c>
      <c r="V81" s="15">
        <f t="shared" si="57"/>
        <v>0</v>
      </c>
      <c r="W81" s="15">
        <f t="shared" si="58"/>
        <v>0</v>
      </c>
      <c r="X81" s="15">
        <f t="shared" si="59"/>
        <v>0</v>
      </c>
      <c r="Y81" s="15">
        <f t="shared" si="60"/>
        <v>0</v>
      </c>
      <c r="Z81" s="15">
        <f t="shared" si="61"/>
        <v>0</v>
      </c>
      <c r="AA81" s="15">
        <f t="shared" si="62"/>
        <v>0</v>
      </c>
      <c r="AB81" s="15">
        <f t="shared" si="63"/>
        <v>0</v>
      </c>
      <c r="AC81" s="56">
        <f t="shared" si="64"/>
        <v>0</v>
      </c>
      <c r="AD81" s="57">
        <f t="shared" si="65"/>
        <v>0</v>
      </c>
      <c r="AE81" s="32" t="str">
        <f t="shared" si="66"/>
        <v/>
      </c>
    </row>
    <row r="82" spans="1:31" ht="15.75">
      <c r="A82" s="32" t="str">
        <f t="shared" si="50"/>
        <v/>
      </c>
      <c r="B82" s="80"/>
      <c r="C82" s="79"/>
      <c r="D82" s="33" t="str">
        <f t="shared" si="51"/>
        <v/>
      </c>
      <c r="E82" s="19" t="str">
        <f t="shared" si="52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15">
        <f t="shared" si="53"/>
        <v>0</v>
      </c>
      <c r="S82" s="15">
        <f t="shared" si="54"/>
        <v>0</v>
      </c>
      <c r="T82" s="15">
        <f t="shared" si="55"/>
        <v>0</v>
      </c>
      <c r="U82" s="15">
        <f t="shared" si="56"/>
        <v>0</v>
      </c>
      <c r="V82" s="15">
        <f t="shared" si="57"/>
        <v>0</v>
      </c>
      <c r="W82" s="15">
        <f t="shared" si="58"/>
        <v>0</v>
      </c>
      <c r="X82" s="15">
        <f t="shared" si="59"/>
        <v>0</v>
      </c>
      <c r="Y82" s="15">
        <f t="shared" si="60"/>
        <v>0</v>
      </c>
      <c r="Z82" s="15">
        <f t="shared" si="61"/>
        <v>0</v>
      </c>
      <c r="AA82" s="15">
        <f t="shared" si="62"/>
        <v>0</v>
      </c>
      <c r="AB82" s="15">
        <f t="shared" si="63"/>
        <v>0</v>
      </c>
      <c r="AC82" s="56">
        <f t="shared" si="64"/>
        <v>0</v>
      </c>
      <c r="AD82" s="57">
        <f t="shared" si="65"/>
        <v>0</v>
      </c>
      <c r="AE82" s="32" t="str">
        <f t="shared" si="66"/>
        <v/>
      </c>
    </row>
    <row r="83" spans="1:31" ht="15.75">
      <c r="A83" s="32" t="str">
        <f t="shared" si="50"/>
        <v/>
      </c>
      <c r="B83" s="80"/>
      <c r="C83" s="79"/>
      <c r="D83" s="33" t="str">
        <f t="shared" si="51"/>
        <v/>
      </c>
      <c r="E83" s="19" t="str">
        <f t="shared" si="52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15">
        <f t="shared" si="53"/>
        <v>0</v>
      </c>
      <c r="S83" s="15">
        <f t="shared" si="54"/>
        <v>0</v>
      </c>
      <c r="T83" s="15">
        <f t="shared" si="55"/>
        <v>0</v>
      </c>
      <c r="U83" s="15">
        <f t="shared" si="56"/>
        <v>0</v>
      </c>
      <c r="V83" s="15">
        <f t="shared" si="57"/>
        <v>0</v>
      </c>
      <c r="W83" s="15">
        <f t="shared" si="58"/>
        <v>0</v>
      </c>
      <c r="X83" s="15">
        <f t="shared" si="59"/>
        <v>0</v>
      </c>
      <c r="Y83" s="15">
        <f t="shared" si="60"/>
        <v>0</v>
      </c>
      <c r="Z83" s="15">
        <f t="shared" si="61"/>
        <v>0</v>
      </c>
      <c r="AA83" s="15">
        <f t="shared" si="62"/>
        <v>0</v>
      </c>
      <c r="AB83" s="15">
        <f t="shared" si="63"/>
        <v>0</v>
      </c>
      <c r="AC83" s="56">
        <f t="shared" si="64"/>
        <v>0</v>
      </c>
      <c r="AD83" s="57">
        <f t="shared" si="65"/>
        <v>0</v>
      </c>
      <c r="AE83" s="32" t="str">
        <f t="shared" si="66"/>
        <v/>
      </c>
    </row>
    <row r="84" spans="1:31" ht="15.75">
      <c r="A84" s="32" t="str">
        <f t="shared" si="50"/>
        <v/>
      </c>
      <c r="B84" s="80"/>
      <c r="C84" s="79"/>
      <c r="D84" s="33" t="str">
        <f t="shared" si="51"/>
        <v/>
      </c>
      <c r="E84" s="19" t="str">
        <f t="shared" si="52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15">
        <f t="shared" si="53"/>
        <v>0</v>
      </c>
      <c r="S84" s="15">
        <f t="shared" si="54"/>
        <v>0</v>
      </c>
      <c r="T84" s="15">
        <f t="shared" si="55"/>
        <v>0</v>
      </c>
      <c r="U84" s="15">
        <f t="shared" si="56"/>
        <v>0</v>
      </c>
      <c r="V84" s="15">
        <f t="shared" si="57"/>
        <v>0</v>
      </c>
      <c r="W84" s="15">
        <f t="shared" si="58"/>
        <v>0</v>
      </c>
      <c r="X84" s="15">
        <f t="shared" si="59"/>
        <v>0</v>
      </c>
      <c r="Y84" s="15">
        <f t="shared" si="60"/>
        <v>0</v>
      </c>
      <c r="Z84" s="15">
        <f t="shared" si="61"/>
        <v>0</v>
      </c>
      <c r="AA84" s="15">
        <f t="shared" si="62"/>
        <v>0</v>
      </c>
      <c r="AB84" s="15">
        <f t="shared" si="63"/>
        <v>0</v>
      </c>
      <c r="AC84" s="56">
        <f t="shared" si="64"/>
        <v>0</v>
      </c>
      <c r="AD84" s="57">
        <f t="shared" si="65"/>
        <v>0</v>
      </c>
      <c r="AE84" s="32" t="str">
        <f t="shared" si="66"/>
        <v/>
      </c>
    </row>
    <row r="85" spans="1:31" ht="15.75">
      <c r="A85" s="32" t="str">
        <f t="shared" si="50"/>
        <v/>
      </c>
      <c r="B85" s="80"/>
      <c r="C85" s="79"/>
      <c r="D85" s="33" t="str">
        <f t="shared" si="51"/>
        <v/>
      </c>
      <c r="E85" s="19" t="str">
        <f t="shared" si="52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15">
        <f t="shared" si="53"/>
        <v>0</v>
      </c>
      <c r="S85" s="15">
        <f t="shared" si="54"/>
        <v>0</v>
      </c>
      <c r="T85" s="15">
        <f t="shared" si="55"/>
        <v>0</v>
      </c>
      <c r="U85" s="15">
        <f t="shared" si="56"/>
        <v>0</v>
      </c>
      <c r="V85" s="15">
        <f t="shared" si="57"/>
        <v>0</v>
      </c>
      <c r="W85" s="15">
        <f t="shared" si="58"/>
        <v>0</v>
      </c>
      <c r="X85" s="15">
        <f t="shared" si="59"/>
        <v>0</v>
      </c>
      <c r="Y85" s="15">
        <f t="shared" si="60"/>
        <v>0</v>
      </c>
      <c r="Z85" s="15">
        <f t="shared" si="61"/>
        <v>0</v>
      </c>
      <c r="AA85" s="15">
        <f t="shared" si="62"/>
        <v>0</v>
      </c>
      <c r="AB85" s="15">
        <f t="shared" si="63"/>
        <v>0</v>
      </c>
      <c r="AC85" s="56">
        <f t="shared" si="64"/>
        <v>0</v>
      </c>
      <c r="AD85" s="57">
        <f t="shared" si="65"/>
        <v>0</v>
      </c>
      <c r="AE85" s="32" t="str">
        <f t="shared" si="66"/>
        <v/>
      </c>
    </row>
    <row r="86" spans="1:31" ht="15.75">
      <c r="A86" s="32" t="str">
        <f t="shared" si="50"/>
        <v/>
      </c>
      <c r="B86" s="80"/>
      <c r="C86" s="79"/>
      <c r="D86" s="33" t="str">
        <f t="shared" si="51"/>
        <v/>
      </c>
      <c r="E86" s="19" t="str">
        <f t="shared" si="52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15">
        <f t="shared" si="53"/>
        <v>0</v>
      </c>
      <c r="S86" s="15">
        <f t="shared" si="54"/>
        <v>0</v>
      </c>
      <c r="T86" s="15">
        <f t="shared" si="55"/>
        <v>0</v>
      </c>
      <c r="U86" s="15">
        <f t="shared" si="56"/>
        <v>0</v>
      </c>
      <c r="V86" s="15">
        <f t="shared" si="57"/>
        <v>0</v>
      </c>
      <c r="W86" s="15">
        <f t="shared" si="58"/>
        <v>0</v>
      </c>
      <c r="X86" s="15">
        <f t="shared" si="59"/>
        <v>0</v>
      </c>
      <c r="Y86" s="15">
        <f t="shared" si="60"/>
        <v>0</v>
      </c>
      <c r="Z86" s="15">
        <f t="shared" si="61"/>
        <v>0</v>
      </c>
      <c r="AA86" s="15">
        <f t="shared" si="62"/>
        <v>0</v>
      </c>
      <c r="AB86" s="15">
        <f t="shared" si="63"/>
        <v>0</v>
      </c>
      <c r="AC86" s="56">
        <f t="shared" si="64"/>
        <v>0</v>
      </c>
      <c r="AD86" s="57">
        <f t="shared" si="65"/>
        <v>0</v>
      </c>
      <c r="AE86" s="32" t="str">
        <f t="shared" si="66"/>
        <v/>
      </c>
    </row>
    <row r="87" spans="1:31" ht="15.75">
      <c r="A87" s="32" t="str">
        <f t="shared" si="50"/>
        <v/>
      </c>
      <c r="B87" s="80"/>
      <c r="C87" s="79"/>
      <c r="D87" s="33" t="str">
        <f t="shared" si="51"/>
        <v/>
      </c>
      <c r="E87" s="19" t="str">
        <f t="shared" si="52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15">
        <f t="shared" si="53"/>
        <v>0</v>
      </c>
      <c r="S87" s="15">
        <f t="shared" si="54"/>
        <v>0</v>
      </c>
      <c r="T87" s="15">
        <f t="shared" si="55"/>
        <v>0</v>
      </c>
      <c r="U87" s="15">
        <f t="shared" si="56"/>
        <v>0</v>
      </c>
      <c r="V87" s="15">
        <f t="shared" si="57"/>
        <v>0</v>
      </c>
      <c r="W87" s="15">
        <f t="shared" si="58"/>
        <v>0</v>
      </c>
      <c r="X87" s="15">
        <f t="shared" si="59"/>
        <v>0</v>
      </c>
      <c r="Y87" s="15">
        <f t="shared" si="60"/>
        <v>0</v>
      </c>
      <c r="Z87" s="15">
        <f t="shared" si="61"/>
        <v>0</v>
      </c>
      <c r="AA87" s="15">
        <f t="shared" si="62"/>
        <v>0</v>
      </c>
      <c r="AB87" s="15">
        <f t="shared" si="63"/>
        <v>0</v>
      </c>
      <c r="AC87" s="56">
        <f t="shared" si="64"/>
        <v>0</v>
      </c>
      <c r="AD87" s="57">
        <f t="shared" si="65"/>
        <v>0</v>
      </c>
      <c r="AE87" s="32" t="str">
        <f t="shared" si="66"/>
        <v/>
      </c>
    </row>
    <row r="88" spans="1:31" ht="15.75">
      <c r="A88" s="32" t="str">
        <f t="shared" si="50"/>
        <v/>
      </c>
      <c r="B88" s="80"/>
      <c r="C88" s="79"/>
      <c r="D88" s="33" t="str">
        <f t="shared" si="51"/>
        <v/>
      </c>
      <c r="E88" s="19" t="str">
        <f t="shared" si="52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15">
        <f t="shared" si="53"/>
        <v>0</v>
      </c>
      <c r="S88" s="15">
        <f t="shared" si="54"/>
        <v>0</v>
      </c>
      <c r="T88" s="15">
        <f t="shared" si="55"/>
        <v>0</v>
      </c>
      <c r="U88" s="15">
        <f t="shared" si="56"/>
        <v>0</v>
      </c>
      <c r="V88" s="15">
        <f t="shared" si="57"/>
        <v>0</v>
      </c>
      <c r="W88" s="15">
        <f t="shared" si="58"/>
        <v>0</v>
      </c>
      <c r="X88" s="15">
        <f t="shared" si="59"/>
        <v>0</v>
      </c>
      <c r="Y88" s="15">
        <f t="shared" si="60"/>
        <v>0</v>
      </c>
      <c r="Z88" s="15">
        <f t="shared" si="61"/>
        <v>0</v>
      </c>
      <c r="AA88" s="15">
        <f t="shared" si="62"/>
        <v>0</v>
      </c>
      <c r="AB88" s="15">
        <f t="shared" si="63"/>
        <v>0</v>
      </c>
      <c r="AC88" s="56">
        <f t="shared" si="64"/>
        <v>0</v>
      </c>
      <c r="AD88" s="57">
        <f t="shared" si="65"/>
        <v>0</v>
      </c>
      <c r="AE88" s="32" t="str">
        <f t="shared" si="66"/>
        <v/>
      </c>
    </row>
    <row r="89" spans="1:31" ht="15.75">
      <c r="A89" s="32" t="str">
        <f t="shared" si="50"/>
        <v/>
      </c>
      <c r="B89" s="80"/>
      <c r="C89" s="79"/>
      <c r="D89" s="33" t="str">
        <f t="shared" si="51"/>
        <v/>
      </c>
      <c r="E89" s="19" t="str">
        <f t="shared" si="52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15">
        <f t="shared" si="53"/>
        <v>0</v>
      </c>
      <c r="S89" s="15">
        <f t="shared" si="54"/>
        <v>0</v>
      </c>
      <c r="T89" s="15">
        <f t="shared" si="55"/>
        <v>0</v>
      </c>
      <c r="U89" s="15">
        <f t="shared" si="56"/>
        <v>0</v>
      </c>
      <c r="V89" s="15">
        <f t="shared" si="57"/>
        <v>0</v>
      </c>
      <c r="W89" s="15">
        <f t="shared" si="58"/>
        <v>0</v>
      </c>
      <c r="X89" s="15">
        <f t="shared" si="59"/>
        <v>0</v>
      </c>
      <c r="Y89" s="15">
        <f t="shared" si="60"/>
        <v>0</v>
      </c>
      <c r="Z89" s="15">
        <f t="shared" si="61"/>
        <v>0</v>
      </c>
      <c r="AA89" s="15">
        <f t="shared" si="62"/>
        <v>0</v>
      </c>
      <c r="AB89" s="15">
        <f t="shared" si="63"/>
        <v>0</v>
      </c>
      <c r="AC89" s="56">
        <f t="shared" si="64"/>
        <v>0</v>
      </c>
      <c r="AD89" s="57">
        <f t="shared" si="65"/>
        <v>0</v>
      </c>
      <c r="AE89" s="32" t="str">
        <f t="shared" si="66"/>
        <v/>
      </c>
    </row>
    <row r="90" spans="1:31" ht="15.75">
      <c r="A90" s="32" t="str">
        <f t="shared" si="50"/>
        <v/>
      </c>
      <c r="B90" s="80"/>
      <c r="C90" s="79"/>
      <c r="D90" s="33" t="str">
        <f t="shared" si="51"/>
        <v/>
      </c>
      <c r="E90" s="19" t="str">
        <f t="shared" si="52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15">
        <f t="shared" si="53"/>
        <v>0</v>
      </c>
      <c r="S90" s="15">
        <f t="shared" si="54"/>
        <v>0</v>
      </c>
      <c r="T90" s="15">
        <f t="shared" si="55"/>
        <v>0</v>
      </c>
      <c r="U90" s="15">
        <f t="shared" si="56"/>
        <v>0</v>
      </c>
      <c r="V90" s="15">
        <f t="shared" si="57"/>
        <v>0</v>
      </c>
      <c r="W90" s="15">
        <f t="shared" si="58"/>
        <v>0</v>
      </c>
      <c r="X90" s="15">
        <f t="shared" si="59"/>
        <v>0</v>
      </c>
      <c r="Y90" s="15">
        <f t="shared" si="60"/>
        <v>0</v>
      </c>
      <c r="Z90" s="15">
        <f t="shared" si="61"/>
        <v>0</v>
      </c>
      <c r="AA90" s="15">
        <f t="shared" si="62"/>
        <v>0</v>
      </c>
      <c r="AB90" s="15">
        <f t="shared" si="63"/>
        <v>0</v>
      </c>
      <c r="AC90" s="56">
        <f t="shared" si="64"/>
        <v>0</v>
      </c>
      <c r="AD90" s="57">
        <f t="shared" si="65"/>
        <v>0</v>
      </c>
      <c r="AE90" s="32" t="str">
        <f t="shared" si="66"/>
        <v/>
      </c>
    </row>
    <row r="91" spans="1:31" ht="15.75">
      <c r="A91" s="32" t="str">
        <f t="shared" si="50"/>
        <v/>
      </c>
      <c r="B91" s="80"/>
      <c r="C91" s="79"/>
      <c r="D91" s="33" t="str">
        <f t="shared" si="51"/>
        <v/>
      </c>
      <c r="E91" s="19" t="str">
        <f t="shared" si="52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15">
        <f t="shared" si="53"/>
        <v>0</v>
      </c>
      <c r="S91" s="15">
        <f t="shared" si="54"/>
        <v>0</v>
      </c>
      <c r="T91" s="15">
        <f t="shared" si="55"/>
        <v>0</v>
      </c>
      <c r="U91" s="15">
        <f t="shared" si="56"/>
        <v>0</v>
      </c>
      <c r="V91" s="15">
        <f t="shared" si="57"/>
        <v>0</v>
      </c>
      <c r="W91" s="15">
        <f t="shared" si="58"/>
        <v>0</v>
      </c>
      <c r="X91" s="15">
        <f t="shared" si="59"/>
        <v>0</v>
      </c>
      <c r="Y91" s="15">
        <f t="shared" si="60"/>
        <v>0</v>
      </c>
      <c r="Z91" s="15">
        <f t="shared" si="61"/>
        <v>0</v>
      </c>
      <c r="AA91" s="15">
        <f t="shared" si="62"/>
        <v>0</v>
      </c>
      <c r="AB91" s="15">
        <f t="shared" si="63"/>
        <v>0</v>
      </c>
      <c r="AC91" s="56">
        <f t="shared" si="64"/>
        <v>0</v>
      </c>
      <c r="AD91" s="57">
        <f t="shared" si="65"/>
        <v>0</v>
      </c>
      <c r="AE91" s="32" t="str">
        <f t="shared" si="66"/>
        <v/>
      </c>
    </row>
    <row r="92" spans="1:31" ht="15.75">
      <c r="A92" s="32" t="str">
        <f t="shared" si="50"/>
        <v/>
      </c>
      <c r="B92" s="80"/>
      <c r="C92" s="79"/>
      <c r="D92" s="33" t="str">
        <f t="shared" si="51"/>
        <v/>
      </c>
      <c r="E92" s="19" t="str">
        <f t="shared" si="52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15">
        <f t="shared" si="53"/>
        <v>0</v>
      </c>
      <c r="S92" s="15">
        <f t="shared" si="54"/>
        <v>0</v>
      </c>
      <c r="T92" s="15">
        <f t="shared" si="55"/>
        <v>0</v>
      </c>
      <c r="U92" s="15">
        <f t="shared" si="56"/>
        <v>0</v>
      </c>
      <c r="V92" s="15">
        <f t="shared" si="57"/>
        <v>0</v>
      </c>
      <c r="W92" s="15">
        <f t="shared" si="58"/>
        <v>0</v>
      </c>
      <c r="X92" s="15">
        <f t="shared" si="59"/>
        <v>0</v>
      </c>
      <c r="Y92" s="15">
        <f t="shared" si="60"/>
        <v>0</v>
      </c>
      <c r="Z92" s="15">
        <f t="shared" si="61"/>
        <v>0</v>
      </c>
      <c r="AA92" s="15">
        <f t="shared" si="62"/>
        <v>0</v>
      </c>
      <c r="AB92" s="15">
        <f t="shared" si="63"/>
        <v>0</v>
      </c>
      <c r="AC92" s="56">
        <f t="shared" si="64"/>
        <v>0</v>
      </c>
      <c r="AD92" s="57">
        <f t="shared" si="65"/>
        <v>0</v>
      </c>
      <c r="AE92" s="32" t="str">
        <f t="shared" si="66"/>
        <v/>
      </c>
    </row>
    <row r="93" spans="1:31" ht="15.75">
      <c r="A93" s="32" t="str">
        <f t="shared" si="50"/>
        <v/>
      </c>
      <c r="B93" s="80"/>
      <c r="C93" s="79"/>
      <c r="D93" s="33" t="str">
        <f t="shared" si="51"/>
        <v/>
      </c>
      <c r="E93" s="19" t="str">
        <f t="shared" si="52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15">
        <f t="shared" si="53"/>
        <v>0</v>
      </c>
      <c r="S93" s="15">
        <f t="shared" si="54"/>
        <v>0</v>
      </c>
      <c r="T93" s="15">
        <f t="shared" si="55"/>
        <v>0</v>
      </c>
      <c r="U93" s="15">
        <f t="shared" si="56"/>
        <v>0</v>
      </c>
      <c r="V93" s="15">
        <f t="shared" si="57"/>
        <v>0</v>
      </c>
      <c r="W93" s="15">
        <f t="shared" si="58"/>
        <v>0</v>
      </c>
      <c r="X93" s="15">
        <f t="shared" si="59"/>
        <v>0</v>
      </c>
      <c r="Y93" s="15">
        <f t="shared" si="60"/>
        <v>0</v>
      </c>
      <c r="Z93" s="15">
        <f t="shared" si="61"/>
        <v>0</v>
      </c>
      <c r="AA93" s="15">
        <f t="shared" si="62"/>
        <v>0</v>
      </c>
      <c r="AB93" s="15">
        <f t="shared" si="63"/>
        <v>0</v>
      </c>
      <c r="AC93" s="56">
        <f t="shared" si="64"/>
        <v>0</v>
      </c>
      <c r="AD93" s="57">
        <f t="shared" si="65"/>
        <v>0</v>
      </c>
      <c r="AE93" s="32" t="str">
        <f t="shared" si="66"/>
        <v/>
      </c>
    </row>
    <row r="94" spans="1:31" ht="15.75">
      <c r="A94" s="32" t="str">
        <f t="shared" si="50"/>
        <v/>
      </c>
      <c r="B94" s="80"/>
      <c r="C94" s="79"/>
      <c r="D94" s="33" t="str">
        <f t="shared" si="51"/>
        <v/>
      </c>
      <c r="E94" s="19" t="str">
        <f t="shared" si="52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15">
        <f t="shared" si="53"/>
        <v>0</v>
      </c>
      <c r="S94" s="15">
        <f t="shared" si="54"/>
        <v>0</v>
      </c>
      <c r="T94" s="15">
        <f t="shared" si="55"/>
        <v>0</v>
      </c>
      <c r="U94" s="15">
        <f t="shared" si="56"/>
        <v>0</v>
      </c>
      <c r="V94" s="15">
        <f t="shared" si="57"/>
        <v>0</v>
      </c>
      <c r="W94" s="15">
        <f t="shared" si="58"/>
        <v>0</v>
      </c>
      <c r="X94" s="15">
        <f t="shared" si="59"/>
        <v>0</v>
      </c>
      <c r="Y94" s="15">
        <f t="shared" si="60"/>
        <v>0</v>
      </c>
      <c r="Z94" s="15">
        <f t="shared" si="61"/>
        <v>0</v>
      </c>
      <c r="AA94" s="15">
        <f t="shared" si="62"/>
        <v>0</v>
      </c>
      <c r="AB94" s="15">
        <f t="shared" si="63"/>
        <v>0</v>
      </c>
      <c r="AC94" s="56">
        <f t="shared" si="64"/>
        <v>0</v>
      </c>
      <c r="AD94" s="57">
        <f t="shared" si="65"/>
        <v>0</v>
      </c>
      <c r="AE94" s="32" t="str">
        <f t="shared" si="66"/>
        <v/>
      </c>
    </row>
    <row r="95" spans="1:31" ht="15.75">
      <c r="A95" s="32" t="str">
        <f t="shared" si="50"/>
        <v/>
      </c>
      <c r="B95" s="80"/>
      <c r="C95" s="79"/>
      <c r="D95" s="33" t="str">
        <f t="shared" si="51"/>
        <v/>
      </c>
      <c r="E95" s="19" t="str">
        <f t="shared" si="52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15">
        <f t="shared" si="53"/>
        <v>0</v>
      </c>
      <c r="S95" s="15">
        <f t="shared" si="54"/>
        <v>0</v>
      </c>
      <c r="T95" s="15">
        <f t="shared" si="55"/>
        <v>0</v>
      </c>
      <c r="U95" s="15">
        <f t="shared" si="56"/>
        <v>0</v>
      </c>
      <c r="V95" s="15">
        <f t="shared" si="57"/>
        <v>0</v>
      </c>
      <c r="W95" s="15">
        <f t="shared" si="58"/>
        <v>0</v>
      </c>
      <c r="X95" s="15">
        <f t="shared" si="59"/>
        <v>0</v>
      </c>
      <c r="Y95" s="15">
        <f t="shared" si="60"/>
        <v>0</v>
      </c>
      <c r="Z95" s="15">
        <f t="shared" si="61"/>
        <v>0</v>
      </c>
      <c r="AA95" s="15">
        <f t="shared" si="62"/>
        <v>0</v>
      </c>
      <c r="AB95" s="15">
        <f t="shared" si="63"/>
        <v>0</v>
      </c>
      <c r="AC95" s="56">
        <f t="shared" si="64"/>
        <v>0</v>
      </c>
      <c r="AD95" s="57">
        <f t="shared" si="65"/>
        <v>0</v>
      </c>
      <c r="AE95" s="32" t="str">
        <f t="shared" si="66"/>
        <v/>
      </c>
    </row>
    <row r="96" spans="1:31" ht="15.75">
      <c r="A96" s="32" t="str">
        <f t="shared" si="50"/>
        <v/>
      </c>
      <c r="B96" s="80"/>
      <c r="C96" s="79"/>
      <c r="D96" s="33" t="str">
        <f t="shared" si="51"/>
        <v/>
      </c>
      <c r="E96" s="19" t="str">
        <f t="shared" si="52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15">
        <f t="shared" si="53"/>
        <v>0</v>
      </c>
      <c r="S96" s="15">
        <f t="shared" si="54"/>
        <v>0</v>
      </c>
      <c r="T96" s="15">
        <f t="shared" si="55"/>
        <v>0</v>
      </c>
      <c r="U96" s="15">
        <f t="shared" si="56"/>
        <v>0</v>
      </c>
      <c r="V96" s="15">
        <f t="shared" si="57"/>
        <v>0</v>
      </c>
      <c r="W96" s="15">
        <f t="shared" si="58"/>
        <v>0</v>
      </c>
      <c r="X96" s="15">
        <f t="shared" si="59"/>
        <v>0</v>
      </c>
      <c r="Y96" s="15">
        <f t="shared" si="60"/>
        <v>0</v>
      </c>
      <c r="Z96" s="15">
        <f t="shared" si="61"/>
        <v>0</v>
      </c>
      <c r="AA96" s="15">
        <f t="shared" si="62"/>
        <v>0</v>
      </c>
      <c r="AB96" s="15">
        <f t="shared" si="63"/>
        <v>0</v>
      </c>
      <c r="AC96" s="56">
        <f t="shared" si="64"/>
        <v>0</v>
      </c>
      <c r="AD96" s="57">
        <f t="shared" si="65"/>
        <v>0</v>
      </c>
      <c r="AE96" s="32" t="str">
        <f t="shared" si="66"/>
        <v/>
      </c>
    </row>
    <row r="97" spans="1:31" ht="15.75">
      <c r="A97" s="32" t="str">
        <f t="shared" si="50"/>
        <v/>
      </c>
      <c r="B97" s="80"/>
      <c r="C97" s="79"/>
      <c r="D97" s="33" t="str">
        <f t="shared" si="51"/>
        <v/>
      </c>
      <c r="E97" s="19" t="str">
        <f t="shared" si="52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15">
        <f t="shared" si="53"/>
        <v>0</v>
      </c>
      <c r="S97" s="15">
        <f t="shared" si="54"/>
        <v>0</v>
      </c>
      <c r="T97" s="15">
        <f t="shared" si="55"/>
        <v>0</v>
      </c>
      <c r="U97" s="15">
        <f t="shared" si="56"/>
        <v>0</v>
      </c>
      <c r="V97" s="15">
        <f t="shared" si="57"/>
        <v>0</v>
      </c>
      <c r="W97" s="15">
        <f t="shared" si="58"/>
        <v>0</v>
      </c>
      <c r="X97" s="15">
        <f t="shared" si="59"/>
        <v>0</v>
      </c>
      <c r="Y97" s="15">
        <f t="shared" si="60"/>
        <v>0</v>
      </c>
      <c r="Z97" s="15">
        <f t="shared" si="61"/>
        <v>0</v>
      </c>
      <c r="AA97" s="15">
        <f t="shared" si="62"/>
        <v>0</v>
      </c>
      <c r="AB97" s="15">
        <f t="shared" si="63"/>
        <v>0</v>
      </c>
      <c r="AC97" s="56">
        <f t="shared" si="64"/>
        <v>0</v>
      </c>
      <c r="AD97" s="57">
        <f t="shared" si="65"/>
        <v>0</v>
      </c>
      <c r="AE97" s="32" t="str">
        <f t="shared" si="66"/>
        <v/>
      </c>
    </row>
    <row r="98" spans="1:31" ht="15.75">
      <c r="A98" s="32" t="str">
        <f t="shared" si="50"/>
        <v/>
      </c>
      <c r="B98" s="80"/>
      <c r="C98" s="79"/>
      <c r="D98" s="33" t="str">
        <f t="shared" si="51"/>
        <v/>
      </c>
      <c r="E98" s="19" t="str">
        <f t="shared" si="52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15">
        <f t="shared" si="53"/>
        <v>0</v>
      </c>
      <c r="S98" s="15">
        <f t="shared" si="54"/>
        <v>0</v>
      </c>
      <c r="T98" s="15">
        <f t="shared" si="55"/>
        <v>0</v>
      </c>
      <c r="U98" s="15">
        <f t="shared" si="56"/>
        <v>0</v>
      </c>
      <c r="V98" s="15">
        <f t="shared" si="57"/>
        <v>0</v>
      </c>
      <c r="W98" s="15">
        <f t="shared" si="58"/>
        <v>0</v>
      </c>
      <c r="X98" s="15">
        <f t="shared" si="59"/>
        <v>0</v>
      </c>
      <c r="Y98" s="15">
        <f t="shared" si="60"/>
        <v>0</v>
      </c>
      <c r="Z98" s="15">
        <f t="shared" si="61"/>
        <v>0</v>
      </c>
      <c r="AA98" s="15">
        <f t="shared" si="62"/>
        <v>0</v>
      </c>
      <c r="AB98" s="15">
        <f t="shared" si="63"/>
        <v>0</v>
      </c>
      <c r="AC98" s="56">
        <f t="shared" si="64"/>
        <v>0</v>
      </c>
      <c r="AD98" s="57">
        <f t="shared" si="65"/>
        <v>0</v>
      </c>
      <c r="AE98" s="32" t="str">
        <f t="shared" si="66"/>
        <v/>
      </c>
    </row>
    <row r="99" spans="1:31" ht="15.75">
      <c r="A99" s="32" t="str">
        <f t="shared" si="50"/>
        <v/>
      </c>
      <c r="B99" s="80"/>
      <c r="C99" s="79"/>
      <c r="D99" s="33" t="str">
        <f t="shared" si="51"/>
        <v/>
      </c>
      <c r="E99" s="19" t="str">
        <f t="shared" si="52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15">
        <f t="shared" si="53"/>
        <v>0</v>
      </c>
      <c r="S99" s="15">
        <f t="shared" si="54"/>
        <v>0</v>
      </c>
      <c r="T99" s="15">
        <f t="shared" si="55"/>
        <v>0</v>
      </c>
      <c r="U99" s="15">
        <f t="shared" si="56"/>
        <v>0</v>
      </c>
      <c r="V99" s="15">
        <f t="shared" si="57"/>
        <v>0</v>
      </c>
      <c r="W99" s="15">
        <f t="shared" si="58"/>
        <v>0</v>
      </c>
      <c r="X99" s="15">
        <f t="shared" si="59"/>
        <v>0</v>
      </c>
      <c r="Y99" s="15">
        <f t="shared" si="60"/>
        <v>0</v>
      </c>
      <c r="Z99" s="15">
        <f t="shared" si="61"/>
        <v>0</v>
      </c>
      <c r="AA99" s="15">
        <f t="shared" si="62"/>
        <v>0</v>
      </c>
      <c r="AB99" s="15">
        <f t="shared" si="63"/>
        <v>0</v>
      </c>
      <c r="AC99" s="56">
        <f t="shared" si="64"/>
        <v>0</v>
      </c>
      <c r="AD99" s="57">
        <f t="shared" si="65"/>
        <v>0</v>
      </c>
      <c r="AE99" s="32" t="str">
        <f t="shared" si="66"/>
        <v/>
      </c>
    </row>
    <row r="100" spans="1:31" ht="15.75">
      <c r="A100" s="32" t="str">
        <f t="shared" si="50"/>
        <v/>
      </c>
      <c r="B100" s="80"/>
      <c r="C100" s="79"/>
      <c r="D100" s="33" t="str">
        <f t="shared" si="51"/>
        <v/>
      </c>
      <c r="E100" s="19" t="str">
        <f t="shared" si="52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15">
        <f t="shared" si="53"/>
        <v>0</v>
      </c>
      <c r="S100" s="15">
        <f t="shared" si="54"/>
        <v>0</v>
      </c>
      <c r="T100" s="15">
        <f t="shared" si="55"/>
        <v>0</v>
      </c>
      <c r="U100" s="15">
        <f t="shared" si="56"/>
        <v>0</v>
      </c>
      <c r="V100" s="15">
        <f t="shared" si="57"/>
        <v>0</v>
      </c>
      <c r="W100" s="15">
        <f t="shared" si="58"/>
        <v>0</v>
      </c>
      <c r="X100" s="15">
        <f t="shared" si="59"/>
        <v>0</v>
      </c>
      <c r="Y100" s="15">
        <f t="shared" si="60"/>
        <v>0</v>
      </c>
      <c r="Z100" s="15">
        <f t="shared" si="61"/>
        <v>0</v>
      </c>
      <c r="AA100" s="15">
        <f t="shared" si="62"/>
        <v>0</v>
      </c>
      <c r="AB100" s="15">
        <f t="shared" si="63"/>
        <v>0</v>
      </c>
      <c r="AC100" s="56">
        <f t="shared" si="64"/>
        <v>0</v>
      </c>
      <c r="AD100" s="57">
        <f t="shared" si="65"/>
        <v>0</v>
      </c>
      <c r="AE100" s="32" t="str">
        <f t="shared" si="66"/>
        <v/>
      </c>
    </row>
    <row r="101" spans="1:31" ht="15.75">
      <c r="A101" s="32" t="str">
        <f t="shared" si="50"/>
        <v/>
      </c>
      <c r="B101" s="80"/>
      <c r="C101" s="79"/>
      <c r="D101" s="33" t="str">
        <f t="shared" si="51"/>
        <v/>
      </c>
      <c r="E101" s="19" t="str">
        <f t="shared" si="52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15">
        <f t="shared" si="53"/>
        <v>0</v>
      </c>
      <c r="S101" s="15">
        <f t="shared" si="54"/>
        <v>0</v>
      </c>
      <c r="T101" s="15">
        <f t="shared" si="55"/>
        <v>0</v>
      </c>
      <c r="U101" s="15">
        <f t="shared" si="56"/>
        <v>0</v>
      </c>
      <c r="V101" s="15">
        <f t="shared" si="57"/>
        <v>0</v>
      </c>
      <c r="W101" s="15">
        <f t="shared" si="58"/>
        <v>0</v>
      </c>
      <c r="X101" s="15">
        <f t="shared" si="59"/>
        <v>0</v>
      </c>
      <c r="Y101" s="15">
        <f t="shared" si="60"/>
        <v>0</v>
      </c>
      <c r="Z101" s="15">
        <f t="shared" si="61"/>
        <v>0</v>
      </c>
      <c r="AA101" s="15">
        <f t="shared" si="62"/>
        <v>0</v>
      </c>
      <c r="AB101" s="15">
        <f t="shared" si="63"/>
        <v>0</v>
      </c>
      <c r="AC101" s="56">
        <f t="shared" si="64"/>
        <v>0</v>
      </c>
      <c r="AD101" s="57">
        <f t="shared" si="65"/>
        <v>0</v>
      </c>
      <c r="AE101" s="32" t="str">
        <f t="shared" si="66"/>
        <v/>
      </c>
    </row>
    <row r="102" spans="1:31" ht="15.75">
      <c r="A102" s="32" t="str">
        <f t="shared" si="50"/>
        <v/>
      </c>
      <c r="B102" s="80"/>
      <c r="C102" s="79"/>
      <c r="D102" s="33" t="str">
        <f t="shared" si="51"/>
        <v/>
      </c>
      <c r="E102" s="19" t="str">
        <f t="shared" si="52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15">
        <f t="shared" si="53"/>
        <v>0</v>
      </c>
      <c r="S102" s="15">
        <f t="shared" si="54"/>
        <v>0</v>
      </c>
      <c r="T102" s="15">
        <f t="shared" si="55"/>
        <v>0</v>
      </c>
      <c r="U102" s="15">
        <f t="shared" si="56"/>
        <v>0</v>
      </c>
      <c r="V102" s="15">
        <f t="shared" si="57"/>
        <v>0</v>
      </c>
      <c r="W102" s="15">
        <f t="shared" si="58"/>
        <v>0</v>
      </c>
      <c r="X102" s="15">
        <f t="shared" si="59"/>
        <v>0</v>
      </c>
      <c r="Y102" s="15">
        <f t="shared" si="60"/>
        <v>0</v>
      </c>
      <c r="Z102" s="15">
        <f t="shared" si="61"/>
        <v>0</v>
      </c>
      <c r="AA102" s="15">
        <f t="shared" si="62"/>
        <v>0</v>
      </c>
      <c r="AB102" s="15">
        <f t="shared" si="63"/>
        <v>0</v>
      </c>
      <c r="AC102" s="56">
        <f t="shared" si="64"/>
        <v>0</v>
      </c>
      <c r="AD102" s="57">
        <f t="shared" si="65"/>
        <v>0</v>
      </c>
      <c r="AE102" s="32" t="str">
        <f t="shared" si="66"/>
        <v/>
      </c>
    </row>
    <row r="103" spans="1:31" ht="15.75">
      <c r="A103" s="32" t="str">
        <f t="shared" si="50"/>
        <v/>
      </c>
      <c r="B103" s="80"/>
      <c r="C103" s="79"/>
      <c r="D103" s="33" t="str">
        <f t="shared" si="51"/>
        <v/>
      </c>
      <c r="E103" s="19" t="str">
        <f t="shared" si="52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15">
        <f t="shared" si="53"/>
        <v>0</v>
      </c>
      <c r="S103" s="15">
        <f t="shared" si="54"/>
        <v>0</v>
      </c>
      <c r="T103" s="15">
        <f t="shared" si="55"/>
        <v>0</v>
      </c>
      <c r="U103" s="15">
        <f t="shared" si="56"/>
        <v>0</v>
      </c>
      <c r="V103" s="15">
        <f t="shared" si="57"/>
        <v>0</v>
      </c>
      <c r="W103" s="15">
        <f t="shared" si="58"/>
        <v>0</v>
      </c>
      <c r="X103" s="15">
        <f t="shared" si="59"/>
        <v>0</v>
      </c>
      <c r="Y103" s="15">
        <f t="shared" si="60"/>
        <v>0</v>
      </c>
      <c r="Z103" s="15">
        <f t="shared" si="61"/>
        <v>0</v>
      </c>
      <c r="AA103" s="15">
        <f t="shared" si="62"/>
        <v>0</v>
      </c>
      <c r="AB103" s="15">
        <f t="shared" si="63"/>
        <v>0</v>
      </c>
      <c r="AC103" s="56">
        <f t="shared" si="64"/>
        <v>0</v>
      </c>
      <c r="AD103" s="57">
        <f t="shared" si="65"/>
        <v>0</v>
      </c>
      <c r="AE103" s="32" t="str">
        <f t="shared" si="66"/>
        <v/>
      </c>
    </row>
    <row r="104" spans="1:31" ht="15.75">
      <c r="A104" s="32" t="str">
        <f t="shared" si="50"/>
        <v/>
      </c>
      <c r="B104" s="80"/>
      <c r="C104" s="79"/>
      <c r="D104" s="33" t="str">
        <f t="shared" si="51"/>
        <v/>
      </c>
      <c r="E104" s="19" t="str">
        <f t="shared" si="52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15">
        <f t="shared" si="53"/>
        <v>0</v>
      </c>
      <c r="S104" s="15">
        <f t="shared" si="54"/>
        <v>0</v>
      </c>
      <c r="T104" s="15">
        <f t="shared" si="55"/>
        <v>0</v>
      </c>
      <c r="U104" s="15">
        <f t="shared" si="56"/>
        <v>0</v>
      </c>
      <c r="V104" s="15">
        <f t="shared" si="57"/>
        <v>0</v>
      </c>
      <c r="W104" s="15">
        <f t="shared" si="58"/>
        <v>0</v>
      </c>
      <c r="X104" s="15">
        <f t="shared" si="59"/>
        <v>0</v>
      </c>
      <c r="Y104" s="15">
        <f t="shared" si="60"/>
        <v>0</v>
      </c>
      <c r="Z104" s="15">
        <f t="shared" si="61"/>
        <v>0</v>
      </c>
      <c r="AA104" s="15">
        <f t="shared" si="62"/>
        <v>0</v>
      </c>
      <c r="AB104" s="15">
        <f t="shared" si="63"/>
        <v>0</v>
      </c>
      <c r="AC104" s="56">
        <f t="shared" si="64"/>
        <v>0</v>
      </c>
      <c r="AD104" s="57">
        <f t="shared" si="65"/>
        <v>0</v>
      </c>
      <c r="AE104" s="32" t="str">
        <f t="shared" si="66"/>
        <v/>
      </c>
    </row>
    <row r="105" spans="1:31">
      <c r="A105" s="3"/>
      <c r="B105" s="79"/>
      <c r="C105" s="79"/>
      <c r="D105" s="3"/>
      <c r="E105" s="3"/>
      <c r="F105" s="19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31">
      <c r="A106" s="3"/>
      <c r="B106" s="79"/>
      <c r="C106" s="79"/>
      <c r="D106" s="3"/>
      <c r="E106" s="3"/>
      <c r="F106" s="19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31">
      <c r="A107" s="3"/>
      <c r="B107" s="79"/>
      <c r="C107" s="79"/>
      <c r="D107" s="3"/>
      <c r="E107" s="3"/>
      <c r="F107" s="19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31">
      <c r="A108" s="3"/>
      <c r="B108" s="79"/>
      <c r="C108" s="79"/>
      <c r="D108" s="3"/>
      <c r="E108" s="3"/>
      <c r="F108" s="19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31">
      <c r="A109" s="3"/>
      <c r="B109" s="79"/>
      <c r="C109" s="79"/>
      <c r="D109" s="3"/>
      <c r="E109" s="3"/>
      <c r="F109" s="19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31">
      <c r="A110" s="3"/>
      <c r="B110" s="79"/>
      <c r="C110" s="79"/>
      <c r="D110" s="3"/>
      <c r="E110" s="3"/>
      <c r="F110" s="1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31">
      <c r="A111" s="3"/>
      <c r="B111" s="79"/>
      <c r="C111" s="79"/>
      <c r="D111" s="3"/>
      <c r="E111" s="3"/>
      <c r="F111" s="44"/>
      <c r="G111" s="8"/>
      <c r="H111" s="5"/>
      <c r="I111" s="8"/>
      <c r="J111" s="5"/>
      <c r="K111" s="8"/>
      <c r="L111" s="11"/>
      <c r="M111" s="12"/>
      <c r="N111" s="11"/>
      <c r="O111" s="3"/>
      <c r="P111" s="11"/>
      <c r="Q111" s="3"/>
      <c r="R111" s="11"/>
      <c r="S111" s="3"/>
      <c r="T111" s="3"/>
    </row>
    <row r="112" spans="1:31" ht="14.25">
      <c r="A112" s="3"/>
      <c r="B112" s="84"/>
      <c r="C112" s="85"/>
      <c r="D112" s="6"/>
      <c r="E112" s="6"/>
      <c r="F112" s="42"/>
      <c r="G112" s="3"/>
      <c r="H112" s="9"/>
      <c r="I112" s="9"/>
      <c r="J112" s="10"/>
      <c r="K112" s="10"/>
      <c r="L112" s="3"/>
      <c r="M112" s="3"/>
      <c r="N112" s="3"/>
      <c r="O112" s="3"/>
      <c r="P112" s="3"/>
      <c r="Q112" s="3"/>
      <c r="R112" s="3"/>
      <c r="S112" s="3"/>
      <c r="T112" s="3"/>
    </row>
    <row r="113" spans="1:20">
      <c r="A113" s="3"/>
      <c r="B113" s="79"/>
      <c r="C113" s="79"/>
      <c r="D113" s="3"/>
      <c r="E113" s="3"/>
      <c r="F113" s="1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>
      <c r="A114" s="3"/>
      <c r="B114" s="79"/>
      <c r="C114" s="79"/>
      <c r="D114" s="3"/>
      <c r="E114" s="3"/>
      <c r="F114" s="19"/>
      <c r="G114" s="3"/>
      <c r="H114" s="3"/>
      <c r="I114" s="3"/>
      <c r="J114" s="4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>
      <c r="A115" s="3"/>
      <c r="B115" s="79"/>
      <c r="C115" s="79"/>
      <c r="D115" s="3"/>
      <c r="E115" s="3"/>
      <c r="F115" s="19"/>
      <c r="G115" s="3"/>
      <c r="H115" s="3"/>
      <c r="I115" s="3"/>
      <c r="J115" s="4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>
      <c r="A116" s="3"/>
      <c r="B116" s="79"/>
      <c r="C116" s="79"/>
      <c r="D116" s="3"/>
      <c r="E116" s="3"/>
      <c r="F116" s="19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>
      <c r="A117" s="3"/>
      <c r="B117" s="79"/>
      <c r="C117" s="79"/>
      <c r="D117" s="3"/>
      <c r="E117" s="3"/>
      <c r="F117" s="19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>
      <c r="A118" s="3"/>
      <c r="B118" s="79"/>
      <c r="C118" s="79"/>
      <c r="D118" s="3"/>
      <c r="E118" s="3"/>
      <c r="F118" s="19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>
      <c r="A119" s="3"/>
      <c r="B119" s="79"/>
      <c r="C119" s="79"/>
      <c r="D119" s="3"/>
      <c r="E119" s="3"/>
      <c r="F119" s="19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>
      <c r="A120" s="3"/>
      <c r="B120" s="79"/>
      <c r="C120" s="79"/>
      <c r="D120" s="3"/>
      <c r="E120" s="3"/>
      <c r="F120" s="19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>
      <c r="A121" s="3"/>
      <c r="B121" s="79"/>
      <c r="C121" s="79"/>
      <c r="D121" s="3"/>
      <c r="E121" s="3"/>
      <c r="F121" s="19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>
      <c r="A122" s="3"/>
      <c r="B122" s="79"/>
      <c r="C122" s="79"/>
      <c r="D122" s="3"/>
      <c r="E122" s="3"/>
      <c r="F122" s="1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>
      <c r="A123" s="3"/>
      <c r="B123" s="79"/>
      <c r="C123" s="79"/>
      <c r="D123" s="3"/>
      <c r="E123" s="3"/>
      <c r="F123" s="19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>
      <c r="A124" s="3"/>
      <c r="B124" s="79"/>
      <c r="C124" s="79"/>
      <c r="D124" s="3"/>
      <c r="E124" s="3"/>
      <c r="F124" s="19"/>
      <c r="G124" s="3"/>
      <c r="H124" s="3"/>
      <c r="I124" s="3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>
      <c r="A125" s="3"/>
      <c r="B125" s="79"/>
      <c r="C125" s="79"/>
      <c r="D125" s="3"/>
      <c r="E125" s="3"/>
      <c r="F125" s="19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>
      <c r="A126" s="3"/>
      <c r="B126" s="79"/>
      <c r="C126" s="79"/>
      <c r="D126" s="3"/>
      <c r="E126" s="3"/>
      <c r="F126" s="19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>
      <c r="A127" s="3"/>
      <c r="B127" s="79"/>
      <c r="C127" s="79"/>
      <c r="D127" s="3"/>
      <c r="E127" s="3"/>
      <c r="F127" s="19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>
      <c r="A128" s="3"/>
      <c r="B128" s="79"/>
      <c r="C128" s="79"/>
      <c r="D128" s="3"/>
      <c r="E128" s="3"/>
      <c r="F128" s="19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>
      <c r="A129" s="3"/>
      <c r="B129" s="79"/>
      <c r="C129" s="79"/>
      <c r="D129" s="3"/>
      <c r="E129" s="3"/>
      <c r="F129" s="19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>
      <c r="A130" s="3"/>
      <c r="B130" s="79"/>
      <c r="C130" s="79"/>
      <c r="D130" s="3"/>
      <c r="E130" s="3"/>
      <c r="F130" s="19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>
      <c r="A131" s="3"/>
      <c r="B131" s="79"/>
      <c r="C131" s="79"/>
      <c r="D131" s="3"/>
      <c r="E131" s="3"/>
      <c r="F131" s="19"/>
      <c r="G131" s="3"/>
      <c r="H131" s="3"/>
      <c r="I131" s="3"/>
      <c r="J131" s="4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>
      <c r="A132" s="3"/>
      <c r="B132" s="79"/>
      <c r="C132" s="79"/>
      <c r="D132" s="3"/>
      <c r="E132" s="3"/>
      <c r="F132" s="19"/>
      <c r="G132" s="3"/>
      <c r="H132" s="3"/>
      <c r="I132" s="3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>
      <c r="A133" s="3"/>
      <c r="B133" s="79"/>
      <c r="C133" s="79"/>
      <c r="D133" s="3"/>
      <c r="E133" s="3"/>
      <c r="F133" s="19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>
      <c r="A134" s="3"/>
      <c r="B134" s="79"/>
      <c r="C134" s="79"/>
      <c r="D134" s="3"/>
      <c r="E134" s="3"/>
      <c r="F134" s="19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>
      <c r="A135" s="3"/>
      <c r="B135" s="79"/>
      <c r="C135" s="79"/>
      <c r="D135" s="3"/>
      <c r="E135" s="3"/>
      <c r="F135" s="19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>
      <c r="A136" s="3"/>
      <c r="B136" s="79"/>
      <c r="C136" s="79"/>
      <c r="D136" s="3"/>
      <c r="E136" s="3"/>
      <c r="F136" s="19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>
      <c r="A137" s="3"/>
      <c r="B137" s="79"/>
      <c r="C137" s="79"/>
      <c r="D137" s="3"/>
      <c r="E137" s="3"/>
      <c r="F137" s="19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>
      <c r="A138" s="3"/>
      <c r="B138" s="79"/>
      <c r="C138" s="79"/>
      <c r="D138" s="3"/>
      <c r="E138" s="3"/>
      <c r="F138" s="19"/>
      <c r="G138" s="3"/>
      <c r="H138" s="3"/>
      <c r="I138" s="3"/>
      <c r="J138" s="4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>
      <c r="A139" s="3"/>
      <c r="B139" s="79"/>
      <c r="C139" s="79"/>
      <c r="D139" s="3"/>
      <c r="E139" s="3"/>
      <c r="F139" s="19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>
      <c r="A140" s="3"/>
      <c r="B140" s="79"/>
      <c r="C140" s="79"/>
      <c r="D140" s="3"/>
      <c r="E140" s="3"/>
      <c r="F140" s="19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>
      <c r="A141" s="3"/>
      <c r="B141" s="79"/>
      <c r="C141" s="79"/>
      <c r="D141" s="3"/>
      <c r="E141" s="3"/>
      <c r="F141" s="19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>
      <c r="A142" s="3"/>
      <c r="B142" s="79"/>
      <c r="C142" s="79"/>
      <c r="D142" s="3"/>
      <c r="E142" s="3"/>
      <c r="F142" s="19"/>
      <c r="G142" s="3"/>
      <c r="H142" s="3"/>
      <c r="I142" s="3"/>
      <c r="J142" s="4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>
      <c r="A143" s="3"/>
      <c r="B143" s="79"/>
      <c r="C143" s="79"/>
      <c r="D143" s="3"/>
      <c r="E143" s="3"/>
      <c r="F143" s="19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>
      <c r="A144" s="3"/>
      <c r="B144" s="79"/>
      <c r="C144" s="79"/>
      <c r="D144" s="3"/>
      <c r="E144" s="3"/>
      <c r="F144" s="19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>
      <c r="A145" s="3"/>
      <c r="B145" s="79"/>
      <c r="C145" s="79"/>
      <c r="D145" s="3"/>
      <c r="E145" s="3"/>
      <c r="F145" s="19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>
      <c r="A146" s="3"/>
      <c r="B146" s="79"/>
      <c r="C146" s="79"/>
      <c r="D146" s="3"/>
      <c r="E146" s="3"/>
      <c r="F146" s="1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>
      <c r="A147" s="3"/>
      <c r="B147" s="79"/>
      <c r="C147" s="79"/>
      <c r="D147" s="3"/>
      <c r="E147" s="3"/>
      <c r="F147" s="19"/>
      <c r="G147" s="3"/>
      <c r="H147" s="3"/>
      <c r="I147" s="3"/>
      <c r="J147" s="4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>
      <c r="A148" s="3"/>
      <c r="B148" s="79"/>
      <c r="C148" s="79"/>
      <c r="D148" s="3"/>
      <c r="E148" s="3"/>
      <c r="F148" s="1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>
      <c r="A149" s="3"/>
      <c r="B149" s="79"/>
      <c r="C149" s="79"/>
      <c r="D149" s="3"/>
      <c r="E149" s="3"/>
      <c r="F149" s="1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>
      <c r="A150" s="3"/>
      <c r="B150" s="79"/>
      <c r="C150" s="79"/>
      <c r="D150" s="3"/>
      <c r="E150" s="3"/>
      <c r="F150" s="1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>
      <c r="A151" s="3"/>
      <c r="B151" s="79"/>
      <c r="C151" s="79"/>
      <c r="D151" s="3"/>
      <c r="E151" s="3"/>
      <c r="F151" s="1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>
      <c r="A152" s="3"/>
      <c r="B152" s="79"/>
      <c r="C152" s="79"/>
      <c r="D152" s="3"/>
      <c r="E152" s="3"/>
      <c r="F152" s="1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>
      <c r="A153" s="3"/>
      <c r="B153" s="79"/>
      <c r="C153" s="79"/>
      <c r="D153" s="3"/>
      <c r="E153" s="3"/>
      <c r="F153" s="19"/>
      <c r="G153" s="3"/>
      <c r="H153" s="3"/>
      <c r="I153" s="3"/>
      <c r="J153" s="4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>
      <c r="A154" s="3"/>
      <c r="B154" s="79"/>
      <c r="C154" s="79"/>
      <c r="D154" s="3"/>
      <c r="E154" s="3"/>
      <c r="F154" s="19"/>
      <c r="G154" s="3"/>
      <c r="H154" s="3"/>
      <c r="I154" s="3"/>
      <c r="J154" s="4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>
      <c r="A155" s="3"/>
      <c r="B155" s="79"/>
      <c r="C155" s="79"/>
      <c r="D155" s="3"/>
      <c r="E155" s="3"/>
      <c r="F155" s="19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>
      <c r="A156" s="3"/>
      <c r="B156" s="79"/>
      <c r="C156" s="79"/>
      <c r="D156" s="3"/>
      <c r="E156" s="3"/>
      <c r="F156" s="19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>
      <c r="A157" s="3"/>
      <c r="B157" s="79"/>
      <c r="C157" s="79"/>
      <c r="D157" s="3"/>
      <c r="E157" s="3"/>
      <c r="F157" s="19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>
      <c r="A158" s="3"/>
      <c r="B158" s="79"/>
      <c r="C158" s="79"/>
      <c r="D158" s="3"/>
      <c r="E158" s="3"/>
      <c r="F158" s="19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>
      <c r="A159" s="3"/>
      <c r="B159" s="79"/>
      <c r="C159" s="79"/>
      <c r="D159" s="3"/>
      <c r="E159" s="3"/>
      <c r="F159" s="1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>
      <c r="A160" s="3"/>
      <c r="B160" s="79"/>
      <c r="C160" s="79"/>
      <c r="D160" s="3"/>
      <c r="E160" s="3"/>
      <c r="F160" s="1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>
      <c r="A161" s="3"/>
      <c r="B161" s="79"/>
      <c r="C161" s="79"/>
      <c r="D161" s="3"/>
      <c r="E161" s="3"/>
      <c r="F161" s="1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>
      <c r="A162" s="3"/>
      <c r="B162" s="79"/>
      <c r="C162" s="79"/>
      <c r="D162" s="3"/>
      <c r="E162" s="3"/>
      <c r="F162" s="19"/>
      <c r="G162" s="3"/>
      <c r="H162" s="3"/>
      <c r="I162" s="3"/>
      <c r="J162" s="4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>
      <c r="A163" s="3"/>
      <c r="B163" s="79"/>
      <c r="C163" s="79"/>
      <c r="D163" s="3"/>
      <c r="E163" s="3"/>
      <c r="F163" s="1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>
      <c r="A164" s="3"/>
      <c r="B164" s="79"/>
      <c r="C164" s="79"/>
      <c r="D164" s="3"/>
      <c r="E164" s="3"/>
      <c r="F164" s="1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>
      <c r="A165" s="3"/>
      <c r="B165" s="79"/>
      <c r="C165" s="79"/>
      <c r="D165" s="3"/>
      <c r="E165" s="3"/>
      <c r="F165" s="1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>
      <c r="A166" s="3"/>
      <c r="B166" s="79"/>
      <c r="C166" s="79"/>
      <c r="D166" s="3"/>
      <c r="E166" s="3"/>
      <c r="F166" s="1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>
      <c r="A167" s="3"/>
      <c r="B167" s="79"/>
      <c r="C167" s="79"/>
      <c r="D167" s="3"/>
      <c r="E167" s="3"/>
      <c r="F167" s="1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>
      <c r="A168" s="3"/>
      <c r="B168" s="79"/>
      <c r="C168" s="79"/>
      <c r="D168" s="3"/>
      <c r="E168" s="3"/>
      <c r="F168" s="1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>
      <c r="A169" s="3"/>
      <c r="B169" s="79"/>
      <c r="C169" s="79"/>
      <c r="D169" s="3"/>
      <c r="E169" s="3"/>
      <c r="F169" s="1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>
      <c r="A170" s="3"/>
      <c r="B170" s="79"/>
      <c r="C170" s="79"/>
      <c r="D170" s="3"/>
      <c r="E170" s="3"/>
      <c r="F170" s="1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>
      <c r="A171" s="3"/>
      <c r="B171" s="79"/>
      <c r="C171" s="79"/>
      <c r="D171" s="3"/>
      <c r="E171" s="3"/>
      <c r="F171" s="19"/>
      <c r="G171" s="3"/>
      <c r="H171" s="3"/>
      <c r="I171" s="3"/>
      <c r="J171" s="4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>
      <c r="A172" s="3"/>
      <c r="B172" s="79"/>
      <c r="C172" s="79"/>
      <c r="D172" s="3"/>
      <c r="E172" s="3"/>
      <c r="F172" s="19"/>
      <c r="G172" s="3"/>
      <c r="H172" s="3"/>
      <c r="I172" s="3"/>
      <c r="J172" s="4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>
      <c r="A173" s="3"/>
      <c r="B173" s="79"/>
      <c r="C173" s="79"/>
      <c r="D173" s="3"/>
      <c r="E173" s="3"/>
      <c r="F173" s="1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>
      <c r="A174" s="3"/>
      <c r="B174" s="79"/>
      <c r="C174" s="79"/>
      <c r="D174" s="3"/>
      <c r="E174" s="3"/>
      <c r="F174" s="1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>
      <c r="A175" s="3"/>
      <c r="B175" s="79"/>
      <c r="C175" s="79"/>
      <c r="D175" s="3"/>
      <c r="E175" s="3"/>
      <c r="F175" s="1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>
      <c r="A176" s="3"/>
      <c r="B176" s="79"/>
      <c r="C176" s="79"/>
      <c r="D176" s="3"/>
      <c r="E176" s="3"/>
      <c r="F176" s="1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>
      <c r="A177" s="3"/>
      <c r="B177" s="79"/>
      <c r="C177" s="79"/>
      <c r="D177" s="3"/>
      <c r="E177" s="3"/>
      <c r="F177" s="1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>
      <c r="A178" s="3"/>
      <c r="B178" s="79"/>
      <c r="C178" s="79"/>
      <c r="D178" s="3"/>
      <c r="E178" s="3"/>
      <c r="F178" s="44"/>
      <c r="G178" s="8"/>
      <c r="H178" s="5"/>
      <c r="I178" s="8"/>
      <c r="J178" s="5"/>
      <c r="K178" s="8"/>
      <c r="L178" s="11"/>
      <c r="M178" s="12"/>
      <c r="N178" s="11"/>
      <c r="O178" s="3"/>
      <c r="P178" s="11"/>
      <c r="Q178" s="3"/>
      <c r="R178" s="11"/>
      <c r="S178" s="3"/>
      <c r="T178" s="3"/>
    </row>
    <row r="179" spans="1:20" ht="14.25">
      <c r="A179" s="3"/>
      <c r="B179" s="84"/>
      <c r="C179" s="85"/>
      <c r="D179" s="6"/>
      <c r="E179" s="6"/>
      <c r="F179" s="42"/>
      <c r="G179" s="3"/>
      <c r="H179" s="9"/>
      <c r="I179" s="9"/>
      <c r="J179" s="10"/>
      <c r="K179" s="10"/>
      <c r="L179" s="3"/>
      <c r="M179" s="3"/>
      <c r="N179" s="3"/>
      <c r="O179" s="3"/>
      <c r="P179" s="3"/>
      <c r="Q179" s="3"/>
      <c r="R179" s="3"/>
      <c r="S179" s="3"/>
      <c r="T179" s="3"/>
    </row>
    <row r="180" spans="1:20">
      <c r="A180" s="3"/>
      <c r="B180" s="79"/>
      <c r="C180" s="79"/>
      <c r="D180" s="3"/>
      <c r="E180" s="3"/>
      <c r="F180" s="1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>
      <c r="A181" s="3"/>
      <c r="B181" s="79"/>
      <c r="C181" s="79"/>
      <c r="D181" s="3"/>
      <c r="E181" s="3"/>
      <c r="F181" s="19"/>
      <c r="G181" s="3"/>
      <c r="H181" s="3"/>
      <c r="I181" s="3"/>
      <c r="J181" s="4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>
      <c r="A182" s="3"/>
      <c r="B182" s="79"/>
      <c r="C182" s="79"/>
      <c r="D182" s="3"/>
      <c r="E182" s="3"/>
      <c r="F182" s="19"/>
      <c r="G182" s="3"/>
      <c r="H182" s="3"/>
      <c r="I182" s="3"/>
      <c r="J182" s="4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>
      <c r="A183" s="3"/>
      <c r="B183" s="79"/>
      <c r="C183" s="79"/>
      <c r="D183" s="3"/>
      <c r="E183" s="3"/>
      <c r="F183" s="19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>
      <c r="A184" s="3"/>
      <c r="B184" s="79"/>
      <c r="C184" s="79"/>
      <c r="D184" s="3"/>
      <c r="E184" s="3"/>
      <c r="F184" s="19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>
      <c r="A185" s="3"/>
      <c r="B185" s="79"/>
      <c r="C185" s="79"/>
      <c r="D185" s="3"/>
      <c r="E185" s="3"/>
      <c r="F185" s="1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>
      <c r="A186" s="3"/>
      <c r="B186" s="79"/>
      <c r="C186" s="79"/>
      <c r="D186" s="3"/>
      <c r="E186" s="3"/>
      <c r="F186" s="19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>
      <c r="A187" s="3"/>
      <c r="B187" s="79"/>
      <c r="C187" s="79"/>
      <c r="D187" s="3"/>
      <c r="E187" s="3"/>
      <c r="F187" s="19"/>
      <c r="G187" s="3"/>
      <c r="H187" s="3"/>
      <c r="I187" s="3"/>
      <c r="J187" s="4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>
      <c r="A188" s="3"/>
      <c r="B188" s="79"/>
      <c r="C188" s="79"/>
      <c r="D188" s="3"/>
      <c r="E188" s="3"/>
      <c r="F188" s="19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>
      <c r="A189" s="3"/>
      <c r="B189" s="79"/>
      <c r="C189" s="79"/>
      <c r="D189" s="3"/>
      <c r="E189" s="3"/>
      <c r="F189" s="1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>
      <c r="A190" s="3"/>
      <c r="B190" s="79"/>
      <c r="C190" s="79"/>
      <c r="D190" s="3"/>
      <c r="E190" s="3"/>
      <c r="F190" s="19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>
      <c r="A191" s="3"/>
      <c r="B191" s="79"/>
      <c r="C191" s="79"/>
      <c r="D191" s="3"/>
      <c r="E191" s="3"/>
      <c r="F191" s="19"/>
      <c r="G191" s="3"/>
      <c r="H191" s="3"/>
      <c r="I191" s="3"/>
      <c r="J191" s="4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>
      <c r="A192" s="3"/>
      <c r="B192" s="79"/>
      <c r="C192" s="79"/>
      <c r="D192" s="3"/>
      <c r="E192" s="3"/>
      <c r="F192" s="1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>
      <c r="A193" s="3"/>
      <c r="B193" s="79"/>
      <c r="C193" s="79"/>
      <c r="D193" s="3"/>
      <c r="E193" s="3"/>
      <c r="F193" s="1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>
      <c r="A194" s="3"/>
      <c r="B194" s="79"/>
      <c r="C194" s="79"/>
      <c r="D194" s="3"/>
      <c r="E194" s="3"/>
      <c r="F194" s="19"/>
      <c r="G194" s="3"/>
      <c r="H194" s="3"/>
      <c r="I194" s="3"/>
      <c r="J194" s="4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>
      <c r="A195" s="3"/>
      <c r="B195" s="79"/>
      <c r="C195" s="79"/>
      <c r="D195" s="3"/>
      <c r="E195" s="3"/>
      <c r="F195" s="19"/>
      <c r="G195" s="3"/>
      <c r="H195" s="3"/>
      <c r="I195" s="3"/>
      <c r="J195" s="4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>
      <c r="A196" s="3"/>
      <c r="B196" s="79"/>
      <c r="C196" s="79"/>
      <c r="D196" s="3"/>
      <c r="E196" s="3"/>
      <c r="F196" s="1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>
      <c r="A197" s="3"/>
      <c r="B197" s="79"/>
      <c r="C197" s="79"/>
      <c r="D197" s="3"/>
      <c r="E197" s="3"/>
      <c r="F197" s="1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>
      <c r="A198" s="3"/>
      <c r="B198" s="79"/>
      <c r="C198" s="79"/>
      <c r="D198" s="3"/>
      <c r="E198" s="3"/>
      <c r="F198" s="19"/>
      <c r="G198" s="3"/>
      <c r="H198" s="3"/>
      <c r="I198" s="3"/>
      <c r="J198" s="4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>
      <c r="A199" s="3"/>
      <c r="B199" s="79"/>
      <c r="C199" s="79"/>
      <c r="D199" s="3"/>
      <c r="E199" s="3"/>
      <c r="F199" s="19"/>
      <c r="G199" s="3"/>
      <c r="H199" s="3"/>
      <c r="I199" s="3"/>
      <c r="J199" s="4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>
      <c r="A200" s="3"/>
      <c r="B200" s="79"/>
      <c r="C200" s="79"/>
      <c r="D200" s="3"/>
      <c r="E200" s="3"/>
      <c r="F200" s="19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>
      <c r="A201" s="3"/>
      <c r="B201" s="79"/>
      <c r="C201" s="79"/>
      <c r="D201" s="3"/>
      <c r="E201" s="3"/>
      <c r="F201" s="19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>
      <c r="A202" s="3"/>
      <c r="B202" s="79"/>
      <c r="C202" s="79"/>
      <c r="D202" s="3"/>
      <c r="E202" s="3"/>
      <c r="F202" s="1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>
      <c r="A203" s="3"/>
      <c r="B203" s="79"/>
      <c r="C203" s="79"/>
      <c r="D203" s="3"/>
      <c r="E203" s="3"/>
      <c r="F203" s="1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>
      <c r="A204" s="3"/>
      <c r="B204" s="79"/>
      <c r="C204" s="79"/>
      <c r="D204" s="3"/>
      <c r="E204" s="3"/>
      <c r="F204" s="1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>
      <c r="A205" s="3"/>
      <c r="B205" s="79"/>
      <c r="C205" s="79"/>
      <c r="D205" s="3"/>
      <c r="E205" s="3"/>
      <c r="F205" s="1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>
      <c r="A206" s="3"/>
      <c r="B206" s="79"/>
      <c r="C206" s="79"/>
      <c r="D206" s="3"/>
      <c r="E206" s="3"/>
      <c r="F206" s="1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>
      <c r="A207" s="3"/>
      <c r="B207" s="79"/>
      <c r="C207" s="79"/>
      <c r="D207" s="3"/>
      <c r="E207" s="3"/>
      <c r="F207" s="1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>
      <c r="A208" s="3"/>
      <c r="B208" s="79"/>
      <c r="C208" s="79"/>
      <c r="D208" s="3"/>
      <c r="E208" s="3"/>
      <c r="F208" s="1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>
      <c r="A209" s="3"/>
      <c r="B209" s="79"/>
      <c r="C209" s="79"/>
      <c r="D209" s="3"/>
      <c r="E209" s="3"/>
      <c r="F209" s="19"/>
      <c r="G209" s="3"/>
      <c r="H209" s="3"/>
      <c r="I209" s="3"/>
      <c r="J209" s="4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>
      <c r="A210" s="3"/>
      <c r="B210" s="79"/>
      <c r="C210" s="79"/>
      <c r="D210" s="3"/>
      <c r="E210" s="3"/>
      <c r="F210" s="1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>
      <c r="A211" s="3"/>
      <c r="B211" s="79"/>
      <c r="C211" s="79"/>
      <c r="D211" s="3"/>
      <c r="E211" s="3"/>
      <c r="F211" s="1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>
      <c r="A212" s="3"/>
      <c r="B212" s="79"/>
      <c r="C212" s="79"/>
      <c r="D212" s="3"/>
      <c r="E212" s="3"/>
      <c r="F212" s="1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 spans="1:20">
      <c r="A213" s="3"/>
      <c r="B213" s="79"/>
      <c r="C213" s="79"/>
      <c r="D213" s="3"/>
      <c r="E213" s="3"/>
      <c r="F213" s="1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 spans="1:20">
      <c r="A214" s="3"/>
      <c r="B214" s="79"/>
      <c r="C214" s="79"/>
      <c r="D214" s="3"/>
      <c r="E214" s="3"/>
      <c r="F214" s="1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 spans="1:20">
      <c r="A215" s="3"/>
      <c r="B215" s="79"/>
      <c r="C215" s="79"/>
      <c r="D215" s="3"/>
      <c r="E215" s="3"/>
      <c r="F215" s="1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 spans="1:20">
      <c r="A216" s="3"/>
      <c r="B216" s="79"/>
      <c r="C216" s="79"/>
      <c r="D216" s="3"/>
      <c r="E216" s="3"/>
      <c r="F216" s="1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 spans="1:20">
      <c r="A217" s="3"/>
      <c r="B217" s="79"/>
      <c r="C217" s="79"/>
      <c r="D217" s="3"/>
      <c r="E217" s="3"/>
      <c r="F217" s="1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 spans="1:20">
      <c r="A218" s="3"/>
      <c r="B218" s="79"/>
      <c r="C218" s="79"/>
      <c r="D218" s="3"/>
      <c r="E218" s="3"/>
      <c r="F218" s="1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 spans="1:20">
      <c r="A219" s="3"/>
      <c r="B219" s="79"/>
      <c r="C219" s="79"/>
      <c r="D219" s="3"/>
      <c r="E219" s="3"/>
      <c r="F219" s="1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>
      <c r="A220" s="3"/>
      <c r="B220" s="79"/>
      <c r="C220" s="79"/>
      <c r="D220" s="3"/>
      <c r="E220" s="3"/>
      <c r="F220" s="1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>
      <c r="A221" s="3"/>
      <c r="B221" s="79"/>
      <c r="C221" s="79"/>
      <c r="D221" s="3"/>
      <c r="E221" s="3"/>
      <c r="F221" s="1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>
      <c r="A222" s="3"/>
      <c r="B222" s="79"/>
      <c r="C222" s="79"/>
      <c r="D222" s="3"/>
      <c r="E222" s="3"/>
      <c r="F222" s="1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>
      <c r="A223" s="3"/>
      <c r="B223" s="79"/>
      <c r="C223" s="79"/>
      <c r="D223" s="3"/>
      <c r="E223" s="3"/>
      <c r="F223" s="1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>
      <c r="A224" s="3"/>
      <c r="B224" s="79"/>
      <c r="C224" s="79"/>
      <c r="D224" s="3"/>
      <c r="E224" s="3"/>
      <c r="F224" s="1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>
      <c r="A225" s="3"/>
      <c r="B225" s="79"/>
      <c r="C225" s="79"/>
      <c r="D225" s="3"/>
      <c r="E225" s="3"/>
      <c r="F225" s="1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>
      <c r="A226" s="3"/>
      <c r="B226" s="79"/>
      <c r="C226" s="79"/>
      <c r="D226" s="3"/>
      <c r="E226" s="3"/>
      <c r="F226" s="1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 spans="1:20">
      <c r="A227" s="3"/>
      <c r="B227" s="79"/>
      <c r="C227" s="79"/>
      <c r="D227" s="3"/>
      <c r="E227" s="3"/>
      <c r="F227" s="1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 spans="1:20">
      <c r="A228" s="3"/>
      <c r="B228" s="79"/>
      <c r="C228" s="79"/>
      <c r="D228" s="3"/>
      <c r="E228" s="3"/>
      <c r="F228" s="1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 spans="1:20">
      <c r="A229" s="3"/>
      <c r="B229" s="79"/>
      <c r="C229" s="79"/>
      <c r="D229" s="3"/>
      <c r="E229" s="3"/>
      <c r="F229" s="1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 spans="1:20">
      <c r="A230" s="3"/>
      <c r="B230" s="79"/>
      <c r="C230" s="79"/>
      <c r="D230" s="3"/>
      <c r="E230" s="3"/>
      <c r="F230" s="1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 spans="1:20">
      <c r="A231" s="3"/>
      <c r="B231" s="79"/>
      <c r="C231" s="79"/>
      <c r="D231" s="3"/>
      <c r="E231" s="3"/>
      <c r="F231" s="1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 spans="1:20">
      <c r="A232" s="3"/>
      <c r="B232" s="79"/>
      <c r="C232" s="79"/>
      <c r="D232" s="3"/>
      <c r="E232" s="3"/>
      <c r="F232" s="1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 spans="1:20">
      <c r="A233" s="3"/>
      <c r="B233" s="79"/>
      <c r="C233" s="79"/>
      <c r="D233" s="3"/>
      <c r="E233" s="3"/>
      <c r="F233" s="1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 spans="1:20">
      <c r="A234" s="3"/>
      <c r="B234" s="79"/>
      <c r="C234" s="79"/>
      <c r="D234" s="3"/>
      <c r="E234" s="3"/>
      <c r="F234" s="44"/>
      <c r="G234" s="8"/>
      <c r="H234" s="5"/>
      <c r="I234" s="8"/>
      <c r="J234" s="5"/>
      <c r="K234" s="8"/>
      <c r="L234" s="11"/>
      <c r="M234" s="12"/>
      <c r="N234" s="11"/>
      <c r="O234" s="3"/>
      <c r="P234" s="11"/>
      <c r="Q234" s="3"/>
      <c r="R234" s="11"/>
      <c r="S234" s="3"/>
      <c r="T234" s="3"/>
    </row>
    <row r="235" spans="1:20" ht="14.25">
      <c r="A235" s="3"/>
      <c r="B235" s="84"/>
      <c r="C235" s="85"/>
      <c r="D235" s="6"/>
      <c r="E235" s="6"/>
      <c r="F235" s="42"/>
      <c r="G235" s="3"/>
      <c r="H235" s="9"/>
      <c r="I235" s="9"/>
      <c r="J235" s="10"/>
      <c r="K235" s="10"/>
      <c r="L235" s="3"/>
      <c r="M235" s="3"/>
      <c r="N235" s="3"/>
      <c r="O235" s="3"/>
      <c r="P235" s="3"/>
      <c r="Q235" s="3"/>
      <c r="R235" s="3"/>
      <c r="S235" s="3"/>
      <c r="T235" s="3"/>
    </row>
    <row r="236" spans="1:20">
      <c r="A236" s="3"/>
      <c r="B236" s="79"/>
      <c r="C236" s="79"/>
      <c r="D236" s="3"/>
      <c r="E236" s="3"/>
      <c r="F236" s="19"/>
      <c r="G236" s="3"/>
      <c r="H236" s="3"/>
      <c r="I236" s="3"/>
      <c r="J236" s="4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 spans="1:20">
      <c r="A237" s="3"/>
      <c r="B237" s="79"/>
      <c r="C237" s="79"/>
      <c r="D237" s="3"/>
      <c r="E237" s="3"/>
      <c r="F237" s="1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 spans="1:20">
      <c r="A238" s="3"/>
      <c r="B238" s="79"/>
      <c r="C238" s="79"/>
      <c r="D238" s="3"/>
      <c r="E238" s="3"/>
      <c r="F238" s="19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 spans="1:20">
      <c r="A239" s="3"/>
      <c r="B239" s="79"/>
      <c r="C239" s="79"/>
      <c r="D239" s="3"/>
      <c r="E239" s="3"/>
      <c r="F239" s="19"/>
      <c r="G239" s="3"/>
      <c r="H239" s="3"/>
      <c r="I239" s="3"/>
      <c r="J239" s="4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 spans="1:20">
      <c r="A240" s="3"/>
      <c r="B240" s="79"/>
      <c r="C240" s="79"/>
      <c r="D240" s="3"/>
      <c r="E240" s="3"/>
      <c r="F240" s="1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 spans="1:20">
      <c r="A241" s="3"/>
      <c r="B241" s="79"/>
      <c r="C241" s="79"/>
      <c r="D241" s="3"/>
      <c r="E241" s="3"/>
      <c r="F241" s="19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 spans="1:20">
      <c r="A242" s="3"/>
      <c r="B242" s="79"/>
      <c r="C242" s="79"/>
      <c r="D242" s="3"/>
      <c r="E242" s="3"/>
      <c r="F242" s="19"/>
      <c r="G242" s="3"/>
      <c r="H242" s="3"/>
      <c r="I242" s="3"/>
      <c r="J242" s="4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 spans="1:20">
      <c r="A243" s="3"/>
      <c r="B243" s="79"/>
      <c r="C243" s="79"/>
      <c r="D243" s="3"/>
      <c r="E243" s="3"/>
      <c r="F243" s="19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 spans="1:20">
      <c r="A244" s="3"/>
      <c r="B244" s="79"/>
      <c r="C244" s="79"/>
      <c r="D244" s="3"/>
      <c r="E244" s="3"/>
      <c r="F244" s="1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 spans="1:20">
      <c r="A245" s="3"/>
      <c r="B245" s="79"/>
      <c r="C245" s="79"/>
      <c r="D245" s="3"/>
      <c r="E245" s="3"/>
      <c r="F245" s="19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 spans="1:20">
      <c r="A246" s="3"/>
      <c r="B246" s="79"/>
      <c r="C246" s="79"/>
      <c r="D246" s="3"/>
      <c r="E246" s="3"/>
      <c r="F246" s="19"/>
      <c r="G246" s="3"/>
      <c r="H246" s="3"/>
      <c r="I246" s="3"/>
      <c r="J246" s="4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 spans="1:20">
      <c r="A247" s="3"/>
      <c r="B247" s="79"/>
      <c r="C247" s="79"/>
      <c r="D247" s="3"/>
      <c r="E247" s="3"/>
      <c r="F247" s="19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 spans="1:20">
      <c r="A248" s="3"/>
      <c r="B248" s="79"/>
      <c r="C248" s="79"/>
      <c r="D248" s="3"/>
      <c r="E248" s="3"/>
      <c r="F248" s="19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 spans="1:20">
      <c r="A249" s="3"/>
      <c r="B249" s="79"/>
      <c r="C249" s="79"/>
      <c r="D249" s="3"/>
      <c r="E249" s="3"/>
      <c r="F249" s="19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spans="1:20">
      <c r="A250" s="3"/>
      <c r="B250" s="79"/>
      <c r="C250" s="79"/>
      <c r="D250" s="3"/>
      <c r="E250" s="3"/>
      <c r="F250" s="19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 spans="1:20">
      <c r="A251" s="3"/>
      <c r="B251" s="79"/>
      <c r="C251" s="79"/>
      <c r="D251" s="3"/>
      <c r="E251" s="3"/>
      <c r="F251" s="19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 spans="1:20">
      <c r="A252" s="3"/>
      <c r="B252" s="79"/>
      <c r="C252" s="79"/>
      <c r="D252" s="3"/>
      <c r="E252" s="3"/>
      <c r="F252" s="19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 spans="1:20">
      <c r="A253" s="3"/>
      <c r="B253" s="79"/>
      <c r="C253" s="79"/>
      <c r="D253" s="3"/>
      <c r="E253" s="3"/>
      <c r="F253" s="19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 spans="1:20">
      <c r="A254" s="3"/>
      <c r="B254" s="79"/>
      <c r="C254" s="79"/>
      <c r="D254" s="3"/>
      <c r="E254" s="3"/>
      <c r="F254" s="19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 spans="1:20">
      <c r="A255" s="3"/>
      <c r="B255" s="79"/>
      <c r="C255" s="79"/>
      <c r="D255" s="3"/>
      <c r="E255" s="3"/>
      <c r="F255" s="19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 spans="1:20">
      <c r="A256" s="3"/>
      <c r="B256" s="79"/>
      <c r="C256" s="79"/>
      <c r="D256" s="3"/>
      <c r="E256" s="3"/>
      <c r="F256" s="19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 spans="1:20">
      <c r="A257" s="3"/>
      <c r="B257" s="79"/>
      <c r="C257" s="79"/>
      <c r="D257" s="3"/>
      <c r="E257" s="3"/>
      <c r="F257" s="1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 spans="1:20">
      <c r="A258" s="3"/>
      <c r="B258" s="79"/>
      <c r="C258" s="79"/>
      <c r="D258" s="3"/>
      <c r="E258" s="3"/>
      <c r="F258" s="19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 spans="1:20">
      <c r="A259" s="3"/>
      <c r="B259" s="79"/>
      <c r="C259" s="79"/>
      <c r="D259" s="3"/>
      <c r="E259" s="3"/>
      <c r="F259" s="19"/>
      <c r="G259" s="3"/>
      <c r="H259" s="3"/>
      <c r="I259" s="3"/>
      <c r="J259" s="4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 spans="1:20">
      <c r="A260" s="3"/>
      <c r="B260" s="79"/>
      <c r="C260" s="79"/>
      <c r="D260" s="3"/>
      <c r="E260" s="3"/>
      <c r="F260" s="1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 spans="1:20">
      <c r="A261" s="3"/>
      <c r="B261" s="79"/>
      <c r="C261" s="79"/>
      <c r="D261" s="3"/>
      <c r="E261" s="3"/>
      <c r="F261" s="19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 spans="1:20">
      <c r="A262" s="3"/>
      <c r="B262" s="79"/>
      <c r="C262" s="79"/>
      <c r="D262" s="3"/>
      <c r="E262" s="3"/>
      <c r="F262" s="19"/>
      <c r="G262" s="3"/>
      <c r="H262" s="3"/>
      <c r="I262" s="3"/>
      <c r="J262" s="4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 spans="1:20">
      <c r="A263" s="3"/>
      <c r="B263" s="79"/>
      <c r="C263" s="79"/>
      <c r="D263" s="3"/>
      <c r="E263" s="3"/>
      <c r="F263" s="19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 spans="1:20">
      <c r="A264" s="3"/>
      <c r="B264" s="79"/>
      <c r="C264" s="79"/>
      <c r="D264" s="3"/>
      <c r="E264" s="3"/>
      <c r="F264" s="19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 spans="1:20">
      <c r="A265" s="3"/>
      <c r="B265" s="79"/>
      <c r="C265" s="79"/>
      <c r="D265" s="3"/>
      <c r="E265" s="3"/>
      <c r="F265" s="19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 spans="1:20">
      <c r="A266" s="3"/>
      <c r="B266" s="79"/>
      <c r="C266" s="79"/>
      <c r="D266" s="3"/>
      <c r="E266" s="3"/>
      <c r="F266" s="19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 spans="1:20">
      <c r="A267" s="3"/>
      <c r="B267" s="79"/>
      <c r="C267" s="79"/>
      <c r="D267" s="3"/>
      <c r="E267" s="3"/>
      <c r="F267" s="19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 spans="1:20">
      <c r="A268" s="3"/>
      <c r="B268" s="79"/>
      <c r="C268" s="79"/>
      <c r="D268" s="3"/>
      <c r="E268" s="3"/>
      <c r="F268" s="19"/>
      <c r="G268" s="3"/>
      <c r="H268" s="3"/>
      <c r="I268" s="3"/>
      <c r="J268" s="4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 spans="1:20">
      <c r="A269" s="3"/>
      <c r="B269" s="79"/>
      <c r="C269" s="79"/>
      <c r="D269" s="3"/>
      <c r="E269" s="3"/>
      <c r="F269" s="19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 spans="1:20">
      <c r="A270" s="3"/>
      <c r="B270" s="79"/>
      <c r="C270" s="79"/>
      <c r="D270" s="3"/>
      <c r="E270" s="3"/>
      <c r="F270" s="1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 spans="1:20">
      <c r="A271" s="3"/>
      <c r="B271" s="79"/>
      <c r="C271" s="79"/>
      <c r="D271" s="3"/>
      <c r="E271" s="3"/>
      <c r="F271" s="1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 spans="1:20">
      <c r="A272" s="3"/>
      <c r="B272" s="79"/>
      <c r="C272" s="79"/>
      <c r="D272" s="3"/>
      <c r="E272" s="3"/>
      <c r="F272" s="1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 spans="1:20">
      <c r="A273" s="3"/>
      <c r="B273" s="79"/>
      <c r="C273" s="79"/>
      <c r="D273" s="3"/>
      <c r="E273" s="3"/>
      <c r="F273" s="1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 spans="1:20">
      <c r="A274" s="3"/>
      <c r="B274" s="79"/>
      <c r="C274" s="79"/>
      <c r="D274" s="3"/>
      <c r="E274" s="3"/>
      <c r="F274" s="1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 spans="1:20">
      <c r="A275" s="3"/>
      <c r="B275" s="79"/>
      <c r="C275" s="79"/>
      <c r="D275" s="3"/>
      <c r="E275" s="3"/>
      <c r="F275" s="1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 spans="1:20">
      <c r="A276" s="3"/>
      <c r="B276" s="79"/>
      <c r="C276" s="79"/>
      <c r="D276" s="3"/>
      <c r="E276" s="3"/>
      <c r="F276" s="1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 spans="1:20">
      <c r="A277" s="3"/>
      <c r="B277" s="79"/>
      <c r="C277" s="79"/>
      <c r="D277" s="3"/>
      <c r="E277" s="3"/>
      <c r="F277" s="1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>
      <c r="A278" s="3"/>
      <c r="B278" s="79"/>
      <c r="C278" s="79"/>
      <c r="D278" s="3"/>
      <c r="E278" s="3"/>
      <c r="F278" s="1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>
      <c r="A279" s="3"/>
      <c r="B279" s="79"/>
      <c r="C279" s="79"/>
      <c r="D279" s="3"/>
      <c r="E279" s="3"/>
      <c r="F279" s="1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 spans="1:20">
      <c r="A280" s="3"/>
      <c r="B280" s="79"/>
      <c r="C280" s="79"/>
      <c r="D280" s="3"/>
      <c r="E280" s="3"/>
      <c r="F280" s="1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 spans="1:20">
      <c r="A281" s="3"/>
      <c r="B281" s="79"/>
      <c r="C281" s="79"/>
      <c r="D281" s="3"/>
      <c r="E281" s="3"/>
      <c r="F281" s="44"/>
      <c r="G281" s="8"/>
      <c r="H281" s="5"/>
      <c r="I281" s="8"/>
      <c r="J281" s="5"/>
      <c r="K281" s="8"/>
      <c r="L281" s="11"/>
      <c r="M281" s="12"/>
      <c r="N281" s="11"/>
      <c r="O281" s="3"/>
      <c r="P281" s="11"/>
      <c r="Q281" s="3"/>
      <c r="R281" s="11"/>
      <c r="S281" s="3"/>
      <c r="T281" s="3"/>
    </row>
    <row r="282" spans="1:20" ht="14.25">
      <c r="A282" s="3"/>
      <c r="B282" s="84"/>
      <c r="C282" s="85"/>
      <c r="D282" s="6"/>
      <c r="E282" s="6"/>
      <c r="F282" s="42"/>
      <c r="G282" s="3"/>
      <c r="H282" s="9"/>
      <c r="I282" s="9"/>
      <c r="J282" s="10"/>
      <c r="K282" s="10"/>
      <c r="L282" s="3"/>
      <c r="M282" s="3"/>
      <c r="N282" s="3"/>
      <c r="O282" s="3"/>
      <c r="P282" s="3"/>
      <c r="Q282" s="3"/>
      <c r="R282" s="3"/>
      <c r="S282" s="3"/>
      <c r="T282" s="3"/>
    </row>
    <row r="283" spans="1:20">
      <c r="A283" s="3"/>
      <c r="B283" s="79"/>
      <c r="C283" s="79"/>
      <c r="D283" s="3"/>
      <c r="E283" s="3"/>
      <c r="F283" s="1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 spans="1:20">
      <c r="A284" s="3"/>
      <c r="B284" s="79"/>
      <c r="C284" s="79"/>
      <c r="D284" s="3"/>
      <c r="E284" s="3"/>
      <c r="F284" s="19"/>
      <c r="G284" s="3"/>
      <c r="H284" s="3"/>
      <c r="I284" s="3"/>
      <c r="J284" s="4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 spans="1:20">
      <c r="A285" s="3"/>
      <c r="B285" s="79"/>
      <c r="C285" s="79"/>
      <c r="D285" s="3"/>
      <c r="E285" s="3"/>
      <c r="F285" s="19"/>
      <c r="G285" s="3"/>
      <c r="H285" s="3"/>
      <c r="I285" s="3"/>
      <c r="J285" s="4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 spans="1:20">
      <c r="A286" s="3"/>
      <c r="B286" s="79"/>
      <c r="C286" s="79"/>
      <c r="D286" s="3"/>
      <c r="E286" s="3"/>
      <c r="F286" s="19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 spans="1:20">
      <c r="A287" s="3"/>
      <c r="B287" s="79"/>
      <c r="C287" s="79"/>
      <c r="D287" s="3"/>
      <c r="E287" s="3"/>
      <c r="F287" s="19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 spans="1:20">
      <c r="A288" s="3"/>
      <c r="B288" s="79"/>
      <c r="C288" s="79"/>
      <c r="D288" s="3"/>
      <c r="E288" s="3"/>
      <c r="F288" s="19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 spans="1:20">
      <c r="A289" s="3"/>
      <c r="B289" s="79"/>
      <c r="C289" s="79"/>
      <c r="D289" s="3"/>
      <c r="E289" s="3"/>
      <c r="F289" s="19"/>
      <c r="G289" s="3"/>
      <c r="H289" s="3"/>
      <c r="I289" s="3"/>
      <c r="J289" s="4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 spans="1:20">
      <c r="A290" s="3"/>
      <c r="B290" s="79"/>
      <c r="C290" s="79"/>
      <c r="D290" s="3"/>
      <c r="E290" s="3"/>
      <c r="F290" s="19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 spans="1:20">
      <c r="A291" s="3"/>
      <c r="B291" s="79"/>
      <c r="C291" s="79"/>
      <c r="D291" s="3"/>
      <c r="E291" s="3"/>
      <c r="F291" s="19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 spans="1:20">
      <c r="A292" s="3"/>
      <c r="B292" s="79"/>
      <c r="C292" s="79"/>
      <c r="D292" s="3"/>
      <c r="E292" s="3"/>
      <c r="F292" s="19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 spans="1:20">
      <c r="A293" s="3"/>
      <c r="B293" s="79"/>
      <c r="C293" s="79"/>
      <c r="D293" s="3"/>
      <c r="E293" s="3"/>
      <c r="F293" s="19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>
      <c r="A294" s="3"/>
      <c r="B294" s="79"/>
      <c r="C294" s="79"/>
      <c r="D294" s="3"/>
      <c r="E294" s="3"/>
      <c r="F294" s="19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>
      <c r="A295" s="3"/>
      <c r="B295" s="79"/>
      <c r="C295" s="79"/>
      <c r="D295" s="3"/>
      <c r="E295" s="3"/>
      <c r="F295" s="19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>
      <c r="A296" s="3"/>
      <c r="B296" s="79"/>
      <c r="C296" s="79"/>
      <c r="D296" s="3"/>
      <c r="E296" s="3"/>
      <c r="F296" s="19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>
      <c r="A297" s="3"/>
      <c r="B297" s="79"/>
      <c r="C297" s="79"/>
      <c r="D297" s="3"/>
      <c r="E297" s="3"/>
      <c r="F297" s="19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 spans="1:20">
      <c r="A298" s="3"/>
      <c r="B298" s="79"/>
      <c r="C298" s="79"/>
      <c r="D298" s="3"/>
      <c r="E298" s="3"/>
      <c r="F298" s="19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 spans="1:20">
      <c r="A299" s="3"/>
      <c r="B299" s="79"/>
      <c r="C299" s="79"/>
      <c r="D299" s="3"/>
      <c r="E299" s="3"/>
      <c r="F299" s="19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 spans="1:20">
      <c r="A300" s="3"/>
      <c r="B300" s="79"/>
      <c r="C300" s="79"/>
      <c r="D300" s="3"/>
      <c r="E300" s="3"/>
      <c r="F300" s="19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 spans="1:20">
      <c r="A301" s="3"/>
      <c r="B301" s="79"/>
      <c r="C301" s="79"/>
      <c r="D301" s="3"/>
      <c r="E301" s="3"/>
      <c r="F301" s="44"/>
      <c r="G301" s="8"/>
      <c r="H301" s="5"/>
      <c r="I301" s="8"/>
      <c r="J301" s="5"/>
      <c r="K301" s="8"/>
      <c r="L301" s="11"/>
      <c r="M301" s="12"/>
      <c r="N301" s="11"/>
      <c r="O301" s="3"/>
      <c r="P301" s="11"/>
      <c r="Q301" s="3"/>
      <c r="R301" s="11"/>
      <c r="S301" s="3"/>
      <c r="T301" s="3"/>
    </row>
    <row r="302" spans="1:20" ht="14.25">
      <c r="A302" s="3"/>
      <c r="B302" s="84"/>
      <c r="C302" s="85"/>
      <c r="D302" s="6"/>
      <c r="E302" s="6"/>
      <c r="F302" s="42"/>
      <c r="G302" s="3"/>
      <c r="H302" s="9"/>
      <c r="I302" s="9"/>
      <c r="J302" s="10"/>
      <c r="K302" s="10"/>
      <c r="L302" s="3"/>
      <c r="M302" s="3"/>
      <c r="N302" s="3"/>
      <c r="O302" s="3"/>
      <c r="P302" s="3"/>
      <c r="Q302" s="3"/>
      <c r="R302" s="3"/>
      <c r="S302" s="3"/>
      <c r="T302" s="3"/>
    </row>
    <row r="303" spans="1:20">
      <c r="A303" s="3"/>
      <c r="B303" s="79"/>
      <c r="C303" s="79"/>
      <c r="D303" s="3"/>
      <c r="E303" s="3"/>
      <c r="F303" s="19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 spans="1:20">
      <c r="A304" s="3"/>
      <c r="B304" s="79"/>
      <c r="C304" s="79"/>
      <c r="D304" s="3"/>
      <c r="E304" s="3"/>
      <c r="F304" s="19"/>
      <c r="G304" s="3"/>
      <c r="H304" s="3"/>
      <c r="I304" s="3"/>
      <c r="J304" s="4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 spans="1:20">
      <c r="A305" s="3"/>
      <c r="B305" s="79"/>
      <c r="C305" s="79"/>
      <c r="D305" s="3"/>
      <c r="E305" s="3"/>
      <c r="F305" s="19"/>
      <c r="G305" s="3"/>
      <c r="H305" s="3"/>
      <c r="I305" s="3"/>
      <c r="J305" s="4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 spans="1:20">
      <c r="A306" s="3"/>
      <c r="B306" s="79"/>
      <c r="C306" s="79"/>
      <c r="D306" s="3"/>
      <c r="E306" s="3"/>
      <c r="F306" s="19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 spans="1:20">
      <c r="A307" s="3"/>
      <c r="B307" s="79"/>
      <c r="C307" s="79"/>
      <c r="D307" s="3"/>
      <c r="E307" s="3"/>
      <c r="F307" s="1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 spans="1:20">
      <c r="A308" s="3"/>
      <c r="B308" s="79"/>
      <c r="C308" s="79"/>
      <c r="D308" s="3"/>
      <c r="E308" s="3"/>
      <c r="F308" s="19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 spans="1:20">
      <c r="A309" s="3"/>
      <c r="B309" s="79"/>
      <c r="C309" s="79"/>
      <c r="D309" s="3"/>
      <c r="E309" s="3"/>
      <c r="F309" s="19"/>
      <c r="G309" s="3"/>
      <c r="H309" s="3"/>
      <c r="I309" s="3"/>
      <c r="J309" s="4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 spans="1:20">
      <c r="A310" s="3"/>
      <c r="B310" s="79"/>
      <c r="C310" s="79"/>
      <c r="D310" s="3"/>
      <c r="E310" s="3"/>
      <c r="F310" s="19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>
      <c r="A311" s="3"/>
      <c r="B311" s="79"/>
      <c r="C311" s="79"/>
      <c r="D311" s="3"/>
      <c r="E311" s="3"/>
      <c r="F311" s="19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>
      <c r="A312" s="3"/>
      <c r="B312" s="79"/>
      <c r="C312" s="79"/>
      <c r="D312" s="3"/>
      <c r="E312" s="3"/>
      <c r="F312" s="19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 spans="1:20">
      <c r="A313" s="3"/>
      <c r="B313" s="79"/>
      <c r="C313" s="79"/>
      <c r="D313" s="3"/>
      <c r="E313" s="3"/>
      <c r="F313" s="19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 spans="1:20">
      <c r="A314" s="3"/>
      <c r="B314" s="79"/>
      <c r="C314" s="79"/>
      <c r="D314" s="3"/>
      <c r="E314" s="3"/>
      <c r="F314" s="19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 spans="1:20">
      <c r="A315" s="3"/>
      <c r="B315" s="79"/>
      <c r="C315" s="79"/>
      <c r="D315" s="3"/>
      <c r="E315" s="3"/>
      <c r="F315" s="19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 spans="1:20">
      <c r="A316" s="3"/>
      <c r="B316" s="79"/>
      <c r="C316" s="79"/>
      <c r="D316" s="3"/>
      <c r="E316" s="3"/>
      <c r="F316" s="19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 spans="1:20">
      <c r="A317" s="3"/>
      <c r="B317" s="79"/>
      <c r="C317" s="79"/>
      <c r="D317" s="3"/>
      <c r="E317" s="3"/>
      <c r="F317" s="19"/>
      <c r="G317" s="3"/>
      <c r="H317" s="3"/>
      <c r="I317" s="3"/>
      <c r="J317" s="4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 spans="1:20">
      <c r="A318" s="3"/>
      <c r="B318" s="79"/>
      <c r="C318" s="79"/>
      <c r="D318" s="3"/>
      <c r="E318" s="3"/>
      <c r="F318" s="1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 spans="1:20">
      <c r="A319" s="3"/>
      <c r="B319" s="79"/>
      <c r="C319" s="79"/>
      <c r="D319" s="3"/>
      <c r="E319" s="3"/>
      <c r="F319" s="1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 spans="1:20">
      <c r="A320" s="3"/>
      <c r="B320" s="79"/>
      <c r="C320" s="79"/>
      <c r="D320" s="3"/>
      <c r="E320" s="3"/>
      <c r="F320" s="1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 spans="1:20">
      <c r="A321" s="3"/>
      <c r="B321" s="79"/>
      <c r="C321" s="79"/>
      <c r="D321" s="3"/>
      <c r="E321" s="3"/>
      <c r="F321" s="1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 spans="1:20">
      <c r="A322" s="3"/>
      <c r="B322" s="79"/>
      <c r="C322" s="79"/>
      <c r="D322" s="3"/>
      <c r="E322" s="3"/>
      <c r="F322" s="19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 spans="1:20">
      <c r="A323" s="3"/>
      <c r="B323" s="79"/>
      <c r="C323" s="79"/>
      <c r="D323" s="3"/>
      <c r="E323" s="3"/>
      <c r="F323" s="19"/>
      <c r="G323" s="3"/>
      <c r="H323" s="3"/>
      <c r="I323" s="3"/>
      <c r="J323" s="4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 spans="1:20">
      <c r="A324" s="3"/>
      <c r="B324" s="79"/>
      <c r="C324" s="79"/>
      <c r="D324" s="3"/>
      <c r="E324" s="3"/>
      <c r="F324" s="19"/>
      <c r="G324" s="3"/>
      <c r="H324" s="3"/>
      <c r="I324" s="3"/>
      <c r="J324" s="4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 spans="1:20">
      <c r="A325" s="3"/>
      <c r="B325" s="79"/>
      <c r="C325" s="79"/>
      <c r="D325" s="3"/>
      <c r="E325" s="3"/>
      <c r="F325" s="19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 spans="1:20">
      <c r="A326" s="3"/>
      <c r="B326" s="79"/>
      <c r="C326" s="79"/>
      <c r="D326" s="3"/>
      <c r="E326" s="3"/>
      <c r="F326" s="19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 spans="1:20">
      <c r="A327" s="3"/>
      <c r="B327" s="79"/>
      <c r="C327" s="79"/>
      <c r="D327" s="3"/>
      <c r="E327" s="3"/>
      <c r="F327" s="19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 spans="1:20">
      <c r="A328" s="3"/>
      <c r="B328" s="79"/>
      <c r="C328" s="79"/>
      <c r="D328" s="3"/>
      <c r="E328" s="3"/>
      <c r="F328" s="19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 spans="1:20">
      <c r="A329" s="3"/>
      <c r="B329" s="79"/>
      <c r="C329" s="79"/>
      <c r="D329" s="3"/>
      <c r="E329" s="3"/>
      <c r="F329" s="19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 spans="1:20">
      <c r="A330" s="3"/>
      <c r="B330" s="79"/>
      <c r="C330" s="79"/>
      <c r="D330" s="3"/>
      <c r="E330" s="3"/>
      <c r="F330" s="19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 spans="1:20">
      <c r="A331" s="3"/>
      <c r="B331" s="79"/>
      <c r="C331" s="79"/>
      <c r="D331" s="3"/>
      <c r="E331" s="3"/>
      <c r="F331" s="19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spans="1:20">
      <c r="A332" s="3"/>
      <c r="B332" s="79"/>
      <c r="C332" s="79"/>
      <c r="D332" s="3"/>
      <c r="E332" s="3"/>
      <c r="F332" s="19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 spans="1:20">
      <c r="A333" s="3"/>
      <c r="B333" s="79"/>
      <c r="C333" s="79"/>
      <c r="D333" s="3"/>
      <c r="E333" s="3"/>
      <c r="F333" s="19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 spans="1:20">
      <c r="A334" s="3"/>
      <c r="B334" s="79"/>
      <c r="C334" s="79"/>
      <c r="D334" s="3"/>
      <c r="E334" s="3"/>
      <c r="F334" s="44"/>
      <c r="G334" s="8"/>
      <c r="H334" s="5"/>
      <c r="I334" s="8"/>
      <c r="J334" s="5"/>
      <c r="K334" s="8"/>
      <c r="L334" s="11"/>
      <c r="M334" s="12"/>
      <c r="N334" s="11"/>
      <c r="O334" s="3"/>
      <c r="P334" s="11"/>
      <c r="Q334" s="3"/>
      <c r="R334" s="11"/>
      <c r="S334" s="3"/>
      <c r="T334" s="3"/>
    </row>
    <row r="335" spans="1:20" ht="14.25">
      <c r="A335" s="3"/>
      <c r="B335" s="84"/>
      <c r="C335" s="85"/>
      <c r="D335" s="6"/>
      <c r="E335" s="6"/>
      <c r="F335" s="42"/>
      <c r="G335" s="3"/>
      <c r="H335" s="9"/>
      <c r="I335" s="9"/>
      <c r="J335" s="10"/>
      <c r="K335" s="10"/>
      <c r="L335" s="3"/>
      <c r="M335" s="3"/>
      <c r="N335" s="3"/>
      <c r="O335" s="3"/>
      <c r="P335" s="3"/>
      <c r="Q335" s="3"/>
      <c r="R335" s="3"/>
      <c r="S335" s="3"/>
      <c r="T335" s="3"/>
    </row>
    <row r="336" spans="1:20">
      <c r="A336" s="3"/>
      <c r="B336" s="79"/>
      <c r="C336" s="79"/>
      <c r="D336" s="3"/>
      <c r="E336" s="3"/>
      <c r="F336" s="1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 spans="1:20">
      <c r="A337" s="3"/>
      <c r="B337" s="79"/>
      <c r="C337" s="79"/>
      <c r="D337" s="3"/>
      <c r="E337" s="3"/>
      <c r="F337" s="19"/>
      <c r="G337" s="3"/>
      <c r="H337" s="3"/>
      <c r="I337" s="3"/>
      <c r="J337" s="4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 spans="1:20">
      <c r="A338" s="3"/>
      <c r="B338" s="79"/>
      <c r="C338" s="79"/>
      <c r="D338" s="3"/>
      <c r="E338" s="3"/>
      <c r="F338" s="19"/>
      <c r="G338" s="3"/>
      <c r="H338" s="3"/>
      <c r="I338" s="3"/>
      <c r="J338" s="4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 spans="1:20">
      <c r="A339" s="3"/>
      <c r="B339" s="79"/>
      <c r="C339" s="79"/>
      <c r="D339" s="3"/>
      <c r="E339" s="3"/>
      <c r="F339" s="19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 spans="1:20">
      <c r="A340" s="3"/>
      <c r="B340" s="79"/>
      <c r="C340" s="79"/>
      <c r="D340" s="3"/>
      <c r="E340" s="3"/>
      <c r="F340" s="19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 spans="1:20">
      <c r="A341" s="3"/>
      <c r="B341" s="79"/>
      <c r="C341" s="79"/>
      <c r="D341" s="3"/>
      <c r="E341" s="3"/>
      <c r="F341" s="19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 spans="1:20">
      <c r="A342" s="3"/>
      <c r="B342" s="79"/>
      <c r="C342" s="79"/>
      <c r="D342" s="3"/>
      <c r="E342" s="3"/>
      <c r="F342" s="19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 spans="1:20">
      <c r="A343" s="3"/>
      <c r="B343" s="79"/>
      <c r="C343" s="79"/>
      <c r="D343" s="3"/>
      <c r="E343" s="3"/>
      <c r="F343" s="19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 spans="1:20">
      <c r="A344" s="3"/>
      <c r="B344" s="79"/>
      <c r="C344" s="79"/>
      <c r="D344" s="3"/>
      <c r="E344" s="3"/>
      <c r="F344" s="19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 spans="1:20">
      <c r="A345" s="3"/>
      <c r="B345" s="79"/>
      <c r="C345" s="79"/>
      <c r="D345" s="3"/>
      <c r="E345" s="3"/>
      <c r="F345" s="19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 spans="1:20">
      <c r="A346" s="3"/>
      <c r="B346" s="79"/>
      <c r="C346" s="79"/>
      <c r="D346" s="3"/>
      <c r="E346" s="3"/>
      <c r="F346" s="19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 spans="1:20">
      <c r="A347" s="3"/>
      <c r="B347" s="79"/>
      <c r="C347" s="79"/>
      <c r="D347" s="3"/>
      <c r="E347" s="3"/>
      <c r="F347" s="19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 spans="1:20">
      <c r="A348" s="3"/>
      <c r="B348" s="79"/>
      <c r="C348" s="79"/>
      <c r="D348" s="3"/>
      <c r="E348" s="3"/>
      <c r="F348" s="1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 spans="1:20">
      <c r="A349" s="3"/>
      <c r="B349" s="79"/>
      <c r="C349" s="79"/>
      <c r="D349" s="3"/>
      <c r="E349" s="3"/>
      <c r="F349" s="1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 spans="1:20">
      <c r="A350" s="3"/>
      <c r="B350" s="79"/>
      <c r="C350" s="79"/>
      <c r="D350" s="3"/>
      <c r="E350" s="3"/>
      <c r="F350" s="19"/>
      <c r="G350" s="3"/>
      <c r="H350" s="3"/>
      <c r="I350" s="3"/>
      <c r="J350" s="4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 spans="1:20">
      <c r="A351" s="3"/>
      <c r="B351" s="79"/>
      <c r="C351" s="79"/>
      <c r="D351" s="3"/>
      <c r="E351" s="3"/>
      <c r="F351" s="19"/>
      <c r="G351" s="3"/>
      <c r="H351" s="3"/>
      <c r="I351" s="3"/>
      <c r="J351" s="4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 spans="1:20">
      <c r="A352" s="3"/>
      <c r="B352" s="79"/>
      <c r="C352" s="79"/>
      <c r="D352" s="3"/>
      <c r="E352" s="3"/>
      <c r="F352" s="1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 spans="1:20">
      <c r="A353" s="3"/>
      <c r="B353" s="79"/>
      <c r="C353" s="79"/>
      <c r="D353" s="3"/>
      <c r="E353" s="3"/>
      <c r="F353" s="19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 spans="1:20">
      <c r="A354" s="3"/>
      <c r="B354" s="79"/>
      <c r="C354" s="79"/>
      <c r="D354" s="3"/>
      <c r="E354" s="3"/>
      <c r="F354" s="1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 spans="1:20">
      <c r="A355" s="3"/>
      <c r="B355" s="79"/>
      <c r="C355" s="79"/>
      <c r="D355" s="3"/>
      <c r="E355" s="3"/>
      <c r="F355" s="1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 spans="1:20">
      <c r="A356" s="3"/>
      <c r="B356" s="79"/>
      <c r="C356" s="79"/>
      <c r="D356" s="3"/>
      <c r="E356" s="3"/>
      <c r="F356" s="1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 spans="1:20">
      <c r="A357" s="3"/>
      <c r="B357" s="79"/>
      <c r="C357" s="79"/>
      <c r="D357" s="3"/>
      <c r="E357" s="3"/>
      <c r="F357" s="1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 spans="1:20">
      <c r="A358" s="3"/>
      <c r="B358" s="79"/>
      <c r="C358" s="79"/>
      <c r="D358" s="3"/>
      <c r="E358" s="3"/>
      <c r="F358" s="1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0">
      <c r="A359" s="3"/>
      <c r="B359" s="79"/>
      <c r="C359" s="79"/>
      <c r="D359" s="3"/>
      <c r="E359" s="3"/>
      <c r="F359" s="1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 spans="1:20">
      <c r="A360" s="3"/>
      <c r="B360" s="79"/>
      <c r="C360" s="79"/>
      <c r="D360" s="3"/>
      <c r="E360" s="3"/>
      <c r="F360" s="44"/>
      <c r="G360" s="8"/>
      <c r="H360" s="5"/>
      <c r="I360" s="8"/>
      <c r="J360" s="5"/>
      <c r="K360" s="8"/>
      <c r="L360" s="11"/>
      <c r="M360" s="12"/>
      <c r="N360" s="11"/>
      <c r="O360" s="3"/>
      <c r="P360" s="11"/>
      <c r="Q360" s="3"/>
      <c r="R360" s="11"/>
      <c r="S360" s="3"/>
      <c r="T360" s="3"/>
    </row>
    <row r="361" spans="1:20" ht="14.25">
      <c r="A361" s="3"/>
      <c r="B361" s="84"/>
      <c r="C361" s="85"/>
      <c r="D361" s="6"/>
      <c r="E361" s="6"/>
      <c r="F361" s="42"/>
      <c r="G361" s="3"/>
      <c r="H361" s="9"/>
      <c r="I361" s="9"/>
      <c r="J361" s="10"/>
      <c r="K361" s="10"/>
      <c r="L361" s="3"/>
      <c r="M361" s="3"/>
      <c r="N361" s="3"/>
      <c r="O361" s="3"/>
      <c r="P361" s="3"/>
      <c r="Q361" s="3"/>
      <c r="R361" s="3"/>
      <c r="S361" s="3"/>
      <c r="T361" s="3"/>
    </row>
    <row r="362" spans="1:20">
      <c r="A362" s="3"/>
      <c r="B362" s="79"/>
      <c r="C362" s="79"/>
      <c r="D362" s="3"/>
      <c r="E362" s="3"/>
      <c r="F362" s="1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 spans="1:20">
      <c r="A363" s="3"/>
      <c r="B363" s="79"/>
      <c r="C363" s="79"/>
      <c r="D363" s="3"/>
      <c r="E363" s="3"/>
      <c r="F363" s="1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 spans="1:20">
      <c r="A364" s="3"/>
      <c r="B364" s="79"/>
      <c r="C364" s="79"/>
      <c r="D364" s="3"/>
      <c r="E364" s="3"/>
      <c r="F364" s="1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 spans="1:20">
      <c r="A365" s="3"/>
      <c r="B365" s="79"/>
      <c r="C365" s="79"/>
      <c r="D365" s="3"/>
      <c r="E365" s="3"/>
      <c r="F365" s="19"/>
      <c r="G365" s="3"/>
      <c r="H365" s="3"/>
      <c r="I365" s="3"/>
      <c r="J365" s="4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 spans="1:20">
      <c r="A366" s="3"/>
      <c r="B366" s="79"/>
      <c r="C366" s="79"/>
      <c r="D366" s="3"/>
      <c r="E366" s="3"/>
      <c r="F366" s="19"/>
      <c r="G366" s="3"/>
      <c r="H366" s="3"/>
      <c r="I366" s="3"/>
      <c r="J366" s="4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 spans="1:20">
      <c r="A367" s="3"/>
      <c r="B367" s="79"/>
      <c r="C367" s="79"/>
      <c r="D367" s="3"/>
      <c r="E367" s="3"/>
      <c r="F367" s="19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 spans="1:20">
      <c r="A368" s="3"/>
      <c r="B368" s="79"/>
      <c r="C368" s="79"/>
      <c r="D368" s="3"/>
      <c r="E368" s="3"/>
      <c r="F368" s="19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 spans="1:20">
      <c r="A369" s="3"/>
      <c r="B369" s="79"/>
      <c r="C369" s="79"/>
      <c r="D369" s="3"/>
      <c r="E369" s="3"/>
      <c r="F369" s="19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 spans="1:20">
      <c r="A370" s="3"/>
      <c r="B370" s="79"/>
      <c r="C370" s="79"/>
      <c r="D370" s="3"/>
      <c r="E370" s="3"/>
      <c r="F370" s="19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 spans="1:20">
      <c r="A371" s="3"/>
      <c r="B371" s="79"/>
      <c r="C371" s="79"/>
      <c r="D371" s="3"/>
      <c r="E371" s="3"/>
      <c r="F371" s="19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 spans="1:20">
      <c r="A372" s="3"/>
      <c r="B372" s="79"/>
      <c r="C372" s="79"/>
      <c r="D372" s="3"/>
      <c r="E372" s="3"/>
      <c r="F372" s="19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 spans="1:20">
      <c r="A373" s="3"/>
      <c r="B373" s="79"/>
      <c r="C373" s="79"/>
      <c r="D373" s="3"/>
      <c r="E373" s="3"/>
      <c r="F373" s="19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 spans="1:20">
      <c r="A374" s="3"/>
      <c r="B374" s="79"/>
      <c r="C374" s="79"/>
      <c r="D374" s="3"/>
      <c r="E374" s="3"/>
      <c r="F374" s="19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 spans="1:20">
      <c r="A375" s="3"/>
      <c r="B375" s="79"/>
      <c r="C375" s="79"/>
      <c r="D375" s="3"/>
      <c r="E375" s="3"/>
      <c r="F375" s="1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 spans="1:20">
      <c r="A376" s="3"/>
      <c r="B376" s="79"/>
      <c r="C376" s="79"/>
      <c r="D376" s="3"/>
      <c r="E376" s="3"/>
      <c r="F376" s="19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 spans="1:20">
      <c r="A377" s="3"/>
      <c r="B377" s="79"/>
      <c r="C377" s="79"/>
      <c r="D377" s="3"/>
      <c r="E377" s="3"/>
      <c r="F377" s="1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 spans="1:20">
      <c r="A378" s="3"/>
      <c r="B378" s="79"/>
      <c r="C378" s="79"/>
      <c r="D378" s="3"/>
      <c r="E378" s="3"/>
      <c r="F378" s="19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 spans="1:20">
      <c r="A379" s="3"/>
      <c r="B379" s="79"/>
      <c r="C379" s="79"/>
      <c r="D379" s="3"/>
      <c r="E379" s="3"/>
      <c r="F379" s="19"/>
      <c r="G379" s="3"/>
      <c r="H379" s="3"/>
      <c r="I379" s="3"/>
      <c r="J379" s="4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 spans="1:20">
      <c r="A380" s="3"/>
      <c r="B380" s="79"/>
      <c r="C380" s="79"/>
      <c r="D380" s="3"/>
      <c r="E380" s="3"/>
      <c r="F380" s="19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 spans="1:20">
      <c r="A381" s="3"/>
      <c r="B381" s="79"/>
      <c r="C381" s="79"/>
      <c r="D381" s="3"/>
      <c r="E381" s="3"/>
      <c r="F381" s="1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 spans="1:20">
      <c r="A382" s="3"/>
      <c r="B382" s="79"/>
      <c r="C382" s="79"/>
      <c r="D382" s="3"/>
      <c r="E382" s="3"/>
      <c r="F382" s="1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 spans="1:20">
      <c r="A383" s="3"/>
      <c r="B383" s="79"/>
      <c r="C383" s="79"/>
      <c r="D383" s="3"/>
      <c r="E383" s="3"/>
      <c r="F383" s="19"/>
      <c r="G383" s="3"/>
      <c r="H383" s="3"/>
      <c r="I383" s="3"/>
      <c r="J383" s="4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 spans="1:20">
      <c r="A384" s="3"/>
      <c r="B384" s="79"/>
      <c r="C384" s="79"/>
      <c r="D384" s="3"/>
      <c r="E384" s="3"/>
      <c r="F384" s="1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 spans="1:20">
      <c r="A385" s="3"/>
      <c r="B385" s="79"/>
      <c r="C385" s="79"/>
      <c r="D385" s="3"/>
      <c r="E385" s="3"/>
      <c r="F385" s="1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 spans="1:20">
      <c r="A386" s="3"/>
      <c r="B386" s="79"/>
      <c r="C386" s="79"/>
      <c r="D386" s="3"/>
      <c r="E386" s="3"/>
      <c r="F386" s="1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 spans="1:20">
      <c r="A387" s="3"/>
      <c r="B387" s="79"/>
      <c r="C387" s="79"/>
      <c r="D387" s="3"/>
      <c r="E387" s="3"/>
      <c r="F387" s="1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 spans="1:20">
      <c r="A388" s="3"/>
      <c r="B388" s="79"/>
      <c r="C388" s="79"/>
      <c r="D388" s="3"/>
      <c r="E388" s="3"/>
      <c r="F388" s="1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 spans="1:20">
      <c r="A389" s="3"/>
      <c r="B389" s="79"/>
      <c r="C389" s="79"/>
      <c r="D389" s="3"/>
      <c r="E389" s="3"/>
      <c r="F389" s="19"/>
      <c r="G389" s="3"/>
      <c r="H389" s="3"/>
      <c r="I389" s="3"/>
      <c r="J389" s="4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 spans="1:20">
      <c r="A390" s="3"/>
      <c r="B390" s="79"/>
      <c r="C390" s="79"/>
      <c r="D390" s="3"/>
      <c r="E390" s="3"/>
      <c r="F390" s="19"/>
      <c r="G390" s="3"/>
      <c r="H390" s="3"/>
      <c r="I390" s="3"/>
      <c r="J390" s="4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 spans="1:20">
      <c r="A391" s="3"/>
      <c r="B391" s="79"/>
      <c r="C391" s="79"/>
      <c r="D391" s="3"/>
      <c r="E391" s="3"/>
      <c r="F391" s="1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 spans="1:20">
      <c r="A392" s="3"/>
      <c r="B392" s="79"/>
      <c r="C392" s="79"/>
      <c r="D392" s="3"/>
      <c r="E392" s="3"/>
      <c r="F392" s="1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 spans="1:20">
      <c r="A393" s="3"/>
      <c r="B393" s="79"/>
      <c r="C393" s="79"/>
      <c r="D393" s="3"/>
      <c r="E393" s="3"/>
      <c r="F393" s="1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 spans="1:20">
      <c r="A394" s="3"/>
      <c r="B394" s="79"/>
      <c r="C394" s="79"/>
      <c r="D394" s="3"/>
      <c r="E394" s="3"/>
      <c r="F394" s="1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 spans="1:20">
      <c r="A395" s="3"/>
      <c r="B395" s="79"/>
      <c r="C395" s="79"/>
      <c r="D395" s="3"/>
      <c r="E395" s="3"/>
      <c r="F395" s="44"/>
      <c r="G395" s="8"/>
      <c r="H395" s="5"/>
      <c r="I395" s="8"/>
      <c r="J395" s="5"/>
      <c r="K395" s="8"/>
      <c r="L395" s="11"/>
      <c r="M395" s="12"/>
      <c r="N395" s="11"/>
      <c r="O395" s="3"/>
      <c r="P395" s="11"/>
      <c r="Q395" s="3"/>
      <c r="R395" s="11"/>
      <c r="S395" s="3"/>
      <c r="T395" s="3"/>
    </row>
    <row r="396" spans="1:20" ht="14.25">
      <c r="A396" s="3"/>
      <c r="B396" s="84"/>
      <c r="C396" s="85"/>
      <c r="D396" s="6"/>
      <c r="E396" s="6"/>
      <c r="F396" s="42"/>
      <c r="G396" s="3"/>
      <c r="H396" s="9"/>
      <c r="I396" s="9"/>
      <c r="J396" s="10"/>
      <c r="K396" s="10"/>
      <c r="L396" s="3"/>
      <c r="M396" s="3"/>
      <c r="N396" s="3"/>
      <c r="O396" s="3"/>
      <c r="P396" s="3"/>
      <c r="Q396" s="3"/>
      <c r="R396" s="3"/>
      <c r="S396" s="3"/>
      <c r="T396" s="3"/>
    </row>
    <row r="397" spans="1:20">
      <c r="A397" s="3"/>
      <c r="B397" s="79"/>
      <c r="C397" s="79"/>
      <c r="D397" s="3"/>
      <c r="E397" s="3"/>
      <c r="F397" s="1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 spans="1:20">
      <c r="A398" s="3"/>
      <c r="B398" s="79"/>
      <c r="C398" s="79"/>
      <c r="D398" s="3"/>
      <c r="E398" s="3"/>
      <c r="F398" s="19"/>
      <c r="G398" s="3"/>
      <c r="H398" s="3"/>
      <c r="I398" s="3"/>
      <c r="J398" s="4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 spans="1:20">
      <c r="A399" s="3"/>
      <c r="B399" s="79"/>
      <c r="C399" s="79"/>
      <c r="D399" s="3"/>
      <c r="E399" s="3"/>
      <c r="F399" s="1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 spans="1:20">
      <c r="A400" s="3"/>
      <c r="B400" s="79"/>
      <c r="C400" s="79"/>
      <c r="D400" s="3"/>
      <c r="E400" s="3"/>
      <c r="F400" s="1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 spans="1:20">
      <c r="A401" s="3"/>
      <c r="B401" s="79"/>
      <c r="C401" s="79"/>
      <c r="D401" s="3"/>
      <c r="E401" s="3"/>
      <c r="F401" s="19"/>
      <c r="G401" s="3"/>
      <c r="H401" s="3"/>
      <c r="I401" s="3"/>
      <c r="J401" s="4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 spans="1:20">
      <c r="A402" s="3"/>
      <c r="B402" s="79"/>
      <c r="C402" s="79"/>
      <c r="D402" s="3"/>
      <c r="E402" s="3"/>
      <c r="F402" s="19"/>
      <c r="G402" s="3"/>
      <c r="H402" s="3"/>
      <c r="I402" s="3"/>
      <c r="J402" s="4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 spans="1:20">
      <c r="A403" s="3"/>
      <c r="B403" s="79"/>
      <c r="C403" s="79"/>
      <c r="D403" s="3"/>
      <c r="E403" s="3"/>
      <c r="F403" s="1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 spans="1:20">
      <c r="A404" s="3"/>
      <c r="B404" s="79"/>
      <c r="C404" s="79"/>
      <c r="D404" s="3"/>
      <c r="E404" s="3"/>
      <c r="F404" s="1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 spans="1:20">
      <c r="A405" s="3"/>
      <c r="B405" s="79"/>
      <c r="C405" s="79"/>
      <c r="D405" s="3"/>
      <c r="E405" s="3"/>
      <c r="F405" s="1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 spans="1:20">
      <c r="A406" s="3"/>
      <c r="B406" s="79"/>
      <c r="C406" s="79"/>
      <c r="D406" s="3"/>
      <c r="E406" s="3"/>
      <c r="F406" s="1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 spans="1:20">
      <c r="A407" s="3"/>
      <c r="B407" s="79"/>
      <c r="C407" s="79"/>
      <c r="D407" s="3"/>
      <c r="E407" s="3"/>
      <c r="F407" s="1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 spans="1:20">
      <c r="A408" s="3"/>
      <c r="B408" s="79"/>
      <c r="C408" s="79"/>
      <c r="D408" s="3"/>
      <c r="E408" s="3"/>
      <c r="F408" s="1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 spans="1:20">
      <c r="A409" s="3"/>
      <c r="B409" s="79"/>
      <c r="C409" s="79"/>
      <c r="D409" s="3"/>
      <c r="E409" s="3"/>
      <c r="F409" s="1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 spans="1:20">
      <c r="A410" s="3"/>
      <c r="B410" s="79"/>
      <c r="C410" s="79"/>
      <c r="D410" s="3"/>
      <c r="E410" s="3"/>
      <c r="F410" s="1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 spans="1:20">
      <c r="A411" s="3"/>
      <c r="B411" s="79"/>
      <c r="C411" s="79"/>
      <c r="D411" s="3"/>
      <c r="E411" s="3"/>
      <c r="F411" s="1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 spans="1:20">
      <c r="A412" s="3"/>
      <c r="B412" s="79"/>
      <c r="C412" s="79"/>
      <c r="D412" s="3"/>
      <c r="E412" s="3"/>
      <c r="F412" s="1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 spans="1:20">
      <c r="A413" s="3"/>
      <c r="B413" s="79"/>
      <c r="C413" s="79"/>
      <c r="D413" s="3"/>
      <c r="E413" s="3"/>
      <c r="F413" s="1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 spans="1:20">
      <c r="A414" s="3"/>
      <c r="B414" s="79"/>
      <c r="C414" s="79"/>
      <c r="D414" s="3"/>
      <c r="E414" s="3"/>
      <c r="F414" s="1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spans="1:20">
      <c r="A415" s="3"/>
      <c r="B415" s="79"/>
      <c r="C415" s="79"/>
      <c r="D415" s="3"/>
      <c r="E415" s="3"/>
      <c r="F415" s="1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 spans="1:20">
      <c r="A416" s="3"/>
      <c r="B416" s="79"/>
      <c r="C416" s="79"/>
      <c r="D416" s="3"/>
      <c r="E416" s="3"/>
      <c r="F416" s="1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 spans="1:20">
      <c r="A417" s="3"/>
      <c r="B417" s="79"/>
      <c r="C417" s="79"/>
      <c r="D417" s="3"/>
      <c r="E417" s="3"/>
      <c r="F417" s="44"/>
      <c r="G417" s="8"/>
      <c r="H417" s="5"/>
      <c r="I417" s="8"/>
      <c r="J417" s="5"/>
      <c r="K417" s="8"/>
      <c r="L417" s="11"/>
      <c r="M417" s="12"/>
      <c r="N417" s="11"/>
      <c r="O417" s="3"/>
      <c r="P417" s="11"/>
      <c r="Q417" s="3"/>
      <c r="R417" s="11"/>
      <c r="S417" s="3"/>
      <c r="T417" s="3"/>
    </row>
    <row r="418" spans="1:20" ht="14.25">
      <c r="A418" s="3"/>
      <c r="B418" s="84"/>
      <c r="C418" s="85"/>
      <c r="D418" s="6"/>
      <c r="E418" s="6"/>
      <c r="F418" s="42"/>
      <c r="G418" s="3"/>
      <c r="H418" s="9"/>
      <c r="I418" s="9"/>
      <c r="J418" s="10"/>
      <c r="K418" s="10"/>
      <c r="L418" s="3"/>
      <c r="M418" s="3"/>
      <c r="N418" s="3"/>
      <c r="O418" s="3"/>
      <c r="P418" s="3"/>
      <c r="Q418" s="3"/>
      <c r="R418" s="3"/>
      <c r="S418" s="3"/>
      <c r="T418" s="3"/>
    </row>
    <row r="419" spans="1:20">
      <c r="A419" s="3"/>
      <c r="B419" s="79"/>
      <c r="C419" s="79"/>
      <c r="D419" s="3"/>
      <c r="E419" s="3"/>
      <c r="F419" s="1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 spans="1:20">
      <c r="A420" s="3"/>
      <c r="B420" s="79"/>
      <c r="C420" s="79"/>
      <c r="D420" s="3"/>
      <c r="E420" s="3"/>
      <c r="F420" s="1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 spans="1:20">
      <c r="A421" s="3"/>
      <c r="B421" s="79"/>
      <c r="C421" s="79"/>
      <c r="D421" s="3"/>
      <c r="E421" s="3"/>
      <c r="F421" s="19"/>
      <c r="G421" s="3"/>
      <c r="H421" s="3"/>
      <c r="I421" s="3"/>
      <c r="J421" s="4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 spans="1:20">
      <c r="A422" s="3"/>
      <c r="B422" s="79"/>
      <c r="C422" s="79"/>
      <c r="D422" s="3"/>
      <c r="E422" s="3"/>
      <c r="F422" s="19"/>
      <c r="G422" s="3"/>
      <c r="H422" s="3"/>
      <c r="I422" s="3"/>
      <c r="J422" s="4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 spans="1:20">
      <c r="A423" s="3"/>
      <c r="B423" s="79"/>
      <c r="C423" s="79"/>
      <c r="D423" s="3"/>
      <c r="E423" s="3"/>
      <c r="F423" s="19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 spans="1:20">
      <c r="A424" s="3"/>
      <c r="B424" s="79"/>
      <c r="C424" s="79"/>
      <c r="D424" s="3"/>
      <c r="E424" s="3"/>
      <c r="F424" s="19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 spans="1:20">
      <c r="A425" s="3"/>
      <c r="B425" s="79"/>
      <c r="C425" s="79"/>
      <c r="D425" s="3"/>
      <c r="E425" s="3"/>
      <c r="F425" s="19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 spans="1:20">
      <c r="A426" s="3"/>
      <c r="B426" s="79"/>
      <c r="C426" s="79"/>
      <c r="D426" s="3"/>
      <c r="E426" s="3"/>
      <c r="F426" s="1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 spans="1:20">
      <c r="A427" s="3"/>
      <c r="B427" s="79"/>
      <c r="C427" s="79"/>
      <c r="D427" s="3"/>
      <c r="E427" s="3"/>
      <c r="F427" s="19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 spans="1:20">
      <c r="A428" s="3"/>
      <c r="B428" s="79"/>
      <c r="C428" s="79"/>
      <c r="D428" s="3"/>
      <c r="E428" s="3"/>
      <c r="F428" s="19"/>
      <c r="G428" s="3"/>
      <c r="H428" s="3"/>
      <c r="I428" s="3"/>
      <c r="J428" s="4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 spans="1:20">
      <c r="A429" s="3"/>
      <c r="B429" s="79"/>
      <c r="C429" s="79"/>
      <c r="D429" s="3"/>
      <c r="E429" s="3"/>
      <c r="F429" s="19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 spans="1:20">
      <c r="A430" s="3"/>
      <c r="B430" s="79"/>
      <c r="C430" s="79"/>
      <c r="D430" s="3"/>
      <c r="E430" s="3"/>
      <c r="F430" s="19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 spans="1:20">
      <c r="A431" s="3"/>
      <c r="B431" s="79"/>
      <c r="C431" s="79"/>
      <c r="D431" s="3"/>
      <c r="E431" s="3"/>
      <c r="F431" s="1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 spans="1:20">
      <c r="A432" s="3"/>
      <c r="B432" s="79"/>
      <c r="C432" s="79"/>
      <c r="D432" s="3"/>
      <c r="E432" s="3"/>
      <c r="F432" s="1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 spans="1:20">
      <c r="A433" s="3"/>
      <c r="B433" s="79"/>
      <c r="C433" s="79"/>
      <c r="D433" s="3"/>
      <c r="E433" s="3"/>
      <c r="F433" s="19"/>
      <c r="G433" s="3"/>
      <c r="H433" s="3"/>
      <c r="I433" s="3"/>
      <c r="J433" s="4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 spans="1:20">
      <c r="A434" s="3"/>
      <c r="B434" s="79"/>
      <c r="C434" s="79"/>
      <c r="D434" s="3"/>
      <c r="E434" s="3"/>
      <c r="F434" s="1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 spans="1:20">
      <c r="A435" s="3"/>
      <c r="B435" s="79"/>
      <c r="C435" s="79"/>
      <c r="D435" s="3"/>
      <c r="E435" s="3"/>
      <c r="F435" s="1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 spans="1:20">
      <c r="A436" s="3"/>
      <c r="B436" s="79"/>
      <c r="C436" s="79"/>
      <c r="D436" s="3"/>
      <c r="E436" s="3"/>
      <c r="F436" s="1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 spans="1:20">
      <c r="A437" s="3"/>
      <c r="B437" s="79"/>
      <c r="C437" s="79"/>
      <c r="D437" s="3"/>
      <c r="E437" s="3"/>
      <c r="F437" s="1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 spans="1:20">
      <c r="A438" s="3"/>
      <c r="B438" s="79"/>
      <c r="C438" s="79"/>
      <c r="D438" s="3"/>
      <c r="E438" s="3"/>
      <c r="F438" s="1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 spans="1:20">
      <c r="A439" s="3"/>
      <c r="B439" s="79"/>
      <c r="C439" s="79"/>
      <c r="D439" s="3"/>
      <c r="E439" s="3"/>
      <c r="F439" s="1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 spans="1:20">
      <c r="A440" s="3"/>
      <c r="B440" s="79"/>
      <c r="C440" s="79"/>
      <c r="D440" s="3"/>
      <c r="E440" s="3"/>
      <c r="F440" s="1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 spans="1:20">
      <c r="A441" s="3"/>
      <c r="B441" s="79"/>
      <c r="C441" s="79"/>
      <c r="D441" s="3"/>
      <c r="E441" s="3"/>
      <c r="F441" s="1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 spans="1:20">
      <c r="A442" s="3"/>
      <c r="B442" s="79"/>
      <c r="C442" s="79"/>
      <c r="D442" s="3"/>
      <c r="E442" s="3"/>
      <c r="F442" s="1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 spans="1:20">
      <c r="A443" s="3"/>
      <c r="B443" s="79"/>
      <c r="C443" s="79"/>
      <c r="D443" s="3"/>
      <c r="E443" s="3"/>
      <c r="F443" s="1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 spans="1:20">
      <c r="A444" s="3"/>
      <c r="B444" s="79"/>
      <c r="C444" s="79"/>
      <c r="D444" s="3"/>
      <c r="E444" s="3"/>
      <c r="F444" s="1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 spans="1:20">
      <c r="A445" s="3"/>
      <c r="B445" s="79"/>
      <c r="C445" s="79"/>
      <c r="D445" s="3"/>
      <c r="E445" s="3"/>
      <c r="F445" s="1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 spans="1:20">
      <c r="A446" s="3"/>
      <c r="B446" s="79"/>
      <c r="C446" s="79"/>
      <c r="D446" s="3"/>
      <c r="E446" s="3"/>
      <c r="F446" s="44"/>
      <c r="G446" s="8"/>
      <c r="H446" s="5"/>
      <c r="I446" s="8"/>
      <c r="J446" s="5"/>
      <c r="K446" s="8"/>
      <c r="L446" s="11"/>
      <c r="M446" s="12"/>
      <c r="N446" s="11"/>
      <c r="O446" s="3"/>
      <c r="P446" s="11"/>
      <c r="Q446" s="3"/>
      <c r="R446" s="11"/>
      <c r="S446" s="3"/>
      <c r="T446" s="3"/>
    </row>
    <row r="447" spans="1:20" ht="14.25">
      <c r="A447" s="3"/>
      <c r="B447" s="84"/>
      <c r="C447" s="85"/>
      <c r="D447" s="6"/>
      <c r="E447" s="6"/>
      <c r="F447" s="42"/>
      <c r="G447" s="3"/>
      <c r="H447" s="9"/>
      <c r="I447" s="9"/>
      <c r="J447" s="10"/>
      <c r="K447" s="10"/>
      <c r="L447" s="3"/>
      <c r="M447" s="3"/>
      <c r="N447" s="3"/>
      <c r="O447" s="3"/>
      <c r="P447" s="3"/>
      <c r="Q447" s="3"/>
      <c r="R447" s="3"/>
      <c r="S447" s="3"/>
      <c r="T447" s="3"/>
    </row>
    <row r="448" spans="1:20">
      <c r="A448" s="3"/>
      <c r="B448" s="79"/>
      <c r="C448" s="79"/>
      <c r="D448" s="3"/>
      <c r="E448" s="3"/>
      <c r="F448" s="19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 spans="1:20">
      <c r="A449" s="3"/>
      <c r="B449" s="79"/>
      <c r="C449" s="79"/>
      <c r="D449" s="3"/>
      <c r="E449" s="3"/>
      <c r="F449" s="19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 spans="1:20">
      <c r="A450" s="3"/>
      <c r="B450" s="79"/>
      <c r="C450" s="79"/>
      <c r="D450" s="3"/>
      <c r="E450" s="3"/>
      <c r="F450" s="19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 spans="1:20">
      <c r="A451" s="3"/>
      <c r="B451" s="79"/>
      <c r="C451" s="79"/>
      <c r="D451" s="3"/>
      <c r="E451" s="3"/>
      <c r="F451" s="19"/>
      <c r="G451" s="3"/>
      <c r="H451" s="3"/>
      <c r="I451" s="3"/>
      <c r="J451" s="4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 spans="1:20">
      <c r="A452" s="3"/>
      <c r="B452" s="79"/>
      <c r="C452" s="79"/>
      <c r="D452" s="3"/>
      <c r="E452" s="3"/>
      <c r="F452" s="19"/>
      <c r="G452" s="3"/>
      <c r="H452" s="3"/>
      <c r="I452" s="3"/>
      <c r="J452" s="4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 spans="1:20">
      <c r="A453" s="3"/>
      <c r="B453" s="79"/>
      <c r="C453" s="79"/>
      <c r="D453" s="3"/>
      <c r="E453" s="3"/>
      <c r="F453" s="19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 spans="1:20">
      <c r="A454" s="3"/>
      <c r="B454" s="79"/>
      <c r="C454" s="79"/>
      <c r="D454" s="3"/>
      <c r="E454" s="3"/>
      <c r="F454" s="19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 spans="1:20">
      <c r="A455" s="3"/>
      <c r="B455" s="79"/>
      <c r="C455" s="79"/>
      <c r="D455" s="3"/>
      <c r="E455" s="3"/>
      <c r="F455" s="19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 spans="1:20">
      <c r="A456" s="3"/>
      <c r="B456" s="79"/>
      <c r="C456" s="79"/>
      <c r="D456" s="3"/>
      <c r="E456" s="3"/>
      <c r="F456" s="19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 spans="1:20">
      <c r="A457" s="3"/>
      <c r="B457" s="79"/>
      <c r="C457" s="79"/>
      <c r="D457" s="3"/>
      <c r="E457" s="3"/>
      <c r="F457" s="19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 spans="1:20">
      <c r="A458" s="3"/>
      <c r="B458" s="79"/>
      <c r="C458" s="79"/>
      <c r="D458" s="3"/>
      <c r="E458" s="3"/>
      <c r="F458" s="19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 spans="1:20">
      <c r="A459" s="3"/>
      <c r="B459" s="79"/>
      <c r="C459" s="79"/>
      <c r="D459" s="3"/>
      <c r="E459" s="3"/>
      <c r="F459" s="19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 spans="1:20">
      <c r="A460" s="3"/>
      <c r="B460" s="79"/>
      <c r="C460" s="79"/>
      <c r="D460" s="3"/>
      <c r="E460" s="3"/>
      <c r="F460" s="19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 spans="1:20">
      <c r="A461" s="3"/>
      <c r="B461" s="79"/>
      <c r="C461" s="79"/>
      <c r="D461" s="3"/>
      <c r="E461" s="3"/>
      <c r="F461" s="19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 spans="1:20">
      <c r="A462" s="3"/>
      <c r="B462" s="79"/>
      <c r="C462" s="79"/>
      <c r="D462" s="3"/>
      <c r="E462" s="3"/>
      <c r="F462" s="19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 spans="1:20">
      <c r="A463" s="3"/>
      <c r="B463" s="79"/>
      <c r="C463" s="79"/>
      <c r="D463" s="3"/>
      <c r="E463" s="3"/>
      <c r="F463" s="19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 spans="1:20">
      <c r="A464" s="3"/>
      <c r="B464" s="79"/>
      <c r="C464" s="79"/>
      <c r="D464" s="3"/>
      <c r="E464" s="3"/>
      <c r="F464" s="19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 spans="1:20">
      <c r="A465" s="3"/>
      <c r="B465" s="79"/>
      <c r="C465" s="79"/>
      <c r="D465" s="3"/>
      <c r="E465" s="3"/>
      <c r="F465" s="19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 spans="1:20">
      <c r="A466" s="3"/>
      <c r="B466" s="79"/>
      <c r="C466" s="79"/>
      <c r="D466" s="3"/>
      <c r="E466" s="3"/>
      <c r="F466" s="19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 spans="1:20">
      <c r="A467" s="3"/>
      <c r="B467" s="79"/>
      <c r="C467" s="79"/>
      <c r="D467" s="3"/>
      <c r="E467" s="3"/>
      <c r="F467" s="19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 spans="1:20">
      <c r="A468" s="3"/>
      <c r="B468" s="79"/>
      <c r="C468" s="79"/>
      <c r="D468" s="3"/>
      <c r="E468" s="3"/>
      <c r="F468" s="19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 spans="1:20">
      <c r="A469" s="3"/>
      <c r="B469" s="79"/>
      <c r="C469" s="79"/>
      <c r="D469" s="3"/>
      <c r="E469" s="3"/>
      <c r="F469" s="19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 spans="1:20">
      <c r="A470" s="3"/>
      <c r="B470" s="79"/>
      <c r="C470" s="79"/>
      <c r="D470" s="3"/>
      <c r="E470" s="3"/>
      <c r="F470" s="19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 spans="1:20">
      <c r="A471" s="3"/>
      <c r="B471" s="79"/>
      <c r="C471" s="79"/>
      <c r="D471" s="3"/>
      <c r="E471" s="3"/>
      <c r="F471" s="19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 spans="1:20">
      <c r="A472" s="3"/>
      <c r="B472" s="79"/>
      <c r="C472" s="79"/>
      <c r="D472" s="3"/>
      <c r="E472" s="3"/>
      <c r="F472" s="19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 spans="1:20">
      <c r="A473" s="3"/>
      <c r="B473" s="79"/>
      <c r="C473" s="79"/>
      <c r="D473" s="3"/>
      <c r="E473" s="3"/>
      <c r="F473" s="19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 spans="1:20">
      <c r="A474" s="3"/>
      <c r="B474" s="79"/>
      <c r="C474" s="79"/>
      <c r="D474" s="3"/>
      <c r="E474" s="3"/>
      <c r="F474" s="19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 spans="1:20">
      <c r="A475" s="3"/>
      <c r="B475" s="79"/>
      <c r="C475" s="79"/>
      <c r="D475" s="3"/>
      <c r="E475" s="3"/>
      <c r="F475" s="19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 spans="1:20">
      <c r="A476" s="3"/>
      <c r="B476" s="79"/>
      <c r="C476" s="79"/>
      <c r="D476" s="3"/>
      <c r="E476" s="3"/>
      <c r="F476" s="44"/>
      <c r="G476" s="8"/>
      <c r="H476" s="5"/>
      <c r="I476" s="8"/>
      <c r="J476" s="5"/>
      <c r="K476" s="8"/>
      <c r="L476" s="11"/>
      <c r="M476" s="12"/>
      <c r="N476" s="11"/>
      <c r="O476" s="3"/>
      <c r="P476" s="11"/>
      <c r="Q476" s="3"/>
      <c r="R476" s="11"/>
      <c r="S476" s="3"/>
      <c r="T476" s="3"/>
    </row>
    <row r="477" spans="1:20" ht="14.25">
      <c r="A477" s="3"/>
      <c r="B477" s="84"/>
      <c r="C477" s="85"/>
      <c r="D477" s="6"/>
      <c r="E477" s="6"/>
      <c r="F477" s="42"/>
      <c r="G477" s="3"/>
      <c r="H477" s="9"/>
      <c r="I477" s="9"/>
      <c r="J477" s="10"/>
      <c r="K477" s="10"/>
      <c r="L477" s="3"/>
      <c r="M477" s="3"/>
      <c r="N477" s="3"/>
      <c r="O477" s="3"/>
      <c r="P477" s="3"/>
      <c r="Q477" s="3"/>
      <c r="R477" s="3"/>
      <c r="S477" s="3"/>
      <c r="T477" s="3"/>
    </row>
    <row r="478" spans="1:20">
      <c r="A478" s="3"/>
      <c r="B478" s="79"/>
      <c r="C478" s="79"/>
      <c r="D478" s="3"/>
      <c r="E478" s="3"/>
      <c r="F478" s="19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 spans="1:20">
      <c r="A479" s="3"/>
      <c r="B479" s="79"/>
      <c r="C479" s="79"/>
      <c r="D479" s="3"/>
      <c r="E479" s="3"/>
      <c r="F479" s="19"/>
      <c r="G479" s="3"/>
      <c r="H479" s="3"/>
      <c r="I479" s="3"/>
      <c r="J479" s="4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 spans="1:20">
      <c r="A480" s="3"/>
      <c r="B480" s="79"/>
      <c r="C480" s="79"/>
      <c r="D480" s="3"/>
      <c r="E480" s="3"/>
      <c r="F480" s="19"/>
      <c r="G480" s="3"/>
      <c r="H480" s="3"/>
      <c r="I480" s="3"/>
      <c r="J480" s="4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 spans="1:20">
      <c r="A481" s="3"/>
      <c r="B481" s="79"/>
      <c r="C481" s="79"/>
      <c r="D481" s="3"/>
      <c r="E481" s="3"/>
      <c r="F481" s="19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 spans="1:20">
      <c r="A482" s="3"/>
      <c r="B482" s="79"/>
      <c r="C482" s="79"/>
      <c r="D482" s="3"/>
      <c r="E482" s="3"/>
      <c r="F482" s="19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 spans="1:20">
      <c r="A483" s="3"/>
      <c r="B483" s="79"/>
      <c r="C483" s="79"/>
      <c r="D483" s="3"/>
      <c r="E483" s="3"/>
      <c r="F483" s="19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 spans="1:20">
      <c r="A484" s="3"/>
      <c r="B484" s="79"/>
      <c r="C484" s="79"/>
      <c r="D484" s="3"/>
      <c r="E484" s="3"/>
      <c r="F484" s="19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 spans="1:20">
      <c r="A485" s="3"/>
      <c r="B485" s="79"/>
      <c r="C485" s="79"/>
      <c r="D485" s="3"/>
      <c r="E485" s="3"/>
      <c r="F485" s="19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 spans="1:20">
      <c r="A486" s="3"/>
      <c r="B486" s="79"/>
      <c r="C486" s="79"/>
      <c r="D486" s="3"/>
      <c r="E486" s="3"/>
      <c r="F486" s="19"/>
      <c r="G486" s="3"/>
      <c r="H486" s="3"/>
      <c r="I486" s="3"/>
      <c r="J486" s="4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 spans="1:20">
      <c r="A487" s="3"/>
      <c r="B487" s="79"/>
      <c r="C487" s="79"/>
      <c r="D487" s="3"/>
      <c r="E487" s="3"/>
      <c r="F487" s="19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 spans="1:20">
      <c r="A488" s="3"/>
      <c r="B488" s="79"/>
      <c r="C488" s="79"/>
      <c r="D488" s="3"/>
      <c r="E488" s="3"/>
      <c r="F488" s="19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 spans="1:20">
      <c r="A489" s="3"/>
      <c r="B489" s="79"/>
      <c r="C489" s="79"/>
      <c r="D489" s="3"/>
      <c r="E489" s="3"/>
      <c r="F489" s="19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 spans="1:20">
      <c r="A490" s="3"/>
      <c r="B490" s="79"/>
      <c r="C490" s="79"/>
      <c r="D490" s="3"/>
      <c r="E490" s="3"/>
      <c r="F490" s="19"/>
      <c r="G490" s="3"/>
      <c r="H490" s="3"/>
      <c r="I490" s="3"/>
      <c r="J490" s="4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 spans="1:20">
      <c r="A491" s="3"/>
      <c r="B491" s="79"/>
      <c r="C491" s="79"/>
      <c r="D491" s="3"/>
      <c r="E491" s="3"/>
      <c r="F491" s="19"/>
      <c r="G491" s="3"/>
      <c r="H491" s="3"/>
      <c r="I491" s="3"/>
      <c r="J491" s="4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 spans="1:20">
      <c r="A492" s="3"/>
      <c r="B492" s="79"/>
      <c r="C492" s="79"/>
      <c r="D492" s="3"/>
      <c r="E492" s="3"/>
      <c r="F492" s="19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 spans="1:20">
      <c r="A493" s="3"/>
      <c r="B493" s="79"/>
      <c r="C493" s="79"/>
      <c r="D493" s="3"/>
      <c r="E493" s="3"/>
      <c r="F493" s="19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 spans="1:20">
      <c r="A494" s="3"/>
      <c r="B494" s="79"/>
      <c r="C494" s="79"/>
      <c r="D494" s="3"/>
      <c r="E494" s="3"/>
      <c r="F494" s="19"/>
      <c r="G494" s="3"/>
      <c r="H494" s="3"/>
      <c r="I494" s="3"/>
      <c r="J494" s="4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 spans="1:20">
      <c r="A495" s="3"/>
      <c r="B495" s="79"/>
      <c r="C495" s="79"/>
      <c r="D495" s="3"/>
      <c r="E495" s="3"/>
      <c r="F495" s="19"/>
      <c r="G495" s="3"/>
      <c r="H495" s="3"/>
      <c r="I495" s="3"/>
      <c r="J495" s="4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 spans="1:20">
      <c r="A496" s="3"/>
      <c r="B496" s="79"/>
      <c r="C496" s="79"/>
      <c r="D496" s="3"/>
      <c r="E496" s="3"/>
      <c r="F496" s="19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 spans="1:20">
      <c r="A497" s="3"/>
      <c r="B497" s="79"/>
      <c r="C497" s="79"/>
      <c r="D497" s="3"/>
      <c r="E497" s="3"/>
      <c r="F497" s="19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spans="1:20">
      <c r="A498" s="3"/>
      <c r="B498" s="79"/>
      <c r="C498" s="79"/>
      <c r="D498" s="3"/>
      <c r="E498" s="3"/>
      <c r="F498" s="19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 spans="1:20">
      <c r="A499" s="3"/>
      <c r="B499" s="79"/>
      <c r="C499" s="79"/>
      <c r="D499" s="3"/>
      <c r="E499" s="3"/>
      <c r="F499" s="19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 spans="1:20">
      <c r="A500" s="3"/>
      <c r="B500" s="79"/>
      <c r="C500" s="79"/>
      <c r="D500" s="3"/>
      <c r="E500" s="3"/>
      <c r="F500" s="19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 spans="1:20">
      <c r="A501" s="3"/>
      <c r="B501" s="79"/>
      <c r="C501" s="86"/>
      <c r="D501" s="3"/>
      <c r="E501" s="3"/>
      <c r="F501" s="19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 spans="1:20">
      <c r="A502" s="3"/>
      <c r="B502" s="79"/>
      <c r="C502" s="79"/>
      <c r="D502" s="3"/>
      <c r="E502" s="3"/>
      <c r="F502" s="19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 spans="1:20">
      <c r="A503" s="3"/>
      <c r="B503" s="79"/>
      <c r="C503" s="86"/>
      <c r="D503" s="3"/>
      <c r="E503" s="3"/>
      <c r="F503" s="19"/>
      <c r="G503" s="3"/>
      <c r="H503" s="3"/>
      <c r="I503" s="3"/>
      <c r="J503" s="4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 spans="1:20">
      <c r="A504" s="3"/>
      <c r="B504" s="79"/>
      <c r="C504" s="79"/>
      <c r="D504" s="3"/>
      <c r="E504" s="3"/>
      <c r="F504" s="19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 spans="1:20">
      <c r="A505" s="3"/>
      <c r="B505" s="79"/>
      <c r="C505" s="86"/>
      <c r="D505" s="3"/>
      <c r="E505" s="3"/>
      <c r="F505" s="19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 spans="1:20">
      <c r="A506" s="3"/>
      <c r="B506" s="79"/>
      <c r="C506" s="79"/>
      <c r="D506" s="3"/>
      <c r="E506" s="3"/>
      <c r="F506" s="19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 spans="1:20">
      <c r="A507" s="3"/>
      <c r="B507" s="79"/>
      <c r="C507" s="86"/>
      <c r="D507" s="3"/>
      <c r="E507" s="3"/>
      <c r="F507" s="19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 spans="1:20">
      <c r="A508" s="3"/>
      <c r="B508" s="79"/>
      <c r="C508" s="86"/>
      <c r="D508" s="3"/>
      <c r="E508" s="3"/>
      <c r="F508" s="19"/>
      <c r="G508" s="3"/>
      <c r="H508" s="3"/>
      <c r="I508" s="3"/>
      <c r="J508" s="4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 spans="1:20">
      <c r="A509" s="3"/>
      <c r="B509" s="79"/>
      <c r="C509" s="86"/>
      <c r="D509" s="3"/>
      <c r="E509" s="3"/>
      <c r="F509" s="19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 spans="1:20">
      <c r="A510" s="3"/>
      <c r="B510" s="79"/>
      <c r="C510" s="86"/>
      <c r="D510" s="3"/>
      <c r="E510" s="3"/>
      <c r="F510" s="19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 spans="1:20">
      <c r="A511" s="3"/>
      <c r="B511" s="79"/>
      <c r="C511" s="79"/>
      <c r="D511" s="3"/>
      <c r="E511" s="3"/>
      <c r="F511" s="19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 spans="1:20">
      <c r="A512" s="3"/>
      <c r="B512" s="79"/>
      <c r="C512" s="79"/>
      <c r="D512" s="3"/>
      <c r="E512" s="3"/>
      <c r="F512" s="44"/>
      <c r="G512" s="8"/>
      <c r="H512" s="5"/>
      <c r="I512" s="8"/>
      <c r="J512" s="5"/>
      <c r="K512" s="8"/>
      <c r="L512" s="11"/>
      <c r="M512" s="12"/>
      <c r="N512" s="11"/>
      <c r="O512" s="3"/>
      <c r="P512" s="11"/>
      <c r="Q512" s="3"/>
      <c r="R512" s="11"/>
      <c r="S512" s="3"/>
      <c r="T512" s="3"/>
    </row>
    <row r="513" spans="1:20" ht="14.25">
      <c r="A513" s="3"/>
      <c r="B513" s="84"/>
      <c r="C513" s="85"/>
      <c r="D513" s="6"/>
      <c r="E513" s="6"/>
      <c r="F513" s="42"/>
      <c r="G513" s="3"/>
      <c r="H513" s="9"/>
      <c r="I513" s="9"/>
      <c r="J513" s="10"/>
      <c r="K513" s="10"/>
      <c r="L513" s="3"/>
      <c r="M513" s="3"/>
      <c r="N513" s="3"/>
      <c r="O513" s="3"/>
      <c r="P513" s="3"/>
      <c r="Q513" s="3"/>
      <c r="R513" s="3"/>
      <c r="S513" s="3"/>
      <c r="T513" s="3"/>
    </row>
    <row r="514" spans="1:20">
      <c r="A514" s="3"/>
      <c r="B514" s="79"/>
      <c r="C514" s="79"/>
      <c r="D514" s="3"/>
      <c r="E514" s="3"/>
      <c r="F514" s="19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 spans="1:20">
      <c r="A515" s="3"/>
      <c r="B515" s="79"/>
      <c r="C515" s="79"/>
      <c r="D515" s="3"/>
      <c r="E515" s="3"/>
      <c r="F515" s="19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 spans="1:20">
      <c r="A516" s="3"/>
      <c r="B516" s="79"/>
      <c r="C516" s="79"/>
      <c r="D516" s="3"/>
      <c r="E516" s="3"/>
      <c r="F516" s="19"/>
      <c r="G516" s="3"/>
      <c r="H516" s="3"/>
      <c r="I516" s="3"/>
      <c r="J516" s="4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 spans="1:20">
      <c r="A517" s="3"/>
      <c r="B517" s="79"/>
      <c r="C517" s="79"/>
      <c r="D517" s="3"/>
      <c r="E517" s="3"/>
      <c r="F517" s="19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 spans="1:20" ht="18">
      <c r="A518" s="3"/>
      <c r="B518" s="79"/>
      <c r="C518" s="79"/>
      <c r="D518" s="3"/>
      <c r="E518" s="3"/>
      <c r="F518" s="19"/>
      <c r="G518" s="3"/>
      <c r="H518" s="3"/>
      <c r="I518" s="3"/>
      <c r="J518" s="3"/>
      <c r="K518" s="3"/>
      <c r="L518" s="3"/>
      <c r="M518" s="3"/>
      <c r="N518" s="13"/>
      <c r="O518" s="3"/>
      <c r="P518" s="3"/>
      <c r="Q518" s="3"/>
      <c r="R518" s="3"/>
      <c r="S518" s="3"/>
      <c r="T518" s="3"/>
    </row>
    <row r="519" spans="1:20">
      <c r="A519" s="3"/>
      <c r="B519" s="79"/>
      <c r="C519" s="79"/>
      <c r="D519" s="3"/>
      <c r="E519" s="3"/>
      <c r="F519" s="19"/>
      <c r="G519" s="3"/>
      <c r="H519" s="3"/>
      <c r="I519" s="3"/>
      <c r="J519" s="4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 spans="1:20">
      <c r="A520" s="3"/>
      <c r="B520" s="79"/>
      <c r="C520" s="79"/>
      <c r="D520" s="3"/>
      <c r="E520" s="3"/>
      <c r="F520" s="19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 spans="1:20">
      <c r="A521" s="3"/>
      <c r="B521" s="79"/>
      <c r="C521" s="79"/>
      <c r="D521" s="3"/>
      <c r="E521" s="3"/>
      <c r="F521" s="19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 spans="1:20">
      <c r="A522" s="3"/>
      <c r="B522" s="79"/>
      <c r="C522" s="79"/>
      <c r="D522" s="3"/>
      <c r="E522" s="3"/>
      <c r="F522" s="19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 spans="1:20">
      <c r="A523" s="3"/>
      <c r="B523" s="79"/>
      <c r="C523" s="79"/>
      <c r="D523" s="3"/>
      <c r="E523" s="3"/>
      <c r="F523" s="19"/>
      <c r="G523" s="3"/>
      <c r="H523" s="3"/>
      <c r="I523" s="3"/>
      <c r="J523" s="4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 spans="1:20">
      <c r="A524" s="3"/>
      <c r="B524" s="79"/>
      <c r="C524" s="79"/>
      <c r="D524" s="3"/>
      <c r="E524" s="3"/>
      <c r="F524" s="19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 spans="1:20">
      <c r="A525" s="3"/>
      <c r="B525" s="79"/>
      <c r="C525" s="79"/>
      <c r="D525" s="3"/>
      <c r="E525" s="3"/>
      <c r="F525" s="19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 spans="1:20">
      <c r="A526" s="3"/>
      <c r="B526" s="79"/>
      <c r="C526" s="79"/>
      <c r="D526" s="3"/>
      <c r="E526" s="3"/>
      <c r="F526" s="19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 spans="1:20">
      <c r="A527" s="3"/>
      <c r="B527" s="79"/>
      <c r="C527" s="79"/>
      <c r="D527" s="3"/>
      <c r="E527" s="3"/>
      <c r="F527" s="19"/>
      <c r="G527" s="3"/>
      <c r="H527" s="3"/>
      <c r="I527" s="3"/>
      <c r="J527" s="4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 spans="1:20">
      <c r="A528" s="3"/>
      <c r="B528" s="79"/>
      <c r="C528" s="79"/>
      <c r="D528" s="3"/>
      <c r="E528" s="3"/>
      <c r="F528" s="19"/>
      <c r="G528" s="3"/>
      <c r="H528" s="3"/>
      <c r="I528" s="3"/>
      <c r="J528" s="4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 spans="1:20">
      <c r="A529" s="3"/>
      <c r="B529" s="79"/>
      <c r="C529" s="79"/>
      <c r="D529" s="3"/>
      <c r="E529" s="3"/>
      <c r="F529" s="19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 spans="1:20">
      <c r="A530" s="3"/>
      <c r="B530" s="79"/>
      <c r="C530" s="79"/>
      <c r="D530" s="3"/>
      <c r="E530" s="3"/>
      <c r="F530" s="19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 spans="1:20">
      <c r="A531" s="3"/>
      <c r="B531" s="79"/>
      <c r="C531" s="79"/>
      <c r="D531" s="3"/>
      <c r="E531" s="3"/>
      <c r="F531" s="19"/>
      <c r="G531" s="3"/>
      <c r="H531" s="3"/>
      <c r="I531" s="3"/>
      <c r="J531" s="4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 spans="1:20">
      <c r="A532" s="3"/>
      <c r="B532" s="79"/>
      <c r="C532" s="79"/>
      <c r="D532" s="3"/>
      <c r="E532" s="3"/>
      <c r="F532" s="19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 spans="1:20">
      <c r="A533" s="3"/>
      <c r="B533" s="79"/>
      <c r="C533" s="79"/>
      <c r="D533" s="3"/>
      <c r="E533" s="3"/>
      <c r="F533" s="19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 spans="1:20">
      <c r="A534" s="3"/>
      <c r="B534" s="79"/>
      <c r="C534" s="79"/>
      <c r="D534" s="3"/>
      <c r="E534" s="3"/>
      <c r="F534" s="19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 spans="1:20">
      <c r="A535" s="3"/>
      <c r="B535" s="79"/>
      <c r="C535" s="79"/>
      <c r="D535" s="3"/>
      <c r="E535" s="3"/>
      <c r="F535" s="19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 spans="1:20">
      <c r="A536" s="3"/>
      <c r="B536" s="79"/>
      <c r="C536" s="79"/>
      <c r="D536" s="3"/>
      <c r="E536" s="3"/>
      <c r="F536" s="19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 spans="1:20">
      <c r="A537" s="3"/>
      <c r="B537" s="79"/>
      <c r="C537" s="79"/>
      <c r="D537" s="3"/>
      <c r="E537" s="3"/>
      <c r="F537" s="19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 spans="1:20">
      <c r="A538" s="3"/>
      <c r="B538" s="79"/>
      <c r="C538" s="79"/>
      <c r="D538" s="3"/>
      <c r="E538" s="3"/>
      <c r="F538" s="19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 spans="1:20">
      <c r="A539" s="3"/>
      <c r="B539" s="79"/>
      <c r="C539" s="79"/>
      <c r="D539" s="3"/>
      <c r="E539" s="3"/>
      <c r="F539" s="19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 spans="1:20">
      <c r="A540" s="3"/>
      <c r="B540" s="79"/>
      <c r="C540" s="79"/>
      <c r="D540" s="3"/>
      <c r="E540" s="3"/>
      <c r="F540" s="44"/>
      <c r="G540" s="8"/>
      <c r="H540" s="5"/>
      <c r="I540" s="8"/>
      <c r="J540" s="5"/>
      <c r="K540" s="8"/>
      <c r="L540" s="11"/>
      <c r="M540" s="12"/>
      <c r="N540" s="11"/>
      <c r="O540" s="3"/>
      <c r="P540" s="11"/>
      <c r="Q540" s="3"/>
      <c r="R540" s="11"/>
      <c r="S540" s="3"/>
      <c r="T540" s="3"/>
    </row>
    <row r="541" spans="1:20" ht="14.25">
      <c r="A541" s="3"/>
      <c r="B541" s="84"/>
      <c r="C541" s="85"/>
      <c r="D541" s="6"/>
      <c r="E541" s="6"/>
      <c r="F541" s="42"/>
      <c r="G541" s="3"/>
      <c r="H541" s="9"/>
      <c r="I541" s="9"/>
      <c r="J541" s="10"/>
      <c r="K541" s="10"/>
      <c r="L541" s="3"/>
      <c r="M541" s="3"/>
      <c r="N541" s="3"/>
      <c r="O541" s="3"/>
      <c r="P541" s="3"/>
      <c r="Q541" s="3"/>
      <c r="R541" s="3"/>
      <c r="S541" s="3"/>
      <c r="T541" s="3"/>
    </row>
    <row r="542" spans="1:20">
      <c r="A542" s="3"/>
      <c r="B542" s="79"/>
      <c r="C542" s="79"/>
      <c r="D542" s="3"/>
      <c r="E542" s="3"/>
      <c r="F542" s="19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 spans="1:20">
      <c r="A543" s="3"/>
      <c r="B543" s="79"/>
      <c r="C543" s="79"/>
      <c r="D543" s="3"/>
      <c r="E543" s="3"/>
      <c r="F543" s="19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 spans="1:20">
      <c r="A544" s="3"/>
      <c r="B544" s="79"/>
      <c r="C544" s="79"/>
      <c r="D544" s="3"/>
      <c r="E544" s="3"/>
      <c r="F544" s="19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 spans="1:20">
      <c r="A545" s="3"/>
      <c r="B545" s="79"/>
      <c r="C545" s="79"/>
      <c r="D545" s="3"/>
      <c r="E545" s="3"/>
      <c r="F545" s="19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 spans="1:20">
      <c r="A546" s="3"/>
      <c r="B546" s="79"/>
      <c r="C546" s="79"/>
      <c r="D546" s="3"/>
      <c r="E546" s="3"/>
      <c r="F546" s="19"/>
      <c r="G546" s="3"/>
      <c r="H546" s="3"/>
      <c r="I546" s="3"/>
      <c r="J546" s="4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 spans="1:20">
      <c r="A547" s="3"/>
      <c r="B547" s="79"/>
      <c r="C547" s="79"/>
      <c r="D547" s="3"/>
      <c r="E547" s="3"/>
      <c r="F547" s="19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 spans="1:20">
      <c r="A548" s="3"/>
      <c r="B548" s="79"/>
      <c r="C548" s="79"/>
      <c r="D548" s="3"/>
      <c r="E548" s="3"/>
      <c r="F548" s="19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 spans="1:20">
      <c r="A549" s="3"/>
      <c r="B549" s="79"/>
      <c r="C549" s="79"/>
      <c r="D549" s="3"/>
      <c r="E549" s="3"/>
      <c r="F549" s="19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 spans="1:20">
      <c r="A550" s="3"/>
      <c r="B550" s="79"/>
      <c r="C550" s="79"/>
      <c r="D550" s="3"/>
      <c r="E550" s="3"/>
      <c r="F550" s="19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 spans="1:20">
      <c r="A551" s="3"/>
      <c r="B551" s="79"/>
      <c r="C551" s="79"/>
      <c r="D551" s="3"/>
      <c r="E551" s="3"/>
      <c r="F551" s="19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 spans="1:20">
      <c r="A552" s="3"/>
      <c r="B552" s="79"/>
      <c r="C552" s="79"/>
      <c r="D552" s="3"/>
      <c r="E552" s="3"/>
      <c r="F552" s="19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 spans="1:20">
      <c r="A553" s="3"/>
      <c r="B553" s="79"/>
      <c r="C553" s="79"/>
      <c r="D553" s="3"/>
      <c r="E553" s="3"/>
      <c r="F553" s="19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 spans="1:20">
      <c r="A554" s="3"/>
      <c r="B554" s="79"/>
      <c r="C554" s="79"/>
      <c r="D554" s="3"/>
      <c r="E554" s="3"/>
      <c r="F554" s="19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 spans="1:20">
      <c r="A555" s="3"/>
      <c r="B555" s="79"/>
      <c r="C555" s="79"/>
      <c r="D555" s="3"/>
      <c r="E555" s="3"/>
      <c r="F555" s="19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 spans="1:20">
      <c r="A556" s="3"/>
      <c r="B556" s="79"/>
      <c r="C556" s="79"/>
      <c r="D556" s="3"/>
      <c r="E556" s="3"/>
      <c r="F556" s="19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 spans="1:20">
      <c r="A557" s="3"/>
      <c r="B557" s="79"/>
      <c r="C557" s="79"/>
      <c r="D557" s="3"/>
      <c r="E557" s="3"/>
      <c r="F557" s="19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 spans="1:20">
      <c r="A558" s="3"/>
      <c r="B558" s="79"/>
      <c r="C558" s="79"/>
      <c r="D558" s="3"/>
      <c r="E558" s="3"/>
      <c r="F558" s="19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 spans="1:20">
      <c r="A559" s="3"/>
      <c r="B559" s="79"/>
      <c r="C559" s="79"/>
      <c r="D559" s="3"/>
      <c r="E559" s="3"/>
      <c r="F559" s="19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 spans="1:20">
      <c r="A560" s="3"/>
      <c r="B560" s="79"/>
      <c r="C560" s="86"/>
      <c r="D560" s="4"/>
      <c r="E560" s="4"/>
      <c r="F560" s="19"/>
      <c r="G560" s="3"/>
      <c r="H560" s="3"/>
      <c r="I560" s="3"/>
      <c r="J560" s="4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 spans="1:20">
      <c r="A561" s="4"/>
      <c r="B561" s="79"/>
      <c r="C561" s="79"/>
      <c r="D561" s="3"/>
      <c r="E561" s="3"/>
      <c r="F561" s="19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 spans="1:20">
      <c r="A562" s="4"/>
      <c r="B562" s="79"/>
      <c r="C562" s="79"/>
      <c r="D562" s="3"/>
      <c r="E562" s="3"/>
      <c r="F562" s="19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 spans="1:20">
      <c r="A563" s="4"/>
      <c r="B563" s="79"/>
      <c r="C563" s="86"/>
      <c r="D563" s="4"/>
      <c r="E563" s="4"/>
      <c r="F563" s="19"/>
      <c r="G563" s="3"/>
      <c r="H563" s="3"/>
      <c r="I563" s="3"/>
      <c r="J563" s="4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 spans="1:20">
      <c r="A564" s="4"/>
      <c r="B564" s="79"/>
      <c r="C564" s="79"/>
      <c r="D564" s="3"/>
      <c r="E564" s="3"/>
      <c r="F564" s="19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 spans="1:20">
      <c r="A565" s="4"/>
      <c r="B565" s="79"/>
      <c r="C565" s="79"/>
      <c r="D565" s="3"/>
      <c r="E565" s="3"/>
      <c r="F565" s="19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 spans="1:20">
      <c r="A566" s="4"/>
      <c r="B566" s="79"/>
      <c r="C566" s="86"/>
      <c r="D566" s="3"/>
      <c r="E566" s="3"/>
      <c r="F566" s="19"/>
      <c r="G566" s="3"/>
      <c r="H566" s="3"/>
      <c r="I566" s="3"/>
      <c r="J566" s="4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 spans="1:20">
      <c r="A567" s="4"/>
      <c r="B567" s="79"/>
      <c r="C567" s="86"/>
      <c r="D567" s="4"/>
      <c r="E567" s="4"/>
      <c r="F567" s="19"/>
      <c r="G567" s="3"/>
      <c r="H567" s="3"/>
      <c r="I567" s="3"/>
      <c r="J567" s="4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 spans="1:20">
      <c r="A568" s="4"/>
      <c r="B568" s="79"/>
      <c r="C568" s="79"/>
      <c r="D568" s="3"/>
      <c r="E568" s="3"/>
      <c r="F568" s="19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 spans="1:20">
      <c r="A569" s="4"/>
      <c r="B569" s="79"/>
      <c r="C569" s="79"/>
      <c r="D569" s="3"/>
      <c r="E569" s="3"/>
      <c r="F569" s="19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 spans="1:20">
      <c r="A570" s="3"/>
      <c r="B570" s="79"/>
      <c r="C570" s="79"/>
      <c r="D570" s="3"/>
      <c r="E570" s="3"/>
      <c r="F570" s="19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 spans="1:20">
      <c r="A571" s="3"/>
      <c r="B571" s="79"/>
      <c r="C571" s="79"/>
      <c r="D571" s="3"/>
      <c r="E571" s="3"/>
      <c r="F571" s="19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 spans="1:20">
      <c r="A572" s="3"/>
      <c r="B572" s="79"/>
      <c r="C572" s="79"/>
      <c r="D572" s="3"/>
      <c r="E572" s="3"/>
      <c r="F572" s="19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 spans="1:20">
      <c r="A573" s="3"/>
      <c r="B573" s="79"/>
      <c r="C573" s="79"/>
      <c r="D573" s="3"/>
      <c r="E573" s="3"/>
      <c r="F573" s="19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 spans="1:20">
      <c r="A574" s="3"/>
      <c r="B574" s="79"/>
      <c r="C574" s="79"/>
      <c r="D574" s="3"/>
      <c r="E574" s="3"/>
      <c r="F574" s="19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 spans="1:20">
      <c r="A575" s="3"/>
      <c r="B575" s="79"/>
      <c r="C575" s="79"/>
      <c r="D575" s="3"/>
      <c r="E575" s="3"/>
      <c r="F575" s="19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 spans="1:20">
      <c r="A576" s="3"/>
      <c r="B576" s="79"/>
      <c r="C576" s="79"/>
      <c r="D576" s="3"/>
      <c r="E576" s="3"/>
      <c r="F576" s="19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 spans="1:20">
      <c r="A577" s="3"/>
      <c r="B577" s="79"/>
      <c r="C577" s="79"/>
      <c r="D577" s="3"/>
      <c r="E577" s="3"/>
      <c r="F577" s="19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 spans="1:20">
      <c r="A578" s="3"/>
      <c r="B578" s="79"/>
      <c r="C578" s="79"/>
      <c r="D578" s="3"/>
      <c r="E578" s="3"/>
      <c r="F578" s="19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 spans="1:20">
      <c r="A579" s="3"/>
      <c r="B579" s="79"/>
      <c r="C579" s="79"/>
      <c r="D579" s="3"/>
      <c r="E579" s="3"/>
      <c r="F579" s="19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 spans="1:20">
      <c r="A580" s="3"/>
      <c r="B580" s="79"/>
      <c r="C580" s="79"/>
      <c r="D580" s="3"/>
      <c r="E580" s="3"/>
      <c r="F580" s="19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spans="1:20">
      <c r="A581" s="3"/>
      <c r="B581" s="79"/>
      <c r="C581" s="79"/>
      <c r="D581" s="3"/>
      <c r="E581" s="3"/>
      <c r="F581" s="19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 spans="1:20">
      <c r="A582" s="3"/>
      <c r="B582" s="79"/>
      <c r="C582" s="79"/>
      <c r="D582" s="3"/>
      <c r="E582" s="3"/>
      <c r="F582" s="19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 spans="1:20">
      <c r="A583" s="3"/>
      <c r="B583" s="79"/>
      <c r="C583" s="79"/>
      <c r="D583" s="3"/>
      <c r="E583" s="3"/>
      <c r="F583" s="19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 spans="1:20">
      <c r="A584" s="3"/>
      <c r="B584" s="79"/>
      <c r="C584" s="79"/>
      <c r="D584" s="3"/>
      <c r="E584" s="3"/>
      <c r="F584" s="19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 spans="1:20">
      <c r="A585" s="3"/>
      <c r="B585" s="79"/>
      <c r="C585" s="79"/>
      <c r="D585" s="3"/>
      <c r="E585" s="3"/>
      <c r="F585" s="19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 spans="1:20">
      <c r="A586" s="3"/>
      <c r="B586" s="79"/>
      <c r="C586" s="79"/>
      <c r="D586" s="3"/>
      <c r="E586" s="3"/>
      <c r="F586" s="44"/>
      <c r="G586" s="8"/>
      <c r="H586" s="5"/>
      <c r="I586" s="8"/>
      <c r="J586" s="5"/>
      <c r="K586" s="8"/>
      <c r="L586" s="11"/>
      <c r="M586" s="12"/>
      <c r="N586" s="11"/>
      <c r="O586" s="3"/>
      <c r="P586" s="11"/>
      <c r="Q586" s="3"/>
      <c r="R586" s="11"/>
      <c r="S586" s="3"/>
      <c r="T586" s="3"/>
    </row>
    <row r="587" spans="1:20" ht="14.25">
      <c r="A587" s="3"/>
      <c r="B587" s="84"/>
      <c r="C587" s="85"/>
      <c r="D587" s="6"/>
      <c r="E587" s="6"/>
      <c r="F587" s="42"/>
      <c r="G587" s="3"/>
      <c r="H587" s="9"/>
      <c r="I587" s="9"/>
      <c r="J587" s="10"/>
      <c r="K587" s="10"/>
      <c r="L587" s="3"/>
      <c r="M587" s="3"/>
      <c r="N587" s="3"/>
      <c r="O587" s="3"/>
      <c r="P587" s="3"/>
      <c r="Q587" s="3"/>
      <c r="R587" s="3"/>
      <c r="S587" s="3"/>
      <c r="T587" s="3"/>
    </row>
    <row r="588" spans="1:20">
      <c r="A588" s="3"/>
      <c r="B588" s="79"/>
      <c r="C588" s="79"/>
      <c r="D588" s="3"/>
      <c r="E588" s="3"/>
      <c r="F588" s="19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 spans="1:20">
      <c r="A589" s="3"/>
      <c r="B589" s="79"/>
      <c r="C589" s="79"/>
      <c r="D589" s="3"/>
      <c r="E589" s="3"/>
      <c r="F589" s="19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 spans="1:20">
      <c r="A590" s="3"/>
      <c r="B590" s="79"/>
      <c r="C590" s="79"/>
      <c r="D590" s="3"/>
      <c r="E590" s="3"/>
      <c r="F590" s="19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 spans="1:20">
      <c r="A591" s="3"/>
      <c r="B591" s="79"/>
      <c r="C591" s="79"/>
      <c r="D591" s="3"/>
      <c r="E591" s="3"/>
      <c r="F591" s="19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 spans="1:20">
      <c r="A592" s="3"/>
      <c r="B592" s="79"/>
      <c r="C592" s="79"/>
      <c r="D592" s="3"/>
      <c r="E592" s="3"/>
      <c r="F592" s="19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 spans="1:20">
      <c r="A593" s="3"/>
      <c r="B593" s="79"/>
      <c r="C593" s="79"/>
      <c r="D593" s="3"/>
      <c r="E593" s="3"/>
      <c r="F593" s="19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 spans="1:20">
      <c r="A594" s="3"/>
      <c r="B594" s="79"/>
      <c r="C594" s="79"/>
      <c r="D594" s="3"/>
      <c r="E594" s="3"/>
      <c r="F594" s="19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 spans="1:20">
      <c r="A595" s="3"/>
      <c r="B595" s="79"/>
      <c r="C595" s="79"/>
      <c r="D595" s="3"/>
      <c r="E595" s="3"/>
      <c r="F595" s="19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 spans="1:20">
      <c r="A596" s="3"/>
      <c r="B596" s="79"/>
      <c r="C596" s="79"/>
      <c r="D596" s="3"/>
      <c r="E596" s="3"/>
      <c r="F596" s="19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 spans="1:20">
      <c r="A597" s="3"/>
      <c r="B597" s="79"/>
      <c r="C597" s="79"/>
      <c r="D597" s="3"/>
      <c r="E597" s="3"/>
      <c r="F597" s="19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 spans="1:20">
      <c r="A598" s="3"/>
      <c r="B598" s="79"/>
      <c r="C598" s="79"/>
      <c r="D598" s="3"/>
      <c r="E598" s="3"/>
      <c r="F598" s="19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 spans="1:20">
      <c r="A599" s="3"/>
      <c r="B599" s="79"/>
      <c r="C599" s="79"/>
      <c r="D599" s="3"/>
      <c r="E599" s="3"/>
      <c r="F599" s="19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 spans="1:20">
      <c r="A600" s="3"/>
      <c r="B600" s="79"/>
      <c r="C600" s="79"/>
      <c r="D600" s="3"/>
      <c r="E600" s="3"/>
      <c r="F600" s="19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 spans="1:20">
      <c r="A601" s="3"/>
      <c r="B601" s="79"/>
      <c r="C601" s="79"/>
      <c r="D601" s="3"/>
      <c r="E601" s="3"/>
      <c r="F601" s="19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 spans="1:20">
      <c r="A602" s="3"/>
      <c r="B602" s="79"/>
      <c r="C602" s="79"/>
      <c r="D602" s="3"/>
      <c r="E602" s="3"/>
      <c r="F602" s="19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 spans="1:20">
      <c r="A603" s="3"/>
      <c r="B603" s="79"/>
      <c r="C603" s="79"/>
      <c r="D603" s="3"/>
      <c r="E603" s="3"/>
      <c r="F603" s="19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 spans="1:20">
      <c r="A604" s="3"/>
      <c r="B604" s="79"/>
      <c r="C604" s="79"/>
      <c r="D604" s="3"/>
      <c r="E604" s="3"/>
      <c r="F604" s="19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 spans="1:20">
      <c r="A605" s="3"/>
      <c r="B605" s="79"/>
      <c r="C605" s="79"/>
      <c r="D605" s="3"/>
      <c r="E605" s="3"/>
      <c r="F605" s="19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 spans="1:20">
      <c r="A606" s="3"/>
      <c r="B606" s="79"/>
      <c r="C606" s="79"/>
      <c r="D606" s="3"/>
      <c r="E606" s="3"/>
      <c r="F606" s="19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 spans="1:20">
      <c r="A607" s="3"/>
      <c r="B607" s="79"/>
      <c r="C607" s="79"/>
      <c r="D607" s="3"/>
      <c r="E607" s="3"/>
      <c r="F607" s="19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 spans="1:20">
      <c r="A608" s="3"/>
      <c r="B608" s="79"/>
      <c r="C608" s="79"/>
      <c r="D608" s="3"/>
      <c r="E608" s="3"/>
      <c r="F608" s="19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 spans="1:20">
      <c r="A609" s="3"/>
      <c r="B609" s="79"/>
      <c r="C609" s="79"/>
      <c r="D609" s="3"/>
      <c r="E609" s="3"/>
      <c r="F609" s="19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 spans="1:20">
      <c r="A610" s="3"/>
      <c r="B610" s="79"/>
      <c r="C610" s="79"/>
      <c r="D610" s="3"/>
      <c r="E610" s="3"/>
      <c r="F610" s="19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 spans="1:20">
      <c r="A611" s="3"/>
      <c r="B611" s="79"/>
      <c r="C611" s="79"/>
      <c r="D611" s="3"/>
      <c r="E611" s="3"/>
      <c r="F611" s="19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 spans="1:20">
      <c r="A612" s="3"/>
      <c r="B612" s="79"/>
      <c r="C612" s="79"/>
      <c r="D612" s="3"/>
      <c r="E612" s="3"/>
      <c r="F612" s="19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 spans="1:20">
      <c r="A613" s="3"/>
      <c r="B613" s="79"/>
      <c r="C613" s="79"/>
      <c r="D613" s="3"/>
      <c r="E613" s="3"/>
      <c r="F613" s="19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 spans="1:20">
      <c r="A614" s="3"/>
      <c r="B614" s="79"/>
      <c r="C614" s="79"/>
      <c r="D614" s="3"/>
      <c r="E614" s="3"/>
      <c r="F614" s="19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 spans="1:20">
      <c r="A615" s="3"/>
      <c r="B615" s="79"/>
      <c r="C615" s="79"/>
      <c r="D615" s="3"/>
      <c r="E615" s="3"/>
      <c r="F615" s="19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 spans="1:20">
      <c r="A616" s="3"/>
      <c r="B616" s="79"/>
      <c r="C616" s="79"/>
      <c r="D616" s="3"/>
      <c r="E616" s="3"/>
      <c r="F616" s="19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 spans="1:20">
      <c r="A617" s="3"/>
      <c r="B617" s="79"/>
      <c r="C617" s="79"/>
      <c r="D617" s="3"/>
      <c r="E617" s="3"/>
      <c r="F617" s="19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 spans="1:20">
      <c r="A618" s="3"/>
      <c r="B618" s="79"/>
      <c r="C618" s="79"/>
      <c r="D618" s="3"/>
      <c r="E618" s="3"/>
      <c r="F618" s="19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 spans="1:20">
      <c r="A619" s="3"/>
      <c r="B619" s="79"/>
      <c r="C619" s="79"/>
      <c r="D619" s="3"/>
      <c r="E619" s="3"/>
      <c r="F619" s="19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 spans="1:20">
      <c r="A620" s="3"/>
      <c r="B620" s="79"/>
      <c r="C620" s="79"/>
      <c r="D620" s="3"/>
      <c r="E620" s="3"/>
      <c r="F620" s="19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 spans="1:20">
      <c r="A621" s="3"/>
      <c r="B621" s="79"/>
      <c r="C621" s="79"/>
      <c r="D621" s="3"/>
      <c r="E621" s="3"/>
      <c r="F621" s="19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 spans="1:20">
      <c r="A622" s="3"/>
      <c r="B622" s="79"/>
      <c r="C622" s="79"/>
      <c r="D622" s="3"/>
      <c r="E622" s="3"/>
      <c r="F622" s="19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 spans="1:20">
      <c r="A623" s="3"/>
      <c r="B623" s="79"/>
      <c r="C623" s="79"/>
      <c r="D623" s="3"/>
      <c r="E623" s="3"/>
      <c r="F623" s="19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 spans="1:20">
      <c r="A624" s="3"/>
      <c r="B624" s="79"/>
      <c r="C624" s="79"/>
      <c r="D624" s="3"/>
      <c r="E624" s="3"/>
      <c r="F624" s="19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 spans="1:20">
      <c r="A625" s="3"/>
      <c r="B625" s="79"/>
      <c r="C625" s="79"/>
      <c r="D625" s="3"/>
      <c r="E625" s="3"/>
      <c r="F625" s="19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 spans="1:20">
      <c r="A626" s="3"/>
      <c r="B626" s="79"/>
      <c r="C626" s="79"/>
      <c r="D626" s="3"/>
      <c r="E626" s="3"/>
      <c r="F626" s="19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 spans="1:20">
      <c r="A627" s="3"/>
      <c r="B627" s="79"/>
      <c r="C627" s="79"/>
      <c r="D627" s="3"/>
      <c r="E627" s="3"/>
      <c r="F627" s="19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 spans="1:20">
      <c r="A628" s="3"/>
      <c r="B628" s="79"/>
      <c r="C628" s="79"/>
      <c r="D628" s="3"/>
      <c r="E628" s="3"/>
      <c r="F628" s="19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 spans="1:20">
      <c r="A629" s="3"/>
      <c r="B629" s="79"/>
      <c r="C629" s="79"/>
      <c r="D629" s="3"/>
      <c r="E629" s="3"/>
      <c r="F629" s="19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 spans="1:20">
      <c r="A630" s="3"/>
      <c r="B630" s="79"/>
      <c r="C630" s="79"/>
      <c r="D630" s="3"/>
      <c r="E630" s="3"/>
      <c r="F630" s="19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 spans="1:20">
      <c r="A631" s="3"/>
      <c r="B631" s="79"/>
      <c r="C631" s="79"/>
      <c r="D631" s="3"/>
      <c r="E631" s="3"/>
      <c r="F631" s="19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 spans="1:20">
      <c r="A632" s="3"/>
      <c r="B632" s="79"/>
      <c r="C632" s="79"/>
      <c r="D632" s="3"/>
      <c r="E632" s="3"/>
      <c r="F632" s="19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 spans="1:20">
      <c r="A633" s="3"/>
      <c r="B633" s="79"/>
      <c r="C633" s="79"/>
      <c r="D633" s="3"/>
      <c r="E633" s="3"/>
      <c r="F633" s="19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 spans="1:20">
      <c r="A634" s="3"/>
      <c r="B634" s="79"/>
      <c r="C634" s="79"/>
      <c r="D634" s="3"/>
      <c r="E634" s="3"/>
      <c r="F634" s="19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 spans="1:20">
      <c r="A635" s="3"/>
      <c r="B635" s="79"/>
      <c r="C635" s="79"/>
      <c r="D635" s="3"/>
      <c r="E635" s="3"/>
      <c r="F635" s="19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 spans="1:20">
      <c r="A636" s="3"/>
      <c r="B636" s="79"/>
      <c r="C636" s="79"/>
      <c r="D636" s="3"/>
      <c r="E636" s="3"/>
      <c r="F636" s="19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 spans="1:20">
      <c r="A637" s="3"/>
      <c r="B637" s="79"/>
      <c r="C637" s="79"/>
      <c r="D637" s="3"/>
      <c r="E637" s="3"/>
      <c r="F637" s="19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 spans="1:20">
      <c r="A638" s="3"/>
      <c r="B638" s="79"/>
      <c r="C638" s="79"/>
      <c r="D638" s="3"/>
      <c r="E638" s="3"/>
      <c r="F638" s="19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 spans="1:20">
      <c r="A639" s="3"/>
      <c r="B639" s="79"/>
      <c r="C639" s="79"/>
      <c r="D639" s="3"/>
      <c r="E639" s="3"/>
      <c r="F639" s="19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 spans="1:20">
      <c r="A640" s="3"/>
      <c r="B640" s="79"/>
      <c r="C640" s="79"/>
      <c r="D640" s="3"/>
      <c r="E640" s="3"/>
      <c r="F640" s="19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 spans="1:20">
      <c r="A641" s="3"/>
      <c r="B641" s="79"/>
      <c r="C641" s="79"/>
      <c r="D641" s="3"/>
      <c r="E641" s="3"/>
      <c r="F641" s="19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 spans="1:20">
      <c r="A642" s="3"/>
      <c r="B642" s="79"/>
      <c r="C642" s="79"/>
      <c r="D642" s="3"/>
      <c r="E642" s="3"/>
      <c r="F642" s="19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 spans="1:20">
      <c r="A643" s="3"/>
      <c r="B643" s="79"/>
      <c r="C643" s="79"/>
      <c r="D643" s="3"/>
      <c r="E643" s="3"/>
      <c r="F643" s="19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 spans="1:20">
      <c r="A644" s="3"/>
      <c r="B644" s="79"/>
      <c r="C644" s="79"/>
      <c r="D644" s="3"/>
      <c r="E644" s="3"/>
      <c r="F644" s="19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 spans="1:20">
      <c r="A645" s="3"/>
      <c r="B645" s="79"/>
      <c r="C645" s="79"/>
      <c r="D645" s="3"/>
      <c r="E645" s="3"/>
      <c r="F645" s="19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 spans="1:20">
      <c r="A646" s="3"/>
      <c r="B646" s="79"/>
      <c r="C646" s="79"/>
      <c r="D646" s="3"/>
      <c r="E646" s="3"/>
      <c r="F646" s="19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 spans="1:20">
      <c r="A647" s="3"/>
      <c r="B647" s="79"/>
      <c r="C647" s="79"/>
      <c r="D647" s="3"/>
      <c r="E647" s="3"/>
      <c r="F647" s="19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 spans="1:20">
      <c r="A648" s="3"/>
      <c r="B648" s="79"/>
      <c r="C648" s="79"/>
      <c r="D648" s="3"/>
      <c r="E648" s="3"/>
      <c r="F648" s="19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 spans="1:20">
      <c r="A649" s="3"/>
      <c r="B649" s="79"/>
      <c r="C649" s="79"/>
      <c r="D649" s="3"/>
      <c r="E649" s="3"/>
      <c r="F649" s="19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 spans="1:20">
      <c r="A650" s="3"/>
      <c r="B650" s="79"/>
      <c r="C650" s="79"/>
      <c r="D650" s="3"/>
      <c r="E650" s="3"/>
      <c r="F650" s="19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 spans="1:20">
      <c r="A651" s="3"/>
      <c r="B651" s="79"/>
      <c r="C651" s="79"/>
      <c r="D651" s="3"/>
      <c r="E651" s="3"/>
      <c r="F651" s="19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 spans="1:20">
      <c r="A652" s="3"/>
      <c r="B652" s="79"/>
      <c r="C652" s="79"/>
      <c r="D652" s="3"/>
      <c r="E652" s="3"/>
      <c r="F652" s="19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 spans="1:20">
      <c r="A653" s="3"/>
      <c r="B653" s="79"/>
      <c r="C653" s="79"/>
      <c r="D653" s="3"/>
      <c r="E653" s="3"/>
      <c r="F653" s="19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 spans="1:20">
      <c r="A654" s="3"/>
      <c r="B654" s="79"/>
      <c r="C654" s="79"/>
      <c r="D654" s="3"/>
      <c r="E654" s="3"/>
      <c r="F654" s="19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 spans="1:20">
      <c r="A655" s="3"/>
      <c r="B655" s="79"/>
      <c r="C655" s="79"/>
      <c r="D655" s="3"/>
      <c r="E655" s="3"/>
      <c r="F655" s="19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 spans="1:20">
      <c r="A656" s="3"/>
      <c r="B656" s="79"/>
      <c r="C656" s="79"/>
      <c r="D656" s="3"/>
      <c r="E656" s="3"/>
      <c r="F656" s="19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 spans="1:20">
      <c r="A657" s="3"/>
      <c r="B657" s="79"/>
      <c r="C657" s="79"/>
      <c r="D657" s="3"/>
      <c r="E657" s="3"/>
      <c r="F657" s="19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 spans="1:20">
      <c r="A658" s="3"/>
      <c r="B658" s="79"/>
      <c r="C658" s="79"/>
      <c r="D658" s="3"/>
      <c r="E658" s="3"/>
      <c r="F658" s="19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 spans="1:20">
      <c r="A659" s="3"/>
      <c r="B659" s="79"/>
      <c r="C659" s="79"/>
      <c r="D659" s="3"/>
      <c r="E659" s="3"/>
      <c r="F659" s="19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 spans="1:20">
      <c r="A660" s="3"/>
      <c r="B660" s="79"/>
      <c r="C660" s="79"/>
      <c r="D660" s="3"/>
      <c r="E660" s="3"/>
      <c r="F660" s="19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 spans="1:20">
      <c r="A661" s="3"/>
      <c r="B661" s="79"/>
      <c r="C661" s="79"/>
      <c r="D661" s="3"/>
      <c r="E661" s="3"/>
      <c r="F661" s="19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 spans="1:20">
      <c r="A662" s="3"/>
      <c r="B662" s="79"/>
      <c r="C662" s="79"/>
      <c r="D662" s="3"/>
      <c r="E662" s="3"/>
      <c r="F662" s="19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 spans="1:20">
      <c r="A663" s="3"/>
      <c r="B663" s="79"/>
      <c r="C663" s="79"/>
      <c r="D663" s="3"/>
      <c r="E663" s="3"/>
      <c r="F663" s="19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 spans="1:20">
      <c r="A664" s="3"/>
      <c r="B664" s="79"/>
      <c r="C664" s="79"/>
      <c r="D664" s="3"/>
      <c r="E664" s="3"/>
      <c r="F664" s="19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 spans="1:20">
      <c r="A665" s="3"/>
      <c r="B665" s="79"/>
      <c r="C665" s="79"/>
      <c r="D665" s="3"/>
      <c r="E665" s="3"/>
      <c r="F665" s="19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 spans="1:20">
      <c r="A666" s="3"/>
      <c r="B666" s="79"/>
      <c r="C666" s="79"/>
      <c r="D666" s="3"/>
      <c r="E666" s="3"/>
      <c r="F666" s="19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 spans="1:20">
      <c r="A667" s="3"/>
      <c r="B667" s="79"/>
      <c r="C667" s="79"/>
      <c r="D667" s="3"/>
      <c r="E667" s="3"/>
      <c r="F667" s="19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 spans="1:20">
      <c r="A668" s="3"/>
      <c r="B668" s="79"/>
      <c r="C668" s="79"/>
      <c r="D668" s="3"/>
      <c r="E668" s="3"/>
      <c r="F668" s="19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 spans="1:20">
      <c r="A669" s="3"/>
      <c r="B669" s="79"/>
      <c r="C669" s="79"/>
      <c r="D669" s="3"/>
      <c r="E669" s="3"/>
      <c r="F669" s="19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</sheetData>
  <sortState ref="A5:AE34">
    <sortCondition ref="A5:A34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1"/>
  <sheetViews>
    <sheetView workbookViewId="0">
      <selection activeCell="G15" sqref="G15"/>
    </sheetView>
  </sheetViews>
  <sheetFormatPr baseColWidth="10" defaultRowHeight="12.75"/>
  <cols>
    <col min="1" max="1" width="4.28515625" style="20" customWidth="1"/>
    <col min="2" max="2" width="28.5703125" style="90" customWidth="1"/>
    <col min="3" max="3" width="17.4257812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7" width="3.7109375" hidden="1" customWidth="1"/>
    <col min="28" max="28" width="5.5703125" hidden="1" customWidth="1"/>
    <col min="29" max="29" width="3.85546875" hidden="1" customWidth="1"/>
    <col min="30" max="31" width="11.5703125" hidden="1" customWidth="1"/>
  </cols>
  <sheetData>
    <row r="1" spans="1:32" ht="23.25">
      <c r="A1" s="115" t="s">
        <v>1</v>
      </c>
      <c r="B1" s="115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2">
      <c r="A2" s="19"/>
      <c r="B2" s="87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61" t="s">
        <v>134</v>
      </c>
      <c r="B3" s="88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ht="12.75" customHeight="1">
      <c r="A4" s="32" t="str">
        <f t="shared" ref="A4" si="0">AE4</f>
        <v/>
      </c>
      <c r="B4" s="89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32" t="str">
        <f t="shared" ref="AE4" si="16">IF(B4&lt;&gt;"",RANK(AD4,AD$5:AD$78,0),"")</f>
        <v/>
      </c>
    </row>
    <row r="5" spans="1:32" s="33" customFormat="1" ht="15.75" customHeight="1">
      <c r="A5" s="103">
        <f t="shared" ref="A5:A36" si="17">AE5</f>
        <v>1</v>
      </c>
      <c r="B5" s="89" t="s">
        <v>177</v>
      </c>
      <c r="C5" s="78" t="s">
        <v>178</v>
      </c>
      <c r="D5" s="79">
        <f t="shared" ref="D5:D36" si="18">IF(B5&lt;&gt;"",AB5,"")</f>
        <v>380</v>
      </c>
      <c r="E5" s="104" t="str">
        <f t="shared" ref="E5:E36" si="19">IF(AC5&lt;4," ","F")</f>
        <v>F</v>
      </c>
      <c r="F5" s="104">
        <v>1</v>
      </c>
      <c r="G5" s="105">
        <f>IF(F5&gt;0,INDEX(Poeng!$A$1:$B$100,F5,2),"")</f>
        <v>100</v>
      </c>
      <c r="H5" s="106">
        <v>3</v>
      </c>
      <c r="I5" s="105">
        <f>IF(H5&gt;0,INDEX(Poeng!$A$1:$B$100,H5,2),"")</f>
        <v>60</v>
      </c>
      <c r="J5" s="104">
        <v>1</v>
      </c>
      <c r="K5" s="105">
        <f>IF(J5&gt;0,INDEX(Poeng!$A$1:$B$100,J5,2),"")</f>
        <v>100</v>
      </c>
      <c r="L5" s="104">
        <v>2</v>
      </c>
      <c r="M5" s="105">
        <f>IF(L5&gt;0,INDEX(Poeng!$A$1:$B$100,L5,2),"")</f>
        <v>80</v>
      </c>
      <c r="N5" s="104">
        <v>7</v>
      </c>
      <c r="O5" s="105">
        <f>IF(N5&gt;0,INDEX(Poeng!$A$1:$B$100,N5,2),"")</f>
        <v>36</v>
      </c>
      <c r="P5" s="104">
        <v>1</v>
      </c>
      <c r="Q5" s="105">
        <f>IF(P5&gt;0,INDEX(Poeng!$A$1:$B$100,P5,2),"")</f>
        <v>100</v>
      </c>
      <c r="R5" s="55">
        <f t="shared" ref="R5:R36" si="20">IF(F5&gt;0,G5,0)</f>
        <v>100</v>
      </c>
      <c r="S5" s="55">
        <f t="shared" ref="S5:S36" si="21">IF(H5&gt;0,I5,0)</f>
        <v>60</v>
      </c>
      <c r="T5" s="55">
        <f t="shared" ref="T5:T36" si="22">IF(J5&gt;0,K5,0)</f>
        <v>100</v>
      </c>
      <c r="U5" s="55">
        <f t="shared" ref="U5:U36" si="23">IF(L5&gt;0,M5,0)</f>
        <v>80</v>
      </c>
      <c r="V5" s="55">
        <f t="shared" ref="V5:V36" si="24">IF(N5&gt;0,O5,0)</f>
        <v>36</v>
      </c>
      <c r="W5" s="55">
        <f t="shared" ref="W5:W36" si="25">IF(P5&gt;0,Q5,0)</f>
        <v>100</v>
      </c>
      <c r="X5" s="55">
        <f t="shared" ref="X5:X36" si="26">LARGE(R5:W5,1)</f>
        <v>100</v>
      </c>
      <c r="Y5" s="55">
        <f t="shared" ref="Y5:Y36" si="27">LARGE(R5:W5,2)</f>
        <v>100</v>
      </c>
      <c r="Z5" s="55">
        <f t="shared" ref="Z5:Z36" si="28">LARGE(R5:W5,3)</f>
        <v>100</v>
      </c>
      <c r="AA5" s="55">
        <f t="shared" ref="AA5:AA36" si="29">LARGE(R5:W5,4)</f>
        <v>80</v>
      </c>
      <c r="AB5" s="55">
        <f t="shared" ref="AB5:AB36" si="30">SUM(X5:AA5)</f>
        <v>380</v>
      </c>
      <c r="AC5" s="56">
        <f t="shared" ref="AC5:AC36" si="31">COUNT(F5:Q5)/2</f>
        <v>6</v>
      </c>
      <c r="AD5" s="57">
        <f t="shared" ref="AD5:AD36" si="32">AB5*10^8+X5*10^6/2+Y5*10^4/2+Z5*10^2/2+AA5/2</f>
        <v>38050505040</v>
      </c>
      <c r="AE5" s="32">
        <f t="shared" ref="AE5:AE36" si="33">IF(B5&lt;&gt;"",RANK(AD5,AD$5:AD$78,0),"")</f>
        <v>1</v>
      </c>
      <c r="AF5"/>
    </row>
    <row r="6" spans="1:32" s="33" customFormat="1" ht="15.75" customHeight="1">
      <c r="A6" s="103">
        <f t="shared" si="17"/>
        <v>1</v>
      </c>
      <c r="B6" s="89" t="s">
        <v>180</v>
      </c>
      <c r="C6" s="78" t="s">
        <v>142</v>
      </c>
      <c r="D6" s="79">
        <f t="shared" si="18"/>
        <v>380</v>
      </c>
      <c r="E6" s="104" t="str">
        <f t="shared" si="19"/>
        <v>F</v>
      </c>
      <c r="F6" s="104">
        <v>6</v>
      </c>
      <c r="G6" s="105">
        <f>IF(F6&gt;0,INDEX(Poeng!$A$1:$B$100,F6,2),"")</f>
        <v>40</v>
      </c>
      <c r="H6" s="106">
        <v>1</v>
      </c>
      <c r="I6" s="105">
        <f>IF(H6&gt;0,INDEX(Poeng!$A$1:$B$100,H6,2),"")</f>
        <v>100</v>
      </c>
      <c r="J6" s="104">
        <v>2</v>
      </c>
      <c r="K6" s="105">
        <f>IF(J6&gt;0,INDEX(Poeng!$A$1:$B$100,J6,2),"")</f>
        <v>80</v>
      </c>
      <c r="L6" s="104">
        <v>1</v>
      </c>
      <c r="M6" s="105">
        <f>IF(L6&gt;0,INDEX(Poeng!$A$1:$B$100,L6,2),"")</f>
        <v>100</v>
      </c>
      <c r="N6" s="104">
        <v>1</v>
      </c>
      <c r="O6" s="105">
        <f>IF(N6&gt;0,INDEX(Poeng!$A$1:$B$100,N6,2),"")</f>
        <v>100</v>
      </c>
      <c r="P6" s="104">
        <v>2</v>
      </c>
      <c r="Q6" s="105">
        <f>IF(P6&gt;0,INDEX(Poeng!$A$1:$B$100,P6,2),"")</f>
        <v>80</v>
      </c>
      <c r="R6" s="55">
        <f t="shared" si="20"/>
        <v>40</v>
      </c>
      <c r="S6" s="55">
        <f t="shared" si="21"/>
        <v>100</v>
      </c>
      <c r="T6" s="55">
        <f t="shared" si="22"/>
        <v>80</v>
      </c>
      <c r="U6" s="55">
        <f t="shared" si="23"/>
        <v>100</v>
      </c>
      <c r="V6" s="55">
        <f t="shared" si="24"/>
        <v>100</v>
      </c>
      <c r="W6" s="55">
        <f t="shared" si="25"/>
        <v>80</v>
      </c>
      <c r="X6" s="55">
        <f t="shared" si="26"/>
        <v>100</v>
      </c>
      <c r="Y6" s="55">
        <f t="shared" si="27"/>
        <v>100</v>
      </c>
      <c r="Z6" s="55">
        <f t="shared" si="28"/>
        <v>100</v>
      </c>
      <c r="AA6" s="55">
        <f t="shared" si="29"/>
        <v>80</v>
      </c>
      <c r="AB6" s="55">
        <f t="shared" si="30"/>
        <v>380</v>
      </c>
      <c r="AC6" s="56">
        <f t="shared" si="31"/>
        <v>6</v>
      </c>
      <c r="AD6" s="57">
        <f t="shared" si="32"/>
        <v>38050505040</v>
      </c>
      <c r="AE6" s="32">
        <f t="shared" si="33"/>
        <v>1</v>
      </c>
      <c r="AF6"/>
    </row>
    <row r="7" spans="1:32" s="33" customFormat="1" ht="15" customHeight="1">
      <c r="A7" s="103">
        <f t="shared" si="17"/>
        <v>3</v>
      </c>
      <c r="B7" s="89" t="s">
        <v>176</v>
      </c>
      <c r="C7" s="78" t="s">
        <v>140</v>
      </c>
      <c r="D7" s="79">
        <f t="shared" si="18"/>
        <v>270</v>
      </c>
      <c r="E7" s="104" t="str">
        <f t="shared" si="19"/>
        <v>F</v>
      </c>
      <c r="F7" s="104">
        <v>3</v>
      </c>
      <c r="G7" s="105">
        <f>IF(F7&gt;0,INDEX(Poeng!$A$1:$B$100,F7,2),"")</f>
        <v>60</v>
      </c>
      <c r="H7" s="106">
        <v>2</v>
      </c>
      <c r="I7" s="105">
        <f>IF(H7&gt;0,INDEX(Poeng!$A$1:$B$100,H7,2),"")</f>
        <v>80</v>
      </c>
      <c r="J7" s="104">
        <v>4</v>
      </c>
      <c r="K7" s="105">
        <f>IF(J7&gt;0,INDEX(Poeng!$A$1:$B$100,J7,2),"")</f>
        <v>50</v>
      </c>
      <c r="L7" s="104">
        <v>4</v>
      </c>
      <c r="M7" s="105">
        <f>IF(L7&gt;0,INDEX(Poeng!$A$1:$B$100,L7,2),"")</f>
        <v>50</v>
      </c>
      <c r="N7" s="104">
        <v>2</v>
      </c>
      <c r="O7" s="105">
        <f>IF(N7&gt;0,INDEX(Poeng!$A$1:$B$100,N7,2),"")</f>
        <v>80</v>
      </c>
      <c r="P7" s="104">
        <v>4</v>
      </c>
      <c r="Q7" s="105">
        <f>IF(P7&gt;0,INDEX(Poeng!$A$1:$B$100,P7,2),"")</f>
        <v>50</v>
      </c>
      <c r="R7" s="55">
        <f t="shared" si="20"/>
        <v>60</v>
      </c>
      <c r="S7" s="55">
        <f t="shared" si="21"/>
        <v>80</v>
      </c>
      <c r="T7" s="55">
        <f t="shared" si="22"/>
        <v>50</v>
      </c>
      <c r="U7" s="55">
        <f t="shared" si="23"/>
        <v>50</v>
      </c>
      <c r="V7" s="55">
        <f t="shared" si="24"/>
        <v>80</v>
      </c>
      <c r="W7" s="55">
        <f t="shared" si="25"/>
        <v>50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50</v>
      </c>
      <c r="AB7" s="55">
        <f t="shared" si="30"/>
        <v>270</v>
      </c>
      <c r="AC7" s="56">
        <f t="shared" si="31"/>
        <v>6</v>
      </c>
      <c r="AD7" s="57">
        <f t="shared" si="32"/>
        <v>27040403025</v>
      </c>
      <c r="AE7" s="32">
        <f t="shared" si="33"/>
        <v>3</v>
      </c>
      <c r="AF7"/>
    </row>
    <row r="8" spans="1:32" s="33" customFormat="1" ht="15.75">
      <c r="A8" s="103">
        <f t="shared" si="17"/>
        <v>4</v>
      </c>
      <c r="B8" s="89" t="s">
        <v>179</v>
      </c>
      <c r="C8" s="78" t="s">
        <v>140</v>
      </c>
      <c r="D8" s="79">
        <f t="shared" si="18"/>
        <v>260</v>
      </c>
      <c r="E8" s="104" t="str">
        <f t="shared" si="19"/>
        <v>F</v>
      </c>
      <c r="F8" s="104">
        <v>2</v>
      </c>
      <c r="G8" s="105">
        <f>IF(F8&gt;0,INDEX(Poeng!$A$1:$B$100,F8,2),"")</f>
        <v>80</v>
      </c>
      <c r="H8" s="106">
        <v>6</v>
      </c>
      <c r="I8" s="105">
        <f>IF(H8&gt;0,INDEX(Poeng!$A$1:$B$100,H8,2),"")</f>
        <v>40</v>
      </c>
      <c r="J8" s="104">
        <v>3</v>
      </c>
      <c r="K8" s="105">
        <f>IF(J8&gt;0,INDEX(Poeng!$A$1:$B$100,J8,2),"")</f>
        <v>60</v>
      </c>
      <c r="L8" s="104">
        <v>3</v>
      </c>
      <c r="M8" s="105">
        <f>IF(L8&gt;0,INDEX(Poeng!$A$1:$B$100,L8,2),"")</f>
        <v>60</v>
      </c>
      <c r="N8" s="104">
        <v>3</v>
      </c>
      <c r="O8" s="105">
        <f>IF(N8&gt;0,INDEX(Poeng!$A$1:$B$100,N8,2),"")</f>
        <v>60</v>
      </c>
      <c r="P8" s="104"/>
      <c r="Q8" s="105" t="str">
        <f>IF(P8&gt;0,INDEX(Poeng!$A$1:$B$100,P8,2),"")</f>
        <v/>
      </c>
      <c r="R8" s="55">
        <f t="shared" si="20"/>
        <v>80</v>
      </c>
      <c r="S8" s="55">
        <f t="shared" si="21"/>
        <v>40</v>
      </c>
      <c r="T8" s="55">
        <f t="shared" si="22"/>
        <v>60</v>
      </c>
      <c r="U8" s="55">
        <f t="shared" si="23"/>
        <v>60</v>
      </c>
      <c r="V8" s="55">
        <f t="shared" si="24"/>
        <v>60</v>
      </c>
      <c r="W8" s="55">
        <f t="shared" si="25"/>
        <v>0</v>
      </c>
      <c r="X8" s="55">
        <f t="shared" si="26"/>
        <v>80</v>
      </c>
      <c r="Y8" s="55">
        <f t="shared" si="27"/>
        <v>60</v>
      </c>
      <c r="Z8" s="55">
        <f t="shared" si="28"/>
        <v>60</v>
      </c>
      <c r="AA8" s="55">
        <f t="shared" si="29"/>
        <v>60</v>
      </c>
      <c r="AB8" s="55">
        <f t="shared" si="30"/>
        <v>260</v>
      </c>
      <c r="AC8" s="56">
        <f t="shared" si="31"/>
        <v>5</v>
      </c>
      <c r="AD8" s="57">
        <f t="shared" si="32"/>
        <v>26040303030</v>
      </c>
      <c r="AE8" s="32">
        <f t="shared" si="33"/>
        <v>4</v>
      </c>
      <c r="AF8"/>
    </row>
    <row r="9" spans="1:32" s="33" customFormat="1" ht="15.6" customHeight="1">
      <c r="A9" s="103">
        <f t="shared" si="17"/>
        <v>5</v>
      </c>
      <c r="B9" s="89" t="s">
        <v>181</v>
      </c>
      <c r="C9" s="78" t="s">
        <v>144</v>
      </c>
      <c r="D9" s="79">
        <f t="shared" si="18"/>
        <v>178</v>
      </c>
      <c r="E9" s="104" t="str">
        <f t="shared" si="19"/>
        <v>F</v>
      </c>
      <c r="F9" s="104">
        <v>4</v>
      </c>
      <c r="G9" s="105">
        <f>IF(F9&gt;0,INDEX(Poeng!$A$1:$B$100,F9,2),"")</f>
        <v>50</v>
      </c>
      <c r="H9" s="106">
        <v>7</v>
      </c>
      <c r="I9" s="105">
        <f>IF(H9&gt;0,INDEX(Poeng!$A$1:$B$100,H9,2),"")</f>
        <v>36</v>
      </c>
      <c r="J9" s="104"/>
      <c r="K9" s="105" t="str">
        <f>IF(J9&gt;0,INDEX(Poeng!$A$1:$B$100,J9,2),"")</f>
        <v/>
      </c>
      <c r="L9" s="104"/>
      <c r="M9" s="105" t="str">
        <f>IF(L9&gt;0,INDEX(Poeng!$A$1:$B$100,L9,2),"")</f>
        <v/>
      </c>
      <c r="N9" s="104">
        <v>8</v>
      </c>
      <c r="O9" s="105">
        <f>IF(N9&gt;0,INDEX(Poeng!$A$1:$B$100,N9,2),"")</f>
        <v>32</v>
      </c>
      <c r="P9" s="104">
        <v>3</v>
      </c>
      <c r="Q9" s="105">
        <f>IF(P9&gt;0,INDEX(Poeng!$A$1:$B$100,P9,2),"")</f>
        <v>60</v>
      </c>
      <c r="R9" s="55">
        <f t="shared" si="20"/>
        <v>50</v>
      </c>
      <c r="S9" s="55">
        <f t="shared" si="21"/>
        <v>36</v>
      </c>
      <c r="T9" s="55">
        <f t="shared" si="22"/>
        <v>0</v>
      </c>
      <c r="U9" s="55">
        <f t="shared" si="23"/>
        <v>0</v>
      </c>
      <c r="V9" s="55">
        <f t="shared" si="24"/>
        <v>32</v>
      </c>
      <c r="W9" s="55">
        <f t="shared" si="25"/>
        <v>60</v>
      </c>
      <c r="X9" s="55">
        <f t="shared" si="26"/>
        <v>60</v>
      </c>
      <c r="Y9" s="55">
        <f t="shared" si="27"/>
        <v>50</v>
      </c>
      <c r="Z9" s="55">
        <f t="shared" si="28"/>
        <v>36</v>
      </c>
      <c r="AA9" s="55">
        <f t="shared" si="29"/>
        <v>32</v>
      </c>
      <c r="AB9" s="55">
        <f t="shared" si="30"/>
        <v>178</v>
      </c>
      <c r="AC9" s="56">
        <f t="shared" si="31"/>
        <v>4</v>
      </c>
      <c r="AD9" s="57">
        <f t="shared" si="32"/>
        <v>17830251816</v>
      </c>
      <c r="AE9" s="32">
        <f t="shared" si="33"/>
        <v>5</v>
      </c>
      <c r="AF9"/>
    </row>
    <row r="10" spans="1:32" s="33" customFormat="1" ht="15.6" customHeight="1">
      <c r="A10" s="103">
        <f t="shared" si="17"/>
        <v>6</v>
      </c>
      <c r="B10" s="89" t="s">
        <v>605</v>
      </c>
      <c r="C10" s="78" t="s">
        <v>154</v>
      </c>
      <c r="D10" s="79">
        <f t="shared" si="18"/>
        <v>158</v>
      </c>
      <c r="E10" s="104" t="str">
        <f t="shared" si="19"/>
        <v>F</v>
      </c>
      <c r="F10" s="104">
        <v>7</v>
      </c>
      <c r="G10" s="105">
        <f>IF(F10&gt;0,INDEX(Poeng!$A$1:$B$100,F10,2),"")</f>
        <v>36</v>
      </c>
      <c r="H10" s="106">
        <v>5</v>
      </c>
      <c r="I10" s="105">
        <f>IF(H10&gt;0,INDEX(Poeng!$A$1:$B$100,H10,2),"")</f>
        <v>45</v>
      </c>
      <c r="J10" s="104">
        <v>8</v>
      </c>
      <c r="K10" s="105">
        <f>IF(J10&gt;0,INDEX(Poeng!$A$1:$B$100,J10,2),"")</f>
        <v>32</v>
      </c>
      <c r="L10" s="104">
        <v>5</v>
      </c>
      <c r="M10" s="105">
        <f>IF(L10&gt;0,INDEX(Poeng!$A$1:$B$100,L10,2),"")</f>
        <v>45</v>
      </c>
      <c r="N10" s="104"/>
      <c r="O10" s="105" t="str">
        <f>IF(N10&gt;0,INDEX(Poeng!$A$1:$B$100,N10,2),"")</f>
        <v/>
      </c>
      <c r="P10" s="104">
        <v>11</v>
      </c>
      <c r="Q10" s="105">
        <f>IF(P10&gt;0,INDEX(Poeng!$A$1:$B$100,P10,2),"")</f>
        <v>24</v>
      </c>
      <c r="R10" s="55">
        <f t="shared" si="20"/>
        <v>36</v>
      </c>
      <c r="S10" s="55">
        <f t="shared" si="21"/>
        <v>45</v>
      </c>
      <c r="T10" s="55">
        <f t="shared" si="22"/>
        <v>32</v>
      </c>
      <c r="U10" s="55">
        <f t="shared" si="23"/>
        <v>45</v>
      </c>
      <c r="V10" s="55">
        <f t="shared" si="24"/>
        <v>0</v>
      </c>
      <c r="W10" s="55">
        <f t="shared" si="25"/>
        <v>24</v>
      </c>
      <c r="X10" s="55">
        <f t="shared" si="26"/>
        <v>45</v>
      </c>
      <c r="Y10" s="55">
        <f t="shared" si="27"/>
        <v>45</v>
      </c>
      <c r="Z10" s="55">
        <f t="shared" si="28"/>
        <v>36</v>
      </c>
      <c r="AA10" s="55">
        <f t="shared" si="29"/>
        <v>32</v>
      </c>
      <c r="AB10" s="55">
        <f t="shared" si="30"/>
        <v>158</v>
      </c>
      <c r="AC10" s="56">
        <f t="shared" si="31"/>
        <v>5</v>
      </c>
      <c r="AD10" s="57">
        <f t="shared" si="32"/>
        <v>15822726816</v>
      </c>
      <c r="AE10" s="32">
        <f t="shared" si="33"/>
        <v>6</v>
      </c>
      <c r="AF10"/>
    </row>
    <row r="11" spans="1:32" s="33" customFormat="1" ht="15.75">
      <c r="A11" s="103">
        <f t="shared" si="17"/>
        <v>7</v>
      </c>
      <c r="B11" s="89" t="s">
        <v>185</v>
      </c>
      <c r="C11" s="78" t="s">
        <v>186</v>
      </c>
      <c r="D11" s="79">
        <f t="shared" si="18"/>
        <v>154</v>
      </c>
      <c r="E11" s="104" t="str">
        <f t="shared" si="19"/>
        <v>F</v>
      </c>
      <c r="F11" s="104">
        <v>14</v>
      </c>
      <c r="G11" s="105">
        <f>IF(F11&gt;0,INDEX(Poeng!$A$1:$B$100,F11,2),"")</f>
        <v>18</v>
      </c>
      <c r="H11" s="106">
        <v>13</v>
      </c>
      <c r="I11" s="105">
        <f>IF(H11&gt;0,INDEX(Poeng!$A$1:$B$100,H11,2),"")</f>
        <v>20</v>
      </c>
      <c r="J11" s="104">
        <v>5</v>
      </c>
      <c r="K11" s="105">
        <f>IF(J11&gt;0,INDEX(Poeng!$A$1:$B$100,J11,2),"")</f>
        <v>45</v>
      </c>
      <c r="L11" s="104">
        <v>6</v>
      </c>
      <c r="M11" s="105">
        <f>IF(L11&gt;0,INDEX(Poeng!$A$1:$B$100,L11,2),"")</f>
        <v>40</v>
      </c>
      <c r="N11" s="104">
        <v>9</v>
      </c>
      <c r="O11" s="105">
        <f>IF(N11&gt;0,INDEX(Poeng!$A$1:$B$100,N11,2),"")</f>
        <v>29</v>
      </c>
      <c r="P11" s="104">
        <v>6</v>
      </c>
      <c r="Q11" s="105">
        <f>IF(P11&gt;0,INDEX(Poeng!$A$1:$B$100,P11,2),"")</f>
        <v>40</v>
      </c>
      <c r="R11" s="55">
        <f t="shared" si="20"/>
        <v>18</v>
      </c>
      <c r="S11" s="55">
        <f t="shared" si="21"/>
        <v>20</v>
      </c>
      <c r="T11" s="55">
        <f t="shared" si="22"/>
        <v>45</v>
      </c>
      <c r="U11" s="55">
        <f t="shared" si="23"/>
        <v>40</v>
      </c>
      <c r="V11" s="55">
        <f t="shared" si="24"/>
        <v>29</v>
      </c>
      <c r="W11" s="55">
        <f t="shared" si="25"/>
        <v>40</v>
      </c>
      <c r="X11" s="55">
        <f t="shared" si="26"/>
        <v>45</v>
      </c>
      <c r="Y11" s="55">
        <f t="shared" si="27"/>
        <v>40</v>
      </c>
      <c r="Z11" s="55">
        <f t="shared" si="28"/>
        <v>40</v>
      </c>
      <c r="AA11" s="55">
        <f t="shared" si="29"/>
        <v>29</v>
      </c>
      <c r="AB11" s="55">
        <f t="shared" si="30"/>
        <v>154</v>
      </c>
      <c r="AC11" s="56">
        <f t="shared" si="31"/>
        <v>6</v>
      </c>
      <c r="AD11" s="57">
        <f t="shared" si="32"/>
        <v>15422702014.5</v>
      </c>
      <c r="AE11" s="32">
        <f t="shared" si="33"/>
        <v>7</v>
      </c>
      <c r="AF11"/>
    </row>
    <row r="12" spans="1:32" s="33" customFormat="1" ht="14.25" customHeight="1">
      <c r="A12" s="103">
        <f t="shared" si="17"/>
        <v>8</v>
      </c>
      <c r="B12" s="102" t="s">
        <v>187</v>
      </c>
      <c r="C12" s="78" t="s">
        <v>460</v>
      </c>
      <c r="D12" s="79">
        <f t="shared" si="18"/>
        <v>144</v>
      </c>
      <c r="E12" s="104" t="str">
        <f t="shared" si="19"/>
        <v>F</v>
      </c>
      <c r="F12" s="104">
        <v>9</v>
      </c>
      <c r="G12" s="105">
        <f>IF(F12&gt;0,INDEX(Poeng!$A$1:$B$100,F12,2),"")</f>
        <v>29</v>
      </c>
      <c r="H12" s="106"/>
      <c r="I12" s="105" t="str">
        <f>IF(H12&gt;0,INDEX(Poeng!$A$1:$B$100,H12,2),"")</f>
        <v/>
      </c>
      <c r="J12" s="104">
        <v>7</v>
      </c>
      <c r="K12" s="105">
        <f>IF(J12&gt;0,INDEX(Poeng!$A$1:$B$100,J12,2),"")</f>
        <v>36</v>
      </c>
      <c r="L12" s="104">
        <v>9</v>
      </c>
      <c r="M12" s="105">
        <f>IF(L12&gt;0,INDEX(Poeng!$A$1:$B$100,L12,2),"")</f>
        <v>29</v>
      </c>
      <c r="N12" s="104">
        <v>4</v>
      </c>
      <c r="O12" s="105">
        <f>IF(N12&gt;0,INDEX(Poeng!$A$1:$B$100,N12,2),"")</f>
        <v>50</v>
      </c>
      <c r="P12" s="104">
        <v>9</v>
      </c>
      <c r="Q12" s="105">
        <f>IF(P12&gt;0,INDEX(Poeng!$A$1:$B$100,P12,2),"")</f>
        <v>29</v>
      </c>
      <c r="R12" s="55">
        <f t="shared" si="20"/>
        <v>29</v>
      </c>
      <c r="S12" s="55">
        <f t="shared" si="21"/>
        <v>0</v>
      </c>
      <c r="T12" s="55">
        <f t="shared" si="22"/>
        <v>36</v>
      </c>
      <c r="U12" s="55">
        <f t="shared" si="23"/>
        <v>29</v>
      </c>
      <c r="V12" s="55">
        <f t="shared" si="24"/>
        <v>50</v>
      </c>
      <c r="W12" s="55">
        <f t="shared" si="25"/>
        <v>29</v>
      </c>
      <c r="X12" s="55">
        <f t="shared" si="26"/>
        <v>50</v>
      </c>
      <c r="Y12" s="55">
        <f t="shared" si="27"/>
        <v>36</v>
      </c>
      <c r="Z12" s="55">
        <f t="shared" si="28"/>
        <v>29</v>
      </c>
      <c r="AA12" s="55">
        <f t="shared" si="29"/>
        <v>29</v>
      </c>
      <c r="AB12" s="55">
        <f t="shared" si="30"/>
        <v>144</v>
      </c>
      <c r="AC12" s="56">
        <f t="shared" si="31"/>
        <v>5</v>
      </c>
      <c r="AD12" s="57">
        <f t="shared" si="32"/>
        <v>14425181464.5</v>
      </c>
      <c r="AE12" s="32">
        <f t="shared" si="33"/>
        <v>8</v>
      </c>
      <c r="AF12"/>
    </row>
    <row r="13" spans="1:32" s="33" customFormat="1" ht="15" customHeight="1">
      <c r="A13" s="103">
        <f t="shared" si="17"/>
        <v>9</v>
      </c>
      <c r="B13" s="89" t="s">
        <v>188</v>
      </c>
      <c r="C13" s="78" t="s">
        <v>140</v>
      </c>
      <c r="D13" s="79">
        <f t="shared" si="18"/>
        <v>127</v>
      </c>
      <c r="E13" s="104" t="str">
        <f t="shared" si="19"/>
        <v>F</v>
      </c>
      <c r="F13" s="104">
        <v>11</v>
      </c>
      <c r="G13" s="105">
        <f>IF(F13&gt;0,INDEX(Poeng!$A$1:$B$100,F13,2),"")</f>
        <v>24</v>
      </c>
      <c r="H13" s="106">
        <v>8</v>
      </c>
      <c r="I13" s="105">
        <f>IF(H13&gt;0,INDEX(Poeng!$A$1:$B$100,H13,2),"")</f>
        <v>32</v>
      </c>
      <c r="J13" s="104">
        <v>14</v>
      </c>
      <c r="K13" s="105">
        <f>IF(J13&gt;0,INDEX(Poeng!$A$1:$B$100,J13,2),"")</f>
        <v>18</v>
      </c>
      <c r="L13" s="104">
        <v>10</v>
      </c>
      <c r="M13" s="105">
        <f>IF(L13&gt;0,INDEX(Poeng!$A$1:$B$100,L13,2),"")</f>
        <v>26</v>
      </c>
      <c r="N13" s="104">
        <v>12</v>
      </c>
      <c r="O13" s="105">
        <f>IF(N13&gt;0,INDEX(Poeng!$A$1:$B$100,N13,2),"")</f>
        <v>22</v>
      </c>
      <c r="P13" s="104">
        <v>5</v>
      </c>
      <c r="Q13" s="105">
        <f>IF(P13&gt;0,INDEX(Poeng!$A$1:$B$100,P13,2),"")</f>
        <v>45</v>
      </c>
      <c r="R13" s="55">
        <f t="shared" si="20"/>
        <v>24</v>
      </c>
      <c r="S13" s="55">
        <f t="shared" si="21"/>
        <v>32</v>
      </c>
      <c r="T13" s="55">
        <f t="shared" si="22"/>
        <v>18</v>
      </c>
      <c r="U13" s="55">
        <f t="shared" si="23"/>
        <v>26</v>
      </c>
      <c r="V13" s="55">
        <f t="shared" si="24"/>
        <v>22</v>
      </c>
      <c r="W13" s="55">
        <f t="shared" si="25"/>
        <v>45</v>
      </c>
      <c r="X13" s="55">
        <f t="shared" si="26"/>
        <v>45</v>
      </c>
      <c r="Y13" s="55">
        <f t="shared" si="27"/>
        <v>32</v>
      </c>
      <c r="Z13" s="55">
        <f t="shared" si="28"/>
        <v>26</v>
      </c>
      <c r="AA13" s="55">
        <f t="shared" si="29"/>
        <v>24</v>
      </c>
      <c r="AB13" s="55">
        <f t="shared" si="30"/>
        <v>127</v>
      </c>
      <c r="AC13" s="56">
        <f t="shared" si="31"/>
        <v>6</v>
      </c>
      <c r="AD13" s="57">
        <f t="shared" si="32"/>
        <v>12722661312</v>
      </c>
      <c r="AE13" s="32">
        <f t="shared" si="33"/>
        <v>9</v>
      </c>
      <c r="AF13"/>
    </row>
    <row r="14" spans="1:32" s="33" customFormat="1" ht="15.75">
      <c r="A14" s="103">
        <f t="shared" si="17"/>
        <v>10</v>
      </c>
      <c r="B14" s="89" t="s">
        <v>406</v>
      </c>
      <c r="C14" s="78" t="s">
        <v>204</v>
      </c>
      <c r="D14" s="79">
        <f t="shared" si="18"/>
        <v>124</v>
      </c>
      <c r="E14" s="104" t="str">
        <f t="shared" si="19"/>
        <v>F</v>
      </c>
      <c r="F14" s="104">
        <v>10</v>
      </c>
      <c r="G14" s="105">
        <f>IF(F14&gt;0,INDEX(Poeng!$A$1:$B$100,F14,2),"")</f>
        <v>26</v>
      </c>
      <c r="H14" s="106">
        <v>12</v>
      </c>
      <c r="I14" s="105">
        <f>IF(H14&gt;0,INDEX(Poeng!$A$1:$B$100,H14,2),"")</f>
        <v>22</v>
      </c>
      <c r="J14" s="104">
        <v>6</v>
      </c>
      <c r="K14" s="105">
        <f>IF(J14&gt;0,INDEX(Poeng!$A$1:$B$100,J14,2),"")</f>
        <v>40</v>
      </c>
      <c r="L14" s="104">
        <v>7</v>
      </c>
      <c r="M14" s="105">
        <f>IF(L14&gt;0,INDEX(Poeng!$A$1:$B$100,L14,2),"")</f>
        <v>36</v>
      </c>
      <c r="N14" s="104"/>
      <c r="O14" s="105" t="str">
        <f>IF(N14&gt;0,INDEX(Poeng!$A$1:$B$100,N14,2),"")</f>
        <v/>
      </c>
      <c r="P14" s="104"/>
      <c r="Q14" s="105" t="str">
        <f>IF(P14&gt;0,INDEX(Poeng!$A$1:$B$100,P14,2),"")</f>
        <v/>
      </c>
      <c r="R14" s="55">
        <f t="shared" si="20"/>
        <v>26</v>
      </c>
      <c r="S14" s="55">
        <f t="shared" si="21"/>
        <v>22</v>
      </c>
      <c r="T14" s="55">
        <f t="shared" si="22"/>
        <v>40</v>
      </c>
      <c r="U14" s="55">
        <f t="shared" si="23"/>
        <v>36</v>
      </c>
      <c r="V14" s="55">
        <f t="shared" si="24"/>
        <v>0</v>
      </c>
      <c r="W14" s="55">
        <f t="shared" si="25"/>
        <v>0</v>
      </c>
      <c r="X14" s="55">
        <f t="shared" si="26"/>
        <v>40</v>
      </c>
      <c r="Y14" s="55">
        <f t="shared" si="27"/>
        <v>36</v>
      </c>
      <c r="Z14" s="55">
        <f t="shared" si="28"/>
        <v>26</v>
      </c>
      <c r="AA14" s="55">
        <f t="shared" si="29"/>
        <v>22</v>
      </c>
      <c r="AB14" s="55">
        <f t="shared" si="30"/>
        <v>124</v>
      </c>
      <c r="AC14" s="56">
        <f t="shared" si="31"/>
        <v>4</v>
      </c>
      <c r="AD14" s="57">
        <f t="shared" si="32"/>
        <v>12420181311</v>
      </c>
      <c r="AE14" s="32">
        <f t="shared" si="33"/>
        <v>10</v>
      </c>
      <c r="AF14"/>
    </row>
    <row r="15" spans="1:32" s="33" customFormat="1" ht="15.75">
      <c r="A15" s="103">
        <f t="shared" si="17"/>
        <v>11</v>
      </c>
      <c r="B15" s="89" t="s">
        <v>184</v>
      </c>
      <c r="C15" s="78" t="s">
        <v>144</v>
      </c>
      <c r="D15" s="79">
        <f t="shared" si="18"/>
        <v>98</v>
      </c>
      <c r="E15" s="104" t="str">
        <f t="shared" si="19"/>
        <v>F</v>
      </c>
      <c r="F15" s="104">
        <v>8</v>
      </c>
      <c r="G15" s="105">
        <f>IF(F15&gt;0,INDEX(Poeng!$A$1:$B$100,F15,2),"")</f>
        <v>32</v>
      </c>
      <c r="H15" s="106">
        <v>15</v>
      </c>
      <c r="I15" s="105">
        <f>IF(H15&gt;0,INDEX(Poeng!$A$1:$B$100,H15,2),"")</f>
        <v>16</v>
      </c>
      <c r="J15" s="104"/>
      <c r="K15" s="105" t="str">
        <f>IF(J15&gt;0,INDEX(Poeng!$A$1:$B$100,J15,2),"")</f>
        <v/>
      </c>
      <c r="L15" s="104"/>
      <c r="M15" s="105" t="str">
        <f>IF(L15&gt;0,INDEX(Poeng!$A$1:$B$100,L15,2),"")</f>
        <v/>
      </c>
      <c r="N15" s="104">
        <v>14</v>
      </c>
      <c r="O15" s="105">
        <f>IF(N15&gt;0,INDEX(Poeng!$A$1:$B$100,N15,2),"")</f>
        <v>18</v>
      </c>
      <c r="P15" s="104">
        <v>8</v>
      </c>
      <c r="Q15" s="105">
        <f>IF(P15&gt;0,INDEX(Poeng!$A$1:$B$100,P15,2),"")</f>
        <v>32</v>
      </c>
      <c r="R15" s="55">
        <f t="shared" si="20"/>
        <v>32</v>
      </c>
      <c r="S15" s="55">
        <f t="shared" si="21"/>
        <v>16</v>
      </c>
      <c r="T15" s="55">
        <f t="shared" si="22"/>
        <v>0</v>
      </c>
      <c r="U15" s="55">
        <f t="shared" si="23"/>
        <v>0</v>
      </c>
      <c r="V15" s="55">
        <f t="shared" si="24"/>
        <v>18</v>
      </c>
      <c r="W15" s="55">
        <f t="shared" si="25"/>
        <v>32</v>
      </c>
      <c r="X15" s="55">
        <f t="shared" si="26"/>
        <v>32</v>
      </c>
      <c r="Y15" s="55">
        <f t="shared" si="27"/>
        <v>32</v>
      </c>
      <c r="Z15" s="55">
        <f t="shared" si="28"/>
        <v>18</v>
      </c>
      <c r="AA15" s="55">
        <f t="shared" si="29"/>
        <v>16</v>
      </c>
      <c r="AB15" s="55">
        <f t="shared" si="30"/>
        <v>98</v>
      </c>
      <c r="AC15" s="56">
        <f t="shared" si="31"/>
        <v>4</v>
      </c>
      <c r="AD15" s="57">
        <f t="shared" si="32"/>
        <v>9816160908</v>
      </c>
      <c r="AE15" s="32">
        <f t="shared" si="33"/>
        <v>11</v>
      </c>
      <c r="AF15"/>
    </row>
    <row r="16" spans="1:32" s="33" customFormat="1" ht="15.75">
      <c r="A16" s="103">
        <f t="shared" si="17"/>
        <v>12</v>
      </c>
      <c r="B16" s="102" t="s">
        <v>194</v>
      </c>
      <c r="C16" s="78" t="s">
        <v>614</v>
      </c>
      <c r="D16" s="79">
        <f t="shared" si="18"/>
        <v>97</v>
      </c>
      <c r="E16" s="104" t="str">
        <f t="shared" si="19"/>
        <v>F</v>
      </c>
      <c r="F16" s="104">
        <v>11</v>
      </c>
      <c r="G16" s="105">
        <f>IF(F16&gt;0,INDEX(Poeng!$A$1:$B$100,F16,2),"")</f>
        <v>24</v>
      </c>
      <c r="H16" s="106"/>
      <c r="I16" s="105" t="str">
        <f>IF(H16&gt;0,INDEX(Poeng!$A$1:$B$100,H16,2),"")</f>
        <v/>
      </c>
      <c r="J16" s="104">
        <v>10</v>
      </c>
      <c r="K16" s="105">
        <f>IF(J16&gt;0,INDEX(Poeng!$A$1:$B$100,J16,2),"")</f>
        <v>26</v>
      </c>
      <c r="L16" s="104">
        <v>8</v>
      </c>
      <c r="M16" s="105">
        <f>IF(L16&gt;0,INDEX(Poeng!$A$1:$B$100,L16,2),"")</f>
        <v>32</v>
      </c>
      <c r="N16" s="104">
        <v>16</v>
      </c>
      <c r="O16" s="105">
        <f>IF(N16&gt;0,INDEX(Poeng!$A$1:$B$100,N16,2),"")</f>
        <v>15</v>
      </c>
      <c r="P16" s="104">
        <v>16</v>
      </c>
      <c r="Q16" s="105">
        <f>IF(P16&gt;0,INDEX(Poeng!$A$1:$B$100,P16,2),"")</f>
        <v>15</v>
      </c>
      <c r="R16" s="55">
        <f t="shared" si="20"/>
        <v>24</v>
      </c>
      <c r="S16" s="55">
        <f t="shared" si="21"/>
        <v>0</v>
      </c>
      <c r="T16" s="55">
        <f t="shared" si="22"/>
        <v>26</v>
      </c>
      <c r="U16" s="55">
        <f t="shared" si="23"/>
        <v>32</v>
      </c>
      <c r="V16" s="55">
        <f t="shared" si="24"/>
        <v>15</v>
      </c>
      <c r="W16" s="55">
        <f t="shared" si="25"/>
        <v>15</v>
      </c>
      <c r="X16" s="55">
        <f t="shared" si="26"/>
        <v>32</v>
      </c>
      <c r="Y16" s="55">
        <f t="shared" si="27"/>
        <v>26</v>
      </c>
      <c r="Z16" s="55">
        <f t="shared" si="28"/>
        <v>24</v>
      </c>
      <c r="AA16" s="55">
        <f t="shared" si="29"/>
        <v>15</v>
      </c>
      <c r="AB16" s="55">
        <f t="shared" si="30"/>
        <v>97</v>
      </c>
      <c r="AC16" s="56">
        <f t="shared" si="31"/>
        <v>5</v>
      </c>
      <c r="AD16" s="57">
        <f t="shared" si="32"/>
        <v>9716131207.5</v>
      </c>
      <c r="AE16" s="32">
        <f t="shared" si="33"/>
        <v>12</v>
      </c>
      <c r="AF16"/>
    </row>
    <row r="17" spans="1:32" s="33" customFormat="1" ht="15.75">
      <c r="A17" s="103">
        <f t="shared" si="17"/>
        <v>13</v>
      </c>
      <c r="B17" s="89" t="s">
        <v>199</v>
      </c>
      <c r="C17" s="78" t="s">
        <v>140</v>
      </c>
      <c r="D17" s="79">
        <f t="shared" si="18"/>
        <v>93</v>
      </c>
      <c r="E17" s="104" t="str">
        <f t="shared" si="19"/>
        <v>F</v>
      </c>
      <c r="F17" s="104">
        <v>15</v>
      </c>
      <c r="G17" s="105">
        <f>IF(F17&gt;0,INDEX(Poeng!$A$1:$B$100,F17,2),"")</f>
        <v>16</v>
      </c>
      <c r="H17" s="106">
        <v>14</v>
      </c>
      <c r="I17" s="105">
        <f>IF(H17&gt;0,INDEX(Poeng!$A$1:$B$100,H17,2),"")</f>
        <v>18</v>
      </c>
      <c r="J17" s="104">
        <v>9</v>
      </c>
      <c r="K17" s="105">
        <f>IF(J17&gt;0,INDEX(Poeng!$A$1:$B$100,J17,2),"")</f>
        <v>29</v>
      </c>
      <c r="L17" s="104">
        <v>11</v>
      </c>
      <c r="M17" s="105">
        <f>IF(L17&gt;0,INDEX(Poeng!$A$1:$B$100,L17,2),"")</f>
        <v>24</v>
      </c>
      <c r="N17" s="104">
        <v>19</v>
      </c>
      <c r="O17" s="105">
        <f>IF(N17&gt;0,INDEX(Poeng!$A$1:$B$100,N17,2),"")</f>
        <v>12</v>
      </c>
      <c r="P17" s="104">
        <v>12</v>
      </c>
      <c r="Q17" s="105">
        <f>IF(P17&gt;0,INDEX(Poeng!$A$1:$B$100,P17,2),"")</f>
        <v>22</v>
      </c>
      <c r="R17" s="55">
        <f t="shared" si="20"/>
        <v>16</v>
      </c>
      <c r="S17" s="55">
        <f t="shared" si="21"/>
        <v>18</v>
      </c>
      <c r="T17" s="55">
        <f t="shared" si="22"/>
        <v>29</v>
      </c>
      <c r="U17" s="55">
        <f t="shared" si="23"/>
        <v>24</v>
      </c>
      <c r="V17" s="55">
        <f t="shared" si="24"/>
        <v>12</v>
      </c>
      <c r="W17" s="55">
        <f t="shared" si="25"/>
        <v>22</v>
      </c>
      <c r="X17" s="55">
        <f t="shared" si="26"/>
        <v>29</v>
      </c>
      <c r="Y17" s="55">
        <f t="shared" si="27"/>
        <v>24</v>
      </c>
      <c r="Z17" s="55">
        <f t="shared" si="28"/>
        <v>22</v>
      </c>
      <c r="AA17" s="55">
        <f t="shared" si="29"/>
        <v>18</v>
      </c>
      <c r="AB17" s="55">
        <f t="shared" si="30"/>
        <v>93</v>
      </c>
      <c r="AC17" s="56">
        <f t="shared" si="31"/>
        <v>6</v>
      </c>
      <c r="AD17" s="57">
        <f t="shared" si="32"/>
        <v>9314621109</v>
      </c>
      <c r="AE17" s="32">
        <f t="shared" si="33"/>
        <v>13</v>
      </c>
      <c r="AF17"/>
    </row>
    <row r="18" spans="1:32" s="33" customFormat="1" ht="15.75">
      <c r="A18" s="103">
        <f t="shared" si="17"/>
        <v>14</v>
      </c>
      <c r="B18" s="89" t="s">
        <v>191</v>
      </c>
      <c r="C18" s="78" t="s">
        <v>178</v>
      </c>
      <c r="D18" s="79">
        <f t="shared" si="18"/>
        <v>90</v>
      </c>
      <c r="E18" s="104" t="str">
        <f t="shared" si="19"/>
        <v>F</v>
      </c>
      <c r="F18" s="104"/>
      <c r="G18" s="105" t="str">
        <f>IF(F18&gt;0,INDEX(Poeng!$A$1:$B$100,F18,2),"")</f>
        <v/>
      </c>
      <c r="H18" s="106">
        <v>16</v>
      </c>
      <c r="I18" s="105">
        <f>IF(H18&gt;0,INDEX(Poeng!$A$1:$B$100,H18,2),"")</f>
        <v>15</v>
      </c>
      <c r="J18" s="104">
        <v>13</v>
      </c>
      <c r="K18" s="105">
        <f>IF(J18&gt;0,INDEX(Poeng!$A$1:$B$100,J18,2),"")</f>
        <v>20</v>
      </c>
      <c r="L18" s="104">
        <v>14</v>
      </c>
      <c r="M18" s="105">
        <f>IF(L18&gt;0,INDEX(Poeng!$A$1:$B$100,L18,2),"")</f>
        <v>18</v>
      </c>
      <c r="N18" s="104">
        <v>10</v>
      </c>
      <c r="O18" s="105">
        <f>IF(N18&gt;0,INDEX(Poeng!$A$1:$B$100,N18,2),"")</f>
        <v>26</v>
      </c>
      <c r="P18" s="104">
        <v>10</v>
      </c>
      <c r="Q18" s="105">
        <f>IF(P18&gt;0,INDEX(Poeng!$A$1:$B$100,P18,2),"")</f>
        <v>26</v>
      </c>
      <c r="R18" s="55">
        <f t="shared" si="20"/>
        <v>0</v>
      </c>
      <c r="S18" s="55">
        <f t="shared" si="21"/>
        <v>15</v>
      </c>
      <c r="T18" s="55">
        <f t="shared" si="22"/>
        <v>20</v>
      </c>
      <c r="U18" s="55">
        <f t="shared" si="23"/>
        <v>18</v>
      </c>
      <c r="V18" s="55">
        <f t="shared" si="24"/>
        <v>26</v>
      </c>
      <c r="W18" s="55">
        <f t="shared" si="25"/>
        <v>26</v>
      </c>
      <c r="X18" s="55">
        <f t="shared" si="26"/>
        <v>26</v>
      </c>
      <c r="Y18" s="55">
        <f t="shared" si="27"/>
        <v>26</v>
      </c>
      <c r="Z18" s="55">
        <f t="shared" si="28"/>
        <v>20</v>
      </c>
      <c r="AA18" s="55">
        <f t="shared" si="29"/>
        <v>18</v>
      </c>
      <c r="AB18" s="55">
        <f t="shared" si="30"/>
        <v>90</v>
      </c>
      <c r="AC18" s="56">
        <f t="shared" si="31"/>
        <v>5</v>
      </c>
      <c r="AD18" s="57">
        <f t="shared" si="32"/>
        <v>9013131009</v>
      </c>
      <c r="AE18" s="32">
        <f t="shared" si="33"/>
        <v>14</v>
      </c>
      <c r="AF18"/>
    </row>
    <row r="19" spans="1:32" s="33" customFormat="1" ht="14.45" customHeight="1">
      <c r="A19" s="103">
        <f t="shared" si="17"/>
        <v>15</v>
      </c>
      <c r="B19" s="89" t="s">
        <v>192</v>
      </c>
      <c r="C19" s="78" t="s">
        <v>178</v>
      </c>
      <c r="D19" s="79">
        <f t="shared" si="18"/>
        <v>88</v>
      </c>
      <c r="E19" s="104" t="str">
        <f t="shared" si="19"/>
        <v>F</v>
      </c>
      <c r="F19" s="104">
        <v>13</v>
      </c>
      <c r="G19" s="105">
        <f>IF(F19&gt;0,INDEX(Poeng!$A$1:$B$100,F19,2),"")</f>
        <v>20</v>
      </c>
      <c r="H19" s="106">
        <v>11</v>
      </c>
      <c r="I19" s="105">
        <f>IF(H19&gt;0,INDEX(Poeng!$A$1:$B$100,H19,2),"")</f>
        <v>24</v>
      </c>
      <c r="J19" s="104"/>
      <c r="K19" s="105" t="str">
        <f>IF(J19&gt;0,INDEX(Poeng!$A$1:$B$100,J19,2),"")</f>
        <v/>
      </c>
      <c r="L19" s="104">
        <v>23</v>
      </c>
      <c r="M19" s="105">
        <f>IF(L19&gt;0,INDEX(Poeng!$A$1:$B$100,L19,2),"")</f>
        <v>8</v>
      </c>
      <c r="N19" s="104">
        <v>25</v>
      </c>
      <c r="O19" s="105">
        <f>IF(N19&gt;0,INDEX(Poeng!$A$1:$B$100,N19,2),"")</f>
        <v>6</v>
      </c>
      <c r="P19" s="104">
        <v>7</v>
      </c>
      <c r="Q19" s="105">
        <f>IF(P19&gt;0,INDEX(Poeng!$A$1:$B$100,P19,2),"")</f>
        <v>36</v>
      </c>
      <c r="R19" s="55">
        <f t="shared" si="20"/>
        <v>20</v>
      </c>
      <c r="S19" s="55">
        <f t="shared" si="21"/>
        <v>24</v>
      </c>
      <c r="T19" s="55">
        <f t="shared" si="22"/>
        <v>0</v>
      </c>
      <c r="U19" s="55">
        <f t="shared" si="23"/>
        <v>8</v>
      </c>
      <c r="V19" s="55">
        <f t="shared" si="24"/>
        <v>6</v>
      </c>
      <c r="W19" s="55">
        <f t="shared" si="25"/>
        <v>36</v>
      </c>
      <c r="X19" s="55">
        <f t="shared" si="26"/>
        <v>36</v>
      </c>
      <c r="Y19" s="55">
        <f t="shared" si="27"/>
        <v>24</v>
      </c>
      <c r="Z19" s="55">
        <f t="shared" si="28"/>
        <v>20</v>
      </c>
      <c r="AA19" s="55">
        <f t="shared" si="29"/>
        <v>8</v>
      </c>
      <c r="AB19" s="55">
        <f t="shared" si="30"/>
        <v>88</v>
      </c>
      <c r="AC19" s="56">
        <f t="shared" si="31"/>
        <v>5</v>
      </c>
      <c r="AD19" s="57">
        <f t="shared" si="32"/>
        <v>8818121004</v>
      </c>
      <c r="AE19" s="32">
        <f t="shared" si="33"/>
        <v>15</v>
      </c>
      <c r="AF19"/>
    </row>
    <row r="20" spans="1:32" s="33" customFormat="1" ht="15.75">
      <c r="A20" s="103">
        <f t="shared" si="17"/>
        <v>16</v>
      </c>
      <c r="B20" s="89" t="s">
        <v>405</v>
      </c>
      <c r="C20" s="78" t="s">
        <v>186</v>
      </c>
      <c r="D20" s="79">
        <f t="shared" si="18"/>
        <v>74</v>
      </c>
      <c r="E20" s="104" t="str">
        <f t="shared" si="19"/>
        <v xml:space="preserve"> </v>
      </c>
      <c r="F20" s="104"/>
      <c r="G20" s="105" t="str">
        <f>IF(F20&gt;0,INDEX(Poeng!$A$1:$B$100,F20,2),"")</f>
        <v/>
      </c>
      <c r="H20" s="106">
        <v>9</v>
      </c>
      <c r="I20" s="105">
        <f>IF(H20&gt;0,INDEX(Poeng!$A$1:$B$100,H20,2),"")</f>
        <v>29</v>
      </c>
      <c r="J20" s="104"/>
      <c r="K20" s="105" t="str">
        <f>IF(J20&gt;0,INDEX(Poeng!$A$1:$B$100,J20,2),"")</f>
        <v/>
      </c>
      <c r="L20" s="104"/>
      <c r="M20" s="105" t="str">
        <f>IF(L20&gt;0,INDEX(Poeng!$A$1:$B$100,L20,2),"")</f>
        <v/>
      </c>
      <c r="N20" s="104">
        <v>5</v>
      </c>
      <c r="O20" s="105">
        <f>IF(N20&gt;0,INDEX(Poeng!$A$1:$B$100,N20,2),"")</f>
        <v>45</v>
      </c>
      <c r="P20" s="104"/>
      <c r="Q20" s="105" t="str">
        <f>IF(P20&gt;0,INDEX(Poeng!$A$1:$B$100,P20,2),"")</f>
        <v/>
      </c>
      <c r="R20" s="55">
        <f t="shared" si="20"/>
        <v>0</v>
      </c>
      <c r="S20" s="55">
        <f t="shared" si="21"/>
        <v>29</v>
      </c>
      <c r="T20" s="55">
        <f t="shared" si="22"/>
        <v>0</v>
      </c>
      <c r="U20" s="55">
        <f t="shared" si="23"/>
        <v>0</v>
      </c>
      <c r="V20" s="55">
        <f t="shared" si="24"/>
        <v>45</v>
      </c>
      <c r="W20" s="55">
        <f t="shared" si="25"/>
        <v>0</v>
      </c>
      <c r="X20" s="55">
        <f t="shared" si="26"/>
        <v>45</v>
      </c>
      <c r="Y20" s="55">
        <f t="shared" si="27"/>
        <v>29</v>
      </c>
      <c r="Z20" s="55">
        <f t="shared" si="28"/>
        <v>0</v>
      </c>
      <c r="AA20" s="55">
        <f t="shared" si="29"/>
        <v>0</v>
      </c>
      <c r="AB20" s="55">
        <f t="shared" si="30"/>
        <v>74</v>
      </c>
      <c r="AC20" s="56">
        <f t="shared" si="31"/>
        <v>2</v>
      </c>
      <c r="AD20" s="57">
        <f t="shared" si="32"/>
        <v>7422645000</v>
      </c>
      <c r="AE20" s="32">
        <f t="shared" si="33"/>
        <v>16</v>
      </c>
      <c r="AF20"/>
    </row>
    <row r="21" spans="1:32" s="33" customFormat="1" ht="15.75">
      <c r="A21" s="103">
        <f t="shared" si="17"/>
        <v>17</v>
      </c>
      <c r="B21" s="102" t="s">
        <v>666</v>
      </c>
      <c r="C21" s="78" t="s">
        <v>144</v>
      </c>
      <c r="D21" s="79">
        <f t="shared" si="18"/>
        <v>69</v>
      </c>
      <c r="E21" s="104" t="str">
        <f t="shared" si="19"/>
        <v>F</v>
      </c>
      <c r="F21" s="104"/>
      <c r="G21" s="105" t="str">
        <f>IF(F21&gt;0,INDEX(Poeng!$A$1:$B$100,F21,2),"")</f>
        <v/>
      </c>
      <c r="H21" s="106"/>
      <c r="I21" s="105" t="str">
        <f>IF(H21&gt;0,INDEX(Poeng!$A$1:$B$100,H21,2),"")</f>
        <v/>
      </c>
      <c r="J21" s="104">
        <v>12</v>
      </c>
      <c r="K21" s="105">
        <f>IF(J21&gt;0,INDEX(Poeng!$A$1:$B$100,J21,2),"")</f>
        <v>22</v>
      </c>
      <c r="L21" s="104">
        <v>12</v>
      </c>
      <c r="M21" s="105">
        <f>IF(L21&gt;0,INDEX(Poeng!$A$1:$B$100,L21,2),"")</f>
        <v>22</v>
      </c>
      <c r="N21" s="104">
        <v>17</v>
      </c>
      <c r="O21" s="105">
        <f>IF(N21&gt;0,INDEX(Poeng!$A$1:$B$100,N21,2),"")</f>
        <v>14</v>
      </c>
      <c r="P21" s="104">
        <v>20</v>
      </c>
      <c r="Q21" s="105">
        <f>IF(P21&gt;0,INDEX(Poeng!$A$1:$B$100,P21,2),"")</f>
        <v>11</v>
      </c>
      <c r="R21" s="55">
        <f t="shared" si="20"/>
        <v>0</v>
      </c>
      <c r="S21" s="55">
        <f t="shared" si="21"/>
        <v>0</v>
      </c>
      <c r="T21" s="55">
        <f t="shared" si="22"/>
        <v>22</v>
      </c>
      <c r="U21" s="55">
        <f t="shared" si="23"/>
        <v>22</v>
      </c>
      <c r="V21" s="55">
        <f t="shared" si="24"/>
        <v>14</v>
      </c>
      <c r="W21" s="55">
        <f t="shared" si="25"/>
        <v>11</v>
      </c>
      <c r="X21" s="55">
        <f t="shared" si="26"/>
        <v>22</v>
      </c>
      <c r="Y21" s="55">
        <f t="shared" si="27"/>
        <v>22</v>
      </c>
      <c r="Z21" s="55">
        <f t="shared" si="28"/>
        <v>14</v>
      </c>
      <c r="AA21" s="55">
        <f t="shared" si="29"/>
        <v>11</v>
      </c>
      <c r="AB21" s="55">
        <f t="shared" si="30"/>
        <v>69</v>
      </c>
      <c r="AC21" s="56">
        <f t="shared" si="31"/>
        <v>4</v>
      </c>
      <c r="AD21" s="57">
        <f t="shared" si="32"/>
        <v>6911110705.5</v>
      </c>
      <c r="AE21" s="32">
        <f t="shared" si="33"/>
        <v>17</v>
      </c>
      <c r="AF21"/>
    </row>
    <row r="22" spans="1:32" s="33" customFormat="1" ht="15.75" customHeight="1">
      <c r="A22" s="103">
        <f t="shared" si="17"/>
        <v>18</v>
      </c>
      <c r="B22" s="102" t="s">
        <v>667</v>
      </c>
      <c r="C22" s="78" t="s">
        <v>448</v>
      </c>
      <c r="D22" s="79">
        <f t="shared" si="18"/>
        <v>61</v>
      </c>
      <c r="E22" s="104" t="str">
        <f t="shared" si="19"/>
        <v>F</v>
      </c>
      <c r="F22" s="104"/>
      <c r="G22" s="105" t="str">
        <f>IF(F22&gt;0,INDEX(Poeng!$A$1:$B$100,F22,2),"")</f>
        <v/>
      </c>
      <c r="H22" s="106"/>
      <c r="I22" s="105" t="str">
        <f>IF(H22&gt;0,INDEX(Poeng!$A$1:$B$100,H22,2),"")</f>
        <v/>
      </c>
      <c r="J22" s="104">
        <v>16</v>
      </c>
      <c r="K22" s="105">
        <f>IF(J22&gt;0,INDEX(Poeng!$A$1:$B$100,J22,2),"")</f>
        <v>15</v>
      </c>
      <c r="L22" s="104">
        <v>15</v>
      </c>
      <c r="M22" s="105">
        <f>IF(L22&gt;0,INDEX(Poeng!$A$1:$B$100,L22,2),"")</f>
        <v>16</v>
      </c>
      <c r="N22" s="104">
        <v>21</v>
      </c>
      <c r="O22" s="105">
        <f>IF(N22&gt;0,INDEX(Poeng!$A$1:$B$100,N22,2),"")</f>
        <v>10</v>
      </c>
      <c r="P22" s="104">
        <v>13</v>
      </c>
      <c r="Q22" s="105">
        <f>IF(P22&gt;0,INDEX(Poeng!$A$1:$B$100,P22,2),"")</f>
        <v>20</v>
      </c>
      <c r="R22" s="55">
        <f t="shared" si="20"/>
        <v>0</v>
      </c>
      <c r="S22" s="55">
        <f t="shared" si="21"/>
        <v>0</v>
      </c>
      <c r="T22" s="55">
        <f t="shared" si="22"/>
        <v>15</v>
      </c>
      <c r="U22" s="55">
        <f t="shared" si="23"/>
        <v>16</v>
      </c>
      <c r="V22" s="55">
        <f t="shared" si="24"/>
        <v>10</v>
      </c>
      <c r="W22" s="55">
        <f t="shared" si="25"/>
        <v>20</v>
      </c>
      <c r="X22" s="55">
        <f t="shared" si="26"/>
        <v>20</v>
      </c>
      <c r="Y22" s="55">
        <f t="shared" si="27"/>
        <v>16</v>
      </c>
      <c r="Z22" s="55">
        <f t="shared" si="28"/>
        <v>15</v>
      </c>
      <c r="AA22" s="55">
        <f t="shared" si="29"/>
        <v>10</v>
      </c>
      <c r="AB22" s="55">
        <f t="shared" si="30"/>
        <v>61</v>
      </c>
      <c r="AC22" s="56">
        <f t="shared" si="31"/>
        <v>4</v>
      </c>
      <c r="AD22" s="57">
        <f t="shared" si="32"/>
        <v>6110080755</v>
      </c>
      <c r="AE22" s="32">
        <f t="shared" si="33"/>
        <v>18</v>
      </c>
      <c r="AF22"/>
    </row>
    <row r="23" spans="1:32" s="33" customFormat="1" ht="15.75">
      <c r="A23" s="103">
        <f t="shared" si="17"/>
        <v>19</v>
      </c>
      <c r="B23" s="89" t="s">
        <v>196</v>
      </c>
      <c r="C23" s="78" t="s">
        <v>178</v>
      </c>
      <c r="D23" s="79">
        <f t="shared" si="18"/>
        <v>58</v>
      </c>
      <c r="E23" s="104" t="str">
        <f t="shared" si="19"/>
        <v>F</v>
      </c>
      <c r="F23" s="104"/>
      <c r="G23" s="105" t="str">
        <f>IF(F23&gt;0,INDEX(Poeng!$A$1:$B$100,F23,2),"")</f>
        <v/>
      </c>
      <c r="H23" s="106">
        <v>19</v>
      </c>
      <c r="I23" s="105">
        <f>IF(H23&gt;0,INDEX(Poeng!$A$1:$B$100,H23,2),"")</f>
        <v>12</v>
      </c>
      <c r="J23" s="104">
        <v>24</v>
      </c>
      <c r="K23" s="105">
        <f>IF(J23&gt;0,INDEX(Poeng!$A$1:$B$100,J23,2),"")</f>
        <v>7</v>
      </c>
      <c r="L23" s="104">
        <v>17</v>
      </c>
      <c r="M23" s="105">
        <f>IF(L23&gt;0,INDEX(Poeng!$A$1:$B$100,L23,2),"")</f>
        <v>14</v>
      </c>
      <c r="N23" s="104">
        <v>15</v>
      </c>
      <c r="O23" s="105">
        <f>IF(N23&gt;0,INDEX(Poeng!$A$1:$B$100,N23,2),"")</f>
        <v>16</v>
      </c>
      <c r="P23" s="104">
        <v>15</v>
      </c>
      <c r="Q23" s="105">
        <f>IF(P23&gt;0,INDEX(Poeng!$A$1:$B$100,P23,2),"")</f>
        <v>16</v>
      </c>
      <c r="R23" s="55">
        <f t="shared" si="20"/>
        <v>0</v>
      </c>
      <c r="S23" s="55">
        <f t="shared" si="21"/>
        <v>12</v>
      </c>
      <c r="T23" s="55">
        <f t="shared" si="22"/>
        <v>7</v>
      </c>
      <c r="U23" s="55">
        <f t="shared" si="23"/>
        <v>14</v>
      </c>
      <c r="V23" s="55">
        <f t="shared" si="24"/>
        <v>16</v>
      </c>
      <c r="W23" s="55">
        <f t="shared" si="25"/>
        <v>16</v>
      </c>
      <c r="X23" s="55">
        <f t="shared" si="26"/>
        <v>16</v>
      </c>
      <c r="Y23" s="55">
        <f t="shared" si="27"/>
        <v>16</v>
      </c>
      <c r="Z23" s="55">
        <f t="shared" si="28"/>
        <v>14</v>
      </c>
      <c r="AA23" s="55">
        <f t="shared" si="29"/>
        <v>12</v>
      </c>
      <c r="AB23" s="55">
        <f t="shared" si="30"/>
        <v>58</v>
      </c>
      <c r="AC23" s="56">
        <f t="shared" si="31"/>
        <v>5</v>
      </c>
      <c r="AD23" s="57">
        <f t="shared" si="32"/>
        <v>5808080706</v>
      </c>
      <c r="AE23" s="32">
        <f t="shared" si="33"/>
        <v>19</v>
      </c>
      <c r="AF23"/>
    </row>
    <row r="24" spans="1:32" s="33" customFormat="1" ht="15.75">
      <c r="A24" s="103">
        <f t="shared" si="17"/>
        <v>20</v>
      </c>
      <c r="B24" s="89" t="s">
        <v>193</v>
      </c>
      <c r="C24" s="78" t="s">
        <v>140</v>
      </c>
      <c r="D24" s="79">
        <f t="shared" si="18"/>
        <v>55</v>
      </c>
      <c r="E24" s="104" t="str">
        <f t="shared" si="19"/>
        <v>F</v>
      </c>
      <c r="F24" s="104"/>
      <c r="G24" s="105" t="str">
        <f>IF(F24&gt;0,INDEX(Poeng!$A$1:$B$100,F24,2),"")</f>
        <v/>
      </c>
      <c r="H24" s="106">
        <v>18</v>
      </c>
      <c r="I24" s="105">
        <f>IF(H24&gt;0,INDEX(Poeng!$A$1:$B$100,H24,2),"")</f>
        <v>13</v>
      </c>
      <c r="J24" s="104"/>
      <c r="K24" s="105" t="str">
        <f>IF(J24&gt;0,INDEX(Poeng!$A$1:$B$100,J24,2),"")</f>
        <v/>
      </c>
      <c r="L24" s="104">
        <v>13</v>
      </c>
      <c r="M24" s="105">
        <f>IF(L24&gt;0,INDEX(Poeng!$A$1:$B$100,L24,2),"")</f>
        <v>20</v>
      </c>
      <c r="N24" s="104">
        <v>23</v>
      </c>
      <c r="O24" s="105">
        <f>IF(N24&gt;0,INDEX(Poeng!$A$1:$B$100,N24,2),"")</f>
        <v>8</v>
      </c>
      <c r="P24" s="104">
        <v>17</v>
      </c>
      <c r="Q24" s="105">
        <f>IF(P24&gt;0,INDEX(Poeng!$A$1:$B$100,P24,2),"")</f>
        <v>14</v>
      </c>
      <c r="R24" s="55">
        <f t="shared" si="20"/>
        <v>0</v>
      </c>
      <c r="S24" s="55">
        <f t="shared" si="21"/>
        <v>13</v>
      </c>
      <c r="T24" s="55">
        <f t="shared" si="22"/>
        <v>0</v>
      </c>
      <c r="U24" s="55">
        <f t="shared" si="23"/>
        <v>20</v>
      </c>
      <c r="V24" s="55">
        <f t="shared" si="24"/>
        <v>8</v>
      </c>
      <c r="W24" s="55">
        <f t="shared" si="25"/>
        <v>14</v>
      </c>
      <c r="X24" s="55">
        <f t="shared" si="26"/>
        <v>20</v>
      </c>
      <c r="Y24" s="55">
        <f t="shared" si="27"/>
        <v>14</v>
      </c>
      <c r="Z24" s="55">
        <f t="shared" si="28"/>
        <v>13</v>
      </c>
      <c r="AA24" s="55">
        <f t="shared" si="29"/>
        <v>8</v>
      </c>
      <c r="AB24" s="55">
        <f t="shared" si="30"/>
        <v>55</v>
      </c>
      <c r="AC24" s="56">
        <f t="shared" si="31"/>
        <v>4</v>
      </c>
      <c r="AD24" s="57">
        <f t="shared" si="32"/>
        <v>5510070654</v>
      </c>
      <c r="AE24" s="32">
        <f t="shared" si="33"/>
        <v>20</v>
      </c>
      <c r="AF24"/>
    </row>
    <row r="25" spans="1:32" s="33" customFormat="1" ht="15" customHeight="1">
      <c r="A25" s="103">
        <f t="shared" si="17"/>
        <v>21</v>
      </c>
      <c r="B25" s="102" t="s">
        <v>728</v>
      </c>
      <c r="C25" s="78" t="s">
        <v>204</v>
      </c>
      <c r="D25" s="79">
        <f t="shared" si="18"/>
        <v>53</v>
      </c>
      <c r="E25" s="104" t="str">
        <f t="shared" si="19"/>
        <v xml:space="preserve"> </v>
      </c>
      <c r="F25" s="104"/>
      <c r="G25" s="105" t="str">
        <f>IF(F25&gt;0,INDEX(Poeng!$A$1:$B$100,F25,2),"")</f>
        <v/>
      </c>
      <c r="H25" s="106"/>
      <c r="I25" s="105" t="str">
        <f>IF(H25&gt;0,INDEX(Poeng!$A$1:$B$100,H25,2),"")</f>
        <v/>
      </c>
      <c r="J25" s="104"/>
      <c r="K25" s="105" t="str">
        <f>IF(J25&gt;0,INDEX(Poeng!$A$1:$B$100,J25,2),"")</f>
        <v/>
      </c>
      <c r="L25" s="104"/>
      <c r="M25" s="105" t="str">
        <f>IF(L25&gt;0,INDEX(Poeng!$A$1:$B$100,L25,2),"")</f>
        <v/>
      </c>
      <c r="N25" s="104">
        <v>6</v>
      </c>
      <c r="O25" s="105">
        <f>IF(N25&gt;0,INDEX(Poeng!$A$1:$B$100,N25,2),"")</f>
        <v>40</v>
      </c>
      <c r="P25" s="104">
        <v>18</v>
      </c>
      <c r="Q25" s="105">
        <f>IF(P25&gt;0,INDEX(Poeng!$A$1:$B$100,P25,2),"")</f>
        <v>13</v>
      </c>
      <c r="R25" s="55">
        <f t="shared" si="20"/>
        <v>0</v>
      </c>
      <c r="S25" s="55">
        <f t="shared" si="21"/>
        <v>0</v>
      </c>
      <c r="T25" s="55">
        <f t="shared" si="22"/>
        <v>0</v>
      </c>
      <c r="U25" s="55">
        <f t="shared" si="23"/>
        <v>0</v>
      </c>
      <c r="V25" s="55">
        <f t="shared" si="24"/>
        <v>40</v>
      </c>
      <c r="W25" s="55">
        <f t="shared" si="25"/>
        <v>13</v>
      </c>
      <c r="X25" s="55">
        <f t="shared" si="26"/>
        <v>40</v>
      </c>
      <c r="Y25" s="55">
        <f t="shared" si="27"/>
        <v>13</v>
      </c>
      <c r="Z25" s="55">
        <f t="shared" si="28"/>
        <v>0</v>
      </c>
      <c r="AA25" s="55">
        <f t="shared" si="29"/>
        <v>0</v>
      </c>
      <c r="AB25" s="55">
        <f t="shared" si="30"/>
        <v>53</v>
      </c>
      <c r="AC25" s="56">
        <f t="shared" si="31"/>
        <v>2</v>
      </c>
      <c r="AD25" s="57">
        <f t="shared" si="32"/>
        <v>5320065000</v>
      </c>
      <c r="AE25" s="32">
        <f t="shared" si="33"/>
        <v>21</v>
      </c>
      <c r="AF25"/>
    </row>
    <row r="26" spans="1:32" s="33" customFormat="1" ht="15.75">
      <c r="A26" s="103">
        <f t="shared" si="17"/>
        <v>22</v>
      </c>
      <c r="B26" s="89" t="s">
        <v>404</v>
      </c>
      <c r="C26" s="78" t="s">
        <v>178</v>
      </c>
      <c r="D26" s="79">
        <f t="shared" si="18"/>
        <v>50</v>
      </c>
      <c r="E26" s="104" t="str">
        <f t="shared" si="19"/>
        <v xml:space="preserve"> </v>
      </c>
      <c r="F26" s="104"/>
      <c r="G26" s="105" t="str">
        <f>IF(F26&gt;0,INDEX(Poeng!$A$1:$B$100,F26,2),"")</f>
        <v/>
      </c>
      <c r="H26" s="106">
        <v>4</v>
      </c>
      <c r="I26" s="105">
        <f>IF(H26&gt;0,INDEX(Poeng!$A$1:$B$100,H26,2),"")</f>
        <v>50</v>
      </c>
      <c r="J26" s="104"/>
      <c r="K26" s="105" t="str">
        <f>IF(J26&gt;0,INDEX(Poeng!$A$1:$B$100,J26,2),"")</f>
        <v/>
      </c>
      <c r="L26" s="104"/>
      <c r="M26" s="105" t="str">
        <f>IF(L26&gt;0,INDEX(Poeng!$A$1:$B$100,L26,2),"")</f>
        <v/>
      </c>
      <c r="N26" s="104"/>
      <c r="O26" s="105" t="str">
        <f>IF(N26&gt;0,INDEX(Poeng!$A$1:$B$100,N26,2),"")</f>
        <v/>
      </c>
      <c r="P26" s="104"/>
      <c r="Q26" s="105" t="str">
        <f>IF(P26&gt;0,INDEX(Poeng!$A$1:$B$100,P26,2),"")</f>
        <v/>
      </c>
      <c r="R26" s="55">
        <f t="shared" si="20"/>
        <v>0</v>
      </c>
      <c r="S26" s="55">
        <f t="shared" si="21"/>
        <v>50</v>
      </c>
      <c r="T26" s="55">
        <f t="shared" si="22"/>
        <v>0</v>
      </c>
      <c r="U26" s="55">
        <f t="shared" si="23"/>
        <v>0</v>
      </c>
      <c r="V26" s="55">
        <f t="shared" si="24"/>
        <v>0</v>
      </c>
      <c r="W26" s="55">
        <f t="shared" si="25"/>
        <v>0</v>
      </c>
      <c r="X26" s="55">
        <f t="shared" si="26"/>
        <v>50</v>
      </c>
      <c r="Y26" s="55">
        <f t="shared" si="27"/>
        <v>0</v>
      </c>
      <c r="Z26" s="55">
        <f t="shared" si="28"/>
        <v>0</v>
      </c>
      <c r="AA26" s="55">
        <f t="shared" si="29"/>
        <v>0</v>
      </c>
      <c r="AB26" s="55">
        <f t="shared" si="30"/>
        <v>50</v>
      </c>
      <c r="AC26" s="56">
        <f t="shared" si="31"/>
        <v>1</v>
      </c>
      <c r="AD26" s="57">
        <f t="shared" si="32"/>
        <v>5025000000</v>
      </c>
      <c r="AE26" s="32">
        <f t="shared" si="33"/>
        <v>22</v>
      </c>
      <c r="AF26"/>
    </row>
    <row r="27" spans="1:32" s="33" customFormat="1" ht="15.75">
      <c r="A27" s="103">
        <f t="shared" si="17"/>
        <v>23</v>
      </c>
      <c r="B27" s="89" t="s">
        <v>183</v>
      </c>
      <c r="C27" s="78" t="s">
        <v>460</v>
      </c>
      <c r="D27" s="79">
        <f t="shared" si="18"/>
        <v>50</v>
      </c>
      <c r="E27" s="104" t="str">
        <f t="shared" si="19"/>
        <v xml:space="preserve"> </v>
      </c>
      <c r="F27" s="104"/>
      <c r="G27" s="105" t="str">
        <f>IF(F27&gt;0,INDEX(Poeng!$A$1:$B$100,F27,2),"")</f>
        <v/>
      </c>
      <c r="H27" s="106">
        <v>10</v>
      </c>
      <c r="I27" s="105">
        <f>IF(H27&gt;0,INDEX(Poeng!$A$1:$B$100,H27,2),"")</f>
        <v>26</v>
      </c>
      <c r="J27" s="104"/>
      <c r="K27" s="105" t="str">
        <f>IF(J27&gt;0,INDEX(Poeng!$A$1:$B$100,J27,2),"")</f>
        <v/>
      </c>
      <c r="L27" s="104"/>
      <c r="M27" s="105" t="str">
        <f>IF(L27&gt;0,INDEX(Poeng!$A$1:$B$100,L27,2),"")</f>
        <v/>
      </c>
      <c r="N27" s="104">
        <v>11</v>
      </c>
      <c r="O27" s="105">
        <f>IF(N27&gt;0,INDEX(Poeng!$A$1:$B$100,N27,2),"")</f>
        <v>24</v>
      </c>
      <c r="P27" s="104"/>
      <c r="Q27" s="105" t="str">
        <f>IF(P27&gt;0,INDEX(Poeng!$A$1:$B$100,P27,2),"")</f>
        <v/>
      </c>
      <c r="R27" s="55">
        <f t="shared" si="20"/>
        <v>0</v>
      </c>
      <c r="S27" s="55">
        <f t="shared" si="21"/>
        <v>26</v>
      </c>
      <c r="T27" s="55">
        <f t="shared" si="22"/>
        <v>0</v>
      </c>
      <c r="U27" s="55">
        <f t="shared" si="23"/>
        <v>0</v>
      </c>
      <c r="V27" s="55">
        <f t="shared" si="24"/>
        <v>24</v>
      </c>
      <c r="W27" s="55">
        <f t="shared" si="25"/>
        <v>0</v>
      </c>
      <c r="X27" s="55">
        <f t="shared" si="26"/>
        <v>26</v>
      </c>
      <c r="Y27" s="55">
        <f t="shared" si="27"/>
        <v>24</v>
      </c>
      <c r="Z27" s="55">
        <f t="shared" si="28"/>
        <v>0</v>
      </c>
      <c r="AA27" s="55">
        <f t="shared" si="29"/>
        <v>0</v>
      </c>
      <c r="AB27" s="55">
        <f t="shared" si="30"/>
        <v>50</v>
      </c>
      <c r="AC27" s="56">
        <f t="shared" si="31"/>
        <v>2</v>
      </c>
      <c r="AD27" s="57">
        <f t="shared" si="32"/>
        <v>5013120000</v>
      </c>
      <c r="AE27" s="32">
        <f t="shared" si="33"/>
        <v>23</v>
      </c>
      <c r="AF27"/>
    </row>
    <row r="28" spans="1:32" s="33" customFormat="1" ht="13.9" customHeight="1">
      <c r="A28" s="103">
        <f t="shared" si="17"/>
        <v>24</v>
      </c>
      <c r="B28" s="102" t="s">
        <v>615</v>
      </c>
      <c r="C28" s="78" t="s">
        <v>144</v>
      </c>
      <c r="D28" s="79">
        <f t="shared" si="18"/>
        <v>50</v>
      </c>
      <c r="E28" s="104" t="str">
        <f t="shared" si="19"/>
        <v>F</v>
      </c>
      <c r="F28" s="104">
        <v>18</v>
      </c>
      <c r="G28" s="105">
        <f>IF(F28&gt;0,INDEX(Poeng!$A$1:$B$100,F28,2),"")</f>
        <v>13</v>
      </c>
      <c r="H28" s="106"/>
      <c r="I28" s="105" t="str">
        <f>IF(H28&gt;0,INDEX(Poeng!$A$1:$B$100,H28,2),"")</f>
        <v/>
      </c>
      <c r="J28" s="104">
        <v>15</v>
      </c>
      <c r="K28" s="105">
        <f>IF(J28&gt;0,INDEX(Poeng!$A$1:$B$100,J28,2),"")</f>
        <v>16</v>
      </c>
      <c r="L28" s="104">
        <v>19</v>
      </c>
      <c r="M28" s="105">
        <f>IF(L28&gt;0,INDEX(Poeng!$A$1:$B$100,L28,2),"")</f>
        <v>12</v>
      </c>
      <c r="N28" s="104">
        <v>22</v>
      </c>
      <c r="O28" s="105">
        <f>IF(N28&gt;0,INDEX(Poeng!$A$1:$B$100,N28,2),"")</f>
        <v>9</v>
      </c>
      <c r="P28" s="104"/>
      <c r="Q28" s="105" t="str">
        <f>IF(P28&gt;0,INDEX(Poeng!$A$1:$B$100,P28,2),"")</f>
        <v/>
      </c>
      <c r="R28" s="55">
        <f t="shared" si="20"/>
        <v>13</v>
      </c>
      <c r="S28" s="55">
        <f t="shared" si="21"/>
        <v>0</v>
      </c>
      <c r="T28" s="55">
        <f t="shared" si="22"/>
        <v>16</v>
      </c>
      <c r="U28" s="55">
        <f t="shared" si="23"/>
        <v>12</v>
      </c>
      <c r="V28" s="55">
        <f t="shared" si="24"/>
        <v>9</v>
      </c>
      <c r="W28" s="55">
        <f t="shared" si="25"/>
        <v>0</v>
      </c>
      <c r="X28" s="55">
        <f t="shared" si="26"/>
        <v>16</v>
      </c>
      <c r="Y28" s="55">
        <f t="shared" si="27"/>
        <v>13</v>
      </c>
      <c r="Z28" s="55">
        <f t="shared" si="28"/>
        <v>12</v>
      </c>
      <c r="AA28" s="55">
        <f t="shared" si="29"/>
        <v>9</v>
      </c>
      <c r="AB28" s="55">
        <f t="shared" si="30"/>
        <v>50</v>
      </c>
      <c r="AC28" s="56">
        <f t="shared" si="31"/>
        <v>4</v>
      </c>
      <c r="AD28" s="57">
        <f t="shared" si="32"/>
        <v>5008065604.5</v>
      </c>
      <c r="AE28" s="32">
        <f t="shared" si="33"/>
        <v>24</v>
      </c>
      <c r="AF28"/>
    </row>
    <row r="29" spans="1:32" s="33" customFormat="1" ht="15.75">
      <c r="A29" s="103">
        <f t="shared" si="17"/>
        <v>25</v>
      </c>
      <c r="B29" s="102" t="s">
        <v>613</v>
      </c>
      <c r="C29" s="78" t="s">
        <v>141</v>
      </c>
      <c r="D29" s="79">
        <f t="shared" si="18"/>
        <v>45</v>
      </c>
      <c r="E29" s="104" t="str">
        <f t="shared" si="19"/>
        <v xml:space="preserve"> </v>
      </c>
      <c r="F29" s="104">
        <v>5</v>
      </c>
      <c r="G29" s="105">
        <f>IF(F29&gt;0,INDEX(Poeng!$A$1:$B$100,F29,2),"")</f>
        <v>45</v>
      </c>
      <c r="H29" s="106"/>
      <c r="I29" s="105" t="str">
        <f>IF(H29&gt;0,INDEX(Poeng!$A$1:$B$100,H29,2),"")</f>
        <v/>
      </c>
      <c r="J29" s="104"/>
      <c r="K29" s="105" t="str">
        <f>IF(J29&gt;0,INDEX(Poeng!$A$1:$B$100,J29,2),"")</f>
        <v/>
      </c>
      <c r="L29" s="104"/>
      <c r="M29" s="105" t="str">
        <f>IF(L29&gt;0,INDEX(Poeng!$A$1:$B$100,L29,2),"")</f>
        <v/>
      </c>
      <c r="N29" s="104"/>
      <c r="O29" s="105" t="str">
        <f>IF(N29&gt;0,INDEX(Poeng!$A$1:$B$100,N29,2),"")</f>
        <v/>
      </c>
      <c r="P29" s="104"/>
      <c r="Q29" s="105" t="str">
        <f>IF(P29&gt;0,INDEX(Poeng!$A$1:$B$100,P29,2),"")</f>
        <v/>
      </c>
      <c r="R29" s="55">
        <f t="shared" si="20"/>
        <v>45</v>
      </c>
      <c r="S29" s="55">
        <f t="shared" si="21"/>
        <v>0</v>
      </c>
      <c r="T29" s="55">
        <f t="shared" si="22"/>
        <v>0</v>
      </c>
      <c r="U29" s="55">
        <f t="shared" si="23"/>
        <v>0</v>
      </c>
      <c r="V29" s="55">
        <f t="shared" si="24"/>
        <v>0</v>
      </c>
      <c r="W29" s="55">
        <f t="shared" si="25"/>
        <v>0</v>
      </c>
      <c r="X29" s="55">
        <f t="shared" si="26"/>
        <v>45</v>
      </c>
      <c r="Y29" s="55">
        <f t="shared" si="27"/>
        <v>0</v>
      </c>
      <c r="Z29" s="55">
        <f t="shared" si="28"/>
        <v>0</v>
      </c>
      <c r="AA29" s="55">
        <f t="shared" si="29"/>
        <v>0</v>
      </c>
      <c r="AB29" s="55">
        <f t="shared" si="30"/>
        <v>45</v>
      </c>
      <c r="AC29" s="56">
        <f t="shared" si="31"/>
        <v>1</v>
      </c>
      <c r="AD29" s="57">
        <f t="shared" si="32"/>
        <v>4522500000</v>
      </c>
      <c r="AE29" s="32">
        <f t="shared" si="33"/>
        <v>25</v>
      </c>
      <c r="AF29"/>
    </row>
    <row r="30" spans="1:32" s="33" customFormat="1" ht="15.75">
      <c r="A30" s="103">
        <f t="shared" si="17"/>
        <v>26</v>
      </c>
      <c r="B30" s="89" t="s">
        <v>189</v>
      </c>
      <c r="C30" s="78" t="s">
        <v>142</v>
      </c>
      <c r="D30" s="79">
        <f t="shared" si="18"/>
        <v>40</v>
      </c>
      <c r="E30" s="104" t="str">
        <f t="shared" si="19"/>
        <v xml:space="preserve"> </v>
      </c>
      <c r="F30" s="104"/>
      <c r="G30" s="105" t="str">
        <f>IF(F30&gt;0,INDEX(Poeng!$A$1:$B$100,F30,2),"")</f>
        <v/>
      </c>
      <c r="H30" s="106">
        <v>20</v>
      </c>
      <c r="I30" s="105">
        <f>IF(H30&gt;0,INDEX(Poeng!$A$1:$B$100,H30,2),"")</f>
        <v>11</v>
      </c>
      <c r="J30" s="104"/>
      <c r="K30" s="105" t="str">
        <f>IF(J30&gt;0,INDEX(Poeng!$A$1:$B$100,J30,2),"")</f>
        <v/>
      </c>
      <c r="L30" s="104"/>
      <c r="M30" s="105" t="str">
        <f>IF(L30&gt;0,INDEX(Poeng!$A$1:$B$100,L30,2),"")</f>
        <v/>
      </c>
      <c r="N30" s="104">
        <v>20</v>
      </c>
      <c r="O30" s="105">
        <f>IF(N30&gt;0,INDEX(Poeng!$A$1:$B$100,N30,2),"")</f>
        <v>11</v>
      </c>
      <c r="P30" s="104">
        <v>14</v>
      </c>
      <c r="Q30" s="105">
        <f>IF(P30&gt;0,INDEX(Poeng!$A$1:$B$100,P30,2),"")</f>
        <v>18</v>
      </c>
      <c r="R30" s="55">
        <f t="shared" si="20"/>
        <v>0</v>
      </c>
      <c r="S30" s="55">
        <f t="shared" si="21"/>
        <v>11</v>
      </c>
      <c r="T30" s="55">
        <f t="shared" si="22"/>
        <v>0</v>
      </c>
      <c r="U30" s="55">
        <f t="shared" si="23"/>
        <v>0</v>
      </c>
      <c r="V30" s="55">
        <f t="shared" si="24"/>
        <v>11</v>
      </c>
      <c r="W30" s="55">
        <f t="shared" si="25"/>
        <v>18</v>
      </c>
      <c r="X30" s="55">
        <f t="shared" si="26"/>
        <v>18</v>
      </c>
      <c r="Y30" s="55">
        <f t="shared" si="27"/>
        <v>11</v>
      </c>
      <c r="Z30" s="55">
        <f t="shared" si="28"/>
        <v>11</v>
      </c>
      <c r="AA30" s="55">
        <f t="shared" si="29"/>
        <v>0</v>
      </c>
      <c r="AB30" s="55">
        <f t="shared" si="30"/>
        <v>40</v>
      </c>
      <c r="AC30" s="56">
        <f t="shared" si="31"/>
        <v>3</v>
      </c>
      <c r="AD30" s="57">
        <f t="shared" si="32"/>
        <v>4009055550</v>
      </c>
      <c r="AE30" s="32">
        <f t="shared" si="33"/>
        <v>26</v>
      </c>
      <c r="AF30"/>
    </row>
    <row r="31" spans="1:32" s="33" customFormat="1" ht="15.75">
      <c r="A31" s="103">
        <f t="shared" si="17"/>
        <v>27</v>
      </c>
      <c r="B31" s="89" t="s">
        <v>195</v>
      </c>
      <c r="C31" s="78" t="s">
        <v>149</v>
      </c>
      <c r="D31" s="79">
        <f t="shared" si="18"/>
        <v>40</v>
      </c>
      <c r="E31" s="104" t="str">
        <f t="shared" si="19"/>
        <v>F</v>
      </c>
      <c r="F31" s="104"/>
      <c r="G31" s="105" t="str">
        <f>IF(F31&gt;0,INDEX(Poeng!$A$1:$B$100,F31,2),"")</f>
        <v/>
      </c>
      <c r="H31" s="106">
        <v>28</v>
      </c>
      <c r="I31" s="105">
        <f>IF(H31&gt;0,INDEX(Poeng!$A$1:$B$100,H31,2),"")</f>
        <v>3</v>
      </c>
      <c r="J31" s="104">
        <v>18</v>
      </c>
      <c r="K31" s="105">
        <f>IF(J31&gt;0,INDEX(Poeng!$A$1:$B$100,J31,2),"")</f>
        <v>13</v>
      </c>
      <c r="L31" s="104">
        <v>19</v>
      </c>
      <c r="M31" s="105">
        <f>IF(L31&gt;0,INDEX(Poeng!$A$1:$B$100,L31,2),"")</f>
        <v>12</v>
      </c>
      <c r="N31" s="104">
        <v>24</v>
      </c>
      <c r="O31" s="105">
        <f>IF(N31&gt;0,INDEX(Poeng!$A$1:$B$100,N31,2),"")</f>
        <v>7</v>
      </c>
      <c r="P31" s="104">
        <v>23</v>
      </c>
      <c r="Q31" s="105">
        <f>IF(P31&gt;0,INDEX(Poeng!$A$1:$B$100,P31,2),"")</f>
        <v>8</v>
      </c>
      <c r="R31" s="55">
        <f t="shared" si="20"/>
        <v>0</v>
      </c>
      <c r="S31" s="55">
        <f t="shared" si="21"/>
        <v>3</v>
      </c>
      <c r="T31" s="55">
        <f t="shared" si="22"/>
        <v>13</v>
      </c>
      <c r="U31" s="55">
        <f t="shared" si="23"/>
        <v>12</v>
      </c>
      <c r="V31" s="55">
        <f t="shared" si="24"/>
        <v>7</v>
      </c>
      <c r="W31" s="55">
        <f t="shared" si="25"/>
        <v>8</v>
      </c>
      <c r="X31" s="55">
        <f t="shared" si="26"/>
        <v>13</v>
      </c>
      <c r="Y31" s="55">
        <f t="shared" si="27"/>
        <v>12</v>
      </c>
      <c r="Z31" s="55">
        <f t="shared" si="28"/>
        <v>8</v>
      </c>
      <c r="AA31" s="55">
        <f t="shared" si="29"/>
        <v>7</v>
      </c>
      <c r="AB31" s="55">
        <f t="shared" si="30"/>
        <v>40</v>
      </c>
      <c r="AC31" s="56">
        <f t="shared" si="31"/>
        <v>5</v>
      </c>
      <c r="AD31" s="57">
        <f t="shared" si="32"/>
        <v>4006560403.5</v>
      </c>
      <c r="AE31" s="32">
        <f t="shared" si="33"/>
        <v>27</v>
      </c>
      <c r="AF31"/>
    </row>
    <row r="32" spans="1:32" s="33" customFormat="1" ht="15.75">
      <c r="A32" s="103">
        <f t="shared" si="17"/>
        <v>28</v>
      </c>
      <c r="B32" s="89" t="s">
        <v>609</v>
      </c>
      <c r="C32" s="78" t="s">
        <v>140</v>
      </c>
      <c r="D32" s="79">
        <f t="shared" si="18"/>
        <v>40</v>
      </c>
      <c r="E32" s="104" t="str">
        <f t="shared" si="19"/>
        <v>F</v>
      </c>
      <c r="F32" s="104">
        <v>21</v>
      </c>
      <c r="G32" s="105">
        <f>IF(F32&gt;0,INDEX(Poeng!$A$1:$B$100,F32,2),"")</f>
        <v>10</v>
      </c>
      <c r="H32" s="106">
        <v>26</v>
      </c>
      <c r="I32" s="105">
        <f>IF(H32&gt;0,INDEX(Poeng!$A$1:$B$100,H32,2),"")</f>
        <v>5</v>
      </c>
      <c r="J32" s="104">
        <v>21</v>
      </c>
      <c r="K32" s="105">
        <f>IF(J32&gt;0,INDEX(Poeng!$A$1:$B$100,J32,2),"")</f>
        <v>10</v>
      </c>
      <c r="L32" s="104">
        <v>21</v>
      </c>
      <c r="M32" s="105">
        <f>IF(L32&gt;0,INDEX(Poeng!$A$1:$B$100,L32,2),"")</f>
        <v>10</v>
      </c>
      <c r="N32" s="104">
        <v>29</v>
      </c>
      <c r="O32" s="105">
        <f>IF(N32&gt;0,INDEX(Poeng!$A$1:$B$100,N32,2),"")</f>
        <v>2</v>
      </c>
      <c r="P32" s="104">
        <v>21</v>
      </c>
      <c r="Q32" s="105">
        <f>IF(P32&gt;0,INDEX(Poeng!$A$1:$B$100,P32,2),"")</f>
        <v>10</v>
      </c>
      <c r="R32" s="55">
        <f t="shared" si="20"/>
        <v>10</v>
      </c>
      <c r="S32" s="55">
        <f t="shared" si="21"/>
        <v>5</v>
      </c>
      <c r="T32" s="55">
        <f t="shared" si="22"/>
        <v>10</v>
      </c>
      <c r="U32" s="55">
        <f t="shared" si="23"/>
        <v>10</v>
      </c>
      <c r="V32" s="55">
        <f t="shared" si="24"/>
        <v>2</v>
      </c>
      <c r="W32" s="55">
        <f t="shared" si="25"/>
        <v>10</v>
      </c>
      <c r="X32" s="55">
        <f t="shared" si="26"/>
        <v>10</v>
      </c>
      <c r="Y32" s="55">
        <f t="shared" si="27"/>
        <v>10</v>
      </c>
      <c r="Z32" s="55">
        <f t="shared" si="28"/>
        <v>10</v>
      </c>
      <c r="AA32" s="55">
        <f t="shared" si="29"/>
        <v>10</v>
      </c>
      <c r="AB32" s="55">
        <f t="shared" si="30"/>
        <v>40</v>
      </c>
      <c r="AC32" s="56">
        <f t="shared" si="31"/>
        <v>6</v>
      </c>
      <c r="AD32" s="57">
        <f t="shared" si="32"/>
        <v>4005050505</v>
      </c>
      <c r="AE32" s="32">
        <f t="shared" si="33"/>
        <v>28</v>
      </c>
      <c r="AF32"/>
    </row>
    <row r="33" spans="1:32" s="33" customFormat="1" ht="15.75">
      <c r="A33" s="103">
        <f t="shared" si="17"/>
        <v>29</v>
      </c>
      <c r="B33" s="89" t="s">
        <v>201</v>
      </c>
      <c r="C33" s="78" t="s">
        <v>140</v>
      </c>
      <c r="D33" s="79">
        <f t="shared" si="18"/>
        <v>37</v>
      </c>
      <c r="E33" s="104" t="str">
        <f t="shared" si="19"/>
        <v xml:space="preserve"> </v>
      </c>
      <c r="F33" s="104"/>
      <c r="G33" s="105" t="str">
        <f>IF(F33&gt;0,INDEX(Poeng!$A$1:$B$100,F33,2),"")</f>
        <v/>
      </c>
      <c r="H33" s="106">
        <v>21</v>
      </c>
      <c r="I33" s="105">
        <f>IF(H33&gt;0,INDEX(Poeng!$A$1:$B$100,H33,2),"")</f>
        <v>10</v>
      </c>
      <c r="J33" s="104"/>
      <c r="K33" s="105" t="str">
        <f>IF(J33&gt;0,INDEX(Poeng!$A$1:$B$100,J33,2),"")</f>
        <v/>
      </c>
      <c r="L33" s="104">
        <v>16</v>
      </c>
      <c r="M33" s="105">
        <f>IF(L33&gt;0,INDEX(Poeng!$A$1:$B$100,L33,2),"")</f>
        <v>15</v>
      </c>
      <c r="N33" s="104"/>
      <c r="O33" s="105" t="str">
        <f>IF(N33&gt;0,INDEX(Poeng!$A$1:$B$100,N33,2),"")</f>
        <v/>
      </c>
      <c r="P33" s="104">
        <v>19</v>
      </c>
      <c r="Q33" s="105">
        <f>IF(P33&gt;0,INDEX(Poeng!$A$1:$B$100,P33,2),"")</f>
        <v>12</v>
      </c>
      <c r="R33" s="55">
        <f t="shared" si="20"/>
        <v>0</v>
      </c>
      <c r="S33" s="55">
        <f t="shared" si="21"/>
        <v>10</v>
      </c>
      <c r="T33" s="55">
        <f t="shared" si="22"/>
        <v>0</v>
      </c>
      <c r="U33" s="55">
        <f t="shared" si="23"/>
        <v>15</v>
      </c>
      <c r="V33" s="55">
        <f t="shared" si="24"/>
        <v>0</v>
      </c>
      <c r="W33" s="55">
        <f t="shared" si="25"/>
        <v>12</v>
      </c>
      <c r="X33" s="55">
        <f t="shared" si="26"/>
        <v>15</v>
      </c>
      <c r="Y33" s="55">
        <f t="shared" si="27"/>
        <v>12</v>
      </c>
      <c r="Z33" s="55">
        <f t="shared" si="28"/>
        <v>10</v>
      </c>
      <c r="AA33" s="55">
        <f t="shared" si="29"/>
        <v>0</v>
      </c>
      <c r="AB33" s="55">
        <f t="shared" si="30"/>
        <v>37</v>
      </c>
      <c r="AC33" s="56">
        <f t="shared" si="31"/>
        <v>3</v>
      </c>
      <c r="AD33" s="57">
        <f t="shared" si="32"/>
        <v>3707560500</v>
      </c>
      <c r="AE33" s="32">
        <f t="shared" si="33"/>
        <v>29</v>
      </c>
      <c r="AF33"/>
    </row>
    <row r="34" spans="1:32" s="33" customFormat="1" ht="15.75">
      <c r="A34" s="103">
        <f t="shared" si="17"/>
        <v>30</v>
      </c>
      <c r="B34" s="89" t="s">
        <v>198</v>
      </c>
      <c r="C34" s="78" t="s">
        <v>147</v>
      </c>
      <c r="D34" s="79">
        <f t="shared" si="18"/>
        <v>32</v>
      </c>
      <c r="E34" s="104" t="str">
        <f t="shared" si="19"/>
        <v xml:space="preserve"> </v>
      </c>
      <c r="F34" s="104"/>
      <c r="G34" s="105" t="str">
        <f>IF(F34&gt;0,INDEX(Poeng!$A$1:$B$100,F34,2),"")</f>
        <v/>
      </c>
      <c r="H34" s="106">
        <v>23</v>
      </c>
      <c r="I34" s="105">
        <f>IF(H34&gt;0,INDEX(Poeng!$A$1:$B$100,H34,2),"")</f>
        <v>8</v>
      </c>
      <c r="J34" s="104">
        <v>20</v>
      </c>
      <c r="K34" s="105">
        <f>IF(J34&gt;0,INDEX(Poeng!$A$1:$B$100,J34,2),"")</f>
        <v>11</v>
      </c>
      <c r="L34" s="104">
        <v>18</v>
      </c>
      <c r="M34" s="105">
        <f>IF(L34&gt;0,INDEX(Poeng!$A$1:$B$100,L34,2),"")</f>
        <v>13</v>
      </c>
      <c r="N34" s="104"/>
      <c r="O34" s="105" t="str">
        <f>IF(N34&gt;0,INDEX(Poeng!$A$1:$B$100,N34,2),"")</f>
        <v/>
      </c>
      <c r="P34" s="104"/>
      <c r="Q34" s="105" t="str">
        <f>IF(P34&gt;0,INDEX(Poeng!$A$1:$B$100,P34,2),"")</f>
        <v/>
      </c>
      <c r="R34" s="55">
        <f t="shared" si="20"/>
        <v>0</v>
      </c>
      <c r="S34" s="55">
        <f t="shared" si="21"/>
        <v>8</v>
      </c>
      <c r="T34" s="55">
        <f t="shared" si="22"/>
        <v>11</v>
      </c>
      <c r="U34" s="55">
        <f t="shared" si="23"/>
        <v>13</v>
      </c>
      <c r="V34" s="55">
        <f t="shared" si="24"/>
        <v>0</v>
      </c>
      <c r="W34" s="55">
        <f t="shared" si="25"/>
        <v>0</v>
      </c>
      <c r="X34" s="55">
        <f t="shared" si="26"/>
        <v>13</v>
      </c>
      <c r="Y34" s="55">
        <f t="shared" si="27"/>
        <v>11</v>
      </c>
      <c r="Z34" s="55">
        <f t="shared" si="28"/>
        <v>8</v>
      </c>
      <c r="AA34" s="55">
        <f t="shared" si="29"/>
        <v>0</v>
      </c>
      <c r="AB34" s="55">
        <f t="shared" si="30"/>
        <v>32</v>
      </c>
      <c r="AC34" s="56">
        <f t="shared" si="31"/>
        <v>3</v>
      </c>
      <c r="AD34" s="57">
        <f t="shared" si="32"/>
        <v>3206555400</v>
      </c>
      <c r="AE34" s="32">
        <f t="shared" si="33"/>
        <v>30</v>
      </c>
      <c r="AF34"/>
    </row>
    <row r="35" spans="1:32" s="33" customFormat="1" ht="15.75">
      <c r="A35" s="103">
        <f t="shared" si="17"/>
        <v>31</v>
      </c>
      <c r="B35" s="89" t="s">
        <v>200</v>
      </c>
      <c r="C35" s="78" t="s">
        <v>461</v>
      </c>
      <c r="D35" s="79">
        <f t="shared" si="18"/>
        <v>30</v>
      </c>
      <c r="E35" s="104" t="str">
        <f t="shared" si="19"/>
        <v>F</v>
      </c>
      <c r="F35" s="104"/>
      <c r="G35" s="105" t="str">
        <f>IF(F35&gt;0,INDEX(Poeng!$A$1:$B$100,F35,2),"")</f>
        <v/>
      </c>
      <c r="H35" s="106">
        <v>32</v>
      </c>
      <c r="I35" s="105">
        <f>IF(H35&gt;0,INDEX(Poeng!$A$1:$B$100,H35,2),"")</f>
        <v>1</v>
      </c>
      <c r="J35" s="104">
        <v>19</v>
      </c>
      <c r="K35" s="105">
        <f>IF(J35&gt;0,INDEX(Poeng!$A$1:$B$100,J35,2),"")</f>
        <v>12</v>
      </c>
      <c r="L35" s="104">
        <v>24</v>
      </c>
      <c r="M35" s="105">
        <f>IF(L35&gt;0,INDEX(Poeng!$A$1:$B$100,L35,2),"")</f>
        <v>7</v>
      </c>
      <c r="N35" s="104">
        <v>27</v>
      </c>
      <c r="O35" s="105">
        <f>IF(N35&gt;0,INDEX(Poeng!$A$1:$B$100,N35,2),"")</f>
        <v>4</v>
      </c>
      <c r="P35" s="104">
        <v>24</v>
      </c>
      <c r="Q35" s="105">
        <f>IF(P35&gt;0,INDEX(Poeng!$A$1:$B$100,P35,2),"")</f>
        <v>7</v>
      </c>
      <c r="R35" s="55">
        <f t="shared" si="20"/>
        <v>0</v>
      </c>
      <c r="S35" s="55">
        <f t="shared" si="21"/>
        <v>1</v>
      </c>
      <c r="T35" s="55">
        <f t="shared" si="22"/>
        <v>12</v>
      </c>
      <c r="U35" s="55">
        <f t="shared" si="23"/>
        <v>7</v>
      </c>
      <c r="V35" s="55">
        <f t="shared" si="24"/>
        <v>4</v>
      </c>
      <c r="W35" s="55">
        <f t="shared" si="25"/>
        <v>7</v>
      </c>
      <c r="X35" s="55">
        <f t="shared" si="26"/>
        <v>12</v>
      </c>
      <c r="Y35" s="55">
        <f t="shared" si="27"/>
        <v>7</v>
      </c>
      <c r="Z35" s="55">
        <f t="shared" si="28"/>
        <v>7</v>
      </c>
      <c r="AA35" s="55">
        <f t="shared" si="29"/>
        <v>4</v>
      </c>
      <c r="AB35" s="55">
        <f t="shared" si="30"/>
        <v>30</v>
      </c>
      <c r="AC35" s="56">
        <f t="shared" si="31"/>
        <v>5</v>
      </c>
      <c r="AD35" s="57">
        <f t="shared" si="32"/>
        <v>3006035352</v>
      </c>
      <c r="AE35" s="32">
        <f t="shared" si="33"/>
        <v>31</v>
      </c>
      <c r="AF35"/>
    </row>
    <row r="36" spans="1:32" s="33" customFormat="1" ht="15.75">
      <c r="A36" s="103">
        <f t="shared" si="17"/>
        <v>32</v>
      </c>
      <c r="B36" s="89" t="s">
        <v>203</v>
      </c>
      <c r="C36" s="78" t="s">
        <v>204</v>
      </c>
      <c r="D36" s="79">
        <f t="shared" si="18"/>
        <v>29</v>
      </c>
      <c r="E36" s="104" t="str">
        <f t="shared" si="19"/>
        <v>F</v>
      </c>
      <c r="F36" s="104">
        <v>20</v>
      </c>
      <c r="G36" s="105">
        <f>IF(F36&gt;0,INDEX(Poeng!$A$1:$B$100,F36,2),"")</f>
        <v>11</v>
      </c>
      <c r="H36" s="106">
        <v>30</v>
      </c>
      <c r="I36" s="105">
        <f>IF(H36&gt;0,INDEX(Poeng!$A$1:$B$100,H36,2),"")</f>
        <v>1</v>
      </c>
      <c r="J36" s="104">
        <v>22</v>
      </c>
      <c r="K36" s="105">
        <f>IF(J36&gt;0,INDEX(Poeng!$A$1:$B$100,J36,2),"")</f>
        <v>9</v>
      </c>
      <c r="L36" s="104">
        <v>27</v>
      </c>
      <c r="M36" s="105">
        <f>IF(L36&gt;0,INDEX(Poeng!$A$1:$B$100,L36,2),"")</f>
        <v>4</v>
      </c>
      <c r="N36" s="104"/>
      <c r="O36" s="105" t="str">
        <f>IF(N36&gt;0,INDEX(Poeng!$A$1:$B$100,N36,2),"")</f>
        <v/>
      </c>
      <c r="P36" s="104">
        <v>26</v>
      </c>
      <c r="Q36" s="105">
        <f>IF(P36&gt;0,INDEX(Poeng!$A$1:$B$100,P36,2),"")</f>
        <v>5</v>
      </c>
      <c r="R36" s="55">
        <f t="shared" si="20"/>
        <v>11</v>
      </c>
      <c r="S36" s="55">
        <f t="shared" si="21"/>
        <v>1</v>
      </c>
      <c r="T36" s="55">
        <f t="shared" si="22"/>
        <v>9</v>
      </c>
      <c r="U36" s="55">
        <f t="shared" si="23"/>
        <v>4</v>
      </c>
      <c r="V36" s="55">
        <f t="shared" si="24"/>
        <v>0</v>
      </c>
      <c r="W36" s="55">
        <f t="shared" si="25"/>
        <v>5</v>
      </c>
      <c r="X36" s="55">
        <f t="shared" si="26"/>
        <v>11</v>
      </c>
      <c r="Y36" s="55">
        <f t="shared" si="27"/>
        <v>9</v>
      </c>
      <c r="Z36" s="55">
        <f t="shared" si="28"/>
        <v>5</v>
      </c>
      <c r="AA36" s="55">
        <f t="shared" si="29"/>
        <v>4</v>
      </c>
      <c r="AB36" s="55">
        <f t="shared" si="30"/>
        <v>29</v>
      </c>
      <c r="AC36" s="56">
        <f t="shared" si="31"/>
        <v>5</v>
      </c>
      <c r="AD36" s="57">
        <f t="shared" si="32"/>
        <v>2905545252</v>
      </c>
      <c r="AE36" s="32">
        <f t="shared" si="33"/>
        <v>32</v>
      </c>
      <c r="AF36"/>
    </row>
    <row r="37" spans="1:32" s="33" customFormat="1" ht="15.75">
      <c r="A37" s="103">
        <f t="shared" ref="A37:A54" si="34">AE37</f>
        <v>33</v>
      </c>
      <c r="B37" s="89" t="s">
        <v>190</v>
      </c>
      <c r="C37" s="78" t="s">
        <v>145</v>
      </c>
      <c r="D37" s="79">
        <f t="shared" ref="D37:D54" si="35">IF(B37&lt;&gt;"",AB37,"")</f>
        <v>26</v>
      </c>
      <c r="E37" s="104" t="str">
        <f t="shared" ref="E37:E54" si="36">IF(AC37&lt;4," ","F")</f>
        <v>F</v>
      </c>
      <c r="F37" s="104">
        <v>19</v>
      </c>
      <c r="G37" s="105">
        <f>IF(F37&gt;0,INDEX(Poeng!$A$1:$B$100,F37,2),"")</f>
        <v>12</v>
      </c>
      <c r="H37" s="106">
        <v>27</v>
      </c>
      <c r="I37" s="105">
        <f>IF(H37&gt;0,INDEX(Poeng!$A$1:$B$100,H37,2),"")</f>
        <v>4</v>
      </c>
      <c r="J37" s="104"/>
      <c r="K37" s="105" t="str">
        <f>IF(J37&gt;0,INDEX(Poeng!$A$1:$B$100,J37,2),"")</f>
        <v/>
      </c>
      <c r="L37" s="104">
        <v>22</v>
      </c>
      <c r="M37" s="105">
        <f>IF(L37&gt;0,INDEX(Poeng!$A$1:$B$100,L37,2),"")</f>
        <v>9</v>
      </c>
      <c r="N37" s="104">
        <v>30</v>
      </c>
      <c r="O37" s="105">
        <f>IF(N37&gt;0,INDEX(Poeng!$A$1:$B$100,N37,2),"")</f>
        <v>1</v>
      </c>
      <c r="P37" s="104"/>
      <c r="Q37" s="105" t="str">
        <f>IF(P37&gt;0,INDEX(Poeng!$A$1:$B$100,P37,2),"")</f>
        <v/>
      </c>
      <c r="R37" s="55">
        <f t="shared" ref="R37:R54" si="37">IF(F37&gt;0,G37,0)</f>
        <v>12</v>
      </c>
      <c r="S37" s="55">
        <f t="shared" ref="S37:S54" si="38">IF(H37&gt;0,I37,0)</f>
        <v>4</v>
      </c>
      <c r="T37" s="55">
        <f t="shared" ref="T37:T54" si="39">IF(J37&gt;0,K37,0)</f>
        <v>0</v>
      </c>
      <c r="U37" s="55">
        <f t="shared" ref="U37:U54" si="40">IF(L37&gt;0,M37,0)</f>
        <v>9</v>
      </c>
      <c r="V37" s="55">
        <f t="shared" ref="V37:V54" si="41">IF(N37&gt;0,O37,0)</f>
        <v>1</v>
      </c>
      <c r="W37" s="55">
        <f t="shared" ref="W37:W54" si="42">IF(P37&gt;0,Q37,0)</f>
        <v>0</v>
      </c>
      <c r="X37" s="55">
        <f t="shared" ref="X37:X68" si="43">LARGE(R37:W37,1)</f>
        <v>12</v>
      </c>
      <c r="Y37" s="55">
        <f t="shared" ref="Y37:Y54" si="44">LARGE(R37:W37,2)</f>
        <v>9</v>
      </c>
      <c r="Z37" s="55">
        <f t="shared" ref="Z37:Z54" si="45">LARGE(R37:W37,3)</f>
        <v>4</v>
      </c>
      <c r="AA37" s="55">
        <f t="shared" ref="AA37:AA54" si="46">LARGE(R37:W37,4)</f>
        <v>1</v>
      </c>
      <c r="AB37" s="55">
        <f t="shared" ref="AB37:AB68" si="47">SUM(X37:AA37)</f>
        <v>26</v>
      </c>
      <c r="AC37" s="56">
        <f t="shared" ref="AC37:AC54" si="48">COUNT(F37:Q37)/2</f>
        <v>4</v>
      </c>
      <c r="AD37" s="57">
        <f t="shared" ref="AD37:AD54" si="49">AB37*10^8+X37*10^6/2+Y37*10^4/2+Z37*10^2/2+AA37/2</f>
        <v>2606045200.5</v>
      </c>
      <c r="AE37" s="32">
        <f t="shared" ref="AE37:AE68" si="50">IF(B37&lt;&gt;"",RANK(AD37,AD$5:AD$78,0),"")</f>
        <v>33</v>
      </c>
      <c r="AF37"/>
    </row>
    <row r="38" spans="1:32" s="33" customFormat="1" ht="15.75">
      <c r="A38" s="103">
        <f t="shared" si="34"/>
        <v>34</v>
      </c>
      <c r="B38" s="102" t="s">
        <v>664</v>
      </c>
      <c r="C38" s="78" t="s">
        <v>665</v>
      </c>
      <c r="D38" s="79">
        <f t="shared" si="35"/>
        <v>24</v>
      </c>
      <c r="E38" s="104" t="str">
        <f t="shared" si="36"/>
        <v xml:space="preserve"> </v>
      </c>
      <c r="F38" s="104"/>
      <c r="G38" s="105" t="str">
        <f>IF(F38&gt;0,INDEX(Poeng!$A$1:$B$100,F38,2),"")</f>
        <v/>
      </c>
      <c r="H38" s="106"/>
      <c r="I38" s="105" t="str">
        <f>IF(H38&gt;0,INDEX(Poeng!$A$1:$B$100,H38,2),"")</f>
        <v/>
      </c>
      <c r="J38" s="104">
        <v>11</v>
      </c>
      <c r="K38" s="105">
        <f>IF(J38&gt;0,INDEX(Poeng!$A$1:$B$100,J38,2),"")</f>
        <v>24</v>
      </c>
      <c r="L38" s="104"/>
      <c r="M38" s="105" t="str">
        <f>IF(L38&gt;0,INDEX(Poeng!$A$1:$B$100,L38,2),"")</f>
        <v/>
      </c>
      <c r="N38" s="104"/>
      <c r="O38" s="105" t="str">
        <f>IF(N38&gt;0,INDEX(Poeng!$A$1:$B$100,N38,2),"")</f>
        <v/>
      </c>
      <c r="P38" s="104"/>
      <c r="Q38" s="105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24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24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24</v>
      </c>
      <c r="AC38" s="56">
        <f t="shared" si="48"/>
        <v>1</v>
      </c>
      <c r="AD38" s="57">
        <f t="shared" si="49"/>
        <v>2412000000</v>
      </c>
      <c r="AE38" s="32">
        <f t="shared" si="50"/>
        <v>34</v>
      </c>
      <c r="AF38"/>
    </row>
    <row r="39" spans="1:32" s="33" customFormat="1" ht="15.75">
      <c r="A39" s="103">
        <f t="shared" si="34"/>
        <v>35</v>
      </c>
      <c r="B39" s="89" t="s">
        <v>608</v>
      </c>
      <c r="C39" s="78" t="s">
        <v>141</v>
      </c>
      <c r="D39" s="79">
        <f t="shared" si="35"/>
        <v>23</v>
      </c>
      <c r="E39" s="104" t="str">
        <f t="shared" si="36"/>
        <v xml:space="preserve"> </v>
      </c>
      <c r="F39" s="104">
        <v>17</v>
      </c>
      <c r="G39" s="105">
        <f>IF(F39&gt;0,INDEX(Poeng!$A$1:$B$100,F39,2),"")</f>
        <v>14</v>
      </c>
      <c r="H39" s="106">
        <v>25</v>
      </c>
      <c r="I39" s="105">
        <f>IF(H39&gt;0,INDEX(Poeng!$A$1:$B$100,H39,2),"")</f>
        <v>6</v>
      </c>
      <c r="J39" s="104"/>
      <c r="K39" s="105" t="str">
        <f>IF(J39&gt;0,INDEX(Poeng!$A$1:$B$100,J39,2),"")</f>
        <v/>
      </c>
      <c r="L39" s="104"/>
      <c r="M39" s="105" t="str">
        <f>IF(L39&gt;0,INDEX(Poeng!$A$1:$B$100,L39,2),"")</f>
        <v/>
      </c>
      <c r="N39" s="104">
        <v>28</v>
      </c>
      <c r="O39" s="105">
        <f>IF(N39&gt;0,INDEX(Poeng!$A$1:$B$100,N39,2),"")</f>
        <v>3</v>
      </c>
      <c r="P39" s="104"/>
      <c r="Q39" s="105" t="str">
        <f>IF(P39&gt;0,INDEX(Poeng!$A$1:$B$100,P39,2),"")</f>
        <v/>
      </c>
      <c r="R39" s="55">
        <f t="shared" si="37"/>
        <v>14</v>
      </c>
      <c r="S39" s="55">
        <f t="shared" si="38"/>
        <v>6</v>
      </c>
      <c r="T39" s="55">
        <f t="shared" si="39"/>
        <v>0</v>
      </c>
      <c r="U39" s="55">
        <f t="shared" si="40"/>
        <v>0</v>
      </c>
      <c r="V39" s="55">
        <f t="shared" si="41"/>
        <v>3</v>
      </c>
      <c r="W39" s="55">
        <f t="shared" si="42"/>
        <v>0</v>
      </c>
      <c r="X39" s="55">
        <f t="shared" si="43"/>
        <v>14</v>
      </c>
      <c r="Y39" s="55">
        <f t="shared" si="44"/>
        <v>6</v>
      </c>
      <c r="Z39" s="55">
        <f t="shared" si="45"/>
        <v>3</v>
      </c>
      <c r="AA39" s="55">
        <f t="shared" si="46"/>
        <v>0</v>
      </c>
      <c r="AB39" s="55">
        <f t="shared" si="47"/>
        <v>23</v>
      </c>
      <c r="AC39" s="56">
        <f t="shared" si="48"/>
        <v>3</v>
      </c>
      <c r="AD39" s="57">
        <f t="shared" si="49"/>
        <v>2307030150</v>
      </c>
      <c r="AE39" s="32">
        <f t="shared" si="50"/>
        <v>35</v>
      </c>
      <c r="AF39"/>
    </row>
    <row r="40" spans="1:32" s="33" customFormat="1" ht="15.75">
      <c r="A40" s="103">
        <f t="shared" si="34"/>
        <v>36</v>
      </c>
      <c r="B40" s="102" t="s">
        <v>729</v>
      </c>
      <c r="C40" s="78" t="s">
        <v>178</v>
      </c>
      <c r="D40" s="79">
        <f t="shared" si="35"/>
        <v>20</v>
      </c>
      <c r="E40" s="104" t="str">
        <f t="shared" si="36"/>
        <v xml:space="preserve"> </v>
      </c>
      <c r="F40" s="104"/>
      <c r="G40" s="105" t="str">
        <f>IF(F40&gt;0,INDEX(Poeng!$A$1:$B$100,F40,2),"")</f>
        <v/>
      </c>
      <c r="H40" s="106"/>
      <c r="I40" s="105" t="str">
        <f>IF(H40&gt;0,INDEX(Poeng!$A$1:$B$100,H40,2),"")</f>
        <v/>
      </c>
      <c r="J40" s="104"/>
      <c r="K40" s="105" t="str">
        <f>IF(J40&gt;0,INDEX(Poeng!$A$1:$B$100,J40,2),"")</f>
        <v/>
      </c>
      <c r="L40" s="104"/>
      <c r="M40" s="105" t="str">
        <f>IF(L40&gt;0,INDEX(Poeng!$A$1:$B$100,L40,2),"")</f>
        <v/>
      </c>
      <c r="N40" s="104">
        <v>13</v>
      </c>
      <c r="O40" s="105">
        <f>IF(N40&gt;0,INDEX(Poeng!$A$1:$B$100,N40,2),"")</f>
        <v>20</v>
      </c>
      <c r="P40" s="104"/>
      <c r="Q40" s="105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20</v>
      </c>
      <c r="W40" s="55">
        <f t="shared" si="42"/>
        <v>0</v>
      </c>
      <c r="X40" s="55">
        <f t="shared" si="43"/>
        <v>20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20</v>
      </c>
      <c r="AC40" s="56">
        <f t="shared" si="48"/>
        <v>1</v>
      </c>
      <c r="AD40" s="57">
        <f t="shared" si="49"/>
        <v>2010000000</v>
      </c>
      <c r="AE40" s="32">
        <f t="shared" si="50"/>
        <v>36</v>
      </c>
      <c r="AF40"/>
    </row>
    <row r="41" spans="1:32" s="33" customFormat="1" ht="15.75">
      <c r="A41" s="103">
        <f t="shared" si="34"/>
        <v>37</v>
      </c>
      <c r="B41" s="102" t="s">
        <v>439</v>
      </c>
      <c r="C41" s="78" t="s">
        <v>460</v>
      </c>
      <c r="D41" s="79">
        <f t="shared" si="35"/>
        <v>15</v>
      </c>
      <c r="E41" s="104" t="str">
        <f t="shared" si="36"/>
        <v xml:space="preserve"> </v>
      </c>
      <c r="F41" s="104">
        <v>16</v>
      </c>
      <c r="G41" s="105">
        <f>IF(F41&gt;0,INDEX(Poeng!$A$1:$B$100,F41,2),"")</f>
        <v>15</v>
      </c>
      <c r="H41" s="106"/>
      <c r="I41" s="105" t="str">
        <f>IF(H41&gt;0,INDEX(Poeng!$A$1:$B$100,H41,2),"")</f>
        <v/>
      </c>
      <c r="J41" s="104"/>
      <c r="K41" s="105" t="str">
        <f>IF(J41&gt;0,INDEX(Poeng!$A$1:$B$100,J41,2),"")</f>
        <v/>
      </c>
      <c r="L41" s="104"/>
      <c r="M41" s="105" t="str">
        <f>IF(L41&gt;0,INDEX(Poeng!$A$1:$B$100,L41,2),"")</f>
        <v/>
      </c>
      <c r="N41" s="104"/>
      <c r="O41" s="105" t="str">
        <f>IF(N41&gt;0,INDEX(Poeng!$A$1:$B$100,N41,2),"")</f>
        <v/>
      </c>
      <c r="P41" s="104"/>
      <c r="Q41" s="105" t="str">
        <f>IF(P41&gt;0,INDEX(Poeng!$A$1:$B$100,P41,2),"")</f>
        <v/>
      </c>
      <c r="R41" s="55">
        <f t="shared" si="37"/>
        <v>15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15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15</v>
      </c>
      <c r="AC41" s="56">
        <f t="shared" si="48"/>
        <v>1</v>
      </c>
      <c r="AD41" s="57">
        <f t="shared" si="49"/>
        <v>1507500000</v>
      </c>
      <c r="AE41" s="32">
        <f t="shared" si="50"/>
        <v>37</v>
      </c>
      <c r="AF41"/>
    </row>
    <row r="42" spans="1:32" s="33" customFormat="1" ht="15" customHeight="1">
      <c r="A42" s="103">
        <f t="shared" si="34"/>
        <v>38</v>
      </c>
      <c r="B42" s="102" t="s">
        <v>668</v>
      </c>
      <c r="C42" s="78" t="s">
        <v>669</v>
      </c>
      <c r="D42" s="79">
        <f t="shared" si="35"/>
        <v>14</v>
      </c>
      <c r="E42" s="104" t="str">
        <f t="shared" si="36"/>
        <v xml:space="preserve"> </v>
      </c>
      <c r="F42" s="104"/>
      <c r="G42" s="105" t="str">
        <f>IF(F42&gt;0,INDEX(Poeng!$A$1:$B$100,F42,2),"")</f>
        <v/>
      </c>
      <c r="H42" s="106"/>
      <c r="I42" s="105" t="str">
        <f>IF(H42&gt;0,INDEX(Poeng!$A$1:$B$100,H42,2),"")</f>
        <v/>
      </c>
      <c r="J42" s="104">
        <v>17</v>
      </c>
      <c r="K42" s="105">
        <f>IF(J42&gt;0,INDEX(Poeng!$A$1:$B$100,J42,2),"")</f>
        <v>14</v>
      </c>
      <c r="L42" s="104"/>
      <c r="M42" s="105" t="str">
        <f>IF(L42&gt;0,INDEX(Poeng!$A$1:$B$100,L42,2),"")</f>
        <v/>
      </c>
      <c r="N42" s="104"/>
      <c r="O42" s="105" t="str">
        <f>IF(N42&gt;0,INDEX(Poeng!$A$1:$B$100,N42,2),"")</f>
        <v/>
      </c>
      <c r="P42" s="104"/>
      <c r="Q42" s="105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14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14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14</v>
      </c>
      <c r="AC42" s="56">
        <f t="shared" si="48"/>
        <v>1</v>
      </c>
      <c r="AD42" s="57">
        <f t="shared" si="49"/>
        <v>1407000000</v>
      </c>
      <c r="AE42" s="32">
        <f t="shared" si="50"/>
        <v>38</v>
      </c>
      <c r="AF42"/>
    </row>
    <row r="43" spans="1:32" s="33" customFormat="1" ht="13.5" customHeight="1">
      <c r="A43" s="103">
        <f t="shared" si="34"/>
        <v>38</v>
      </c>
      <c r="B43" s="89" t="s">
        <v>606</v>
      </c>
      <c r="C43" s="78" t="s">
        <v>154</v>
      </c>
      <c r="D43" s="79">
        <f t="shared" si="35"/>
        <v>14</v>
      </c>
      <c r="E43" s="104" t="str">
        <f t="shared" si="36"/>
        <v xml:space="preserve"> </v>
      </c>
      <c r="F43" s="104"/>
      <c r="G43" s="105" t="str">
        <f>IF(F43&gt;0,INDEX(Poeng!$A$1:$B$100,F43,2),"")</f>
        <v/>
      </c>
      <c r="H43" s="106">
        <v>17</v>
      </c>
      <c r="I43" s="105">
        <f>IF(H43&gt;0,INDEX(Poeng!$A$1:$B$100,H43,2),"")</f>
        <v>14</v>
      </c>
      <c r="J43" s="104"/>
      <c r="K43" s="105" t="str">
        <f>IF(J43&gt;0,INDEX(Poeng!$A$1:$B$100,J43,2),"")</f>
        <v/>
      </c>
      <c r="L43" s="104"/>
      <c r="M43" s="105" t="str">
        <f>IF(L43&gt;0,INDEX(Poeng!$A$1:$B$100,L43,2),"")</f>
        <v/>
      </c>
      <c r="N43" s="104"/>
      <c r="O43" s="105" t="str">
        <f>IF(N43&gt;0,INDEX(Poeng!$A$1:$B$100,N43,2),"")</f>
        <v/>
      </c>
      <c r="P43" s="104"/>
      <c r="Q43" s="105" t="str">
        <f>IF(P43&gt;0,INDEX(Poeng!$A$1:$B$100,P43,2),"")</f>
        <v/>
      </c>
      <c r="R43" s="55">
        <f t="shared" si="37"/>
        <v>0</v>
      </c>
      <c r="S43" s="55">
        <f t="shared" si="38"/>
        <v>14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14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14</v>
      </c>
      <c r="AC43" s="56">
        <f t="shared" si="48"/>
        <v>1</v>
      </c>
      <c r="AD43" s="57">
        <f t="shared" si="49"/>
        <v>1407000000</v>
      </c>
      <c r="AE43" s="32">
        <f t="shared" si="50"/>
        <v>38</v>
      </c>
      <c r="AF43"/>
    </row>
    <row r="44" spans="1:32" s="33" customFormat="1" ht="15" customHeight="1">
      <c r="A44" s="103">
        <f t="shared" si="34"/>
        <v>40</v>
      </c>
      <c r="B44" s="102" t="s">
        <v>730</v>
      </c>
      <c r="C44" s="78" t="s">
        <v>186</v>
      </c>
      <c r="D44" s="79">
        <f t="shared" si="35"/>
        <v>13</v>
      </c>
      <c r="E44" s="104" t="str">
        <f t="shared" si="36"/>
        <v xml:space="preserve"> </v>
      </c>
      <c r="F44" s="104"/>
      <c r="G44" s="105" t="str">
        <f>IF(F44&gt;0,INDEX(Poeng!$A$1:$B$100,F44,2),"")</f>
        <v/>
      </c>
      <c r="H44" s="106"/>
      <c r="I44" s="105" t="str">
        <f>IF(H44&gt;0,INDEX(Poeng!$A$1:$B$100,H44,2),"")</f>
        <v/>
      </c>
      <c r="J44" s="104"/>
      <c r="K44" s="105" t="str">
        <f>IF(J44&gt;0,INDEX(Poeng!$A$1:$B$100,J44,2),"")</f>
        <v/>
      </c>
      <c r="L44" s="104"/>
      <c r="M44" s="105" t="str">
        <f>IF(L44&gt;0,INDEX(Poeng!$A$1:$B$100,L44,2),"")</f>
        <v/>
      </c>
      <c r="N44" s="104">
        <v>18</v>
      </c>
      <c r="O44" s="105">
        <f>IF(N44&gt;0,INDEX(Poeng!$A$1:$B$100,N44,2),"")</f>
        <v>13</v>
      </c>
      <c r="P44" s="104"/>
      <c r="Q44" s="105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13</v>
      </c>
      <c r="W44" s="55">
        <f t="shared" si="42"/>
        <v>0</v>
      </c>
      <c r="X44" s="55">
        <f t="shared" si="43"/>
        <v>13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13</v>
      </c>
      <c r="AC44" s="56">
        <f t="shared" si="48"/>
        <v>1</v>
      </c>
      <c r="AD44" s="57">
        <f t="shared" si="49"/>
        <v>1306500000</v>
      </c>
      <c r="AE44" s="32">
        <f t="shared" si="50"/>
        <v>40</v>
      </c>
      <c r="AF44"/>
    </row>
    <row r="45" spans="1:32" s="35" customFormat="1" ht="15.75">
      <c r="A45" s="103">
        <f t="shared" si="34"/>
        <v>41</v>
      </c>
      <c r="B45" s="102" t="s">
        <v>720</v>
      </c>
      <c r="C45" s="78" t="s">
        <v>178</v>
      </c>
      <c r="D45" s="79">
        <f t="shared" si="35"/>
        <v>11</v>
      </c>
      <c r="E45" s="104" t="str">
        <f t="shared" si="36"/>
        <v xml:space="preserve"> </v>
      </c>
      <c r="F45" s="104"/>
      <c r="G45" s="105" t="str">
        <f>IF(F45&gt;0,INDEX(Poeng!$A$1:$B$100,F45,2),"")</f>
        <v/>
      </c>
      <c r="H45" s="106"/>
      <c r="I45" s="105" t="str">
        <f>IF(H45&gt;0,INDEX(Poeng!$A$1:$B$100,H45,2),"")</f>
        <v/>
      </c>
      <c r="J45" s="104"/>
      <c r="K45" s="105" t="str">
        <f>IF(J45&gt;0,INDEX(Poeng!$A$1:$B$100,J45,2),"")</f>
        <v/>
      </c>
      <c r="L45" s="104">
        <v>25</v>
      </c>
      <c r="M45" s="105">
        <f>IF(L45&gt;0,INDEX(Poeng!$A$1:$B$100,L45,2),"")</f>
        <v>6</v>
      </c>
      <c r="N45" s="104">
        <v>26</v>
      </c>
      <c r="O45" s="105">
        <f>IF(N45&gt;0,INDEX(Poeng!$A$1:$B$100,N45,2),"")</f>
        <v>5</v>
      </c>
      <c r="P45" s="104"/>
      <c r="Q45" s="105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6</v>
      </c>
      <c r="V45" s="55">
        <f t="shared" si="41"/>
        <v>5</v>
      </c>
      <c r="W45" s="55">
        <f t="shared" si="42"/>
        <v>0</v>
      </c>
      <c r="X45" s="55">
        <f t="shared" si="43"/>
        <v>6</v>
      </c>
      <c r="Y45" s="55">
        <f t="shared" si="44"/>
        <v>5</v>
      </c>
      <c r="Z45" s="55">
        <f t="shared" si="45"/>
        <v>0</v>
      </c>
      <c r="AA45" s="55">
        <f t="shared" si="46"/>
        <v>0</v>
      </c>
      <c r="AB45" s="55">
        <f t="shared" si="47"/>
        <v>11</v>
      </c>
      <c r="AC45" s="56">
        <f t="shared" si="48"/>
        <v>2</v>
      </c>
      <c r="AD45" s="57">
        <f t="shared" si="49"/>
        <v>1103025000</v>
      </c>
      <c r="AE45" s="32">
        <f t="shared" si="50"/>
        <v>41</v>
      </c>
      <c r="AF45"/>
    </row>
    <row r="46" spans="1:32" s="35" customFormat="1" ht="15.75">
      <c r="A46" s="103">
        <f t="shared" si="34"/>
        <v>42</v>
      </c>
      <c r="B46" s="102" t="s">
        <v>753</v>
      </c>
      <c r="C46" s="78" t="s">
        <v>154</v>
      </c>
      <c r="D46" s="79">
        <f t="shared" si="35"/>
        <v>9</v>
      </c>
      <c r="E46" s="104" t="str">
        <f t="shared" si="36"/>
        <v xml:space="preserve"> </v>
      </c>
      <c r="F46" s="104"/>
      <c r="G46" s="105" t="str">
        <f>IF(F46&gt;0,INDEX(Poeng!$A$1:$B$100,F46,2),"")</f>
        <v/>
      </c>
      <c r="H46" s="106"/>
      <c r="I46" s="105" t="str">
        <f>IF(H46&gt;0,INDEX(Poeng!$A$1:$B$100,H46,2),"")</f>
        <v/>
      </c>
      <c r="J46" s="104"/>
      <c r="K46" s="105" t="str">
        <f>IF(J46&gt;0,INDEX(Poeng!$A$1:$B$100,J46,2),"")</f>
        <v/>
      </c>
      <c r="L46" s="104"/>
      <c r="M46" s="105" t="str">
        <f>IF(L46&gt;0,INDEX(Poeng!$A$1:$B$100,L46,2),"")</f>
        <v/>
      </c>
      <c r="N46" s="104"/>
      <c r="O46" s="105" t="str">
        <f>IF(N46&gt;0,INDEX(Poeng!$A$1:$B$100,N46,2),"")</f>
        <v/>
      </c>
      <c r="P46" s="104">
        <v>22</v>
      </c>
      <c r="Q46" s="105">
        <f>IF(P46&gt;0,INDEX(Poeng!$A$1:$B$100,P46,2),"")</f>
        <v>9</v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9</v>
      </c>
      <c r="X46" s="55">
        <f t="shared" si="43"/>
        <v>9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9</v>
      </c>
      <c r="AC46" s="56">
        <f t="shared" si="48"/>
        <v>1</v>
      </c>
      <c r="AD46" s="57">
        <f t="shared" si="49"/>
        <v>904500000</v>
      </c>
      <c r="AE46" s="32">
        <f t="shared" si="50"/>
        <v>42</v>
      </c>
      <c r="AF46"/>
    </row>
    <row r="47" spans="1:32" s="35" customFormat="1" ht="15.75">
      <c r="A47" s="103">
        <f t="shared" si="34"/>
        <v>42</v>
      </c>
      <c r="B47" s="89" t="s">
        <v>607</v>
      </c>
      <c r="C47" s="78" t="s">
        <v>142</v>
      </c>
      <c r="D47" s="79">
        <f t="shared" si="35"/>
        <v>9</v>
      </c>
      <c r="E47" s="104" t="str">
        <f t="shared" si="36"/>
        <v xml:space="preserve"> </v>
      </c>
      <c r="F47" s="104"/>
      <c r="G47" s="105" t="str">
        <f>IF(F47&gt;0,INDEX(Poeng!$A$1:$B$100,F47,2),"")</f>
        <v/>
      </c>
      <c r="H47" s="106">
        <v>22</v>
      </c>
      <c r="I47" s="105">
        <f>IF(H47&gt;0,INDEX(Poeng!$A$1:$B$100,H47,2),"")</f>
        <v>9</v>
      </c>
      <c r="J47" s="104"/>
      <c r="K47" s="105" t="str">
        <f>IF(J47&gt;0,INDEX(Poeng!$A$1:$B$100,J47,2),"")</f>
        <v/>
      </c>
      <c r="L47" s="104"/>
      <c r="M47" s="105" t="str">
        <f>IF(L47&gt;0,INDEX(Poeng!$A$1:$B$100,L47,2),"")</f>
        <v/>
      </c>
      <c r="N47" s="104"/>
      <c r="O47" s="105" t="str">
        <f>IF(N47&gt;0,INDEX(Poeng!$A$1:$B$100,N47,2),"")</f>
        <v/>
      </c>
      <c r="P47" s="104"/>
      <c r="Q47" s="105" t="str">
        <f>IF(P47&gt;0,INDEX(Poeng!$A$1:$B$100,P47,2),"")</f>
        <v/>
      </c>
      <c r="R47" s="55">
        <f t="shared" si="37"/>
        <v>0</v>
      </c>
      <c r="S47" s="55">
        <f t="shared" si="38"/>
        <v>9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9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9</v>
      </c>
      <c r="AC47" s="56">
        <f t="shared" si="48"/>
        <v>1</v>
      </c>
      <c r="AD47" s="57">
        <f t="shared" si="49"/>
        <v>904500000</v>
      </c>
      <c r="AE47" s="32">
        <f t="shared" si="50"/>
        <v>42</v>
      </c>
      <c r="AF47"/>
    </row>
    <row r="48" spans="1:32" s="35" customFormat="1" ht="12.75" customHeight="1">
      <c r="A48" s="103">
        <f t="shared" si="34"/>
        <v>44</v>
      </c>
      <c r="B48" s="102" t="s">
        <v>670</v>
      </c>
      <c r="C48" s="78" t="s">
        <v>669</v>
      </c>
      <c r="D48" s="79">
        <f t="shared" si="35"/>
        <v>8</v>
      </c>
      <c r="E48" s="104" t="str">
        <f t="shared" si="36"/>
        <v xml:space="preserve"> </v>
      </c>
      <c r="F48" s="104"/>
      <c r="G48" s="105" t="str">
        <f>IF(F48&gt;0,INDEX(Poeng!$A$1:$B$100,F48,2),"")</f>
        <v/>
      </c>
      <c r="H48" s="106"/>
      <c r="I48" s="105" t="str">
        <f>IF(H48&gt;0,INDEX(Poeng!$A$1:$B$100,H48,2),"")</f>
        <v/>
      </c>
      <c r="J48" s="104">
        <v>23</v>
      </c>
      <c r="K48" s="105">
        <f>IF(J48&gt;0,INDEX(Poeng!$A$1:$B$100,J48,2),"")</f>
        <v>8</v>
      </c>
      <c r="L48" s="104"/>
      <c r="M48" s="105" t="str">
        <f>IF(L48&gt;0,INDEX(Poeng!$A$1:$B$100,L48,2),"")</f>
        <v/>
      </c>
      <c r="N48" s="104"/>
      <c r="O48" s="105" t="str">
        <f>IF(N48&gt;0,INDEX(Poeng!$A$1:$B$100,N48,2),"")</f>
        <v/>
      </c>
      <c r="P48" s="104"/>
      <c r="Q48" s="105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8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8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8</v>
      </c>
      <c r="AC48" s="56">
        <f t="shared" si="48"/>
        <v>1</v>
      </c>
      <c r="AD48" s="57">
        <f t="shared" si="49"/>
        <v>804000000</v>
      </c>
      <c r="AE48" s="32">
        <f t="shared" si="50"/>
        <v>44</v>
      </c>
      <c r="AF48"/>
    </row>
    <row r="49" spans="1:32" s="35" customFormat="1" ht="15.75">
      <c r="A49" s="103">
        <f t="shared" si="34"/>
        <v>45</v>
      </c>
      <c r="B49" s="89" t="s">
        <v>205</v>
      </c>
      <c r="C49" s="78" t="s">
        <v>141</v>
      </c>
      <c r="D49" s="79">
        <f t="shared" si="35"/>
        <v>8</v>
      </c>
      <c r="E49" s="104" t="str">
        <f t="shared" si="36"/>
        <v xml:space="preserve"> </v>
      </c>
      <c r="F49" s="104"/>
      <c r="G49" s="105" t="str">
        <f>IF(F49&gt;0,INDEX(Poeng!$A$1:$B$100,F49,2),"")</f>
        <v/>
      </c>
      <c r="H49" s="106">
        <v>34</v>
      </c>
      <c r="I49" s="105">
        <f>IF(H49&gt;0,INDEX(Poeng!$A$1:$B$100,H49,2),"")</f>
        <v>1</v>
      </c>
      <c r="J49" s="104"/>
      <c r="K49" s="105" t="str">
        <f>IF(J49&gt;0,INDEX(Poeng!$A$1:$B$100,J49,2),"")</f>
        <v/>
      </c>
      <c r="L49" s="104"/>
      <c r="M49" s="105" t="str">
        <f>IF(L49&gt;0,INDEX(Poeng!$A$1:$B$100,L49,2),"")</f>
        <v/>
      </c>
      <c r="N49" s="104">
        <v>32</v>
      </c>
      <c r="O49" s="105">
        <f>IF(N49&gt;0,INDEX(Poeng!$A$1:$B$100,N49,2),"")</f>
        <v>1</v>
      </c>
      <c r="P49" s="104">
        <v>25</v>
      </c>
      <c r="Q49" s="105">
        <f>IF(P49&gt;0,INDEX(Poeng!$A$1:$B$100,P49,2),"")</f>
        <v>6</v>
      </c>
      <c r="R49" s="55">
        <f t="shared" si="37"/>
        <v>0</v>
      </c>
      <c r="S49" s="55">
        <f t="shared" si="38"/>
        <v>1</v>
      </c>
      <c r="T49" s="55">
        <f t="shared" si="39"/>
        <v>0</v>
      </c>
      <c r="U49" s="55">
        <f t="shared" si="40"/>
        <v>0</v>
      </c>
      <c r="V49" s="55">
        <f t="shared" si="41"/>
        <v>1</v>
      </c>
      <c r="W49" s="55">
        <f t="shared" si="42"/>
        <v>6</v>
      </c>
      <c r="X49" s="55">
        <f t="shared" si="43"/>
        <v>6</v>
      </c>
      <c r="Y49" s="55">
        <f t="shared" si="44"/>
        <v>1</v>
      </c>
      <c r="Z49" s="55">
        <f t="shared" si="45"/>
        <v>1</v>
      </c>
      <c r="AA49" s="55">
        <f t="shared" si="46"/>
        <v>0</v>
      </c>
      <c r="AB49" s="55">
        <f t="shared" si="47"/>
        <v>8</v>
      </c>
      <c r="AC49" s="56">
        <f t="shared" si="48"/>
        <v>3</v>
      </c>
      <c r="AD49" s="57">
        <f t="shared" si="49"/>
        <v>803005050</v>
      </c>
      <c r="AE49" s="32">
        <f t="shared" si="50"/>
        <v>45</v>
      </c>
      <c r="AF49"/>
    </row>
    <row r="50" spans="1:32" s="35" customFormat="1" ht="15.75">
      <c r="A50" s="103">
        <f t="shared" si="34"/>
        <v>46</v>
      </c>
      <c r="B50" s="89" t="s">
        <v>610</v>
      </c>
      <c r="C50" s="78" t="s">
        <v>178</v>
      </c>
      <c r="D50" s="79">
        <f t="shared" si="35"/>
        <v>8</v>
      </c>
      <c r="E50" s="104" t="str">
        <f t="shared" si="36"/>
        <v xml:space="preserve"> </v>
      </c>
      <c r="F50" s="104"/>
      <c r="G50" s="105" t="str">
        <f>IF(F50&gt;0,INDEX(Poeng!$A$1:$B$100,F50,2),"")</f>
        <v/>
      </c>
      <c r="H50" s="106">
        <v>29</v>
      </c>
      <c r="I50" s="105">
        <f>IF(H50&gt;0,INDEX(Poeng!$A$1:$B$100,H50,2),"")</f>
        <v>2</v>
      </c>
      <c r="J50" s="104"/>
      <c r="K50" s="105" t="str">
        <f>IF(J50&gt;0,INDEX(Poeng!$A$1:$B$100,J50,2),"")</f>
        <v/>
      </c>
      <c r="L50" s="104">
        <v>26</v>
      </c>
      <c r="M50" s="105">
        <f>IF(L50&gt;0,INDEX(Poeng!$A$1:$B$100,L50,2),"")</f>
        <v>5</v>
      </c>
      <c r="N50" s="104">
        <v>31</v>
      </c>
      <c r="O50" s="105">
        <f>IF(N50&gt;0,INDEX(Poeng!$A$1:$B$100,N50,2),"")</f>
        <v>1</v>
      </c>
      <c r="P50" s="104"/>
      <c r="Q50" s="105" t="str">
        <f>IF(P50&gt;0,INDEX(Poeng!$A$1:$B$100,P50,2),"")</f>
        <v/>
      </c>
      <c r="R50" s="55">
        <f t="shared" si="37"/>
        <v>0</v>
      </c>
      <c r="S50" s="55">
        <f t="shared" si="38"/>
        <v>2</v>
      </c>
      <c r="T50" s="55">
        <f t="shared" si="39"/>
        <v>0</v>
      </c>
      <c r="U50" s="55">
        <f t="shared" si="40"/>
        <v>5</v>
      </c>
      <c r="V50" s="55">
        <f t="shared" si="41"/>
        <v>1</v>
      </c>
      <c r="W50" s="55">
        <f t="shared" si="42"/>
        <v>0</v>
      </c>
      <c r="X50" s="55">
        <f t="shared" si="43"/>
        <v>5</v>
      </c>
      <c r="Y50" s="55">
        <f t="shared" si="44"/>
        <v>2</v>
      </c>
      <c r="Z50" s="55">
        <f t="shared" si="45"/>
        <v>1</v>
      </c>
      <c r="AA50" s="55">
        <f t="shared" si="46"/>
        <v>0</v>
      </c>
      <c r="AB50" s="55">
        <f t="shared" si="47"/>
        <v>8</v>
      </c>
      <c r="AC50" s="56">
        <f t="shared" si="48"/>
        <v>3</v>
      </c>
      <c r="AD50" s="57">
        <f t="shared" si="49"/>
        <v>802510050</v>
      </c>
      <c r="AE50" s="32">
        <f t="shared" si="50"/>
        <v>46</v>
      </c>
      <c r="AF50"/>
    </row>
    <row r="51" spans="1:32" s="35" customFormat="1" ht="15.75">
      <c r="A51" s="103">
        <f t="shared" si="34"/>
        <v>47</v>
      </c>
      <c r="B51" s="89" t="s">
        <v>197</v>
      </c>
      <c r="C51" s="78" t="s">
        <v>147</v>
      </c>
      <c r="D51" s="79">
        <f t="shared" si="35"/>
        <v>7</v>
      </c>
      <c r="E51" s="104" t="str">
        <f t="shared" si="36"/>
        <v xml:space="preserve"> </v>
      </c>
      <c r="F51" s="104"/>
      <c r="G51" s="105" t="str">
        <f>IF(F51&gt;0,INDEX(Poeng!$A$1:$B$100,F51,2),"")</f>
        <v/>
      </c>
      <c r="H51" s="106">
        <v>24</v>
      </c>
      <c r="I51" s="105">
        <f>IF(H51&gt;0,INDEX(Poeng!$A$1:$B$100,H51,2),"")</f>
        <v>7</v>
      </c>
      <c r="J51" s="104"/>
      <c r="K51" s="105" t="str">
        <f>IF(J51&gt;0,INDEX(Poeng!$A$1:$B$100,J51,2),"")</f>
        <v/>
      </c>
      <c r="L51" s="104"/>
      <c r="M51" s="105" t="str">
        <f>IF(L51&gt;0,INDEX(Poeng!$A$1:$B$100,L51,2),"")</f>
        <v/>
      </c>
      <c r="N51" s="104"/>
      <c r="O51" s="105" t="str">
        <f>IF(N51&gt;0,INDEX(Poeng!$A$1:$B$100,N51,2),"")</f>
        <v/>
      </c>
      <c r="P51" s="104"/>
      <c r="Q51" s="105" t="str">
        <f>IF(P51&gt;0,INDEX(Poeng!$A$1:$B$100,P51,2),"")</f>
        <v/>
      </c>
      <c r="R51" s="55">
        <f t="shared" si="37"/>
        <v>0</v>
      </c>
      <c r="S51" s="55">
        <f t="shared" si="38"/>
        <v>7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7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7</v>
      </c>
      <c r="AC51" s="56">
        <f t="shared" si="48"/>
        <v>1</v>
      </c>
      <c r="AD51" s="57">
        <f t="shared" si="49"/>
        <v>703500000</v>
      </c>
      <c r="AE51" s="32">
        <f t="shared" si="50"/>
        <v>47</v>
      </c>
      <c r="AF51"/>
    </row>
    <row r="52" spans="1:32" s="35" customFormat="1" ht="15.75">
      <c r="A52" s="103">
        <f t="shared" si="34"/>
        <v>48</v>
      </c>
      <c r="B52" s="89" t="s">
        <v>611</v>
      </c>
      <c r="C52" s="78" t="s">
        <v>204</v>
      </c>
      <c r="D52" s="79">
        <f t="shared" si="35"/>
        <v>1</v>
      </c>
      <c r="E52" s="104" t="str">
        <f t="shared" si="36"/>
        <v xml:space="preserve"> </v>
      </c>
      <c r="F52" s="104"/>
      <c r="G52" s="105" t="str">
        <f>IF(F52&gt;0,INDEX(Poeng!$A$1:$B$100,F52,2),"")</f>
        <v/>
      </c>
      <c r="H52" s="106">
        <v>31</v>
      </c>
      <c r="I52" s="105">
        <f>IF(H52&gt;0,INDEX(Poeng!$A$1:$B$100,H52,2),"")</f>
        <v>1</v>
      </c>
      <c r="J52" s="104"/>
      <c r="K52" s="105" t="str">
        <f>IF(J52&gt;0,INDEX(Poeng!$A$1:$B$100,J52,2),"")</f>
        <v/>
      </c>
      <c r="L52" s="104"/>
      <c r="M52" s="105" t="str">
        <f>IF(L52&gt;0,INDEX(Poeng!$A$1:$B$100,L52,2),"")</f>
        <v/>
      </c>
      <c r="N52" s="104"/>
      <c r="O52" s="105" t="str">
        <f>IF(N52&gt;0,INDEX(Poeng!$A$1:$B$100,N52,2),"")</f>
        <v/>
      </c>
      <c r="P52" s="104"/>
      <c r="Q52" s="105" t="str">
        <f>IF(P52&gt;0,INDEX(Poeng!$A$1:$B$100,P52,2),"")</f>
        <v/>
      </c>
      <c r="R52" s="55">
        <f t="shared" si="37"/>
        <v>0</v>
      </c>
      <c r="S52" s="55">
        <f t="shared" si="38"/>
        <v>1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1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1</v>
      </c>
      <c r="AC52" s="56">
        <f t="shared" si="48"/>
        <v>1</v>
      </c>
      <c r="AD52" s="57">
        <f t="shared" si="49"/>
        <v>100500000</v>
      </c>
      <c r="AE52" s="32">
        <f t="shared" si="50"/>
        <v>48</v>
      </c>
      <c r="AF52"/>
    </row>
    <row r="53" spans="1:32" s="35" customFormat="1" ht="15.75">
      <c r="A53" s="103">
        <f t="shared" si="34"/>
        <v>48</v>
      </c>
      <c r="B53" s="102" t="s">
        <v>731</v>
      </c>
      <c r="C53" s="78" t="s">
        <v>186</v>
      </c>
      <c r="D53" s="79">
        <f t="shared" si="35"/>
        <v>1</v>
      </c>
      <c r="E53" s="104" t="str">
        <f t="shared" si="36"/>
        <v xml:space="preserve"> </v>
      </c>
      <c r="F53" s="104"/>
      <c r="G53" s="105" t="str">
        <f>IF(F53&gt;0,INDEX(Poeng!$A$1:$B$100,F53,2),"")</f>
        <v/>
      </c>
      <c r="H53" s="106"/>
      <c r="I53" s="105" t="str">
        <f>IF(H53&gt;0,INDEX(Poeng!$A$1:$B$100,H53,2),"")</f>
        <v/>
      </c>
      <c r="J53" s="104"/>
      <c r="K53" s="105" t="str">
        <f>IF(J53&gt;0,INDEX(Poeng!$A$1:$B$100,J53,2),"")</f>
        <v/>
      </c>
      <c r="L53" s="104"/>
      <c r="M53" s="105" t="str">
        <f>IF(L53&gt;0,INDEX(Poeng!$A$1:$B$100,L53,2),"")</f>
        <v/>
      </c>
      <c r="N53" s="104">
        <v>33</v>
      </c>
      <c r="O53" s="105">
        <f>IF(N53&gt;0,INDEX(Poeng!$A$1:$B$100,N53,2),"")</f>
        <v>1</v>
      </c>
      <c r="P53" s="104"/>
      <c r="Q53" s="105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1</v>
      </c>
      <c r="W53" s="55">
        <f t="shared" si="42"/>
        <v>0</v>
      </c>
      <c r="X53" s="55">
        <f t="shared" si="43"/>
        <v>1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1</v>
      </c>
      <c r="AC53" s="56">
        <f t="shared" si="48"/>
        <v>1</v>
      </c>
      <c r="AD53" s="57">
        <f t="shared" si="49"/>
        <v>100500000</v>
      </c>
      <c r="AE53" s="32">
        <f t="shared" si="50"/>
        <v>48</v>
      </c>
      <c r="AF53"/>
    </row>
    <row r="54" spans="1:32" s="35" customFormat="1" ht="15.75">
      <c r="A54" s="103">
        <f t="shared" si="34"/>
        <v>48</v>
      </c>
      <c r="B54" s="89" t="s">
        <v>612</v>
      </c>
      <c r="C54" s="78" t="s">
        <v>204</v>
      </c>
      <c r="D54" s="79">
        <f t="shared" si="35"/>
        <v>1</v>
      </c>
      <c r="E54" s="104" t="str">
        <f t="shared" si="36"/>
        <v xml:space="preserve"> </v>
      </c>
      <c r="F54" s="104"/>
      <c r="G54" s="105" t="str">
        <f>IF(F54&gt;0,INDEX(Poeng!$A$1:$B$100,F54,2),"")</f>
        <v/>
      </c>
      <c r="H54" s="106">
        <v>33</v>
      </c>
      <c r="I54" s="105">
        <f>IF(H54&gt;0,INDEX(Poeng!$A$1:$B$100,H54,2),"")</f>
        <v>1</v>
      </c>
      <c r="J54" s="104"/>
      <c r="K54" s="105" t="str">
        <f>IF(J54&gt;0,INDEX(Poeng!$A$1:$B$100,J54,2),"")</f>
        <v/>
      </c>
      <c r="L54" s="104"/>
      <c r="M54" s="105" t="str">
        <f>IF(L54&gt;0,INDEX(Poeng!$A$1:$B$100,L54,2),"")</f>
        <v/>
      </c>
      <c r="N54" s="104"/>
      <c r="O54" s="105" t="str">
        <f>IF(N54&gt;0,INDEX(Poeng!$A$1:$B$100,N54,2),"")</f>
        <v/>
      </c>
      <c r="P54" s="104"/>
      <c r="Q54" s="105" t="str">
        <f>IF(P54&gt;0,INDEX(Poeng!$A$1:$B$100,P54,2),"")</f>
        <v/>
      </c>
      <c r="R54" s="55">
        <f t="shared" si="37"/>
        <v>0</v>
      </c>
      <c r="S54" s="55">
        <f t="shared" si="38"/>
        <v>1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1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1</v>
      </c>
      <c r="AC54" s="56">
        <f t="shared" si="48"/>
        <v>1</v>
      </c>
      <c r="AD54" s="57">
        <f t="shared" si="49"/>
        <v>100500000</v>
      </c>
      <c r="AE54" s="32">
        <f t="shared" si="50"/>
        <v>48</v>
      </c>
      <c r="AF54"/>
    </row>
    <row r="55" spans="1:32" s="35" customFormat="1" ht="15.75">
      <c r="A55" s="103" t="str">
        <f t="shared" ref="A55:A67" si="51">AE55</f>
        <v/>
      </c>
      <c r="B55" s="102"/>
      <c r="C55" s="78"/>
      <c r="D55" s="79" t="str">
        <f t="shared" ref="D55:D67" si="52">IF(B55&lt;&gt;"",AB55,"")</f>
        <v/>
      </c>
      <c r="E55" s="104" t="str">
        <f t="shared" ref="E55:E67" si="53">IF(AC55&lt;4," ","F")</f>
        <v xml:space="preserve"> </v>
      </c>
      <c r="F55" s="104"/>
      <c r="G55" s="105" t="str">
        <f>IF(F55&gt;0,INDEX(Poeng!$A$1:$B$100,F55,2),"")</f>
        <v/>
      </c>
      <c r="H55" s="106"/>
      <c r="I55" s="105" t="str">
        <f>IF(H55&gt;0,INDEX(Poeng!$A$1:$B$100,H55,2),"")</f>
        <v/>
      </c>
      <c r="J55" s="104"/>
      <c r="K55" s="105" t="str">
        <f>IF(J55&gt;0,INDEX(Poeng!$A$1:$B$100,J55,2),"")</f>
        <v/>
      </c>
      <c r="L55" s="104"/>
      <c r="M55" s="105" t="str">
        <f>IF(L55&gt;0,INDEX(Poeng!$A$1:$B$100,L55,2),"")</f>
        <v/>
      </c>
      <c r="N55" s="104"/>
      <c r="O55" s="105" t="str">
        <f>IF(N55&gt;0,INDEX(Poeng!$A$1:$B$100,N55,2),"")</f>
        <v/>
      </c>
      <c r="P55" s="104"/>
      <c r="Q55" s="105" t="str">
        <f>IF(P55&gt;0,INDEX(Poeng!$A$1:$B$100,P55,2),"")</f>
        <v/>
      </c>
      <c r="R55" s="55">
        <f t="shared" ref="R55:R67" si="54">IF(F55&gt;0,G55,0)</f>
        <v>0</v>
      </c>
      <c r="S55" s="55">
        <f t="shared" ref="S55:S67" si="55">IF(H55&gt;0,I55,0)</f>
        <v>0</v>
      </c>
      <c r="T55" s="55">
        <f t="shared" ref="T55:T67" si="56">IF(J55&gt;0,K55,0)</f>
        <v>0</v>
      </c>
      <c r="U55" s="55">
        <f t="shared" ref="U55:U67" si="57">IF(L55&gt;0,M55,0)</f>
        <v>0</v>
      </c>
      <c r="V55" s="55">
        <f t="shared" ref="V55:V67" si="58">IF(N55&gt;0,O55,0)</f>
        <v>0</v>
      </c>
      <c r="W55" s="55">
        <f t="shared" ref="W55:W67" si="59">IF(P55&gt;0,Q55,0)</f>
        <v>0</v>
      </c>
      <c r="X55" s="55">
        <f t="shared" ref="X55:X66" si="60">LARGE(R55:W55,1)</f>
        <v>0</v>
      </c>
      <c r="Y55" s="55">
        <f t="shared" ref="Y55:Y67" si="61">LARGE(R55:W55,2)</f>
        <v>0</v>
      </c>
      <c r="Z55" s="55">
        <f t="shared" ref="Z55:Z67" si="62">LARGE(R55:W55,3)</f>
        <v>0</v>
      </c>
      <c r="AA55" s="55">
        <f t="shared" ref="AA55:AA67" si="63">LARGE(R55:W55,4)</f>
        <v>0</v>
      </c>
      <c r="AB55" s="55">
        <f t="shared" ref="AB55:AB66" si="64">SUM(X55:AA55)</f>
        <v>0</v>
      </c>
      <c r="AC55" s="56">
        <f t="shared" ref="AC55:AC67" si="65">COUNT(F55:Q55)/2</f>
        <v>0</v>
      </c>
      <c r="AD55" s="57">
        <f t="shared" ref="AD55:AD67" si="66">AB55*10^8+X55*10^6/2+Y55*10^4/2+Z55*10^2/2+AA55/2</f>
        <v>0</v>
      </c>
      <c r="AE55" s="32" t="str">
        <f t="shared" ref="AE55:AE67" si="67">IF(B55&lt;&gt;"",RANK(AD55,AD$5:AD$78,0),"")</f>
        <v/>
      </c>
      <c r="AF55"/>
    </row>
    <row r="56" spans="1:32" s="35" customFormat="1" ht="15.75">
      <c r="A56" s="103" t="str">
        <f t="shared" si="51"/>
        <v/>
      </c>
      <c r="B56" s="102"/>
      <c r="C56" s="78"/>
      <c r="D56" s="79" t="str">
        <f t="shared" si="52"/>
        <v/>
      </c>
      <c r="E56" s="104" t="str">
        <f t="shared" si="53"/>
        <v xml:space="preserve"> </v>
      </c>
      <c r="F56" s="104"/>
      <c r="G56" s="105" t="str">
        <f>IF(F56&gt;0,INDEX(Poeng!$A$1:$B$100,F56,2),"")</f>
        <v/>
      </c>
      <c r="H56" s="106"/>
      <c r="I56" s="105" t="str">
        <f>IF(H56&gt;0,INDEX(Poeng!$A$1:$B$100,H56,2),"")</f>
        <v/>
      </c>
      <c r="J56" s="104"/>
      <c r="K56" s="105" t="str">
        <f>IF(J56&gt;0,INDEX(Poeng!$A$1:$B$100,J56,2),"")</f>
        <v/>
      </c>
      <c r="L56" s="104"/>
      <c r="M56" s="105" t="str">
        <f>IF(L56&gt;0,INDEX(Poeng!$A$1:$B$100,L56,2),"")</f>
        <v/>
      </c>
      <c r="N56" s="104"/>
      <c r="O56" s="105" t="str">
        <f>IF(N56&gt;0,INDEX(Poeng!$A$1:$B$100,N56,2),"")</f>
        <v/>
      </c>
      <c r="P56" s="104"/>
      <c r="Q56" s="105" t="str">
        <f>IF(P56&gt;0,INDEX(Poeng!$A$1:$B$100,P56,2),"")</f>
        <v/>
      </c>
      <c r="R56" s="55">
        <f t="shared" si="54"/>
        <v>0</v>
      </c>
      <c r="S56" s="55">
        <f t="shared" si="55"/>
        <v>0</v>
      </c>
      <c r="T56" s="55">
        <f t="shared" si="56"/>
        <v>0</v>
      </c>
      <c r="U56" s="55">
        <f t="shared" si="57"/>
        <v>0</v>
      </c>
      <c r="V56" s="55">
        <f t="shared" si="58"/>
        <v>0</v>
      </c>
      <c r="W56" s="55">
        <f t="shared" si="59"/>
        <v>0</v>
      </c>
      <c r="X56" s="55">
        <f t="shared" si="60"/>
        <v>0</v>
      </c>
      <c r="Y56" s="55">
        <f t="shared" si="61"/>
        <v>0</v>
      </c>
      <c r="Z56" s="55">
        <f t="shared" si="62"/>
        <v>0</v>
      </c>
      <c r="AA56" s="55">
        <f t="shared" si="63"/>
        <v>0</v>
      </c>
      <c r="AB56" s="55">
        <f t="shared" si="64"/>
        <v>0</v>
      </c>
      <c r="AC56" s="56">
        <f t="shared" si="65"/>
        <v>0</v>
      </c>
      <c r="AD56" s="57">
        <f t="shared" si="66"/>
        <v>0</v>
      </c>
      <c r="AE56" s="32" t="str">
        <f t="shared" si="67"/>
        <v/>
      </c>
      <c r="AF56"/>
    </row>
    <row r="57" spans="1:32" s="35" customFormat="1" ht="15.75">
      <c r="A57" s="103" t="str">
        <f t="shared" si="51"/>
        <v/>
      </c>
      <c r="B57" s="102"/>
      <c r="C57" s="78"/>
      <c r="D57" s="79" t="str">
        <f t="shared" si="52"/>
        <v/>
      </c>
      <c r="E57" s="104" t="str">
        <f t="shared" si="53"/>
        <v xml:space="preserve"> </v>
      </c>
      <c r="F57" s="104"/>
      <c r="G57" s="105" t="str">
        <f>IF(F57&gt;0,INDEX(Poeng!$A$1:$B$100,F57,2),"")</f>
        <v/>
      </c>
      <c r="H57" s="106"/>
      <c r="I57" s="105" t="str">
        <f>IF(H57&gt;0,INDEX(Poeng!$A$1:$B$100,H57,2),"")</f>
        <v/>
      </c>
      <c r="J57" s="104"/>
      <c r="K57" s="105" t="str">
        <f>IF(J57&gt;0,INDEX(Poeng!$A$1:$B$100,J57,2),"")</f>
        <v/>
      </c>
      <c r="L57" s="104"/>
      <c r="M57" s="105" t="str">
        <f>IF(L57&gt;0,INDEX(Poeng!$A$1:$B$100,L57,2),"")</f>
        <v/>
      </c>
      <c r="N57" s="104"/>
      <c r="O57" s="105" t="str">
        <f>IF(N57&gt;0,INDEX(Poeng!$A$1:$B$100,N57,2),"")</f>
        <v/>
      </c>
      <c r="P57" s="104"/>
      <c r="Q57" s="105" t="str">
        <f>IF(P57&gt;0,INDEX(Poeng!$A$1:$B$100,P57,2),"")</f>
        <v/>
      </c>
      <c r="R57" s="55">
        <f t="shared" si="54"/>
        <v>0</v>
      </c>
      <c r="S57" s="55">
        <f t="shared" si="55"/>
        <v>0</v>
      </c>
      <c r="T57" s="55">
        <f t="shared" si="56"/>
        <v>0</v>
      </c>
      <c r="U57" s="55">
        <f t="shared" si="57"/>
        <v>0</v>
      </c>
      <c r="V57" s="55">
        <f t="shared" si="58"/>
        <v>0</v>
      </c>
      <c r="W57" s="55">
        <f t="shared" si="59"/>
        <v>0</v>
      </c>
      <c r="X57" s="55">
        <f t="shared" si="60"/>
        <v>0</v>
      </c>
      <c r="Y57" s="55">
        <f t="shared" si="61"/>
        <v>0</v>
      </c>
      <c r="Z57" s="55">
        <f t="shared" si="62"/>
        <v>0</v>
      </c>
      <c r="AA57" s="55">
        <f t="shared" si="63"/>
        <v>0</v>
      </c>
      <c r="AB57" s="55">
        <f t="shared" si="64"/>
        <v>0</v>
      </c>
      <c r="AC57" s="56">
        <f t="shared" si="65"/>
        <v>0</v>
      </c>
      <c r="AD57" s="57">
        <f t="shared" si="66"/>
        <v>0</v>
      </c>
      <c r="AE57" s="32" t="str">
        <f t="shared" si="67"/>
        <v/>
      </c>
      <c r="AF57"/>
    </row>
    <row r="58" spans="1:32" s="35" customFormat="1" ht="15.75">
      <c r="A58" s="103" t="str">
        <f t="shared" si="51"/>
        <v/>
      </c>
      <c r="B58" s="102"/>
      <c r="C58" s="78"/>
      <c r="D58" s="79" t="str">
        <f t="shared" si="52"/>
        <v/>
      </c>
      <c r="E58" s="104" t="str">
        <f t="shared" si="53"/>
        <v xml:space="preserve"> </v>
      </c>
      <c r="F58" s="104"/>
      <c r="G58" s="105" t="str">
        <f>IF(F58&gt;0,INDEX(Poeng!$A$1:$B$100,F58,2),"")</f>
        <v/>
      </c>
      <c r="H58" s="106"/>
      <c r="I58" s="105" t="str">
        <f>IF(H58&gt;0,INDEX(Poeng!$A$1:$B$100,H58,2),"")</f>
        <v/>
      </c>
      <c r="J58" s="104"/>
      <c r="K58" s="105" t="str">
        <f>IF(J58&gt;0,INDEX(Poeng!$A$1:$B$100,J58,2),"")</f>
        <v/>
      </c>
      <c r="L58" s="104"/>
      <c r="M58" s="105" t="str">
        <f>IF(L58&gt;0,INDEX(Poeng!$A$1:$B$100,L58,2),"")</f>
        <v/>
      </c>
      <c r="N58" s="104"/>
      <c r="O58" s="105" t="str">
        <f>IF(N58&gt;0,INDEX(Poeng!$A$1:$B$100,N58,2),"")</f>
        <v/>
      </c>
      <c r="P58" s="104"/>
      <c r="Q58" s="105" t="str">
        <f>IF(P58&gt;0,INDEX(Poeng!$A$1:$B$100,P58,2),"")</f>
        <v/>
      </c>
      <c r="R58" s="55">
        <f t="shared" si="54"/>
        <v>0</v>
      </c>
      <c r="S58" s="55">
        <f t="shared" si="55"/>
        <v>0</v>
      </c>
      <c r="T58" s="55">
        <f t="shared" si="56"/>
        <v>0</v>
      </c>
      <c r="U58" s="55">
        <f t="shared" si="57"/>
        <v>0</v>
      </c>
      <c r="V58" s="55">
        <f t="shared" si="58"/>
        <v>0</v>
      </c>
      <c r="W58" s="55">
        <f t="shared" si="59"/>
        <v>0</v>
      </c>
      <c r="X58" s="55">
        <f t="shared" si="60"/>
        <v>0</v>
      </c>
      <c r="Y58" s="55">
        <f t="shared" si="61"/>
        <v>0</v>
      </c>
      <c r="Z58" s="55">
        <f t="shared" si="62"/>
        <v>0</v>
      </c>
      <c r="AA58" s="55">
        <f t="shared" si="63"/>
        <v>0</v>
      </c>
      <c r="AB58" s="55">
        <f t="shared" si="64"/>
        <v>0</v>
      </c>
      <c r="AC58" s="56">
        <f t="shared" si="65"/>
        <v>0</v>
      </c>
      <c r="AD58" s="57">
        <f t="shared" si="66"/>
        <v>0</v>
      </c>
      <c r="AE58" s="32" t="str">
        <f t="shared" si="67"/>
        <v/>
      </c>
      <c r="AF58"/>
    </row>
    <row r="59" spans="1:32" s="35" customFormat="1" ht="15.75">
      <c r="A59" s="103" t="str">
        <f t="shared" si="51"/>
        <v/>
      </c>
      <c r="B59" s="102"/>
      <c r="C59" s="78"/>
      <c r="D59" s="79" t="str">
        <f t="shared" si="52"/>
        <v/>
      </c>
      <c r="E59" s="104" t="str">
        <f t="shared" si="53"/>
        <v xml:space="preserve"> </v>
      </c>
      <c r="F59" s="104"/>
      <c r="G59" s="105" t="str">
        <f>IF(F59&gt;0,INDEX(Poeng!$A$1:$B$100,F59,2),"")</f>
        <v/>
      </c>
      <c r="H59" s="106"/>
      <c r="I59" s="105" t="str">
        <f>IF(H59&gt;0,INDEX(Poeng!$A$1:$B$100,H59,2),"")</f>
        <v/>
      </c>
      <c r="J59" s="104"/>
      <c r="K59" s="105" t="str">
        <f>IF(J59&gt;0,INDEX(Poeng!$A$1:$B$100,J59,2),"")</f>
        <v/>
      </c>
      <c r="L59" s="104"/>
      <c r="M59" s="105" t="str">
        <f>IF(L59&gt;0,INDEX(Poeng!$A$1:$B$100,L59,2),"")</f>
        <v/>
      </c>
      <c r="N59" s="104"/>
      <c r="O59" s="105" t="str">
        <f>IF(N59&gt;0,INDEX(Poeng!$A$1:$B$100,N59,2),"")</f>
        <v/>
      </c>
      <c r="P59" s="104"/>
      <c r="Q59" s="105" t="str">
        <f>IF(P59&gt;0,INDEX(Poeng!$A$1:$B$100,P59,2),"")</f>
        <v/>
      </c>
      <c r="R59" s="55">
        <f t="shared" si="54"/>
        <v>0</v>
      </c>
      <c r="S59" s="55">
        <f t="shared" si="55"/>
        <v>0</v>
      </c>
      <c r="T59" s="55">
        <f t="shared" si="56"/>
        <v>0</v>
      </c>
      <c r="U59" s="55">
        <f t="shared" si="57"/>
        <v>0</v>
      </c>
      <c r="V59" s="55">
        <f t="shared" si="58"/>
        <v>0</v>
      </c>
      <c r="W59" s="55">
        <f t="shared" si="59"/>
        <v>0</v>
      </c>
      <c r="X59" s="55">
        <f t="shared" si="60"/>
        <v>0</v>
      </c>
      <c r="Y59" s="55">
        <f t="shared" si="61"/>
        <v>0</v>
      </c>
      <c r="Z59" s="55">
        <f t="shared" si="62"/>
        <v>0</v>
      </c>
      <c r="AA59" s="55">
        <f t="shared" si="63"/>
        <v>0</v>
      </c>
      <c r="AB59" s="55">
        <f t="shared" si="64"/>
        <v>0</v>
      </c>
      <c r="AC59" s="56">
        <f t="shared" si="65"/>
        <v>0</v>
      </c>
      <c r="AD59" s="57">
        <f t="shared" si="66"/>
        <v>0</v>
      </c>
      <c r="AE59" s="32" t="str">
        <f t="shared" si="67"/>
        <v/>
      </c>
      <c r="AF59"/>
    </row>
    <row r="60" spans="1:32" s="35" customFormat="1" ht="15.75">
      <c r="A60" s="32" t="str">
        <f t="shared" si="51"/>
        <v/>
      </c>
      <c r="B60" s="90"/>
      <c r="C60"/>
      <c r="D60" s="33" t="str">
        <f t="shared" si="52"/>
        <v/>
      </c>
      <c r="E60" s="19" t="str">
        <f t="shared" si="53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54"/>
        <v>0</v>
      </c>
      <c r="S60" s="55">
        <f t="shared" si="55"/>
        <v>0</v>
      </c>
      <c r="T60" s="55">
        <f t="shared" si="56"/>
        <v>0</v>
      </c>
      <c r="U60" s="55">
        <f t="shared" si="57"/>
        <v>0</v>
      </c>
      <c r="V60" s="55">
        <f t="shared" si="58"/>
        <v>0</v>
      </c>
      <c r="W60" s="55">
        <f t="shared" si="59"/>
        <v>0</v>
      </c>
      <c r="X60" s="55">
        <f t="shared" si="60"/>
        <v>0</v>
      </c>
      <c r="Y60" s="55">
        <f t="shared" si="61"/>
        <v>0</v>
      </c>
      <c r="Z60" s="55">
        <f t="shared" si="62"/>
        <v>0</v>
      </c>
      <c r="AA60" s="55">
        <f t="shared" si="63"/>
        <v>0</v>
      </c>
      <c r="AB60" s="55">
        <f t="shared" si="64"/>
        <v>0</v>
      </c>
      <c r="AC60" s="56">
        <f t="shared" si="65"/>
        <v>0</v>
      </c>
      <c r="AD60" s="57">
        <f t="shared" si="66"/>
        <v>0</v>
      </c>
      <c r="AE60" s="32" t="str">
        <f t="shared" si="67"/>
        <v/>
      </c>
      <c r="AF60"/>
    </row>
    <row r="61" spans="1:32" s="35" customFormat="1" ht="15.75">
      <c r="A61" s="32" t="str">
        <f t="shared" si="51"/>
        <v/>
      </c>
      <c r="B61" s="90"/>
      <c r="C61"/>
      <c r="D61" s="33" t="str">
        <f t="shared" si="52"/>
        <v/>
      </c>
      <c r="E61" s="19" t="str">
        <f t="shared" si="53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54"/>
        <v>0</v>
      </c>
      <c r="S61" s="55">
        <f t="shared" si="55"/>
        <v>0</v>
      </c>
      <c r="T61" s="55">
        <f t="shared" si="56"/>
        <v>0</v>
      </c>
      <c r="U61" s="55">
        <f t="shared" si="57"/>
        <v>0</v>
      </c>
      <c r="V61" s="55">
        <f t="shared" si="58"/>
        <v>0</v>
      </c>
      <c r="W61" s="55">
        <f t="shared" si="59"/>
        <v>0</v>
      </c>
      <c r="X61" s="55">
        <f t="shared" si="60"/>
        <v>0</v>
      </c>
      <c r="Y61" s="55">
        <f t="shared" si="61"/>
        <v>0</v>
      </c>
      <c r="Z61" s="55">
        <f t="shared" si="62"/>
        <v>0</v>
      </c>
      <c r="AA61" s="55">
        <f t="shared" si="63"/>
        <v>0</v>
      </c>
      <c r="AB61" s="55">
        <f t="shared" si="64"/>
        <v>0</v>
      </c>
      <c r="AC61" s="56">
        <f t="shared" si="65"/>
        <v>0</v>
      </c>
      <c r="AD61" s="57">
        <f t="shared" si="66"/>
        <v>0</v>
      </c>
      <c r="AE61" s="32" t="str">
        <f t="shared" si="67"/>
        <v/>
      </c>
      <c r="AF61"/>
    </row>
    <row r="62" spans="1:32" s="35" customFormat="1" ht="15.75">
      <c r="A62" s="32" t="str">
        <f t="shared" si="51"/>
        <v/>
      </c>
      <c r="B62" s="90"/>
      <c r="C62"/>
      <c r="D62" s="33" t="str">
        <f t="shared" si="52"/>
        <v/>
      </c>
      <c r="E62" s="19" t="str">
        <f t="shared" si="53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54"/>
        <v>0</v>
      </c>
      <c r="S62" s="55">
        <f t="shared" si="55"/>
        <v>0</v>
      </c>
      <c r="T62" s="55">
        <f t="shared" si="56"/>
        <v>0</v>
      </c>
      <c r="U62" s="55">
        <f t="shared" si="57"/>
        <v>0</v>
      </c>
      <c r="V62" s="55">
        <f t="shared" si="58"/>
        <v>0</v>
      </c>
      <c r="W62" s="55">
        <f t="shared" si="59"/>
        <v>0</v>
      </c>
      <c r="X62" s="55">
        <f t="shared" si="60"/>
        <v>0</v>
      </c>
      <c r="Y62" s="55">
        <f t="shared" si="61"/>
        <v>0</v>
      </c>
      <c r="Z62" s="55">
        <f t="shared" si="62"/>
        <v>0</v>
      </c>
      <c r="AA62" s="55">
        <f t="shared" si="63"/>
        <v>0</v>
      </c>
      <c r="AB62" s="55">
        <f t="shared" si="64"/>
        <v>0</v>
      </c>
      <c r="AC62" s="56">
        <f t="shared" si="65"/>
        <v>0</v>
      </c>
      <c r="AD62" s="57">
        <f t="shared" si="66"/>
        <v>0</v>
      </c>
      <c r="AE62" s="32" t="str">
        <f t="shared" si="67"/>
        <v/>
      </c>
      <c r="AF62"/>
    </row>
    <row r="63" spans="1:32" s="35" customFormat="1" ht="15.75">
      <c r="A63" s="32" t="str">
        <f t="shared" si="51"/>
        <v/>
      </c>
      <c r="B63" s="90"/>
      <c r="C63"/>
      <c r="D63" s="33" t="str">
        <f t="shared" si="52"/>
        <v/>
      </c>
      <c r="E63" s="19" t="str">
        <f t="shared" si="53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54"/>
        <v>0</v>
      </c>
      <c r="S63" s="55">
        <f t="shared" si="55"/>
        <v>0</v>
      </c>
      <c r="T63" s="55">
        <f t="shared" si="56"/>
        <v>0</v>
      </c>
      <c r="U63" s="55">
        <f t="shared" si="57"/>
        <v>0</v>
      </c>
      <c r="V63" s="55">
        <f t="shared" si="58"/>
        <v>0</v>
      </c>
      <c r="W63" s="55">
        <f t="shared" si="59"/>
        <v>0</v>
      </c>
      <c r="X63" s="55">
        <f t="shared" si="60"/>
        <v>0</v>
      </c>
      <c r="Y63" s="55">
        <f t="shared" si="61"/>
        <v>0</v>
      </c>
      <c r="Z63" s="55">
        <f t="shared" si="62"/>
        <v>0</v>
      </c>
      <c r="AA63" s="55">
        <f t="shared" si="63"/>
        <v>0</v>
      </c>
      <c r="AB63" s="55">
        <f t="shared" si="64"/>
        <v>0</v>
      </c>
      <c r="AC63" s="56">
        <f t="shared" si="65"/>
        <v>0</v>
      </c>
      <c r="AD63" s="57">
        <f t="shared" si="66"/>
        <v>0</v>
      </c>
      <c r="AE63" s="32" t="str">
        <f t="shared" si="67"/>
        <v/>
      </c>
      <c r="AF63"/>
    </row>
    <row r="64" spans="1:32" ht="15.75">
      <c r="A64" s="32" t="str">
        <f t="shared" si="51"/>
        <v/>
      </c>
      <c r="D64" s="33" t="str">
        <f t="shared" si="52"/>
        <v/>
      </c>
      <c r="E64" s="19" t="str">
        <f t="shared" si="53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54"/>
        <v>0</v>
      </c>
      <c r="S64" s="55">
        <f t="shared" si="55"/>
        <v>0</v>
      </c>
      <c r="T64" s="55">
        <f t="shared" si="56"/>
        <v>0</v>
      </c>
      <c r="U64" s="55">
        <f t="shared" si="57"/>
        <v>0</v>
      </c>
      <c r="V64" s="55">
        <f t="shared" si="58"/>
        <v>0</v>
      </c>
      <c r="W64" s="55">
        <f t="shared" si="59"/>
        <v>0</v>
      </c>
      <c r="X64" s="55">
        <f t="shared" si="60"/>
        <v>0</v>
      </c>
      <c r="Y64" s="55">
        <f t="shared" si="61"/>
        <v>0</v>
      </c>
      <c r="Z64" s="55">
        <f t="shared" si="62"/>
        <v>0</v>
      </c>
      <c r="AA64" s="55">
        <f t="shared" si="63"/>
        <v>0</v>
      </c>
      <c r="AB64" s="55">
        <f t="shared" si="64"/>
        <v>0</v>
      </c>
      <c r="AC64" s="56">
        <f t="shared" si="65"/>
        <v>0</v>
      </c>
      <c r="AD64" s="57">
        <f t="shared" si="66"/>
        <v>0</v>
      </c>
      <c r="AE64" s="32" t="str">
        <f t="shared" si="67"/>
        <v/>
      </c>
    </row>
    <row r="65" spans="1:31" ht="15.75">
      <c r="A65" s="32" t="str">
        <f t="shared" si="51"/>
        <v/>
      </c>
      <c r="D65" s="33" t="str">
        <f t="shared" si="52"/>
        <v/>
      </c>
      <c r="E65" s="19" t="str">
        <f t="shared" si="53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54"/>
        <v>0</v>
      </c>
      <c r="S65" s="55">
        <f t="shared" si="55"/>
        <v>0</v>
      </c>
      <c r="T65" s="55">
        <f t="shared" si="56"/>
        <v>0</v>
      </c>
      <c r="U65" s="55">
        <f t="shared" si="57"/>
        <v>0</v>
      </c>
      <c r="V65" s="55">
        <f t="shared" si="58"/>
        <v>0</v>
      </c>
      <c r="W65" s="55">
        <f t="shared" si="59"/>
        <v>0</v>
      </c>
      <c r="X65" s="55">
        <f t="shared" si="60"/>
        <v>0</v>
      </c>
      <c r="Y65" s="55">
        <f t="shared" si="61"/>
        <v>0</v>
      </c>
      <c r="Z65" s="55">
        <f t="shared" si="62"/>
        <v>0</v>
      </c>
      <c r="AA65" s="55">
        <f t="shared" si="63"/>
        <v>0</v>
      </c>
      <c r="AB65" s="55">
        <f t="shared" si="64"/>
        <v>0</v>
      </c>
      <c r="AC65" s="56">
        <f t="shared" si="65"/>
        <v>0</v>
      </c>
      <c r="AD65" s="57">
        <f t="shared" si="66"/>
        <v>0</v>
      </c>
      <c r="AE65" s="32" t="str">
        <f t="shared" si="67"/>
        <v/>
      </c>
    </row>
    <row r="66" spans="1:31" ht="15.75">
      <c r="A66" s="32" t="str">
        <f t="shared" si="51"/>
        <v/>
      </c>
      <c r="D66" s="33" t="str">
        <f t="shared" si="52"/>
        <v/>
      </c>
      <c r="E66" s="19" t="str">
        <f t="shared" si="53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54"/>
        <v>0</v>
      </c>
      <c r="S66" s="55">
        <f t="shared" si="55"/>
        <v>0</v>
      </c>
      <c r="T66" s="55">
        <f t="shared" si="56"/>
        <v>0</v>
      </c>
      <c r="U66" s="55">
        <f t="shared" si="57"/>
        <v>0</v>
      </c>
      <c r="V66" s="55">
        <f t="shared" si="58"/>
        <v>0</v>
      </c>
      <c r="W66" s="55">
        <f t="shared" si="59"/>
        <v>0</v>
      </c>
      <c r="X66" s="55">
        <f t="shared" si="60"/>
        <v>0</v>
      </c>
      <c r="Y66" s="55">
        <f t="shared" si="61"/>
        <v>0</v>
      </c>
      <c r="Z66" s="55">
        <f t="shared" si="62"/>
        <v>0</v>
      </c>
      <c r="AA66" s="55">
        <f t="shared" si="63"/>
        <v>0</v>
      </c>
      <c r="AB66" s="55">
        <f t="shared" si="64"/>
        <v>0</v>
      </c>
      <c r="AC66" s="56">
        <f t="shared" si="65"/>
        <v>0</v>
      </c>
      <c r="AD66" s="57">
        <f t="shared" si="66"/>
        <v>0</v>
      </c>
      <c r="AE66" s="32" t="str">
        <f t="shared" si="67"/>
        <v/>
      </c>
    </row>
    <row r="67" spans="1:31" ht="15.75">
      <c r="A67" s="32" t="str">
        <f t="shared" si="51"/>
        <v/>
      </c>
      <c r="D67" s="33" t="str">
        <f t="shared" si="52"/>
        <v/>
      </c>
      <c r="E67" s="19" t="str">
        <f t="shared" si="53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54"/>
        <v>0</v>
      </c>
      <c r="S67" s="55">
        <f t="shared" si="55"/>
        <v>0</v>
      </c>
      <c r="T67" s="55">
        <f t="shared" si="56"/>
        <v>0</v>
      </c>
      <c r="U67" s="55">
        <f t="shared" si="57"/>
        <v>0</v>
      </c>
      <c r="V67" s="55">
        <f t="shared" si="58"/>
        <v>0</v>
      </c>
      <c r="W67" s="55">
        <f t="shared" si="59"/>
        <v>0</v>
      </c>
      <c r="X67" s="55">
        <f>LARGE(R67:W67,1)</f>
        <v>0</v>
      </c>
      <c r="Y67" s="55">
        <f t="shared" si="61"/>
        <v>0</v>
      </c>
      <c r="Z67" s="55">
        <f t="shared" si="62"/>
        <v>0</v>
      </c>
      <c r="AA67" s="55">
        <f t="shared" si="63"/>
        <v>0</v>
      </c>
      <c r="AB67" s="55">
        <f>SUM(X67:AA67)</f>
        <v>0</v>
      </c>
      <c r="AC67" s="56">
        <f t="shared" si="65"/>
        <v>0</v>
      </c>
      <c r="AD67" s="57">
        <f t="shared" si="66"/>
        <v>0</v>
      </c>
      <c r="AE67" s="32" t="str">
        <f t="shared" si="67"/>
        <v/>
      </c>
    </row>
    <row r="68" spans="1:31" ht="15.75">
      <c r="A68" s="32" t="str">
        <f t="shared" ref="A68:A103" si="68">AE68</f>
        <v/>
      </c>
      <c r="D68" s="33" t="str">
        <f t="shared" ref="D68:D103" si="69">IF(B68&lt;&gt;"",AB68,"")</f>
        <v/>
      </c>
      <c r="E68" s="19" t="str">
        <f t="shared" ref="E68:E103" si="70">IF(AC68&lt;4," ","F")</f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ref="R68:R103" si="71">IF(F68&gt;0,G68,0)</f>
        <v>0</v>
      </c>
      <c r="S68" s="55">
        <f t="shared" ref="S68:S103" si="72">IF(H68&gt;0,I68,0)</f>
        <v>0</v>
      </c>
      <c r="T68" s="55">
        <f t="shared" ref="T68:T103" si="73">IF(J68&gt;0,K68,0)</f>
        <v>0</v>
      </c>
      <c r="U68" s="55">
        <f t="shared" ref="U68:U103" si="74">IF(L68&gt;0,M68,0)</f>
        <v>0</v>
      </c>
      <c r="V68" s="55">
        <f t="shared" ref="V68:V103" si="75">IF(N68&gt;0,O68,0)</f>
        <v>0</v>
      </c>
      <c r="W68" s="55">
        <f t="shared" ref="W68:W103" si="76">IF(P68&gt;0,Q68,0)</f>
        <v>0</v>
      </c>
      <c r="X68" s="55">
        <f t="shared" ref="X68:X103" si="77">LARGE(R68:W68,1)</f>
        <v>0</v>
      </c>
      <c r="Y68" s="55">
        <f t="shared" ref="Y68:Y103" si="78">LARGE(R68:W68,2)</f>
        <v>0</v>
      </c>
      <c r="Z68" s="55">
        <f t="shared" ref="Z68:Z103" si="79">LARGE(R68:W68,3)</f>
        <v>0</v>
      </c>
      <c r="AA68" s="55">
        <f t="shared" ref="AA68:AA103" si="80">LARGE(R68:W68,4)</f>
        <v>0</v>
      </c>
      <c r="AB68" s="55">
        <f t="shared" ref="AB68:AB103" si="81">SUM(X68:AA68)</f>
        <v>0</v>
      </c>
      <c r="AC68" s="56">
        <f t="shared" ref="AC68:AC103" si="82">COUNT(F68:Q68)/2</f>
        <v>0</v>
      </c>
      <c r="AD68" s="57">
        <f t="shared" ref="AD68:AD103" si="83">AB68*10^8+X68*10^6/2+Y68*10^4/2+Z68*10^2/2+AA68/2</f>
        <v>0</v>
      </c>
      <c r="AE68" s="32" t="str">
        <f t="shared" ref="AE68:AE99" si="84">IF(B68&lt;&gt;"",RANK(AD68,AD$5:AD$78,0),"")</f>
        <v/>
      </c>
    </row>
    <row r="69" spans="1:31" ht="15.75">
      <c r="A69" s="32" t="str">
        <f t="shared" si="68"/>
        <v/>
      </c>
      <c r="D69" s="33" t="str">
        <f t="shared" si="69"/>
        <v/>
      </c>
      <c r="E69" s="19" t="str">
        <f t="shared" si="70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si="71"/>
        <v>0</v>
      </c>
      <c r="S69" s="55">
        <f t="shared" si="72"/>
        <v>0</v>
      </c>
      <c r="T69" s="55">
        <f t="shared" si="73"/>
        <v>0</v>
      </c>
      <c r="U69" s="55">
        <f t="shared" si="74"/>
        <v>0</v>
      </c>
      <c r="V69" s="55">
        <f t="shared" si="75"/>
        <v>0</v>
      </c>
      <c r="W69" s="55">
        <f t="shared" si="76"/>
        <v>0</v>
      </c>
      <c r="X69" s="55">
        <f t="shared" si="77"/>
        <v>0</v>
      </c>
      <c r="Y69" s="55">
        <f t="shared" si="78"/>
        <v>0</v>
      </c>
      <c r="Z69" s="55">
        <f t="shared" si="79"/>
        <v>0</v>
      </c>
      <c r="AA69" s="55">
        <f t="shared" si="80"/>
        <v>0</v>
      </c>
      <c r="AB69" s="55">
        <f t="shared" si="81"/>
        <v>0</v>
      </c>
      <c r="AC69" s="56">
        <f t="shared" si="82"/>
        <v>0</v>
      </c>
      <c r="AD69" s="57">
        <f t="shared" si="83"/>
        <v>0</v>
      </c>
      <c r="AE69" s="32" t="str">
        <f t="shared" si="84"/>
        <v/>
      </c>
    </row>
    <row r="70" spans="1:31" ht="15.75">
      <c r="A70" s="32" t="str">
        <f t="shared" si="68"/>
        <v/>
      </c>
      <c r="D70" s="33" t="str">
        <f t="shared" si="69"/>
        <v/>
      </c>
      <c r="E70" s="19" t="str">
        <f t="shared" si="70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71"/>
        <v>0</v>
      </c>
      <c r="S70" s="55">
        <f t="shared" si="72"/>
        <v>0</v>
      </c>
      <c r="T70" s="55">
        <f t="shared" si="73"/>
        <v>0</v>
      </c>
      <c r="U70" s="55">
        <f t="shared" si="74"/>
        <v>0</v>
      </c>
      <c r="V70" s="55">
        <f t="shared" si="75"/>
        <v>0</v>
      </c>
      <c r="W70" s="55">
        <f t="shared" si="76"/>
        <v>0</v>
      </c>
      <c r="X70" s="55">
        <f t="shared" si="77"/>
        <v>0</v>
      </c>
      <c r="Y70" s="55">
        <f t="shared" si="78"/>
        <v>0</v>
      </c>
      <c r="Z70" s="55">
        <f t="shared" si="79"/>
        <v>0</v>
      </c>
      <c r="AA70" s="55">
        <f t="shared" si="80"/>
        <v>0</v>
      </c>
      <c r="AB70" s="55">
        <f t="shared" si="81"/>
        <v>0</v>
      </c>
      <c r="AC70" s="56">
        <f t="shared" si="82"/>
        <v>0</v>
      </c>
      <c r="AD70" s="57">
        <f t="shared" si="83"/>
        <v>0</v>
      </c>
      <c r="AE70" s="32" t="str">
        <f t="shared" si="84"/>
        <v/>
      </c>
    </row>
    <row r="71" spans="1:31" ht="15.75">
      <c r="A71" s="32" t="str">
        <f t="shared" si="68"/>
        <v/>
      </c>
      <c r="D71" s="33" t="str">
        <f t="shared" si="69"/>
        <v/>
      </c>
      <c r="E71" s="19" t="str">
        <f t="shared" si="70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71"/>
        <v>0</v>
      </c>
      <c r="S71" s="55">
        <f t="shared" si="72"/>
        <v>0</v>
      </c>
      <c r="T71" s="55">
        <f t="shared" si="73"/>
        <v>0</v>
      </c>
      <c r="U71" s="55">
        <f t="shared" si="74"/>
        <v>0</v>
      </c>
      <c r="V71" s="55">
        <f t="shared" si="75"/>
        <v>0</v>
      </c>
      <c r="W71" s="55">
        <f t="shared" si="76"/>
        <v>0</v>
      </c>
      <c r="X71" s="55">
        <f t="shared" si="77"/>
        <v>0</v>
      </c>
      <c r="Y71" s="55">
        <f t="shared" si="78"/>
        <v>0</v>
      </c>
      <c r="Z71" s="55">
        <f t="shared" si="79"/>
        <v>0</v>
      </c>
      <c r="AA71" s="55">
        <f t="shared" si="80"/>
        <v>0</v>
      </c>
      <c r="AB71" s="55">
        <f t="shared" si="81"/>
        <v>0</v>
      </c>
      <c r="AC71" s="56">
        <f t="shared" si="82"/>
        <v>0</v>
      </c>
      <c r="AD71" s="57">
        <f t="shared" si="83"/>
        <v>0</v>
      </c>
      <c r="AE71" s="32" t="str">
        <f t="shared" si="84"/>
        <v/>
      </c>
    </row>
    <row r="72" spans="1:31" ht="15.75">
      <c r="A72" s="32" t="str">
        <f t="shared" si="68"/>
        <v/>
      </c>
      <c r="D72" s="33" t="str">
        <f t="shared" si="69"/>
        <v/>
      </c>
      <c r="E72" s="19" t="str">
        <f t="shared" si="70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71"/>
        <v>0</v>
      </c>
      <c r="S72" s="55">
        <f t="shared" si="72"/>
        <v>0</v>
      </c>
      <c r="T72" s="55">
        <f t="shared" si="73"/>
        <v>0</v>
      </c>
      <c r="U72" s="55">
        <f t="shared" si="74"/>
        <v>0</v>
      </c>
      <c r="V72" s="55">
        <f t="shared" si="75"/>
        <v>0</v>
      </c>
      <c r="W72" s="55">
        <f t="shared" si="76"/>
        <v>0</v>
      </c>
      <c r="X72" s="55">
        <f t="shared" si="77"/>
        <v>0</v>
      </c>
      <c r="Y72" s="55">
        <f t="shared" si="78"/>
        <v>0</v>
      </c>
      <c r="Z72" s="55">
        <f t="shared" si="79"/>
        <v>0</v>
      </c>
      <c r="AA72" s="55">
        <f t="shared" si="80"/>
        <v>0</v>
      </c>
      <c r="AB72" s="55">
        <f t="shared" si="81"/>
        <v>0</v>
      </c>
      <c r="AC72" s="56">
        <f t="shared" si="82"/>
        <v>0</v>
      </c>
      <c r="AD72" s="57">
        <f t="shared" si="83"/>
        <v>0</v>
      </c>
      <c r="AE72" s="32" t="str">
        <f t="shared" si="84"/>
        <v/>
      </c>
    </row>
    <row r="73" spans="1:31" ht="15.75">
      <c r="A73" s="32" t="str">
        <f t="shared" si="68"/>
        <v/>
      </c>
      <c r="D73" s="33" t="str">
        <f t="shared" si="69"/>
        <v/>
      </c>
      <c r="E73" s="19" t="str">
        <f t="shared" si="70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71"/>
        <v>0</v>
      </c>
      <c r="S73" s="55">
        <f t="shared" si="72"/>
        <v>0</v>
      </c>
      <c r="T73" s="55">
        <f t="shared" si="73"/>
        <v>0</v>
      </c>
      <c r="U73" s="55">
        <f t="shared" si="74"/>
        <v>0</v>
      </c>
      <c r="V73" s="55">
        <f t="shared" si="75"/>
        <v>0</v>
      </c>
      <c r="W73" s="55">
        <f t="shared" si="76"/>
        <v>0</v>
      </c>
      <c r="X73" s="55">
        <f t="shared" si="77"/>
        <v>0</v>
      </c>
      <c r="Y73" s="55">
        <f t="shared" si="78"/>
        <v>0</v>
      </c>
      <c r="Z73" s="55">
        <f t="shared" si="79"/>
        <v>0</v>
      </c>
      <c r="AA73" s="55">
        <f t="shared" si="80"/>
        <v>0</v>
      </c>
      <c r="AB73" s="55">
        <f t="shared" si="81"/>
        <v>0</v>
      </c>
      <c r="AC73" s="56">
        <f t="shared" si="82"/>
        <v>0</v>
      </c>
      <c r="AD73" s="57">
        <f t="shared" si="83"/>
        <v>0</v>
      </c>
      <c r="AE73" s="32" t="str">
        <f t="shared" si="84"/>
        <v/>
      </c>
    </row>
    <row r="74" spans="1:31" ht="15.75">
      <c r="A74" s="32" t="str">
        <f t="shared" si="68"/>
        <v/>
      </c>
      <c r="D74" s="33" t="str">
        <f t="shared" si="69"/>
        <v/>
      </c>
      <c r="E74" s="19" t="str">
        <f t="shared" si="70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71"/>
        <v>0</v>
      </c>
      <c r="S74" s="55">
        <f t="shared" si="72"/>
        <v>0</v>
      </c>
      <c r="T74" s="55">
        <f t="shared" si="73"/>
        <v>0</v>
      </c>
      <c r="U74" s="55">
        <f t="shared" si="74"/>
        <v>0</v>
      </c>
      <c r="V74" s="55">
        <f t="shared" si="75"/>
        <v>0</v>
      </c>
      <c r="W74" s="55">
        <f t="shared" si="76"/>
        <v>0</v>
      </c>
      <c r="X74" s="55">
        <f t="shared" si="77"/>
        <v>0</v>
      </c>
      <c r="Y74" s="55">
        <f t="shared" si="78"/>
        <v>0</v>
      </c>
      <c r="Z74" s="55">
        <f t="shared" si="79"/>
        <v>0</v>
      </c>
      <c r="AA74" s="55">
        <f t="shared" si="80"/>
        <v>0</v>
      </c>
      <c r="AB74" s="55">
        <f t="shared" si="81"/>
        <v>0</v>
      </c>
      <c r="AC74" s="56">
        <f t="shared" si="82"/>
        <v>0</v>
      </c>
      <c r="AD74" s="57">
        <f t="shared" si="83"/>
        <v>0</v>
      </c>
      <c r="AE74" s="32" t="str">
        <f t="shared" si="84"/>
        <v/>
      </c>
    </row>
    <row r="75" spans="1:31" ht="15.75">
      <c r="A75" s="32" t="str">
        <f t="shared" si="68"/>
        <v/>
      </c>
      <c r="D75" s="33" t="str">
        <f t="shared" si="69"/>
        <v/>
      </c>
      <c r="E75" s="19" t="str">
        <f t="shared" si="70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71"/>
        <v>0</v>
      </c>
      <c r="S75" s="55">
        <f t="shared" si="72"/>
        <v>0</v>
      </c>
      <c r="T75" s="55">
        <f t="shared" si="73"/>
        <v>0</v>
      </c>
      <c r="U75" s="55">
        <f t="shared" si="74"/>
        <v>0</v>
      </c>
      <c r="V75" s="55">
        <f t="shared" si="75"/>
        <v>0</v>
      </c>
      <c r="W75" s="55">
        <f t="shared" si="76"/>
        <v>0</v>
      </c>
      <c r="X75" s="55">
        <f t="shared" si="77"/>
        <v>0</v>
      </c>
      <c r="Y75" s="55">
        <f t="shared" si="78"/>
        <v>0</v>
      </c>
      <c r="Z75" s="55">
        <f t="shared" si="79"/>
        <v>0</v>
      </c>
      <c r="AA75" s="55">
        <f t="shared" si="80"/>
        <v>0</v>
      </c>
      <c r="AB75" s="55">
        <f t="shared" si="81"/>
        <v>0</v>
      </c>
      <c r="AC75" s="56">
        <f t="shared" si="82"/>
        <v>0</v>
      </c>
      <c r="AD75" s="57">
        <f t="shared" si="83"/>
        <v>0</v>
      </c>
      <c r="AE75" s="32" t="str">
        <f t="shared" si="84"/>
        <v/>
      </c>
    </row>
    <row r="76" spans="1:31" ht="15.75">
      <c r="A76" s="32" t="str">
        <f t="shared" si="68"/>
        <v/>
      </c>
      <c r="D76" s="33" t="str">
        <f t="shared" si="69"/>
        <v/>
      </c>
      <c r="E76" s="19" t="str">
        <f t="shared" si="70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71"/>
        <v>0</v>
      </c>
      <c r="S76" s="55">
        <f t="shared" si="72"/>
        <v>0</v>
      </c>
      <c r="T76" s="55">
        <f t="shared" si="73"/>
        <v>0</v>
      </c>
      <c r="U76" s="55">
        <f t="shared" si="74"/>
        <v>0</v>
      </c>
      <c r="V76" s="55">
        <f t="shared" si="75"/>
        <v>0</v>
      </c>
      <c r="W76" s="55">
        <f t="shared" si="76"/>
        <v>0</v>
      </c>
      <c r="X76" s="55">
        <f t="shared" si="77"/>
        <v>0</v>
      </c>
      <c r="Y76" s="55">
        <f t="shared" si="78"/>
        <v>0</v>
      </c>
      <c r="Z76" s="55">
        <f t="shared" si="79"/>
        <v>0</v>
      </c>
      <c r="AA76" s="55">
        <f t="shared" si="80"/>
        <v>0</v>
      </c>
      <c r="AB76" s="55">
        <f t="shared" si="81"/>
        <v>0</v>
      </c>
      <c r="AC76" s="56">
        <f t="shared" si="82"/>
        <v>0</v>
      </c>
      <c r="AD76" s="57">
        <f t="shared" si="83"/>
        <v>0</v>
      </c>
      <c r="AE76" s="32" t="str">
        <f t="shared" si="84"/>
        <v/>
      </c>
    </row>
    <row r="77" spans="1:31" ht="15.75">
      <c r="A77" s="32" t="str">
        <f t="shared" si="68"/>
        <v/>
      </c>
      <c r="D77" s="33" t="str">
        <f t="shared" si="69"/>
        <v/>
      </c>
      <c r="E77" s="19" t="str">
        <f t="shared" si="70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71"/>
        <v>0</v>
      </c>
      <c r="S77" s="55">
        <f t="shared" si="72"/>
        <v>0</v>
      </c>
      <c r="T77" s="55">
        <f t="shared" si="73"/>
        <v>0</v>
      </c>
      <c r="U77" s="55">
        <f t="shared" si="74"/>
        <v>0</v>
      </c>
      <c r="V77" s="55">
        <f t="shared" si="75"/>
        <v>0</v>
      </c>
      <c r="W77" s="55">
        <f t="shared" si="76"/>
        <v>0</v>
      </c>
      <c r="X77" s="55">
        <f t="shared" si="77"/>
        <v>0</v>
      </c>
      <c r="Y77" s="55">
        <f t="shared" si="78"/>
        <v>0</v>
      </c>
      <c r="Z77" s="55">
        <f t="shared" si="79"/>
        <v>0</v>
      </c>
      <c r="AA77" s="55">
        <f t="shared" si="80"/>
        <v>0</v>
      </c>
      <c r="AB77" s="55">
        <f t="shared" si="81"/>
        <v>0</v>
      </c>
      <c r="AC77" s="56">
        <f t="shared" si="82"/>
        <v>0</v>
      </c>
      <c r="AD77" s="57">
        <f t="shared" si="83"/>
        <v>0</v>
      </c>
      <c r="AE77" s="32" t="str">
        <f t="shared" si="84"/>
        <v/>
      </c>
    </row>
    <row r="78" spans="1:31" ht="15.75">
      <c r="A78" s="32" t="str">
        <f t="shared" si="68"/>
        <v/>
      </c>
      <c r="D78" s="33" t="str">
        <f t="shared" si="69"/>
        <v/>
      </c>
      <c r="E78" s="19" t="str">
        <f t="shared" si="70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71"/>
        <v>0</v>
      </c>
      <c r="S78" s="55">
        <f t="shared" si="72"/>
        <v>0</v>
      </c>
      <c r="T78" s="55">
        <f t="shared" si="73"/>
        <v>0</v>
      </c>
      <c r="U78" s="55">
        <f t="shared" si="74"/>
        <v>0</v>
      </c>
      <c r="V78" s="55">
        <f t="shared" si="75"/>
        <v>0</v>
      </c>
      <c r="W78" s="55">
        <f t="shared" si="76"/>
        <v>0</v>
      </c>
      <c r="X78" s="55">
        <f t="shared" si="77"/>
        <v>0</v>
      </c>
      <c r="Y78" s="55">
        <f t="shared" si="78"/>
        <v>0</v>
      </c>
      <c r="Z78" s="55">
        <f t="shared" si="79"/>
        <v>0</v>
      </c>
      <c r="AA78" s="55">
        <f t="shared" si="80"/>
        <v>0</v>
      </c>
      <c r="AB78" s="55">
        <f t="shared" si="81"/>
        <v>0</v>
      </c>
      <c r="AC78" s="56">
        <f t="shared" si="82"/>
        <v>0</v>
      </c>
      <c r="AD78" s="57">
        <f t="shared" si="83"/>
        <v>0</v>
      </c>
      <c r="AE78" s="32" t="str">
        <f t="shared" si="84"/>
        <v/>
      </c>
    </row>
    <row r="79" spans="1:31" ht="15.75">
      <c r="A79" s="32" t="str">
        <f t="shared" si="68"/>
        <v/>
      </c>
      <c r="D79" s="33" t="str">
        <f t="shared" si="69"/>
        <v/>
      </c>
      <c r="E79" s="19" t="str">
        <f t="shared" si="70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71"/>
        <v>0</v>
      </c>
      <c r="S79" s="55">
        <f t="shared" si="72"/>
        <v>0</v>
      </c>
      <c r="T79" s="55">
        <f t="shared" si="73"/>
        <v>0</v>
      </c>
      <c r="U79" s="55">
        <f t="shared" si="74"/>
        <v>0</v>
      </c>
      <c r="V79" s="55">
        <f t="shared" si="75"/>
        <v>0</v>
      </c>
      <c r="W79" s="55">
        <f t="shared" si="76"/>
        <v>0</v>
      </c>
      <c r="X79" s="55">
        <f t="shared" si="77"/>
        <v>0</v>
      </c>
      <c r="Y79" s="55">
        <f t="shared" si="78"/>
        <v>0</v>
      </c>
      <c r="Z79" s="55">
        <f t="shared" si="79"/>
        <v>0</v>
      </c>
      <c r="AA79" s="55">
        <f t="shared" si="80"/>
        <v>0</v>
      </c>
      <c r="AB79" s="55">
        <f t="shared" si="81"/>
        <v>0</v>
      </c>
      <c r="AC79" s="56">
        <f t="shared" si="82"/>
        <v>0</v>
      </c>
      <c r="AD79" s="57">
        <f t="shared" si="83"/>
        <v>0</v>
      </c>
      <c r="AE79" s="32" t="str">
        <f t="shared" si="84"/>
        <v/>
      </c>
    </row>
    <row r="80" spans="1:31" ht="15.75">
      <c r="A80" s="32" t="str">
        <f t="shared" si="68"/>
        <v/>
      </c>
      <c r="D80" s="33" t="str">
        <f t="shared" si="69"/>
        <v/>
      </c>
      <c r="E80" s="19" t="str">
        <f t="shared" si="70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71"/>
        <v>0</v>
      </c>
      <c r="S80" s="55">
        <f t="shared" si="72"/>
        <v>0</v>
      </c>
      <c r="T80" s="55">
        <f t="shared" si="73"/>
        <v>0</v>
      </c>
      <c r="U80" s="55">
        <f t="shared" si="74"/>
        <v>0</v>
      </c>
      <c r="V80" s="55">
        <f t="shared" si="75"/>
        <v>0</v>
      </c>
      <c r="W80" s="55">
        <f t="shared" si="76"/>
        <v>0</v>
      </c>
      <c r="X80" s="55">
        <f t="shared" si="77"/>
        <v>0</v>
      </c>
      <c r="Y80" s="55">
        <f t="shared" si="78"/>
        <v>0</v>
      </c>
      <c r="Z80" s="55">
        <f t="shared" si="79"/>
        <v>0</v>
      </c>
      <c r="AA80" s="55">
        <f t="shared" si="80"/>
        <v>0</v>
      </c>
      <c r="AB80" s="55">
        <f t="shared" si="81"/>
        <v>0</v>
      </c>
      <c r="AC80" s="56">
        <f t="shared" si="82"/>
        <v>0</v>
      </c>
      <c r="AD80" s="57">
        <f t="shared" si="83"/>
        <v>0</v>
      </c>
      <c r="AE80" s="32" t="str">
        <f t="shared" si="84"/>
        <v/>
      </c>
    </row>
    <row r="81" spans="1:31" ht="15.75">
      <c r="A81" s="32" t="str">
        <f t="shared" si="68"/>
        <v/>
      </c>
      <c r="D81" s="33" t="str">
        <f t="shared" si="69"/>
        <v/>
      </c>
      <c r="E81" s="19" t="str">
        <f t="shared" si="70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71"/>
        <v>0</v>
      </c>
      <c r="S81" s="55">
        <f t="shared" si="72"/>
        <v>0</v>
      </c>
      <c r="T81" s="55">
        <f t="shared" si="73"/>
        <v>0</v>
      </c>
      <c r="U81" s="55">
        <f t="shared" si="74"/>
        <v>0</v>
      </c>
      <c r="V81" s="55">
        <f t="shared" si="75"/>
        <v>0</v>
      </c>
      <c r="W81" s="55">
        <f t="shared" si="76"/>
        <v>0</v>
      </c>
      <c r="X81" s="55">
        <f t="shared" si="77"/>
        <v>0</v>
      </c>
      <c r="Y81" s="55">
        <f t="shared" si="78"/>
        <v>0</v>
      </c>
      <c r="Z81" s="55">
        <f t="shared" si="79"/>
        <v>0</v>
      </c>
      <c r="AA81" s="55">
        <f t="shared" si="80"/>
        <v>0</v>
      </c>
      <c r="AB81" s="55">
        <f t="shared" si="81"/>
        <v>0</v>
      </c>
      <c r="AC81" s="56">
        <f t="shared" si="82"/>
        <v>0</v>
      </c>
      <c r="AD81" s="57">
        <f t="shared" si="83"/>
        <v>0</v>
      </c>
      <c r="AE81" s="32" t="str">
        <f t="shared" si="84"/>
        <v/>
      </c>
    </row>
    <row r="82" spans="1:31" ht="15.75">
      <c r="A82" s="32" t="str">
        <f t="shared" si="68"/>
        <v/>
      </c>
      <c r="D82" s="33" t="str">
        <f t="shared" si="69"/>
        <v/>
      </c>
      <c r="E82" s="19" t="str">
        <f t="shared" si="70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71"/>
        <v>0</v>
      </c>
      <c r="S82" s="55">
        <f t="shared" si="72"/>
        <v>0</v>
      </c>
      <c r="T82" s="55">
        <f t="shared" si="73"/>
        <v>0</v>
      </c>
      <c r="U82" s="55">
        <f t="shared" si="74"/>
        <v>0</v>
      </c>
      <c r="V82" s="55">
        <f t="shared" si="75"/>
        <v>0</v>
      </c>
      <c r="W82" s="55">
        <f t="shared" si="76"/>
        <v>0</v>
      </c>
      <c r="X82" s="55">
        <f t="shared" si="77"/>
        <v>0</v>
      </c>
      <c r="Y82" s="55">
        <f t="shared" si="78"/>
        <v>0</v>
      </c>
      <c r="Z82" s="55">
        <f t="shared" si="79"/>
        <v>0</v>
      </c>
      <c r="AA82" s="55">
        <f t="shared" si="80"/>
        <v>0</v>
      </c>
      <c r="AB82" s="55">
        <f t="shared" si="81"/>
        <v>0</v>
      </c>
      <c r="AC82" s="56">
        <f t="shared" si="82"/>
        <v>0</v>
      </c>
      <c r="AD82" s="57">
        <f t="shared" si="83"/>
        <v>0</v>
      </c>
      <c r="AE82" s="32" t="str">
        <f t="shared" si="84"/>
        <v/>
      </c>
    </row>
    <row r="83" spans="1:31" ht="15.75">
      <c r="A83" s="32" t="str">
        <f t="shared" si="68"/>
        <v/>
      </c>
      <c r="D83" s="33" t="str">
        <f t="shared" si="69"/>
        <v/>
      </c>
      <c r="E83" s="19" t="str">
        <f t="shared" si="70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71"/>
        <v>0</v>
      </c>
      <c r="S83" s="55">
        <f t="shared" si="72"/>
        <v>0</v>
      </c>
      <c r="T83" s="55">
        <f t="shared" si="73"/>
        <v>0</v>
      </c>
      <c r="U83" s="55">
        <f t="shared" si="74"/>
        <v>0</v>
      </c>
      <c r="V83" s="55">
        <f t="shared" si="75"/>
        <v>0</v>
      </c>
      <c r="W83" s="55">
        <f t="shared" si="76"/>
        <v>0</v>
      </c>
      <c r="X83" s="55">
        <f t="shared" si="77"/>
        <v>0</v>
      </c>
      <c r="Y83" s="55">
        <f t="shared" si="78"/>
        <v>0</v>
      </c>
      <c r="Z83" s="55">
        <f t="shared" si="79"/>
        <v>0</v>
      </c>
      <c r="AA83" s="55">
        <f t="shared" si="80"/>
        <v>0</v>
      </c>
      <c r="AB83" s="55">
        <f t="shared" si="81"/>
        <v>0</v>
      </c>
      <c r="AC83" s="56">
        <f t="shared" si="82"/>
        <v>0</v>
      </c>
      <c r="AD83" s="57">
        <f t="shared" si="83"/>
        <v>0</v>
      </c>
      <c r="AE83" s="32" t="str">
        <f t="shared" si="84"/>
        <v/>
      </c>
    </row>
    <row r="84" spans="1:31" ht="15.75">
      <c r="A84" s="32" t="str">
        <f t="shared" si="68"/>
        <v/>
      </c>
      <c r="D84" s="33" t="str">
        <f t="shared" si="69"/>
        <v/>
      </c>
      <c r="E84" s="19" t="str">
        <f t="shared" si="70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71"/>
        <v>0</v>
      </c>
      <c r="S84" s="55">
        <f t="shared" si="72"/>
        <v>0</v>
      </c>
      <c r="T84" s="55">
        <f t="shared" si="73"/>
        <v>0</v>
      </c>
      <c r="U84" s="55">
        <f t="shared" si="74"/>
        <v>0</v>
      </c>
      <c r="V84" s="55">
        <f t="shared" si="75"/>
        <v>0</v>
      </c>
      <c r="W84" s="55">
        <f t="shared" si="76"/>
        <v>0</v>
      </c>
      <c r="X84" s="55">
        <f t="shared" si="77"/>
        <v>0</v>
      </c>
      <c r="Y84" s="55">
        <f t="shared" si="78"/>
        <v>0</v>
      </c>
      <c r="Z84" s="55">
        <f t="shared" si="79"/>
        <v>0</v>
      </c>
      <c r="AA84" s="55">
        <f t="shared" si="80"/>
        <v>0</v>
      </c>
      <c r="AB84" s="55">
        <f t="shared" si="81"/>
        <v>0</v>
      </c>
      <c r="AC84" s="56">
        <f t="shared" si="82"/>
        <v>0</v>
      </c>
      <c r="AD84" s="57">
        <f t="shared" si="83"/>
        <v>0</v>
      </c>
      <c r="AE84" s="32" t="str">
        <f t="shared" si="84"/>
        <v/>
      </c>
    </row>
    <row r="85" spans="1:31" ht="15.75">
      <c r="A85" s="32" t="str">
        <f t="shared" si="68"/>
        <v/>
      </c>
      <c r="D85" s="33" t="str">
        <f t="shared" si="69"/>
        <v/>
      </c>
      <c r="E85" s="19" t="str">
        <f t="shared" si="70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71"/>
        <v>0</v>
      </c>
      <c r="S85" s="55">
        <f t="shared" si="72"/>
        <v>0</v>
      </c>
      <c r="T85" s="55">
        <f t="shared" si="73"/>
        <v>0</v>
      </c>
      <c r="U85" s="55">
        <f t="shared" si="74"/>
        <v>0</v>
      </c>
      <c r="V85" s="55">
        <f t="shared" si="75"/>
        <v>0</v>
      </c>
      <c r="W85" s="55">
        <f t="shared" si="76"/>
        <v>0</v>
      </c>
      <c r="X85" s="55">
        <f t="shared" si="77"/>
        <v>0</v>
      </c>
      <c r="Y85" s="55">
        <f t="shared" si="78"/>
        <v>0</v>
      </c>
      <c r="Z85" s="55">
        <f t="shared" si="79"/>
        <v>0</v>
      </c>
      <c r="AA85" s="55">
        <f t="shared" si="80"/>
        <v>0</v>
      </c>
      <c r="AB85" s="55">
        <f t="shared" si="81"/>
        <v>0</v>
      </c>
      <c r="AC85" s="56">
        <f t="shared" si="82"/>
        <v>0</v>
      </c>
      <c r="AD85" s="57">
        <f t="shared" si="83"/>
        <v>0</v>
      </c>
      <c r="AE85" s="32" t="str">
        <f t="shared" si="84"/>
        <v/>
      </c>
    </row>
    <row r="86" spans="1:31" ht="15.75">
      <c r="A86" s="32" t="str">
        <f t="shared" si="68"/>
        <v/>
      </c>
      <c r="D86" s="33" t="str">
        <f t="shared" si="69"/>
        <v/>
      </c>
      <c r="E86" s="19" t="str">
        <f t="shared" si="70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71"/>
        <v>0</v>
      </c>
      <c r="S86" s="55">
        <f t="shared" si="72"/>
        <v>0</v>
      </c>
      <c r="T86" s="55">
        <f t="shared" si="73"/>
        <v>0</v>
      </c>
      <c r="U86" s="55">
        <f t="shared" si="74"/>
        <v>0</v>
      </c>
      <c r="V86" s="55">
        <f t="shared" si="75"/>
        <v>0</v>
      </c>
      <c r="W86" s="55">
        <f t="shared" si="76"/>
        <v>0</v>
      </c>
      <c r="X86" s="55">
        <f t="shared" si="77"/>
        <v>0</v>
      </c>
      <c r="Y86" s="55">
        <f t="shared" si="78"/>
        <v>0</v>
      </c>
      <c r="Z86" s="55">
        <f t="shared" si="79"/>
        <v>0</v>
      </c>
      <c r="AA86" s="55">
        <f t="shared" si="80"/>
        <v>0</v>
      </c>
      <c r="AB86" s="55">
        <f t="shared" si="81"/>
        <v>0</v>
      </c>
      <c r="AC86" s="56">
        <f t="shared" si="82"/>
        <v>0</v>
      </c>
      <c r="AD86" s="57">
        <f t="shared" si="83"/>
        <v>0</v>
      </c>
      <c r="AE86" s="32" t="str">
        <f t="shared" si="84"/>
        <v/>
      </c>
    </row>
    <row r="87" spans="1:31" ht="15.75">
      <c r="A87" s="32" t="str">
        <f t="shared" si="68"/>
        <v/>
      </c>
      <c r="D87" s="33" t="str">
        <f t="shared" si="69"/>
        <v/>
      </c>
      <c r="E87" s="19" t="str">
        <f t="shared" si="70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71"/>
        <v>0</v>
      </c>
      <c r="S87" s="55">
        <f t="shared" si="72"/>
        <v>0</v>
      </c>
      <c r="T87" s="55">
        <f t="shared" si="73"/>
        <v>0</v>
      </c>
      <c r="U87" s="55">
        <f t="shared" si="74"/>
        <v>0</v>
      </c>
      <c r="V87" s="55">
        <f t="shared" si="75"/>
        <v>0</v>
      </c>
      <c r="W87" s="55">
        <f t="shared" si="76"/>
        <v>0</v>
      </c>
      <c r="X87" s="55">
        <f t="shared" si="77"/>
        <v>0</v>
      </c>
      <c r="Y87" s="55">
        <f t="shared" si="78"/>
        <v>0</v>
      </c>
      <c r="Z87" s="55">
        <f t="shared" si="79"/>
        <v>0</v>
      </c>
      <c r="AA87" s="55">
        <f t="shared" si="80"/>
        <v>0</v>
      </c>
      <c r="AB87" s="55">
        <f t="shared" si="81"/>
        <v>0</v>
      </c>
      <c r="AC87" s="56">
        <f t="shared" si="82"/>
        <v>0</v>
      </c>
      <c r="AD87" s="57">
        <f t="shared" si="83"/>
        <v>0</v>
      </c>
      <c r="AE87" s="32" t="str">
        <f t="shared" si="84"/>
        <v/>
      </c>
    </row>
    <row r="88" spans="1:31" ht="15.75">
      <c r="A88" s="32" t="str">
        <f t="shared" si="68"/>
        <v/>
      </c>
      <c r="D88" s="33" t="str">
        <f t="shared" si="69"/>
        <v/>
      </c>
      <c r="E88" s="19" t="str">
        <f t="shared" si="70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71"/>
        <v>0</v>
      </c>
      <c r="S88" s="55">
        <f t="shared" si="72"/>
        <v>0</v>
      </c>
      <c r="T88" s="55">
        <f t="shared" si="73"/>
        <v>0</v>
      </c>
      <c r="U88" s="55">
        <f t="shared" si="74"/>
        <v>0</v>
      </c>
      <c r="V88" s="55">
        <f t="shared" si="75"/>
        <v>0</v>
      </c>
      <c r="W88" s="55">
        <f t="shared" si="76"/>
        <v>0</v>
      </c>
      <c r="X88" s="55">
        <f t="shared" si="77"/>
        <v>0</v>
      </c>
      <c r="Y88" s="55">
        <f t="shared" si="78"/>
        <v>0</v>
      </c>
      <c r="Z88" s="55">
        <f t="shared" si="79"/>
        <v>0</v>
      </c>
      <c r="AA88" s="55">
        <f t="shared" si="80"/>
        <v>0</v>
      </c>
      <c r="AB88" s="55">
        <f t="shared" si="81"/>
        <v>0</v>
      </c>
      <c r="AC88" s="56">
        <f t="shared" si="82"/>
        <v>0</v>
      </c>
      <c r="AD88" s="57">
        <f t="shared" si="83"/>
        <v>0</v>
      </c>
      <c r="AE88" s="32" t="str">
        <f t="shared" si="84"/>
        <v/>
      </c>
    </row>
    <row r="89" spans="1:31" ht="15.75">
      <c r="A89" s="32" t="str">
        <f t="shared" si="68"/>
        <v/>
      </c>
      <c r="D89" s="33" t="str">
        <f t="shared" si="69"/>
        <v/>
      </c>
      <c r="E89" s="19" t="str">
        <f t="shared" si="70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71"/>
        <v>0</v>
      </c>
      <c r="S89" s="55">
        <f t="shared" si="72"/>
        <v>0</v>
      </c>
      <c r="T89" s="55">
        <f t="shared" si="73"/>
        <v>0</v>
      </c>
      <c r="U89" s="55">
        <f t="shared" si="74"/>
        <v>0</v>
      </c>
      <c r="V89" s="55">
        <f t="shared" si="75"/>
        <v>0</v>
      </c>
      <c r="W89" s="55">
        <f t="shared" si="76"/>
        <v>0</v>
      </c>
      <c r="X89" s="55">
        <f t="shared" si="77"/>
        <v>0</v>
      </c>
      <c r="Y89" s="55">
        <f t="shared" si="78"/>
        <v>0</v>
      </c>
      <c r="Z89" s="55">
        <f t="shared" si="79"/>
        <v>0</v>
      </c>
      <c r="AA89" s="55">
        <f t="shared" si="80"/>
        <v>0</v>
      </c>
      <c r="AB89" s="55">
        <f t="shared" si="81"/>
        <v>0</v>
      </c>
      <c r="AC89" s="56">
        <f t="shared" si="82"/>
        <v>0</v>
      </c>
      <c r="AD89" s="57">
        <f t="shared" si="83"/>
        <v>0</v>
      </c>
      <c r="AE89" s="32" t="str">
        <f t="shared" si="84"/>
        <v/>
      </c>
    </row>
    <row r="90" spans="1:31" ht="15.75">
      <c r="A90" s="32" t="str">
        <f t="shared" si="68"/>
        <v/>
      </c>
      <c r="D90" s="33" t="str">
        <f t="shared" si="69"/>
        <v/>
      </c>
      <c r="E90" s="19" t="str">
        <f t="shared" si="70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71"/>
        <v>0</v>
      </c>
      <c r="S90" s="55">
        <f t="shared" si="72"/>
        <v>0</v>
      </c>
      <c r="T90" s="55">
        <f t="shared" si="73"/>
        <v>0</v>
      </c>
      <c r="U90" s="55">
        <f t="shared" si="74"/>
        <v>0</v>
      </c>
      <c r="V90" s="55">
        <f t="shared" si="75"/>
        <v>0</v>
      </c>
      <c r="W90" s="55">
        <f t="shared" si="76"/>
        <v>0</v>
      </c>
      <c r="X90" s="55">
        <f t="shared" si="77"/>
        <v>0</v>
      </c>
      <c r="Y90" s="55">
        <f t="shared" si="78"/>
        <v>0</v>
      </c>
      <c r="Z90" s="55">
        <f t="shared" si="79"/>
        <v>0</v>
      </c>
      <c r="AA90" s="55">
        <f t="shared" si="80"/>
        <v>0</v>
      </c>
      <c r="AB90" s="55">
        <f t="shared" si="81"/>
        <v>0</v>
      </c>
      <c r="AC90" s="56">
        <f t="shared" si="82"/>
        <v>0</v>
      </c>
      <c r="AD90" s="57">
        <f t="shared" si="83"/>
        <v>0</v>
      </c>
      <c r="AE90" s="32" t="str">
        <f t="shared" si="84"/>
        <v/>
      </c>
    </row>
    <row r="91" spans="1:31" ht="15.75">
      <c r="A91" s="32" t="str">
        <f t="shared" si="68"/>
        <v/>
      </c>
      <c r="D91" s="33" t="str">
        <f t="shared" si="69"/>
        <v/>
      </c>
      <c r="E91" s="19" t="str">
        <f t="shared" si="70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71"/>
        <v>0</v>
      </c>
      <c r="S91" s="55">
        <f t="shared" si="72"/>
        <v>0</v>
      </c>
      <c r="T91" s="55">
        <f t="shared" si="73"/>
        <v>0</v>
      </c>
      <c r="U91" s="55">
        <f t="shared" si="74"/>
        <v>0</v>
      </c>
      <c r="V91" s="55">
        <f t="shared" si="75"/>
        <v>0</v>
      </c>
      <c r="W91" s="55">
        <f t="shared" si="76"/>
        <v>0</v>
      </c>
      <c r="X91" s="55">
        <f t="shared" si="77"/>
        <v>0</v>
      </c>
      <c r="Y91" s="55">
        <f t="shared" si="78"/>
        <v>0</v>
      </c>
      <c r="Z91" s="55">
        <f t="shared" si="79"/>
        <v>0</v>
      </c>
      <c r="AA91" s="55">
        <f t="shared" si="80"/>
        <v>0</v>
      </c>
      <c r="AB91" s="55">
        <f t="shared" si="81"/>
        <v>0</v>
      </c>
      <c r="AC91" s="56">
        <f t="shared" si="82"/>
        <v>0</v>
      </c>
      <c r="AD91" s="57">
        <f t="shared" si="83"/>
        <v>0</v>
      </c>
      <c r="AE91" s="32" t="str">
        <f t="shared" si="84"/>
        <v/>
      </c>
    </row>
    <row r="92" spans="1:31" ht="15.75">
      <c r="A92" s="32" t="str">
        <f t="shared" si="68"/>
        <v/>
      </c>
      <c r="D92" s="33" t="str">
        <f t="shared" si="69"/>
        <v/>
      </c>
      <c r="E92" s="19" t="str">
        <f t="shared" si="70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71"/>
        <v>0</v>
      </c>
      <c r="S92" s="55">
        <f t="shared" si="72"/>
        <v>0</v>
      </c>
      <c r="T92" s="55">
        <f t="shared" si="73"/>
        <v>0</v>
      </c>
      <c r="U92" s="55">
        <f t="shared" si="74"/>
        <v>0</v>
      </c>
      <c r="V92" s="55">
        <f t="shared" si="75"/>
        <v>0</v>
      </c>
      <c r="W92" s="55">
        <f t="shared" si="76"/>
        <v>0</v>
      </c>
      <c r="X92" s="55">
        <f t="shared" si="77"/>
        <v>0</v>
      </c>
      <c r="Y92" s="55">
        <f t="shared" si="78"/>
        <v>0</v>
      </c>
      <c r="Z92" s="55">
        <f t="shared" si="79"/>
        <v>0</v>
      </c>
      <c r="AA92" s="55">
        <f t="shared" si="80"/>
        <v>0</v>
      </c>
      <c r="AB92" s="55">
        <f t="shared" si="81"/>
        <v>0</v>
      </c>
      <c r="AC92" s="56">
        <f t="shared" si="82"/>
        <v>0</v>
      </c>
      <c r="AD92" s="57">
        <f t="shared" si="83"/>
        <v>0</v>
      </c>
      <c r="AE92" s="32" t="str">
        <f t="shared" si="84"/>
        <v/>
      </c>
    </row>
    <row r="93" spans="1:31" ht="15.75">
      <c r="A93" s="32" t="str">
        <f t="shared" si="68"/>
        <v/>
      </c>
      <c r="D93" s="33" t="str">
        <f t="shared" si="69"/>
        <v/>
      </c>
      <c r="E93" s="19" t="str">
        <f t="shared" si="70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71"/>
        <v>0</v>
      </c>
      <c r="S93" s="55">
        <f t="shared" si="72"/>
        <v>0</v>
      </c>
      <c r="T93" s="55">
        <f t="shared" si="73"/>
        <v>0</v>
      </c>
      <c r="U93" s="55">
        <f t="shared" si="74"/>
        <v>0</v>
      </c>
      <c r="V93" s="55">
        <f t="shared" si="75"/>
        <v>0</v>
      </c>
      <c r="W93" s="55">
        <f t="shared" si="76"/>
        <v>0</v>
      </c>
      <c r="X93" s="55">
        <f t="shared" si="77"/>
        <v>0</v>
      </c>
      <c r="Y93" s="55">
        <f t="shared" si="78"/>
        <v>0</v>
      </c>
      <c r="Z93" s="55">
        <f t="shared" si="79"/>
        <v>0</v>
      </c>
      <c r="AA93" s="55">
        <f t="shared" si="80"/>
        <v>0</v>
      </c>
      <c r="AB93" s="55">
        <f t="shared" si="81"/>
        <v>0</v>
      </c>
      <c r="AC93" s="56">
        <f t="shared" si="82"/>
        <v>0</v>
      </c>
      <c r="AD93" s="57">
        <f t="shared" si="83"/>
        <v>0</v>
      </c>
      <c r="AE93" s="32" t="str">
        <f t="shared" si="84"/>
        <v/>
      </c>
    </row>
    <row r="94" spans="1:31" ht="15.75">
      <c r="A94" s="32" t="str">
        <f t="shared" si="68"/>
        <v/>
      </c>
      <c r="D94" s="33" t="str">
        <f t="shared" si="69"/>
        <v/>
      </c>
      <c r="E94" s="19" t="str">
        <f t="shared" si="70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71"/>
        <v>0</v>
      </c>
      <c r="S94" s="55">
        <f t="shared" si="72"/>
        <v>0</v>
      </c>
      <c r="T94" s="55">
        <f t="shared" si="73"/>
        <v>0</v>
      </c>
      <c r="U94" s="55">
        <f t="shared" si="74"/>
        <v>0</v>
      </c>
      <c r="V94" s="55">
        <f t="shared" si="75"/>
        <v>0</v>
      </c>
      <c r="W94" s="55">
        <f t="shared" si="76"/>
        <v>0</v>
      </c>
      <c r="X94" s="55">
        <f t="shared" si="77"/>
        <v>0</v>
      </c>
      <c r="Y94" s="55">
        <f t="shared" si="78"/>
        <v>0</v>
      </c>
      <c r="Z94" s="55">
        <f t="shared" si="79"/>
        <v>0</v>
      </c>
      <c r="AA94" s="55">
        <f t="shared" si="80"/>
        <v>0</v>
      </c>
      <c r="AB94" s="55">
        <f t="shared" si="81"/>
        <v>0</v>
      </c>
      <c r="AC94" s="56">
        <f t="shared" si="82"/>
        <v>0</v>
      </c>
      <c r="AD94" s="57">
        <f t="shared" si="83"/>
        <v>0</v>
      </c>
      <c r="AE94" s="32" t="str">
        <f t="shared" si="84"/>
        <v/>
      </c>
    </row>
    <row r="95" spans="1:31" ht="15.75">
      <c r="A95" s="32" t="str">
        <f t="shared" si="68"/>
        <v/>
      </c>
      <c r="D95" s="33" t="str">
        <f t="shared" si="69"/>
        <v/>
      </c>
      <c r="E95" s="19" t="str">
        <f t="shared" si="70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71"/>
        <v>0</v>
      </c>
      <c r="S95" s="55">
        <f t="shared" si="72"/>
        <v>0</v>
      </c>
      <c r="T95" s="55">
        <f t="shared" si="73"/>
        <v>0</v>
      </c>
      <c r="U95" s="55">
        <f t="shared" si="74"/>
        <v>0</v>
      </c>
      <c r="V95" s="55">
        <f t="shared" si="75"/>
        <v>0</v>
      </c>
      <c r="W95" s="55">
        <f t="shared" si="76"/>
        <v>0</v>
      </c>
      <c r="X95" s="55">
        <f t="shared" si="77"/>
        <v>0</v>
      </c>
      <c r="Y95" s="55">
        <f t="shared" si="78"/>
        <v>0</v>
      </c>
      <c r="Z95" s="55">
        <f t="shared" si="79"/>
        <v>0</v>
      </c>
      <c r="AA95" s="55">
        <f t="shared" si="80"/>
        <v>0</v>
      </c>
      <c r="AB95" s="55">
        <f t="shared" si="81"/>
        <v>0</v>
      </c>
      <c r="AC95" s="56">
        <f t="shared" si="82"/>
        <v>0</v>
      </c>
      <c r="AD95" s="57">
        <f t="shared" si="83"/>
        <v>0</v>
      </c>
      <c r="AE95" s="32" t="str">
        <f t="shared" si="84"/>
        <v/>
      </c>
    </row>
    <row r="96" spans="1:31" ht="15.75">
      <c r="A96" s="32" t="str">
        <f t="shared" si="68"/>
        <v/>
      </c>
      <c r="D96" s="33" t="str">
        <f t="shared" si="69"/>
        <v/>
      </c>
      <c r="E96" s="19" t="str">
        <f t="shared" si="70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71"/>
        <v>0</v>
      </c>
      <c r="S96" s="55">
        <f t="shared" si="72"/>
        <v>0</v>
      </c>
      <c r="T96" s="55">
        <f t="shared" si="73"/>
        <v>0</v>
      </c>
      <c r="U96" s="55">
        <f t="shared" si="74"/>
        <v>0</v>
      </c>
      <c r="V96" s="55">
        <f t="shared" si="75"/>
        <v>0</v>
      </c>
      <c r="W96" s="55">
        <f t="shared" si="76"/>
        <v>0</v>
      </c>
      <c r="X96" s="55">
        <f t="shared" si="77"/>
        <v>0</v>
      </c>
      <c r="Y96" s="55">
        <f t="shared" si="78"/>
        <v>0</v>
      </c>
      <c r="Z96" s="55">
        <f t="shared" si="79"/>
        <v>0</v>
      </c>
      <c r="AA96" s="55">
        <f t="shared" si="80"/>
        <v>0</v>
      </c>
      <c r="AB96" s="55">
        <f t="shared" si="81"/>
        <v>0</v>
      </c>
      <c r="AC96" s="56">
        <f t="shared" si="82"/>
        <v>0</v>
      </c>
      <c r="AD96" s="57">
        <f t="shared" si="83"/>
        <v>0</v>
      </c>
      <c r="AE96" s="32" t="str">
        <f t="shared" si="84"/>
        <v/>
      </c>
    </row>
    <row r="97" spans="1:31" ht="15.75">
      <c r="A97" s="32" t="str">
        <f t="shared" si="68"/>
        <v/>
      </c>
      <c r="D97" s="33" t="str">
        <f t="shared" si="69"/>
        <v/>
      </c>
      <c r="E97" s="19" t="str">
        <f t="shared" si="70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71"/>
        <v>0</v>
      </c>
      <c r="S97" s="55">
        <f t="shared" si="72"/>
        <v>0</v>
      </c>
      <c r="T97" s="55">
        <f t="shared" si="73"/>
        <v>0</v>
      </c>
      <c r="U97" s="55">
        <f t="shared" si="74"/>
        <v>0</v>
      </c>
      <c r="V97" s="55">
        <f t="shared" si="75"/>
        <v>0</v>
      </c>
      <c r="W97" s="55">
        <f t="shared" si="76"/>
        <v>0</v>
      </c>
      <c r="X97" s="55">
        <f t="shared" si="77"/>
        <v>0</v>
      </c>
      <c r="Y97" s="55">
        <f t="shared" si="78"/>
        <v>0</v>
      </c>
      <c r="Z97" s="55">
        <f t="shared" si="79"/>
        <v>0</v>
      </c>
      <c r="AA97" s="55">
        <f t="shared" si="80"/>
        <v>0</v>
      </c>
      <c r="AB97" s="55">
        <f t="shared" si="81"/>
        <v>0</v>
      </c>
      <c r="AC97" s="56">
        <f t="shared" si="82"/>
        <v>0</v>
      </c>
      <c r="AD97" s="57">
        <f t="shared" si="83"/>
        <v>0</v>
      </c>
      <c r="AE97" s="32" t="str">
        <f t="shared" si="84"/>
        <v/>
      </c>
    </row>
    <row r="98" spans="1:31" ht="15.75">
      <c r="A98" s="32" t="str">
        <f t="shared" si="68"/>
        <v/>
      </c>
      <c r="D98" s="33" t="str">
        <f t="shared" si="69"/>
        <v/>
      </c>
      <c r="E98" s="19" t="str">
        <f t="shared" si="70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71"/>
        <v>0</v>
      </c>
      <c r="S98" s="55">
        <f t="shared" si="72"/>
        <v>0</v>
      </c>
      <c r="T98" s="55">
        <f t="shared" si="73"/>
        <v>0</v>
      </c>
      <c r="U98" s="55">
        <f t="shared" si="74"/>
        <v>0</v>
      </c>
      <c r="V98" s="55">
        <f t="shared" si="75"/>
        <v>0</v>
      </c>
      <c r="W98" s="55">
        <f t="shared" si="76"/>
        <v>0</v>
      </c>
      <c r="X98" s="55">
        <f t="shared" si="77"/>
        <v>0</v>
      </c>
      <c r="Y98" s="55">
        <f t="shared" si="78"/>
        <v>0</v>
      </c>
      <c r="Z98" s="55">
        <f t="shared" si="79"/>
        <v>0</v>
      </c>
      <c r="AA98" s="55">
        <f t="shared" si="80"/>
        <v>0</v>
      </c>
      <c r="AB98" s="55">
        <f t="shared" si="81"/>
        <v>0</v>
      </c>
      <c r="AC98" s="56">
        <f t="shared" si="82"/>
        <v>0</v>
      </c>
      <c r="AD98" s="57">
        <f t="shared" si="83"/>
        <v>0</v>
      </c>
      <c r="AE98" s="32" t="str">
        <f t="shared" si="84"/>
        <v/>
      </c>
    </row>
    <row r="99" spans="1:31" ht="15.75">
      <c r="A99" s="32" t="str">
        <f t="shared" si="68"/>
        <v/>
      </c>
      <c r="D99" s="33" t="str">
        <f t="shared" si="69"/>
        <v/>
      </c>
      <c r="E99" s="19" t="str">
        <f t="shared" si="70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71"/>
        <v>0</v>
      </c>
      <c r="S99" s="55">
        <f t="shared" si="72"/>
        <v>0</v>
      </c>
      <c r="T99" s="55">
        <f t="shared" si="73"/>
        <v>0</v>
      </c>
      <c r="U99" s="55">
        <f t="shared" si="74"/>
        <v>0</v>
      </c>
      <c r="V99" s="55">
        <f t="shared" si="75"/>
        <v>0</v>
      </c>
      <c r="W99" s="55">
        <f t="shared" si="76"/>
        <v>0</v>
      </c>
      <c r="X99" s="55">
        <f t="shared" si="77"/>
        <v>0</v>
      </c>
      <c r="Y99" s="55">
        <f t="shared" si="78"/>
        <v>0</v>
      </c>
      <c r="Z99" s="55">
        <f t="shared" si="79"/>
        <v>0</v>
      </c>
      <c r="AA99" s="55">
        <f t="shared" si="80"/>
        <v>0</v>
      </c>
      <c r="AB99" s="55">
        <f t="shared" si="81"/>
        <v>0</v>
      </c>
      <c r="AC99" s="56">
        <f t="shared" si="82"/>
        <v>0</v>
      </c>
      <c r="AD99" s="57">
        <f t="shared" si="83"/>
        <v>0</v>
      </c>
      <c r="AE99" s="32" t="str">
        <f t="shared" si="84"/>
        <v/>
      </c>
    </row>
    <row r="100" spans="1:31" ht="15.75">
      <c r="A100" s="32" t="str">
        <f t="shared" si="68"/>
        <v/>
      </c>
      <c r="D100" s="33" t="str">
        <f t="shared" si="69"/>
        <v/>
      </c>
      <c r="E100" s="19" t="str">
        <f t="shared" si="70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71"/>
        <v>0</v>
      </c>
      <c r="S100" s="55">
        <f t="shared" si="72"/>
        <v>0</v>
      </c>
      <c r="T100" s="55">
        <f t="shared" si="73"/>
        <v>0</v>
      </c>
      <c r="U100" s="55">
        <f t="shared" si="74"/>
        <v>0</v>
      </c>
      <c r="V100" s="55">
        <f t="shared" si="75"/>
        <v>0</v>
      </c>
      <c r="W100" s="55">
        <f t="shared" si="76"/>
        <v>0</v>
      </c>
      <c r="X100" s="55">
        <f t="shared" si="77"/>
        <v>0</v>
      </c>
      <c r="Y100" s="55">
        <f t="shared" si="78"/>
        <v>0</v>
      </c>
      <c r="Z100" s="55">
        <f t="shared" si="79"/>
        <v>0</v>
      </c>
      <c r="AA100" s="55">
        <f t="shared" si="80"/>
        <v>0</v>
      </c>
      <c r="AB100" s="55">
        <f t="shared" si="81"/>
        <v>0</v>
      </c>
      <c r="AC100" s="56">
        <f t="shared" si="82"/>
        <v>0</v>
      </c>
      <c r="AD100" s="57">
        <f t="shared" si="83"/>
        <v>0</v>
      </c>
      <c r="AE100" s="32" t="str">
        <f t="shared" ref="AE100:AE103" si="85">IF(B100&lt;&gt;"",RANK(AD100,AD$5:AD$78,0),"")</f>
        <v/>
      </c>
    </row>
    <row r="101" spans="1:31" ht="15.75">
      <c r="A101" s="32" t="str">
        <f t="shared" si="68"/>
        <v/>
      </c>
      <c r="D101" s="33" t="str">
        <f t="shared" si="69"/>
        <v/>
      </c>
      <c r="E101" s="19" t="str">
        <f t="shared" si="70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71"/>
        <v>0</v>
      </c>
      <c r="S101" s="55">
        <f t="shared" si="72"/>
        <v>0</v>
      </c>
      <c r="T101" s="55">
        <f t="shared" si="73"/>
        <v>0</v>
      </c>
      <c r="U101" s="55">
        <f t="shared" si="74"/>
        <v>0</v>
      </c>
      <c r="V101" s="55">
        <f t="shared" si="75"/>
        <v>0</v>
      </c>
      <c r="W101" s="55">
        <f t="shared" si="76"/>
        <v>0</v>
      </c>
      <c r="X101" s="55">
        <f t="shared" si="77"/>
        <v>0</v>
      </c>
      <c r="Y101" s="55">
        <f t="shared" si="78"/>
        <v>0</v>
      </c>
      <c r="Z101" s="55">
        <f t="shared" si="79"/>
        <v>0</v>
      </c>
      <c r="AA101" s="55">
        <f t="shared" si="80"/>
        <v>0</v>
      </c>
      <c r="AB101" s="55">
        <f t="shared" si="81"/>
        <v>0</v>
      </c>
      <c r="AC101" s="56">
        <f t="shared" si="82"/>
        <v>0</v>
      </c>
      <c r="AD101" s="57">
        <f t="shared" si="83"/>
        <v>0</v>
      </c>
      <c r="AE101" s="32" t="str">
        <f t="shared" si="85"/>
        <v/>
      </c>
    </row>
    <row r="102" spans="1:31" ht="15.75">
      <c r="A102" s="32" t="str">
        <f t="shared" si="68"/>
        <v/>
      </c>
      <c r="D102" s="33" t="str">
        <f t="shared" si="69"/>
        <v/>
      </c>
      <c r="E102" s="19" t="str">
        <f t="shared" si="70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71"/>
        <v>0</v>
      </c>
      <c r="S102" s="55">
        <f t="shared" si="72"/>
        <v>0</v>
      </c>
      <c r="T102" s="55">
        <f t="shared" si="73"/>
        <v>0</v>
      </c>
      <c r="U102" s="55">
        <f t="shared" si="74"/>
        <v>0</v>
      </c>
      <c r="V102" s="55">
        <f t="shared" si="75"/>
        <v>0</v>
      </c>
      <c r="W102" s="55">
        <f t="shared" si="76"/>
        <v>0</v>
      </c>
      <c r="X102" s="55">
        <f t="shared" si="77"/>
        <v>0</v>
      </c>
      <c r="Y102" s="55">
        <f t="shared" si="78"/>
        <v>0</v>
      </c>
      <c r="Z102" s="55">
        <f t="shared" si="79"/>
        <v>0</v>
      </c>
      <c r="AA102" s="55">
        <f t="shared" si="80"/>
        <v>0</v>
      </c>
      <c r="AB102" s="55">
        <f t="shared" si="81"/>
        <v>0</v>
      </c>
      <c r="AC102" s="56">
        <f t="shared" si="82"/>
        <v>0</v>
      </c>
      <c r="AD102" s="57">
        <f t="shared" si="83"/>
        <v>0</v>
      </c>
      <c r="AE102" s="32" t="str">
        <f t="shared" si="85"/>
        <v/>
      </c>
    </row>
    <row r="103" spans="1:31" ht="15.75">
      <c r="A103" s="32" t="str">
        <f t="shared" si="68"/>
        <v/>
      </c>
      <c r="D103" s="33" t="str">
        <f t="shared" si="69"/>
        <v/>
      </c>
      <c r="E103" s="19" t="str">
        <f t="shared" si="70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71"/>
        <v>0</v>
      </c>
      <c r="S103" s="55">
        <f t="shared" si="72"/>
        <v>0</v>
      </c>
      <c r="T103" s="55">
        <f t="shared" si="73"/>
        <v>0</v>
      </c>
      <c r="U103" s="55">
        <f t="shared" si="74"/>
        <v>0</v>
      </c>
      <c r="V103" s="55">
        <f t="shared" si="75"/>
        <v>0</v>
      </c>
      <c r="W103" s="55">
        <f t="shared" si="76"/>
        <v>0</v>
      </c>
      <c r="X103" s="55">
        <f t="shared" si="77"/>
        <v>0</v>
      </c>
      <c r="Y103" s="55">
        <f t="shared" si="78"/>
        <v>0</v>
      </c>
      <c r="Z103" s="55">
        <f t="shared" si="79"/>
        <v>0</v>
      </c>
      <c r="AA103" s="55">
        <f t="shared" si="80"/>
        <v>0</v>
      </c>
      <c r="AB103" s="55">
        <f t="shared" si="81"/>
        <v>0</v>
      </c>
      <c r="AC103" s="56">
        <f t="shared" si="82"/>
        <v>0</v>
      </c>
      <c r="AD103" s="57">
        <f t="shared" si="83"/>
        <v>0</v>
      </c>
      <c r="AE103" s="32" t="str">
        <f t="shared" si="85"/>
        <v/>
      </c>
    </row>
    <row r="104" spans="1:31">
      <c r="A104" s="19"/>
      <c r="B104" s="87"/>
      <c r="C104" s="3"/>
      <c r="D104" s="3"/>
      <c r="E104" s="3"/>
      <c r="F104" s="19"/>
      <c r="G104" s="3"/>
      <c r="H104" s="19"/>
      <c r="I104" s="3"/>
      <c r="J104" s="19"/>
      <c r="K104" s="3"/>
      <c r="L104" s="19"/>
      <c r="M104" s="3"/>
      <c r="N104" s="19"/>
      <c r="O104" s="3"/>
      <c r="P104" s="19"/>
      <c r="Q104" s="3"/>
      <c r="R104" s="3"/>
      <c r="S104" s="3"/>
      <c r="T104" s="3"/>
      <c r="U104" s="3"/>
    </row>
    <row r="105" spans="1:31">
      <c r="A105" s="19"/>
      <c r="B105" s="87"/>
      <c r="C105" s="3"/>
      <c r="D105" s="3"/>
      <c r="E105" s="3"/>
      <c r="F105" s="19"/>
      <c r="G105" s="3"/>
      <c r="H105" s="19"/>
      <c r="I105" s="3"/>
      <c r="J105" s="19"/>
      <c r="K105" s="3"/>
      <c r="L105" s="19"/>
      <c r="M105" s="3"/>
      <c r="N105" s="19"/>
      <c r="O105" s="3"/>
      <c r="P105" s="19"/>
      <c r="Q105" s="3"/>
      <c r="R105" s="3"/>
      <c r="S105" s="3"/>
      <c r="T105" s="3"/>
      <c r="U105" s="3"/>
    </row>
    <row r="106" spans="1:31">
      <c r="A106" s="19"/>
      <c r="B106" s="87"/>
      <c r="C106" s="3"/>
      <c r="D106" s="3"/>
      <c r="E106" s="3"/>
      <c r="F106" s="19"/>
      <c r="G106" s="3"/>
      <c r="H106" s="19"/>
      <c r="I106" s="3"/>
      <c r="J106" s="19"/>
      <c r="K106" s="3"/>
      <c r="L106" s="19"/>
      <c r="M106" s="3"/>
      <c r="N106" s="19"/>
      <c r="O106" s="3"/>
      <c r="P106" s="19"/>
      <c r="Q106" s="3"/>
      <c r="R106" s="3"/>
      <c r="S106" s="3"/>
      <c r="T106" s="3"/>
      <c r="U106" s="3"/>
    </row>
    <row r="107" spans="1:31">
      <c r="A107" s="19"/>
      <c r="B107" s="87"/>
      <c r="C107" s="3"/>
      <c r="D107" s="3"/>
      <c r="E107" s="3"/>
      <c r="F107" s="19"/>
      <c r="G107" s="3"/>
      <c r="H107" s="19"/>
      <c r="I107" s="3"/>
      <c r="J107" s="19"/>
      <c r="K107" s="3"/>
      <c r="L107" s="19"/>
      <c r="M107" s="3"/>
      <c r="N107" s="19"/>
      <c r="O107" s="3"/>
      <c r="P107" s="19"/>
      <c r="Q107" s="3"/>
      <c r="R107" s="3"/>
      <c r="S107" s="3"/>
      <c r="T107" s="3"/>
      <c r="U107" s="3"/>
    </row>
    <row r="108" spans="1:31">
      <c r="A108" s="19"/>
      <c r="B108" s="87"/>
      <c r="C108" s="3"/>
      <c r="D108" s="3"/>
      <c r="E108" s="3"/>
      <c r="F108" s="19"/>
      <c r="G108" s="3"/>
      <c r="H108" s="19"/>
      <c r="I108" s="3"/>
      <c r="J108" s="19"/>
      <c r="K108" s="3"/>
      <c r="L108" s="19"/>
      <c r="M108" s="3"/>
      <c r="N108" s="19"/>
      <c r="O108" s="3"/>
      <c r="P108" s="19"/>
      <c r="Q108" s="3"/>
      <c r="R108" s="3"/>
      <c r="S108" s="3"/>
      <c r="T108" s="3"/>
      <c r="U108" s="3"/>
    </row>
    <row r="109" spans="1:31">
      <c r="A109" s="19"/>
      <c r="B109" s="87"/>
      <c r="C109" s="3"/>
      <c r="D109" s="3"/>
      <c r="E109" s="3"/>
      <c r="F109" s="19"/>
      <c r="G109" s="3"/>
      <c r="H109" s="19"/>
      <c r="I109" s="3"/>
      <c r="J109" s="19"/>
      <c r="K109" s="3"/>
      <c r="L109" s="19"/>
      <c r="M109" s="3"/>
      <c r="N109" s="19"/>
      <c r="O109" s="3"/>
      <c r="P109" s="19"/>
      <c r="Q109" s="3"/>
      <c r="R109" s="3"/>
      <c r="S109" s="3"/>
      <c r="T109" s="3"/>
      <c r="U109" s="3"/>
    </row>
    <row r="110" spans="1:31">
      <c r="A110" s="19"/>
      <c r="B110" s="87"/>
      <c r="C110" s="3"/>
      <c r="D110" s="3"/>
      <c r="E110" s="3"/>
      <c r="F110" s="19"/>
      <c r="G110" s="3"/>
      <c r="H110" s="19"/>
      <c r="I110" s="3"/>
      <c r="J110" s="19"/>
      <c r="K110" s="3"/>
      <c r="L110" s="19"/>
      <c r="M110" s="3"/>
      <c r="N110" s="19"/>
      <c r="O110" s="3"/>
      <c r="P110" s="19"/>
      <c r="Q110" s="3"/>
      <c r="R110" s="3"/>
      <c r="S110" s="3"/>
      <c r="T110" s="3"/>
      <c r="U110" s="3"/>
    </row>
    <row r="111" spans="1:31">
      <c r="A111" s="19"/>
      <c r="B111" s="87"/>
      <c r="C111" s="3"/>
      <c r="D111" s="3"/>
      <c r="E111" s="3"/>
      <c r="F111" s="19"/>
      <c r="G111" s="3"/>
      <c r="H111" s="19"/>
      <c r="I111" s="3"/>
      <c r="J111" s="19"/>
      <c r="K111" s="3"/>
      <c r="L111" s="19"/>
      <c r="M111" s="3"/>
      <c r="N111" s="19"/>
      <c r="O111" s="3"/>
      <c r="P111" s="19"/>
      <c r="Q111" s="3"/>
      <c r="R111" s="3"/>
      <c r="S111" s="3"/>
      <c r="T111" s="3"/>
      <c r="U111" s="3"/>
    </row>
    <row r="112" spans="1:31">
      <c r="A112" s="19"/>
      <c r="B112" s="87"/>
      <c r="C112" s="3"/>
      <c r="D112" s="3"/>
      <c r="E112" s="3"/>
      <c r="F112" s="19"/>
      <c r="G112" s="3"/>
      <c r="H112" s="19"/>
      <c r="I112" s="3"/>
      <c r="J112" s="19"/>
      <c r="K112" s="3"/>
      <c r="L112" s="19"/>
      <c r="M112" s="3"/>
      <c r="N112" s="19"/>
      <c r="O112" s="3"/>
      <c r="P112" s="19"/>
      <c r="Q112" s="3"/>
      <c r="R112" s="3"/>
      <c r="S112" s="3"/>
      <c r="T112" s="3"/>
      <c r="U112" s="3"/>
    </row>
    <row r="113" spans="1:21">
      <c r="A113" s="19"/>
      <c r="B113" s="87"/>
      <c r="C113" s="3"/>
      <c r="D113" s="3"/>
      <c r="E113" s="3"/>
      <c r="F113" s="19"/>
      <c r="G113" s="3"/>
      <c r="H113" s="19"/>
      <c r="I113" s="3"/>
      <c r="J113" s="19"/>
      <c r="K113" s="3"/>
      <c r="L113" s="19"/>
      <c r="M113" s="3"/>
      <c r="N113" s="19"/>
      <c r="O113" s="3"/>
      <c r="P113" s="19"/>
      <c r="Q113" s="3"/>
      <c r="R113" s="3"/>
      <c r="S113" s="3"/>
      <c r="T113" s="3"/>
      <c r="U113" s="3"/>
    </row>
    <row r="114" spans="1:21">
      <c r="A114" s="19"/>
      <c r="B114" s="87"/>
      <c r="C114" s="3"/>
      <c r="D114" s="3"/>
      <c r="E114" s="3"/>
      <c r="F114" s="19"/>
      <c r="G114" s="3"/>
      <c r="H114" s="19"/>
      <c r="I114" s="3"/>
      <c r="J114" s="19"/>
      <c r="K114" s="3"/>
      <c r="L114" s="19"/>
      <c r="M114" s="3"/>
      <c r="N114" s="19"/>
      <c r="O114" s="3"/>
      <c r="P114" s="19"/>
      <c r="Q114" s="3"/>
      <c r="R114" s="3"/>
      <c r="S114" s="3"/>
      <c r="T114" s="3"/>
      <c r="U114" s="3"/>
    </row>
    <row r="115" spans="1:21">
      <c r="A115" s="19"/>
      <c r="B115" s="87"/>
      <c r="C115" s="3"/>
      <c r="D115" s="3"/>
      <c r="E115" s="3"/>
      <c r="F115" s="19"/>
      <c r="G115" s="3"/>
      <c r="H115" s="19"/>
      <c r="I115" s="3"/>
      <c r="J115" s="19"/>
      <c r="K115" s="3"/>
      <c r="L115" s="19"/>
      <c r="M115" s="3"/>
      <c r="N115" s="19"/>
      <c r="O115" s="3"/>
      <c r="P115" s="19"/>
      <c r="Q115" s="3"/>
      <c r="R115" s="3"/>
      <c r="S115" s="3"/>
      <c r="T115" s="3"/>
      <c r="U115" s="3"/>
    </row>
    <row r="116" spans="1:21">
      <c r="A116" s="19"/>
      <c r="B116" s="87"/>
      <c r="C116" s="3"/>
      <c r="D116" s="3"/>
      <c r="E116" s="3"/>
      <c r="F116" s="19"/>
      <c r="G116" s="3"/>
      <c r="H116" s="19"/>
      <c r="I116" s="3"/>
      <c r="J116" s="19"/>
      <c r="K116" s="3"/>
      <c r="L116" s="19"/>
      <c r="M116" s="3"/>
      <c r="N116" s="19"/>
      <c r="O116" s="3"/>
      <c r="P116" s="19"/>
      <c r="Q116" s="3"/>
      <c r="R116" s="3"/>
      <c r="S116" s="3"/>
      <c r="T116" s="3"/>
      <c r="U116" s="3"/>
    </row>
    <row r="117" spans="1:21">
      <c r="A117" s="19"/>
      <c r="B117" s="87"/>
      <c r="C117" s="3"/>
      <c r="D117" s="3"/>
      <c r="E117" s="3"/>
      <c r="F117" s="19"/>
      <c r="G117" s="3"/>
      <c r="H117" s="19"/>
      <c r="I117" s="3"/>
      <c r="J117" s="19"/>
      <c r="K117" s="3"/>
      <c r="L117" s="19"/>
      <c r="M117" s="3"/>
      <c r="N117" s="19"/>
      <c r="O117" s="3"/>
      <c r="P117" s="19"/>
      <c r="Q117" s="3"/>
      <c r="R117" s="3"/>
      <c r="S117" s="3"/>
      <c r="T117" s="3"/>
      <c r="U117" s="3"/>
    </row>
    <row r="118" spans="1:21">
      <c r="A118" s="19"/>
      <c r="B118" s="87"/>
      <c r="C118" s="3"/>
      <c r="D118" s="3"/>
      <c r="E118" s="3"/>
      <c r="F118" s="19"/>
      <c r="G118" s="3"/>
      <c r="H118" s="19"/>
      <c r="I118" s="3"/>
      <c r="J118" s="19"/>
      <c r="K118" s="3"/>
      <c r="L118" s="19"/>
      <c r="M118" s="3"/>
      <c r="N118" s="19"/>
      <c r="O118" s="3"/>
      <c r="P118" s="19"/>
      <c r="Q118" s="3"/>
      <c r="R118" s="3"/>
      <c r="S118" s="3"/>
      <c r="T118" s="3"/>
      <c r="U118" s="3"/>
    </row>
    <row r="119" spans="1:21">
      <c r="A119" s="19"/>
      <c r="B119" s="87"/>
      <c r="C119" s="3"/>
      <c r="D119" s="3"/>
      <c r="E119" s="3"/>
      <c r="F119" s="19"/>
      <c r="G119" s="3"/>
      <c r="H119" s="19"/>
      <c r="I119" s="3"/>
      <c r="J119" s="19"/>
      <c r="K119" s="3"/>
      <c r="L119" s="19"/>
      <c r="M119" s="3"/>
      <c r="N119" s="19"/>
      <c r="O119" s="3"/>
      <c r="P119" s="19"/>
      <c r="Q119" s="3"/>
      <c r="R119" s="3"/>
      <c r="S119" s="3"/>
      <c r="T119" s="3"/>
      <c r="U119" s="3"/>
    </row>
    <row r="120" spans="1:21">
      <c r="A120" s="19"/>
      <c r="B120" s="87"/>
      <c r="C120" s="3"/>
      <c r="D120" s="3"/>
      <c r="E120" s="3"/>
      <c r="F120" s="19"/>
      <c r="G120" s="3"/>
      <c r="H120" s="19"/>
      <c r="I120" s="3"/>
      <c r="J120" s="19"/>
      <c r="K120" s="3"/>
      <c r="L120" s="19"/>
      <c r="M120" s="3"/>
      <c r="N120" s="19"/>
      <c r="O120" s="3"/>
      <c r="P120" s="19"/>
      <c r="Q120" s="3"/>
      <c r="R120" s="3"/>
      <c r="S120" s="3"/>
      <c r="T120" s="3"/>
      <c r="U120" s="3"/>
    </row>
    <row r="121" spans="1:21">
      <c r="A121" s="19"/>
      <c r="B121" s="87"/>
      <c r="C121" s="3"/>
      <c r="D121" s="3"/>
      <c r="E121" s="3"/>
      <c r="F121" s="19"/>
      <c r="G121" s="3"/>
      <c r="H121" s="19"/>
      <c r="I121" s="3"/>
      <c r="J121" s="19"/>
      <c r="K121" s="3"/>
      <c r="L121" s="19"/>
      <c r="M121" s="3"/>
      <c r="N121" s="19"/>
      <c r="O121" s="3"/>
      <c r="P121" s="19"/>
      <c r="Q121" s="3"/>
      <c r="R121" s="3"/>
      <c r="S121" s="3"/>
      <c r="T121" s="3"/>
      <c r="U121" s="3"/>
    </row>
    <row r="122" spans="1:21">
      <c r="A122" s="19"/>
      <c r="B122" s="87"/>
      <c r="C122" s="3"/>
      <c r="D122" s="3"/>
      <c r="E122" s="3"/>
      <c r="F122" s="19"/>
      <c r="G122" s="3"/>
      <c r="H122" s="19"/>
      <c r="I122" s="3"/>
      <c r="J122" s="19"/>
      <c r="K122" s="3"/>
      <c r="L122" s="19"/>
      <c r="M122" s="3"/>
      <c r="N122" s="19"/>
      <c r="O122" s="3"/>
      <c r="P122" s="19"/>
      <c r="Q122" s="3"/>
      <c r="R122" s="3"/>
      <c r="S122" s="3"/>
      <c r="T122" s="3"/>
      <c r="U122" s="3"/>
    </row>
    <row r="123" spans="1:21">
      <c r="A123" s="19"/>
      <c r="B123" s="87"/>
      <c r="C123" s="3"/>
      <c r="D123" s="3"/>
      <c r="E123" s="3"/>
      <c r="F123" s="19"/>
      <c r="G123" s="3"/>
      <c r="H123" s="19"/>
      <c r="I123" s="3"/>
      <c r="J123" s="19"/>
      <c r="K123" s="3"/>
      <c r="L123" s="19"/>
      <c r="M123" s="3"/>
      <c r="N123" s="19"/>
      <c r="O123" s="3"/>
      <c r="P123" s="19"/>
      <c r="Q123" s="3"/>
      <c r="R123" s="3"/>
      <c r="S123" s="3"/>
      <c r="T123" s="3"/>
      <c r="U123" s="3"/>
    </row>
    <row r="124" spans="1:21">
      <c r="A124" s="19"/>
      <c r="B124" s="87"/>
      <c r="C124" s="3"/>
      <c r="D124" s="3"/>
      <c r="E124" s="3"/>
      <c r="F124" s="19"/>
      <c r="G124" s="3"/>
      <c r="H124" s="19"/>
      <c r="I124" s="3"/>
      <c r="J124" s="19"/>
      <c r="K124" s="3"/>
      <c r="L124" s="19"/>
      <c r="M124" s="3"/>
      <c r="N124" s="19"/>
      <c r="O124" s="3"/>
      <c r="P124" s="19"/>
      <c r="Q124" s="3"/>
      <c r="R124" s="3"/>
      <c r="S124" s="3"/>
      <c r="T124" s="3"/>
      <c r="U124" s="3"/>
    </row>
    <row r="125" spans="1:21">
      <c r="A125" s="19"/>
      <c r="B125" s="87"/>
      <c r="C125" s="3"/>
      <c r="D125" s="3"/>
      <c r="E125" s="3"/>
      <c r="F125" s="19"/>
      <c r="G125" s="3"/>
      <c r="H125" s="19"/>
      <c r="I125" s="3"/>
      <c r="J125" s="19"/>
      <c r="K125" s="3"/>
      <c r="L125" s="19"/>
      <c r="M125" s="3"/>
      <c r="N125" s="19"/>
      <c r="O125" s="3"/>
      <c r="P125" s="19"/>
      <c r="Q125" s="3"/>
      <c r="R125" s="3"/>
      <c r="S125" s="3"/>
      <c r="T125" s="3"/>
      <c r="U125" s="3"/>
    </row>
    <row r="126" spans="1:21">
      <c r="A126" s="19"/>
      <c r="B126" s="87"/>
      <c r="C126" s="3"/>
      <c r="D126" s="3"/>
      <c r="E126" s="3"/>
      <c r="F126" s="19"/>
      <c r="G126" s="3"/>
      <c r="H126" s="19"/>
      <c r="I126" s="3"/>
      <c r="J126" s="19"/>
      <c r="K126" s="3"/>
      <c r="L126" s="19"/>
      <c r="M126" s="3"/>
      <c r="N126" s="19"/>
      <c r="O126" s="3"/>
      <c r="P126" s="19"/>
      <c r="Q126" s="3"/>
      <c r="R126" s="3"/>
      <c r="S126" s="3"/>
      <c r="T126" s="3"/>
      <c r="U126" s="3"/>
    </row>
    <row r="127" spans="1:21">
      <c r="A127" s="19"/>
      <c r="B127" s="87"/>
      <c r="C127" s="3"/>
      <c r="D127" s="3"/>
      <c r="E127" s="3"/>
      <c r="F127" s="19"/>
      <c r="G127" s="3"/>
      <c r="H127" s="19"/>
      <c r="I127" s="3"/>
      <c r="J127" s="19"/>
      <c r="K127" s="3"/>
      <c r="L127" s="19"/>
      <c r="M127" s="3"/>
      <c r="N127" s="19"/>
      <c r="O127" s="3"/>
      <c r="P127" s="19"/>
      <c r="Q127" s="3"/>
      <c r="R127" s="3"/>
      <c r="S127" s="3"/>
      <c r="T127" s="3"/>
      <c r="U127" s="3"/>
    </row>
    <row r="128" spans="1:21">
      <c r="A128" s="19"/>
      <c r="B128" s="87"/>
      <c r="C128" s="3"/>
      <c r="D128" s="3"/>
      <c r="E128" s="3"/>
      <c r="F128" s="19"/>
      <c r="G128" s="3"/>
      <c r="H128" s="19"/>
      <c r="I128" s="3"/>
      <c r="J128" s="19"/>
      <c r="K128" s="3"/>
      <c r="L128" s="19"/>
      <c r="M128" s="3"/>
      <c r="N128" s="19"/>
      <c r="O128" s="3"/>
      <c r="P128" s="19"/>
      <c r="Q128" s="3"/>
      <c r="R128" s="3"/>
      <c r="S128" s="3"/>
      <c r="T128" s="3"/>
      <c r="U128" s="3"/>
    </row>
    <row r="129" spans="1:21">
      <c r="A129" s="19"/>
      <c r="B129" s="87"/>
      <c r="C129" s="3"/>
      <c r="D129" s="3"/>
      <c r="E129" s="3"/>
      <c r="F129" s="19"/>
      <c r="G129" s="3"/>
      <c r="H129" s="19"/>
      <c r="I129" s="3"/>
      <c r="J129" s="19"/>
      <c r="K129" s="3"/>
      <c r="L129" s="19"/>
      <c r="M129" s="3"/>
      <c r="N129" s="19"/>
      <c r="O129" s="3"/>
      <c r="P129" s="19"/>
      <c r="Q129" s="3"/>
      <c r="R129" s="3"/>
      <c r="S129" s="3"/>
      <c r="T129" s="3"/>
      <c r="U129" s="3"/>
    </row>
    <row r="130" spans="1:21">
      <c r="A130" s="19"/>
      <c r="B130" s="87"/>
      <c r="C130" s="3"/>
      <c r="D130" s="3"/>
      <c r="E130" s="3"/>
      <c r="F130" s="19"/>
      <c r="G130" s="3"/>
      <c r="H130" s="19"/>
      <c r="I130" s="3"/>
      <c r="J130" s="19"/>
      <c r="K130" s="3"/>
      <c r="L130" s="19"/>
      <c r="M130" s="3"/>
      <c r="N130" s="19"/>
      <c r="O130" s="3"/>
      <c r="P130" s="19"/>
      <c r="Q130" s="3"/>
      <c r="R130" s="3"/>
      <c r="S130" s="3"/>
      <c r="T130" s="3"/>
      <c r="U130" s="3"/>
    </row>
    <row r="131" spans="1:21">
      <c r="A131" s="19"/>
      <c r="B131" s="87"/>
      <c r="C131" s="3"/>
      <c r="D131" s="3"/>
      <c r="E131" s="3"/>
      <c r="F131" s="19"/>
      <c r="G131" s="3"/>
      <c r="H131" s="19"/>
      <c r="I131" s="3"/>
      <c r="J131" s="19"/>
      <c r="K131" s="3"/>
      <c r="L131" s="19"/>
      <c r="M131" s="3"/>
      <c r="N131" s="19"/>
      <c r="O131" s="3"/>
      <c r="P131" s="19"/>
      <c r="Q131" s="3"/>
      <c r="R131" s="3"/>
      <c r="S131" s="3"/>
      <c r="T131" s="3"/>
      <c r="U131" s="3"/>
    </row>
    <row r="132" spans="1:21">
      <c r="A132" s="19"/>
      <c r="B132" s="87"/>
      <c r="C132" s="3"/>
      <c r="D132" s="3"/>
      <c r="E132" s="3"/>
      <c r="F132" s="19"/>
      <c r="G132" s="3"/>
      <c r="H132" s="19"/>
      <c r="I132" s="3"/>
      <c r="J132" s="19"/>
      <c r="K132" s="3"/>
      <c r="L132" s="19"/>
      <c r="M132" s="3"/>
      <c r="N132" s="19"/>
      <c r="O132" s="3"/>
      <c r="P132" s="19"/>
      <c r="Q132" s="3"/>
      <c r="R132" s="3"/>
      <c r="S132" s="3"/>
      <c r="T132" s="3"/>
      <c r="U132" s="3"/>
    </row>
    <row r="133" spans="1:21">
      <c r="A133" s="19"/>
      <c r="B133" s="87"/>
      <c r="C133" s="3"/>
      <c r="D133" s="3"/>
      <c r="E133" s="3"/>
      <c r="F133" s="19"/>
      <c r="G133" s="3"/>
      <c r="H133" s="19"/>
      <c r="I133" s="3"/>
      <c r="J133" s="19"/>
      <c r="K133" s="3"/>
      <c r="L133" s="19"/>
      <c r="M133" s="3"/>
      <c r="N133" s="19"/>
      <c r="O133" s="3"/>
      <c r="P133" s="19"/>
      <c r="Q133" s="3"/>
      <c r="R133" s="3"/>
      <c r="S133" s="3"/>
      <c r="T133" s="3"/>
      <c r="U133" s="3"/>
    </row>
    <row r="134" spans="1:21">
      <c r="A134" s="19"/>
      <c r="B134" s="87"/>
      <c r="C134" s="3"/>
      <c r="D134" s="3"/>
      <c r="E134" s="3"/>
      <c r="F134" s="19"/>
      <c r="G134" s="3"/>
      <c r="H134" s="19"/>
      <c r="I134" s="3"/>
      <c r="J134" s="19"/>
      <c r="K134" s="3"/>
      <c r="L134" s="19"/>
      <c r="M134" s="3"/>
      <c r="N134" s="19"/>
      <c r="O134" s="3"/>
      <c r="P134" s="19"/>
      <c r="Q134" s="3"/>
      <c r="R134" s="3"/>
      <c r="S134" s="3"/>
      <c r="T134" s="3"/>
      <c r="U134" s="3"/>
    </row>
    <row r="135" spans="1:21">
      <c r="A135" s="19"/>
      <c r="B135" s="87"/>
      <c r="C135" s="3"/>
      <c r="D135" s="3"/>
      <c r="E135" s="3"/>
      <c r="F135" s="19"/>
      <c r="G135" s="3"/>
      <c r="H135" s="19"/>
      <c r="I135" s="3"/>
      <c r="J135" s="19"/>
      <c r="K135" s="3"/>
      <c r="L135" s="19"/>
      <c r="M135" s="3"/>
      <c r="N135" s="19"/>
      <c r="O135" s="3"/>
      <c r="P135" s="19"/>
      <c r="Q135" s="3"/>
      <c r="R135" s="3"/>
      <c r="S135" s="3"/>
      <c r="T135" s="3"/>
      <c r="U135" s="3"/>
    </row>
    <row r="136" spans="1:21">
      <c r="A136" s="19"/>
      <c r="B136" s="87"/>
      <c r="C136" s="3"/>
      <c r="D136" s="3"/>
      <c r="E136" s="3"/>
      <c r="F136" s="19"/>
      <c r="G136" s="3"/>
      <c r="H136" s="19"/>
      <c r="I136" s="3"/>
      <c r="J136" s="19"/>
      <c r="K136" s="3"/>
      <c r="L136" s="19"/>
      <c r="M136" s="3"/>
      <c r="N136" s="19"/>
      <c r="O136" s="3"/>
      <c r="P136" s="19"/>
      <c r="Q136" s="3"/>
      <c r="R136" s="3"/>
      <c r="S136" s="3"/>
      <c r="T136" s="3"/>
      <c r="U136" s="3"/>
    </row>
    <row r="137" spans="1:21">
      <c r="A137" s="19"/>
      <c r="B137" s="87"/>
      <c r="C137" s="3"/>
      <c r="D137" s="3"/>
      <c r="E137" s="3"/>
      <c r="F137" s="19"/>
      <c r="G137" s="3"/>
      <c r="H137" s="19"/>
      <c r="I137" s="3"/>
      <c r="J137" s="19"/>
      <c r="K137" s="3"/>
      <c r="L137" s="19"/>
      <c r="M137" s="3"/>
      <c r="N137" s="19"/>
      <c r="O137" s="3"/>
      <c r="P137" s="19"/>
      <c r="Q137" s="3"/>
      <c r="R137" s="3"/>
      <c r="S137" s="3"/>
      <c r="T137" s="3"/>
      <c r="U137" s="3"/>
    </row>
    <row r="138" spans="1:21">
      <c r="A138" s="19"/>
      <c r="B138" s="87"/>
      <c r="C138" s="3"/>
      <c r="D138" s="3"/>
      <c r="E138" s="3"/>
      <c r="F138" s="19"/>
      <c r="G138" s="3"/>
      <c r="H138" s="19"/>
      <c r="I138" s="3"/>
      <c r="J138" s="19"/>
      <c r="K138" s="3"/>
      <c r="L138" s="19"/>
      <c r="M138" s="3"/>
      <c r="N138" s="19"/>
      <c r="O138" s="3"/>
      <c r="P138" s="19"/>
      <c r="Q138" s="3"/>
      <c r="R138" s="3"/>
      <c r="S138" s="3"/>
      <c r="T138" s="3"/>
      <c r="U138" s="3"/>
    </row>
    <row r="139" spans="1:21">
      <c r="A139" s="19"/>
      <c r="B139" s="87"/>
      <c r="C139" s="3"/>
      <c r="D139" s="3"/>
      <c r="E139" s="3"/>
      <c r="F139" s="19"/>
      <c r="G139" s="3"/>
      <c r="H139" s="19"/>
      <c r="I139" s="3"/>
      <c r="J139" s="19"/>
      <c r="K139" s="3"/>
      <c r="L139" s="19"/>
      <c r="M139" s="3"/>
      <c r="N139" s="19"/>
      <c r="O139" s="3"/>
      <c r="P139" s="19"/>
      <c r="Q139" s="3"/>
      <c r="R139" s="3"/>
      <c r="S139" s="3"/>
      <c r="T139" s="3"/>
      <c r="U139" s="3"/>
    </row>
    <row r="140" spans="1:21">
      <c r="A140" s="19"/>
      <c r="B140" s="87"/>
      <c r="C140" s="3"/>
      <c r="D140" s="3"/>
      <c r="E140" s="3"/>
      <c r="F140" s="19"/>
      <c r="G140" s="3"/>
      <c r="H140" s="19"/>
      <c r="I140" s="3"/>
      <c r="J140" s="19"/>
      <c r="K140" s="3"/>
      <c r="L140" s="19"/>
      <c r="M140" s="3"/>
      <c r="N140" s="19"/>
      <c r="O140" s="3"/>
      <c r="P140" s="19"/>
      <c r="Q140" s="3"/>
      <c r="R140" s="3"/>
      <c r="S140" s="3"/>
      <c r="T140" s="3"/>
      <c r="U140" s="3"/>
    </row>
    <row r="141" spans="1:21">
      <c r="A141" s="19"/>
      <c r="B141" s="87"/>
      <c r="C141" s="3"/>
      <c r="D141" s="3"/>
      <c r="E141" s="3"/>
      <c r="F141" s="19"/>
      <c r="G141" s="3"/>
      <c r="H141" s="19"/>
      <c r="I141" s="3"/>
      <c r="J141" s="19"/>
      <c r="K141" s="3"/>
      <c r="L141" s="19"/>
      <c r="M141" s="3"/>
      <c r="N141" s="19"/>
      <c r="O141" s="3"/>
      <c r="P141" s="19"/>
      <c r="Q141" s="3"/>
      <c r="R141" s="3"/>
      <c r="S141" s="3"/>
      <c r="T141" s="3"/>
      <c r="U141" s="3"/>
    </row>
    <row r="142" spans="1:21">
      <c r="A142" s="19"/>
      <c r="B142" s="87"/>
      <c r="C142" s="3"/>
      <c r="D142" s="3"/>
      <c r="E142" s="3"/>
      <c r="F142" s="19"/>
      <c r="G142" s="3"/>
      <c r="H142" s="19"/>
      <c r="I142" s="3"/>
      <c r="J142" s="19"/>
      <c r="K142" s="3"/>
      <c r="L142" s="19"/>
      <c r="M142" s="3"/>
      <c r="N142" s="19"/>
      <c r="O142" s="3"/>
      <c r="P142" s="19"/>
      <c r="Q142" s="3"/>
      <c r="R142" s="3"/>
      <c r="S142" s="3"/>
      <c r="T142" s="3"/>
      <c r="U142" s="3"/>
    </row>
    <row r="143" spans="1:21">
      <c r="A143" s="19"/>
      <c r="B143" s="87"/>
      <c r="C143" s="3"/>
      <c r="D143" s="3"/>
      <c r="E143" s="3"/>
      <c r="F143" s="19"/>
      <c r="G143" s="3"/>
      <c r="H143" s="19"/>
      <c r="I143" s="3"/>
      <c r="J143" s="19"/>
      <c r="K143" s="3"/>
      <c r="L143" s="19"/>
      <c r="M143" s="3"/>
      <c r="N143" s="19"/>
      <c r="O143" s="3"/>
      <c r="P143" s="19"/>
      <c r="Q143" s="3"/>
      <c r="R143" s="3"/>
      <c r="S143" s="3"/>
      <c r="T143" s="3"/>
      <c r="U143" s="3"/>
    </row>
    <row r="144" spans="1:21">
      <c r="A144" s="19"/>
      <c r="B144" s="87"/>
      <c r="C144" s="3"/>
      <c r="D144" s="3"/>
      <c r="E144" s="3"/>
      <c r="F144" s="19"/>
      <c r="G144" s="3"/>
      <c r="H144" s="19"/>
      <c r="I144" s="3"/>
      <c r="J144" s="19"/>
      <c r="K144" s="3"/>
      <c r="L144" s="19"/>
      <c r="M144" s="3"/>
      <c r="N144" s="19"/>
      <c r="O144" s="3"/>
      <c r="P144" s="19"/>
      <c r="Q144" s="3"/>
      <c r="R144" s="3"/>
      <c r="S144" s="3"/>
      <c r="T144" s="3"/>
      <c r="U144" s="3"/>
    </row>
    <row r="145" spans="1:21">
      <c r="A145" s="19"/>
      <c r="B145" s="87"/>
      <c r="C145" s="3"/>
      <c r="D145" s="3"/>
      <c r="E145" s="3"/>
      <c r="F145" s="19"/>
      <c r="G145" s="3"/>
      <c r="H145" s="19"/>
      <c r="I145" s="3"/>
      <c r="J145" s="19"/>
      <c r="K145" s="3"/>
      <c r="L145" s="19"/>
      <c r="M145" s="3"/>
      <c r="N145" s="19"/>
      <c r="O145" s="3"/>
      <c r="P145" s="19"/>
      <c r="Q145" s="3"/>
      <c r="R145" s="3"/>
      <c r="S145" s="3"/>
      <c r="T145" s="3"/>
      <c r="U145" s="3"/>
    </row>
    <row r="146" spans="1:21">
      <c r="A146" s="19"/>
      <c r="B146" s="87"/>
      <c r="C146" s="3"/>
      <c r="D146" s="3"/>
      <c r="E146" s="3"/>
      <c r="F146" s="19"/>
      <c r="G146" s="3"/>
      <c r="H146" s="19"/>
      <c r="I146" s="3"/>
      <c r="J146" s="19"/>
      <c r="K146" s="3"/>
      <c r="L146" s="19"/>
      <c r="M146" s="3"/>
      <c r="N146" s="19"/>
      <c r="O146" s="3"/>
      <c r="P146" s="19"/>
      <c r="Q146" s="3"/>
      <c r="R146" s="3"/>
      <c r="S146" s="3"/>
      <c r="T146" s="3"/>
      <c r="U146" s="3"/>
    </row>
    <row r="147" spans="1:21">
      <c r="A147" s="19"/>
      <c r="B147" s="87"/>
      <c r="C147" s="3"/>
      <c r="D147" s="3"/>
      <c r="E147" s="3"/>
      <c r="F147" s="19"/>
      <c r="G147" s="3"/>
      <c r="H147" s="19"/>
      <c r="I147" s="3"/>
      <c r="J147" s="19"/>
      <c r="K147" s="3"/>
      <c r="L147" s="19"/>
      <c r="M147" s="3"/>
      <c r="N147" s="19"/>
      <c r="O147" s="3"/>
      <c r="P147" s="19"/>
      <c r="Q147" s="3"/>
      <c r="R147" s="3"/>
      <c r="S147" s="3"/>
      <c r="T147" s="3"/>
      <c r="U147" s="3"/>
    </row>
    <row r="148" spans="1:21">
      <c r="A148" s="19"/>
      <c r="B148" s="87"/>
      <c r="C148" s="3"/>
      <c r="D148" s="3"/>
      <c r="E148" s="3"/>
      <c r="F148" s="19"/>
      <c r="G148" s="3"/>
      <c r="H148" s="19"/>
      <c r="I148" s="3"/>
      <c r="J148" s="19"/>
      <c r="K148" s="3"/>
      <c r="L148" s="19"/>
      <c r="M148" s="3"/>
      <c r="N148" s="19"/>
      <c r="O148" s="3"/>
      <c r="P148" s="19"/>
      <c r="Q148" s="3"/>
      <c r="R148" s="3"/>
      <c r="S148" s="3"/>
      <c r="T148" s="3"/>
      <c r="U148" s="3"/>
    </row>
    <row r="149" spans="1:21">
      <c r="A149" s="19"/>
      <c r="B149" s="87"/>
      <c r="C149" s="3"/>
      <c r="D149" s="3"/>
      <c r="E149" s="3"/>
      <c r="F149" s="19"/>
      <c r="G149" s="3"/>
      <c r="H149" s="19"/>
      <c r="I149" s="3"/>
      <c r="J149" s="19"/>
      <c r="K149" s="3"/>
      <c r="L149" s="19"/>
      <c r="M149" s="3"/>
      <c r="N149" s="19"/>
      <c r="O149" s="3"/>
      <c r="P149" s="19"/>
      <c r="Q149" s="3"/>
      <c r="R149" s="3"/>
      <c r="S149" s="3"/>
      <c r="T149" s="3"/>
      <c r="U149" s="3"/>
    </row>
    <row r="150" spans="1:21">
      <c r="A150" s="19"/>
      <c r="B150" s="87"/>
      <c r="C150" s="3"/>
      <c r="D150" s="3"/>
      <c r="E150" s="3"/>
      <c r="F150" s="19"/>
      <c r="G150" s="3"/>
      <c r="H150" s="19"/>
      <c r="I150" s="3"/>
      <c r="J150" s="19"/>
      <c r="K150" s="3"/>
      <c r="L150" s="19"/>
      <c r="M150" s="3"/>
      <c r="N150" s="19"/>
      <c r="O150" s="3"/>
      <c r="P150" s="19"/>
      <c r="Q150" s="3"/>
      <c r="R150" s="3"/>
      <c r="S150" s="3"/>
      <c r="T150" s="3"/>
      <c r="U150" s="3"/>
    </row>
    <row r="151" spans="1:21">
      <c r="A151" s="19"/>
      <c r="B151" s="87"/>
      <c r="C151" s="3"/>
      <c r="D151" s="3"/>
      <c r="E151" s="3"/>
      <c r="F151" s="19"/>
      <c r="G151" s="3"/>
      <c r="H151" s="19"/>
      <c r="I151" s="3"/>
      <c r="J151" s="19"/>
      <c r="K151" s="3"/>
      <c r="L151" s="19"/>
      <c r="M151" s="3"/>
      <c r="N151" s="19"/>
      <c r="O151" s="3"/>
      <c r="P151" s="19"/>
      <c r="Q151" s="3"/>
      <c r="R151" s="3"/>
      <c r="S151" s="3"/>
      <c r="T151" s="3"/>
      <c r="U151" s="3"/>
    </row>
    <row r="152" spans="1:21">
      <c r="A152" s="19"/>
      <c r="B152" s="87"/>
      <c r="C152" s="3"/>
      <c r="D152" s="3"/>
      <c r="E152" s="3"/>
      <c r="F152" s="19"/>
      <c r="G152" s="3"/>
      <c r="H152" s="19"/>
      <c r="I152" s="3"/>
      <c r="J152" s="19"/>
      <c r="K152" s="3"/>
      <c r="L152" s="19"/>
      <c r="M152" s="3"/>
      <c r="N152" s="19"/>
      <c r="O152" s="3"/>
      <c r="P152" s="19"/>
      <c r="Q152" s="3"/>
      <c r="R152" s="3"/>
      <c r="S152" s="3"/>
      <c r="T152" s="3"/>
      <c r="U152" s="3"/>
    </row>
    <row r="153" spans="1:21">
      <c r="A153" s="19"/>
      <c r="B153" s="87"/>
      <c r="C153" s="3"/>
      <c r="D153" s="3"/>
      <c r="E153" s="3"/>
      <c r="F153" s="19"/>
      <c r="G153" s="3"/>
      <c r="H153" s="19"/>
      <c r="I153" s="3"/>
      <c r="J153" s="19"/>
      <c r="K153" s="3"/>
      <c r="L153" s="19"/>
      <c r="M153" s="3"/>
      <c r="N153" s="19"/>
      <c r="O153" s="3"/>
      <c r="P153" s="19"/>
      <c r="Q153" s="3"/>
      <c r="R153" s="3"/>
      <c r="S153" s="3"/>
      <c r="T153" s="3"/>
      <c r="U153" s="3"/>
    </row>
    <row r="154" spans="1:21">
      <c r="A154" s="19"/>
      <c r="B154" s="87"/>
      <c r="C154" s="3"/>
      <c r="D154" s="3"/>
      <c r="E154" s="3"/>
      <c r="F154" s="19"/>
      <c r="G154" s="3"/>
      <c r="H154" s="19"/>
      <c r="I154" s="3"/>
      <c r="J154" s="19"/>
      <c r="K154" s="3"/>
      <c r="L154" s="19"/>
      <c r="M154" s="3"/>
      <c r="N154" s="19"/>
      <c r="O154" s="3"/>
      <c r="P154" s="19"/>
      <c r="Q154" s="3"/>
      <c r="R154" s="3"/>
      <c r="S154" s="3"/>
      <c r="T154" s="3"/>
      <c r="U154" s="3"/>
    </row>
    <row r="155" spans="1:21">
      <c r="A155" s="19"/>
      <c r="B155" s="87"/>
      <c r="C155" s="3"/>
      <c r="D155" s="3"/>
      <c r="E155" s="3"/>
      <c r="F155" s="19"/>
      <c r="G155" s="3"/>
      <c r="H155" s="19"/>
      <c r="I155" s="3"/>
      <c r="J155" s="19"/>
      <c r="K155" s="3"/>
      <c r="L155" s="19"/>
      <c r="M155" s="3"/>
      <c r="N155" s="19"/>
      <c r="O155" s="3"/>
      <c r="P155" s="19"/>
      <c r="Q155" s="3"/>
      <c r="R155" s="3"/>
      <c r="S155" s="3"/>
      <c r="T155" s="3"/>
      <c r="U155" s="3"/>
    </row>
    <row r="156" spans="1:21">
      <c r="A156" s="19"/>
      <c r="B156" s="87"/>
      <c r="C156" s="3"/>
      <c r="D156" s="3"/>
      <c r="E156" s="3"/>
      <c r="F156" s="19"/>
      <c r="G156" s="3"/>
      <c r="H156" s="19"/>
      <c r="I156" s="3"/>
      <c r="J156" s="19"/>
      <c r="K156" s="3"/>
      <c r="L156" s="19"/>
      <c r="M156" s="3"/>
      <c r="N156" s="19"/>
      <c r="O156" s="3"/>
      <c r="P156" s="19"/>
      <c r="Q156" s="3"/>
      <c r="R156" s="3"/>
      <c r="S156" s="3"/>
      <c r="T156" s="3"/>
      <c r="U156" s="3"/>
    </row>
    <row r="157" spans="1:21">
      <c r="A157" s="19"/>
      <c r="B157" s="87"/>
      <c r="C157" s="3"/>
      <c r="D157" s="3"/>
      <c r="E157" s="3"/>
      <c r="F157" s="19"/>
      <c r="G157" s="3"/>
      <c r="H157" s="19"/>
      <c r="I157" s="3"/>
      <c r="J157" s="19"/>
      <c r="K157" s="3"/>
      <c r="L157" s="19"/>
      <c r="M157" s="3"/>
      <c r="N157" s="19"/>
      <c r="O157" s="3"/>
      <c r="P157" s="19"/>
      <c r="Q157" s="3"/>
      <c r="R157" s="3"/>
      <c r="S157" s="3"/>
      <c r="T157" s="3"/>
      <c r="U157" s="3"/>
    </row>
    <row r="158" spans="1:21">
      <c r="A158" s="19"/>
      <c r="B158" s="87"/>
      <c r="C158" s="3"/>
      <c r="D158" s="3"/>
      <c r="E158" s="3"/>
      <c r="F158" s="19"/>
      <c r="G158" s="3"/>
      <c r="H158" s="19"/>
      <c r="I158" s="3"/>
      <c r="J158" s="19"/>
      <c r="K158" s="3"/>
      <c r="L158" s="19"/>
      <c r="M158" s="3"/>
      <c r="N158" s="19"/>
      <c r="O158" s="3"/>
      <c r="P158" s="19"/>
      <c r="Q158" s="3"/>
      <c r="R158" s="3"/>
      <c r="S158" s="3"/>
      <c r="T158" s="3"/>
      <c r="U158" s="3"/>
    </row>
    <row r="159" spans="1:21">
      <c r="A159" s="19"/>
      <c r="B159" s="87"/>
      <c r="C159" s="3"/>
      <c r="D159" s="3"/>
      <c r="E159" s="3"/>
      <c r="F159" s="19"/>
      <c r="G159" s="3"/>
      <c r="H159" s="19"/>
      <c r="I159" s="3"/>
      <c r="J159" s="19"/>
      <c r="K159" s="3"/>
      <c r="L159" s="19"/>
      <c r="M159" s="3"/>
      <c r="N159" s="19"/>
      <c r="O159" s="3"/>
      <c r="P159" s="19"/>
      <c r="Q159" s="3"/>
      <c r="R159" s="3"/>
      <c r="S159" s="3"/>
      <c r="T159" s="3"/>
      <c r="U159" s="3"/>
    </row>
    <row r="160" spans="1:21">
      <c r="A160" s="19"/>
      <c r="B160" s="87"/>
      <c r="C160" s="3"/>
      <c r="D160" s="3"/>
      <c r="E160" s="3"/>
      <c r="F160" s="19"/>
      <c r="G160" s="3"/>
      <c r="H160" s="19"/>
      <c r="I160" s="3"/>
      <c r="J160" s="19"/>
      <c r="K160" s="3"/>
      <c r="L160" s="19"/>
      <c r="M160" s="3"/>
      <c r="N160" s="19"/>
      <c r="O160" s="3"/>
      <c r="P160" s="19"/>
      <c r="Q160" s="3"/>
      <c r="R160" s="3"/>
      <c r="S160" s="3"/>
      <c r="T160" s="3"/>
      <c r="U160" s="3"/>
    </row>
    <row r="161" spans="1:21">
      <c r="A161" s="19"/>
      <c r="B161" s="87"/>
      <c r="C161" s="3"/>
      <c r="D161" s="3"/>
      <c r="E161" s="3"/>
      <c r="F161" s="19"/>
      <c r="G161" s="3"/>
      <c r="H161" s="19"/>
      <c r="I161" s="3"/>
      <c r="J161" s="19"/>
      <c r="K161" s="3"/>
      <c r="L161" s="19"/>
      <c r="M161" s="3"/>
      <c r="N161" s="19"/>
      <c r="O161" s="3"/>
      <c r="P161" s="19"/>
      <c r="Q161" s="3"/>
      <c r="R161" s="3"/>
      <c r="S161" s="3"/>
      <c r="T161" s="3"/>
      <c r="U161" s="3"/>
    </row>
    <row r="162" spans="1:21">
      <c r="A162" s="19"/>
      <c r="B162" s="87"/>
      <c r="C162" s="3"/>
      <c r="D162" s="3"/>
      <c r="E162" s="3"/>
      <c r="F162" s="19"/>
      <c r="G162" s="3"/>
      <c r="H162" s="19"/>
      <c r="I162" s="3"/>
      <c r="J162" s="19"/>
      <c r="K162" s="3"/>
      <c r="L162" s="19"/>
      <c r="M162" s="3"/>
      <c r="N162" s="19"/>
      <c r="O162" s="3"/>
      <c r="P162" s="19"/>
      <c r="Q162" s="3"/>
      <c r="R162" s="3"/>
      <c r="S162" s="3"/>
      <c r="T162" s="3"/>
      <c r="U162" s="3"/>
    </row>
    <row r="163" spans="1:21">
      <c r="A163" s="19"/>
      <c r="B163" s="87"/>
      <c r="C163" s="3"/>
      <c r="D163" s="3"/>
      <c r="E163" s="3"/>
      <c r="F163" s="19"/>
      <c r="G163" s="3"/>
      <c r="H163" s="19"/>
      <c r="I163" s="3"/>
      <c r="J163" s="19"/>
      <c r="K163" s="3"/>
      <c r="L163" s="19"/>
      <c r="M163" s="3"/>
      <c r="N163" s="19"/>
      <c r="O163" s="3"/>
      <c r="P163" s="19"/>
      <c r="Q163" s="3"/>
      <c r="R163" s="3"/>
      <c r="S163" s="3"/>
      <c r="T163" s="3"/>
      <c r="U163" s="3"/>
    </row>
    <row r="164" spans="1:21">
      <c r="A164" s="19"/>
      <c r="B164" s="87"/>
      <c r="C164" s="3"/>
      <c r="D164" s="3"/>
      <c r="E164" s="3"/>
      <c r="F164" s="19"/>
      <c r="G164" s="3"/>
      <c r="H164" s="19"/>
      <c r="I164" s="3"/>
      <c r="J164" s="19"/>
      <c r="K164" s="3"/>
      <c r="L164" s="19"/>
      <c r="M164" s="3"/>
      <c r="N164" s="19"/>
      <c r="O164" s="3"/>
      <c r="P164" s="19"/>
      <c r="Q164" s="3"/>
      <c r="R164" s="3"/>
      <c r="S164" s="3"/>
      <c r="T164" s="3"/>
      <c r="U164" s="3"/>
    </row>
    <row r="165" spans="1:21">
      <c r="A165" s="19"/>
      <c r="B165" s="87"/>
      <c r="C165" s="3"/>
      <c r="D165" s="3"/>
      <c r="E165" s="3"/>
      <c r="F165" s="19"/>
      <c r="G165" s="3"/>
      <c r="H165" s="19"/>
      <c r="I165" s="3"/>
      <c r="J165" s="19"/>
      <c r="K165" s="3"/>
      <c r="L165" s="19"/>
      <c r="M165" s="3"/>
      <c r="N165" s="19"/>
      <c r="O165" s="3"/>
      <c r="P165" s="19"/>
      <c r="Q165" s="3"/>
      <c r="R165" s="3"/>
      <c r="S165" s="3"/>
      <c r="T165" s="3"/>
      <c r="U165" s="3"/>
    </row>
    <row r="166" spans="1:21">
      <c r="A166" s="19"/>
      <c r="B166" s="87"/>
      <c r="C166" s="3"/>
      <c r="D166" s="3"/>
      <c r="E166" s="3"/>
      <c r="F166" s="19"/>
      <c r="G166" s="3"/>
      <c r="H166" s="19"/>
      <c r="I166" s="3"/>
      <c r="J166" s="19"/>
      <c r="K166" s="3"/>
      <c r="L166" s="19"/>
      <c r="M166" s="3"/>
      <c r="N166" s="19"/>
      <c r="O166" s="3"/>
      <c r="P166" s="19"/>
      <c r="Q166" s="3"/>
      <c r="R166" s="3"/>
      <c r="S166" s="3"/>
      <c r="T166" s="3"/>
      <c r="U166" s="3"/>
    </row>
    <row r="167" spans="1:21">
      <c r="A167" s="19"/>
      <c r="B167" s="87"/>
      <c r="C167" s="3"/>
      <c r="D167" s="3"/>
      <c r="E167" s="3"/>
      <c r="F167" s="19"/>
      <c r="G167" s="3"/>
      <c r="H167" s="19"/>
      <c r="I167" s="3"/>
      <c r="J167" s="19"/>
      <c r="K167" s="3"/>
      <c r="L167" s="19"/>
      <c r="M167" s="3"/>
      <c r="N167" s="19"/>
      <c r="O167" s="3"/>
      <c r="P167" s="19"/>
      <c r="Q167" s="3"/>
      <c r="R167" s="3"/>
      <c r="S167" s="3"/>
      <c r="T167" s="3"/>
      <c r="U167" s="3"/>
    </row>
    <row r="168" spans="1:21">
      <c r="A168" s="19"/>
      <c r="B168" s="87"/>
      <c r="C168" s="3"/>
      <c r="D168" s="3"/>
      <c r="E168" s="3"/>
      <c r="F168" s="19"/>
      <c r="G168" s="3"/>
      <c r="H168" s="19"/>
      <c r="I168" s="3"/>
      <c r="J168" s="19"/>
      <c r="K168" s="3"/>
      <c r="L168" s="19"/>
      <c r="M168" s="3"/>
      <c r="N168" s="19"/>
      <c r="O168" s="3"/>
      <c r="P168" s="19"/>
      <c r="Q168" s="3"/>
      <c r="R168" s="3"/>
      <c r="S168" s="3"/>
      <c r="T168" s="3"/>
      <c r="U168" s="3"/>
    </row>
    <row r="169" spans="1:21">
      <c r="A169" s="19"/>
      <c r="B169" s="87"/>
      <c r="C169" s="3"/>
      <c r="D169" s="3"/>
      <c r="E169" s="3"/>
      <c r="F169" s="19"/>
      <c r="G169" s="3"/>
      <c r="H169" s="19"/>
      <c r="I169" s="3"/>
      <c r="J169" s="19"/>
      <c r="K169" s="3"/>
      <c r="L169" s="19"/>
      <c r="M169" s="3"/>
      <c r="N169" s="19"/>
      <c r="O169" s="3"/>
      <c r="P169" s="19"/>
      <c r="Q169" s="3"/>
      <c r="R169" s="3"/>
      <c r="S169" s="3"/>
      <c r="T169" s="3"/>
      <c r="U169" s="3"/>
    </row>
    <row r="170" spans="1:21">
      <c r="A170" s="19"/>
      <c r="B170" s="87"/>
      <c r="C170" s="3"/>
      <c r="D170" s="3"/>
      <c r="E170" s="3"/>
      <c r="F170" s="19"/>
      <c r="G170" s="3"/>
      <c r="H170" s="19"/>
      <c r="I170" s="3"/>
      <c r="J170" s="19"/>
      <c r="K170" s="3"/>
      <c r="L170" s="19"/>
      <c r="M170" s="3"/>
      <c r="N170" s="19"/>
      <c r="O170" s="3"/>
      <c r="P170" s="19"/>
      <c r="Q170" s="3"/>
      <c r="R170" s="3"/>
      <c r="S170" s="3"/>
      <c r="T170" s="3"/>
      <c r="U170" s="3"/>
    </row>
    <row r="171" spans="1:21">
      <c r="A171" s="19"/>
      <c r="B171" s="87"/>
      <c r="C171" s="3"/>
      <c r="D171" s="3"/>
      <c r="E171" s="3"/>
      <c r="F171" s="19"/>
      <c r="G171" s="3"/>
      <c r="H171" s="19"/>
      <c r="I171" s="3"/>
      <c r="J171" s="19"/>
      <c r="K171" s="3"/>
      <c r="L171" s="19"/>
      <c r="M171" s="3"/>
      <c r="N171" s="19"/>
      <c r="O171" s="3"/>
      <c r="P171" s="19"/>
      <c r="Q171" s="3"/>
      <c r="R171" s="3"/>
      <c r="S171" s="3"/>
      <c r="T171" s="3"/>
      <c r="U171" s="3"/>
    </row>
    <row r="172" spans="1:21">
      <c r="A172" s="19"/>
      <c r="B172" s="87"/>
      <c r="C172" s="3"/>
      <c r="D172" s="3"/>
      <c r="E172" s="3"/>
      <c r="F172" s="19"/>
      <c r="G172" s="3"/>
      <c r="H172" s="19"/>
      <c r="I172" s="3"/>
      <c r="J172" s="19"/>
      <c r="K172" s="3"/>
      <c r="L172" s="19"/>
      <c r="M172" s="3"/>
      <c r="N172" s="19"/>
      <c r="O172" s="3"/>
      <c r="P172" s="19"/>
      <c r="Q172" s="3"/>
      <c r="R172" s="3"/>
      <c r="S172" s="3"/>
      <c r="T172" s="3"/>
      <c r="U172" s="3"/>
    </row>
    <row r="173" spans="1:21">
      <c r="A173" s="19"/>
      <c r="B173" s="87"/>
      <c r="C173" s="3"/>
      <c r="D173" s="3"/>
      <c r="E173" s="3"/>
      <c r="F173" s="19"/>
      <c r="G173" s="3"/>
      <c r="H173" s="19"/>
      <c r="I173" s="3"/>
      <c r="J173" s="19"/>
      <c r="K173" s="3"/>
      <c r="L173" s="19"/>
      <c r="M173" s="3"/>
      <c r="N173" s="19"/>
      <c r="O173" s="3"/>
      <c r="P173" s="19"/>
      <c r="Q173" s="3"/>
      <c r="R173" s="3"/>
      <c r="S173" s="3"/>
      <c r="T173" s="3"/>
      <c r="U173" s="3"/>
    </row>
    <row r="174" spans="1:21">
      <c r="A174" s="19"/>
      <c r="B174" s="87"/>
      <c r="C174" s="3"/>
      <c r="D174" s="3"/>
      <c r="E174" s="3"/>
      <c r="F174" s="19"/>
      <c r="G174" s="3"/>
      <c r="H174" s="19"/>
      <c r="I174" s="3"/>
      <c r="J174" s="19"/>
      <c r="K174" s="3"/>
      <c r="L174" s="19"/>
      <c r="M174" s="3"/>
      <c r="N174" s="19"/>
      <c r="O174" s="3"/>
      <c r="P174" s="19"/>
      <c r="Q174" s="3"/>
      <c r="R174" s="3"/>
      <c r="S174" s="3"/>
      <c r="T174" s="3"/>
      <c r="U174" s="3"/>
    </row>
    <row r="175" spans="1:21">
      <c r="A175" s="19"/>
      <c r="B175" s="87"/>
      <c r="C175" s="3"/>
      <c r="D175" s="3"/>
      <c r="E175" s="3"/>
      <c r="F175" s="19"/>
      <c r="G175" s="3"/>
      <c r="H175" s="19"/>
      <c r="I175" s="3"/>
      <c r="J175" s="19"/>
      <c r="K175" s="3"/>
      <c r="L175" s="19"/>
      <c r="M175" s="3"/>
      <c r="N175" s="19"/>
      <c r="O175" s="3"/>
      <c r="P175" s="19"/>
      <c r="Q175" s="3"/>
      <c r="R175" s="3"/>
      <c r="S175" s="3"/>
      <c r="T175" s="3"/>
      <c r="U175" s="3"/>
    </row>
    <row r="176" spans="1:21">
      <c r="A176" s="19"/>
      <c r="B176" s="87"/>
      <c r="C176" s="3"/>
      <c r="D176" s="3"/>
      <c r="E176" s="3"/>
      <c r="F176" s="19"/>
      <c r="G176" s="3"/>
      <c r="H176" s="19"/>
      <c r="I176" s="3"/>
      <c r="J176" s="19"/>
      <c r="K176" s="3"/>
      <c r="L176" s="19"/>
      <c r="M176" s="3"/>
      <c r="N176" s="19"/>
      <c r="O176" s="3"/>
      <c r="P176" s="19"/>
      <c r="Q176" s="3"/>
      <c r="R176" s="3"/>
      <c r="S176" s="3"/>
      <c r="T176" s="3"/>
      <c r="U176" s="3"/>
    </row>
    <row r="177" spans="1:21">
      <c r="A177" s="19"/>
      <c r="B177" s="87"/>
      <c r="C177" s="3"/>
      <c r="D177" s="3"/>
      <c r="E177" s="3"/>
      <c r="F177" s="19"/>
      <c r="G177" s="3"/>
      <c r="H177" s="19"/>
      <c r="I177" s="3"/>
      <c r="J177" s="19"/>
      <c r="K177" s="3"/>
      <c r="L177" s="19"/>
      <c r="M177" s="3"/>
      <c r="N177" s="19"/>
      <c r="O177" s="3"/>
      <c r="P177" s="19"/>
      <c r="Q177" s="3"/>
      <c r="R177" s="3"/>
      <c r="S177" s="3"/>
      <c r="T177" s="3"/>
      <c r="U177" s="3"/>
    </row>
    <row r="178" spans="1:21">
      <c r="A178" s="19"/>
      <c r="B178" s="87"/>
      <c r="C178" s="3"/>
      <c r="D178" s="3"/>
      <c r="E178" s="3"/>
      <c r="F178" s="19"/>
      <c r="G178" s="3"/>
      <c r="H178" s="19"/>
      <c r="I178" s="3"/>
      <c r="J178" s="19"/>
      <c r="K178" s="3"/>
      <c r="L178" s="19"/>
      <c r="M178" s="3"/>
      <c r="N178" s="19"/>
      <c r="O178" s="3"/>
      <c r="P178" s="19"/>
      <c r="Q178" s="3"/>
      <c r="R178" s="3"/>
      <c r="S178" s="3"/>
      <c r="T178" s="3"/>
      <c r="U178" s="3"/>
    </row>
    <row r="179" spans="1:21">
      <c r="A179" s="19"/>
      <c r="B179" s="87"/>
      <c r="C179" s="3"/>
      <c r="D179" s="3"/>
      <c r="E179" s="3"/>
      <c r="F179" s="19"/>
      <c r="G179" s="3"/>
      <c r="H179" s="19"/>
      <c r="I179" s="3"/>
      <c r="J179" s="19"/>
      <c r="K179" s="3"/>
      <c r="L179" s="19"/>
      <c r="M179" s="3"/>
      <c r="N179" s="19"/>
      <c r="O179" s="3"/>
      <c r="P179" s="19"/>
      <c r="Q179" s="3"/>
      <c r="R179" s="3"/>
      <c r="S179" s="3"/>
      <c r="T179" s="3"/>
      <c r="U179" s="3"/>
    </row>
    <row r="180" spans="1:21">
      <c r="A180" s="19"/>
      <c r="B180" s="87"/>
      <c r="C180" s="3"/>
      <c r="D180" s="3"/>
      <c r="E180" s="3"/>
      <c r="F180" s="44"/>
      <c r="G180" s="8"/>
      <c r="H180" s="44"/>
      <c r="I180" s="8"/>
      <c r="J180" s="44"/>
      <c r="K180" s="8"/>
      <c r="L180" s="48"/>
      <c r="M180" s="12"/>
      <c r="N180" s="48"/>
      <c r="O180" s="3"/>
      <c r="P180" s="48"/>
      <c r="Q180" s="3"/>
      <c r="R180" s="11"/>
      <c r="S180" s="3"/>
      <c r="T180" s="3"/>
      <c r="U180" s="3"/>
    </row>
    <row r="181" spans="1:21" ht="18.75">
      <c r="A181" s="19"/>
      <c r="B181" s="91"/>
      <c r="C181" s="7"/>
      <c r="D181" s="6"/>
      <c r="E181" s="6"/>
      <c r="F181" s="42"/>
      <c r="G181" s="3"/>
      <c r="H181" s="42"/>
      <c r="I181" s="9"/>
      <c r="J181" s="49"/>
      <c r="K181" s="10"/>
      <c r="L181" s="19"/>
      <c r="M181" s="3"/>
      <c r="N181" s="19"/>
      <c r="O181" s="3"/>
      <c r="P181" s="19"/>
      <c r="Q181" s="3"/>
      <c r="R181" s="3"/>
      <c r="S181" s="3"/>
      <c r="T181" s="3"/>
      <c r="U181" s="3"/>
    </row>
    <row r="182" spans="1:21">
      <c r="A182" s="19"/>
      <c r="B182" s="87"/>
      <c r="C182" s="3"/>
      <c r="D182" s="3"/>
      <c r="E182" s="3"/>
      <c r="F182" s="19"/>
      <c r="G182" s="3"/>
      <c r="H182" s="19"/>
      <c r="I182" s="3"/>
      <c r="J182" s="19"/>
      <c r="K182" s="3"/>
      <c r="L182" s="19"/>
      <c r="M182" s="3"/>
      <c r="N182" s="19"/>
      <c r="O182" s="3"/>
      <c r="P182" s="19"/>
      <c r="Q182" s="3"/>
      <c r="R182" s="3"/>
      <c r="S182" s="3"/>
      <c r="T182" s="3"/>
      <c r="U182" s="3"/>
    </row>
    <row r="183" spans="1:21">
      <c r="A183" s="19"/>
      <c r="B183" s="87"/>
      <c r="C183" s="3"/>
      <c r="D183" s="3"/>
      <c r="E183" s="3"/>
      <c r="F183" s="19"/>
      <c r="G183" s="3"/>
      <c r="H183" s="19"/>
      <c r="I183" s="3"/>
      <c r="J183" s="22"/>
      <c r="K183" s="3"/>
      <c r="L183" s="19"/>
      <c r="M183" s="3"/>
      <c r="N183" s="19"/>
      <c r="O183" s="3"/>
      <c r="P183" s="19"/>
      <c r="Q183" s="3"/>
      <c r="R183" s="3"/>
      <c r="S183" s="3"/>
      <c r="T183" s="3"/>
      <c r="U183" s="3"/>
    </row>
    <row r="184" spans="1:21">
      <c r="A184" s="19"/>
      <c r="B184" s="87"/>
      <c r="C184" s="3"/>
      <c r="D184" s="3"/>
      <c r="E184" s="3"/>
      <c r="F184" s="19"/>
      <c r="G184" s="3"/>
      <c r="H184" s="19"/>
      <c r="I184" s="3"/>
      <c r="J184" s="22"/>
      <c r="K184" s="3"/>
      <c r="L184" s="19"/>
      <c r="M184" s="3"/>
      <c r="N184" s="19"/>
      <c r="O184" s="3"/>
      <c r="P184" s="19"/>
      <c r="Q184" s="3"/>
      <c r="R184" s="3"/>
      <c r="S184" s="3"/>
      <c r="T184" s="3"/>
      <c r="U184" s="3"/>
    </row>
    <row r="185" spans="1:21">
      <c r="A185" s="19"/>
      <c r="B185" s="87"/>
      <c r="C185" s="3"/>
      <c r="D185" s="3"/>
      <c r="E185" s="3"/>
      <c r="F185" s="19"/>
      <c r="G185" s="3"/>
      <c r="H185" s="19"/>
      <c r="I185" s="3"/>
      <c r="J185" s="22"/>
      <c r="K185" s="3"/>
      <c r="L185" s="19"/>
      <c r="M185" s="3"/>
      <c r="N185" s="19"/>
      <c r="O185" s="3"/>
      <c r="P185" s="19"/>
      <c r="Q185" s="3"/>
      <c r="R185" s="3"/>
      <c r="S185" s="3"/>
      <c r="T185" s="3"/>
      <c r="U185" s="3"/>
    </row>
    <row r="186" spans="1:21">
      <c r="A186" s="19"/>
      <c r="B186" s="87"/>
      <c r="C186" s="3"/>
      <c r="D186" s="3"/>
      <c r="E186" s="3"/>
      <c r="F186" s="19"/>
      <c r="G186" s="3"/>
      <c r="H186" s="19"/>
      <c r="I186" s="3"/>
      <c r="J186" s="22"/>
      <c r="K186" s="3"/>
      <c r="L186" s="19"/>
      <c r="M186" s="3"/>
      <c r="N186" s="19"/>
      <c r="O186" s="3"/>
      <c r="P186" s="19"/>
      <c r="Q186" s="3"/>
      <c r="R186" s="3"/>
      <c r="S186" s="3"/>
      <c r="T186" s="3"/>
      <c r="U186" s="3"/>
    </row>
    <row r="187" spans="1:21">
      <c r="A187" s="19"/>
      <c r="B187" s="87"/>
      <c r="C187" s="3"/>
      <c r="D187" s="3"/>
      <c r="E187" s="3"/>
      <c r="F187" s="19"/>
      <c r="G187" s="3"/>
      <c r="H187" s="19"/>
      <c r="I187" s="3"/>
      <c r="J187" s="19"/>
      <c r="K187" s="3"/>
      <c r="L187" s="19"/>
      <c r="M187" s="3"/>
      <c r="N187" s="19"/>
      <c r="O187" s="3"/>
      <c r="P187" s="19"/>
      <c r="Q187" s="3"/>
      <c r="R187" s="3"/>
      <c r="S187" s="3"/>
      <c r="T187" s="3"/>
      <c r="U187" s="3"/>
    </row>
    <row r="188" spans="1:21">
      <c r="A188" s="19"/>
      <c r="B188" s="87"/>
      <c r="C188" s="3"/>
      <c r="D188" s="3"/>
      <c r="E188" s="3"/>
      <c r="F188" s="19"/>
      <c r="G188" s="3"/>
      <c r="H188" s="19"/>
      <c r="I188" s="3"/>
      <c r="J188" s="22"/>
      <c r="K188" s="3"/>
      <c r="L188" s="19"/>
      <c r="M188" s="3"/>
      <c r="N188" s="19"/>
      <c r="O188" s="3"/>
      <c r="P188" s="19"/>
      <c r="Q188" s="3"/>
      <c r="R188" s="3"/>
      <c r="S188" s="3"/>
      <c r="T188" s="3"/>
      <c r="U188" s="3"/>
    </row>
    <row r="189" spans="1:21">
      <c r="A189" s="19"/>
      <c r="B189" s="87"/>
      <c r="C189" s="3"/>
      <c r="D189" s="3"/>
      <c r="E189" s="3"/>
      <c r="F189" s="19"/>
      <c r="G189" s="3"/>
      <c r="H189" s="19"/>
      <c r="I189" s="3"/>
      <c r="J189" s="22"/>
      <c r="K189" s="3"/>
      <c r="L189" s="19"/>
      <c r="M189" s="3"/>
      <c r="N189" s="19"/>
      <c r="O189" s="3"/>
      <c r="P189" s="19"/>
      <c r="Q189" s="3"/>
      <c r="R189" s="3"/>
      <c r="S189" s="3"/>
      <c r="T189" s="3"/>
      <c r="U189" s="3"/>
    </row>
    <row r="190" spans="1:21">
      <c r="A190" s="19"/>
      <c r="B190" s="87"/>
      <c r="C190" s="3"/>
      <c r="D190" s="3"/>
      <c r="E190" s="3"/>
      <c r="F190" s="19"/>
      <c r="G190" s="3"/>
      <c r="H190" s="19"/>
      <c r="I190" s="3"/>
      <c r="J190" s="22"/>
      <c r="K190" s="3"/>
      <c r="L190" s="19"/>
      <c r="M190" s="3"/>
      <c r="N190" s="19"/>
      <c r="O190" s="3"/>
      <c r="P190" s="19"/>
      <c r="Q190" s="3"/>
      <c r="R190" s="3"/>
      <c r="S190" s="3"/>
      <c r="T190" s="3"/>
      <c r="U190" s="3"/>
    </row>
    <row r="191" spans="1:21">
      <c r="A191" s="19"/>
      <c r="B191" s="87"/>
      <c r="C191" s="3"/>
      <c r="D191" s="3"/>
      <c r="E191" s="3"/>
      <c r="F191" s="19"/>
      <c r="G191" s="3"/>
      <c r="H191" s="19"/>
      <c r="I191" s="3"/>
      <c r="J191" s="19"/>
      <c r="K191" s="3"/>
      <c r="L191" s="19"/>
      <c r="M191" s="3"/>
      <c r="N191" s="19"/>
      <c r="O191" s="3"/>
      <c r="P191" s="19"/>
      <c r="Q191" s="3"/>
      <c r="R191" s="3"/>
      <c r="S191" s="3"/>
      <c r="T191" s="3"/>
      <c r="U191" s="3"/>
    </row>
    <row r="192" spans="1:21">
      <c r="A192" s="19"/>
      <c r="B192" s="87"/>
      <c r="C192" s="3"/>
      <c r="D192" s="3"/>
      <c r="E192" s="3"/>
      <c r="F192" s="19"/>
      <c r="G192" s="3"/>
      <c r="H192" s="19"/>
      <c r="I192" s="3"/>
      <c r="J192" s="22"/>
      <c r="K192" s="3"/>
      <c r="L192" s="19"/>
      <c r="M192" s="3"/>
      <c r="N192" s="19"/>
      <c r="O192" s="3"/>
      <c r="P192" s="19"/>
      <c r="Q192" s="3"/>
      <c r="R192" s="3"/>
      <c r="S192" s="3"/>
      <c r="T192" s="3"/>
      <c r="U192" s="3"/>
    </row>
    <row r="193" spans="1:21">
      <c r="A193" s="19"/>
      <c r="B193" s="87"/>
      <c r="C193" s="3"/>
      <c r="D193" s="3"/>
      <c r="E193" s="3"/>
      <c r="F193" s="19"/>
      <c r="G193" s="3"/>
      <c r="H193" s="19"/>
      <c r="I193" s="3"/>
      <c r="J193" s="22"/>
      <c r="K193" s="3"/>
      <c r="L193" s="19"/>
      <c r="M193" s="3"/>
      <c r="N193" s="19"/>
      <c r="O193" s="3"/>
      <c r="P193" s="19"/>
      <c r="Q193" s="3"/>
      <c r="R193" s="3"/>
      <c r="S193" s="3"/>
      <c r="T193" s="3"/>
      <c r="U193" s="3"/>
    </row>
    <row r="194" spans="1:21">
      <c r="A194" s="19"/>
      <c r="B194" s="87"/>
      <c r="C194" s="3"/>
      <c r="D194" s="3"/>
      <c r="E194" s="3"/>
      <c r="F194" s="19"/>
      <c r="G194" s="3"/>
      <c r="H194" s="19"/>
      <c r="I194" s="3"/>
      <c r="J194" s="19"/>
      <c r="K194" s="3"/>
      <c r="L194" s="19"/>
      <c r="M194" s="3"/>
      <c r="N194" s="19"/>
      <c r="O194" s="3"/>
      <c r="P194" s="19"/>
      <c r="Q194" s="3"/>
      <c r="R194" s="3"/>
      <c r="S194" s="3"/>
      <c r="T194" s="3"/>
      <c r="U194" s="3"/>
    </row>
    <row r="195" spans="1:21">
      <c r="A195" s="19"/>
      <c r="B195" s="87"/>
      <c r="C195" s="3"/>
      <c r="D195" s="3"/>
      <c r="E195" s="3"/>
      <c r="F195" s="19"/>
      <c r="G195" s="3"/>
      <c r="H195" s="19"/>
      <c r="I195" s="3"/>
      <c r="J195" s="19"/>
      <c r="K195" s="3"/>
      <c r="L195" s="19"/>
      <c r="M195" s="3"/>
      <c r="N195" s="19"/>
      <c r="O195" s="3"/>
      <c r="P195" s="19"/>
      <c r="Q195" s="3"/>
      <c r="R195" s="3"/>
      <c r="S195" s="3"/>
      <c r="T195" s="3"/>
      <c r="U195" s="3"/>
    </row>
    <row r="196" spans="1:21">
      <c r="A196" s="19"/>
      <c r="B196" s="87"/>
      <c r="C196" s="3"/>
      <c r="D196" s="3"/>
      <c r="E196" s="3"/>
      <c r="F196" s="19"/>
      <c r="G196" s="3"/>
      <c r="H196" s="19"/>
      <c r="I196" s="3"/>
      <c r="J196" s="22"/>
      <c r="K196" s="3"/>
      <c r="L196" s="19"/>
      <c r="M196" s="3"/>
      <c r="N196" s="19"/>
      <c r="O196" s="3"/>
      <c r="P196" s="19"/>
      <c r="Q196" s="3"/>
      <c r="R196" s="3"/>
      <c r="S196" s="3"/>
      <c r="T196" s="3"/>
      <c r="U196" s="3"/>
    </row>
    <row r="197" spans="1:21">
      <c r="A197" s="19"/>
      <c r="B197" s="87"/>
      <c r="C197" s="3"/>
      <c r="D197" s="3"/>
      <c r="E197" s="3"/>
      <c r="F197" s="19"/>
      <c r="G197" s="3"/>
      <c r="H197" s="19"/>
      <c r="I197" s="3"/>
      <c r="J197" s="22"/>
      <c r="K197" s="3"/>
      <c r="L197" s="19"/>
      <c r="M197" s="3"/>
      <c r="N197" s="19"/>
      <c r="O197" s="3"/>
      <c r="P197" s="19"/>
      <c r="Q197" s="3"/>
      <c r="R197" s="3"/>
      <c r="S197" s="3"/>
      <c r="T197" s="3"/>
      <c r="U197" s="3"/>
    </row>
    <row r="198" spans="1:21">
      <c r="A198" s="19"/>
      <c r="B198" s="87"/>
      <c r="C198" s="3"/>
      <c r="D198" s="3"/>
      <c r="E198" s="3"/>
      <c r="F198" s="19"/>
      <c r="G198" s="3"/>
      <c r="H198" s="19"/>
      <c r="I198" s="3"/>
      <c r="J198" s="19"/>
      <c r="K198" s="3"/>
      <c r="L198" s="19"/>
      <c r="M198" s="3"/>
      <c r="N198" s="19"/>
      <c r="O198" s="3"/>
      <c r="P198" s="19"/>
      <c r="Q198" s="3"/>
      <c r="R198" s="3"/>
      <c r="S198" s="3"/>
      <c r="T198" s="3"/>
      <c r="U198" s="3"/>
    </row>
    <row r="199" spans="1:21">
      <c r="A199" s="19"/>
      <c r="B199" s="87"/>
      <c r="C199" s="3"/>
      <c r="D199" s="3"/>
      <c r="E199" s="3"/>
      <c r="F199" s="19"/>
      <c r="G199" s="3"/>
      <c r="H199" s="19"/>
      <c r="I199" s="3"/>
      <c r="J199" s="19"/>
      <c r="K199" s="3"/>
      <c r="L199" s="19"/>
      <c r="M199" s="3"/>
      <c r="N199" s="19"/>
      <c r="O199" s="3"/>
      <c r="P199" s="19"/>
      <c r="Q199" s="3"/>
      <c r="R199" s="3"/>
      <c r="S199" s="3"/>
      <c r="T199" s="3"/>
      <c r="U199" s="3"/>
    </row>
    <row r="200" spans="1:21">
      <c r="A200" s="19"/>
      <c r="B200" s="87"/>
      <c r="C200" s="3"/>
      <c r="D200" s="3"/>
      <c r="E200" s="3"/>
      <c r="F200" s="19"/>
      <c r="G200" s="3"/>
      <c r="H200" s="19"/>
      <c r="I200" s="3"/>
      <c r="J200" s="22"/>
      <c r="K200" s="3"/>
      <c r="L200" s="19"/>
      <c r="M200" s="3"/>
      <c r="N200" s="19"/>
      <c r="O200" s="3"/>
      <c r="P200" s="19"/>
      <c r="Q200" s="3"/>
      <c r="R200" s="3"/>
      <c r="S200" s="3"/>
      <c r="T200" s="3"/>
      <c r="U200" s="3"/>
    </row>
    <row r="201" spans="1:21">
      <c r="A201" s="19"/>
      <c r="B201" s="87"/>
      <c r="C201" s="3"/>
      <c r="D201" s="3"/>
      <c r="E201" s="3"/>
      <c r="F201" s="19"/>
      <c r="G201" s="3"/>
      <c r="H201" s="19"/>
      <c r="I201" s="3"/>
      <c r="J201" s="22"/>
      <c r="K201" s="3"/>
      <c r="L201" s="19"/>
      <c r="M201" s="3"/>
      <c r="N201" s="19"/>
      <c r="O201" s="3"/>
      <c r="P201" s="19"/>
      <c r="Q201" s="3"/>
      <c r="R201" s="3"/>
      <c r="S201" s="3"/>
      <c r="T201" s="3"/>
      <c r="U201" s="3"/>
    </row>
    <row r="202" spans="1:21">
      <c r="A202" s="19"/>
      <c r="B202" s="87"/>
      <c r="C202" s="3"/>
      <c r="D202" s="3"/>
      <c r="E202" s="3"/>
      <c r="F202" s="19"/>
      <c r="G202" s="3"/>
      <c r="H202" s="19"/>
      <c r="I202" s="3"/>
      <c r="J202" s="22"/>
      <c r="K202" s="3"/>
      <c r="L202" s="19"/>
      <c r="M202" s="3"/>
      <c r="N202" s="19"/>
      <c r="O202" s="3"/>
      <c r="P202" s="19"/>
      <c r="Q202" s="3"/>
      <c r="R202" s="3"/>
      <c r="S202" s="3"/>
      <c r="T202" s="3"/>
      <c r="U202" s="3"/>
    </row>
    <row r="203" spans="1:21">
      <c r="A203" s="19"/>
      <c r="B203" s="87"/>
      <c r="C203" s="3"/>
      <c r="D203" s="3"/>
      <c r="E203" s="3"/>
      <c r="F203" s="19"/>
      <c r="G203" s="3"/>
      <c r="H203" s="19"/>
      <c r="I203" s="3"/>
      <c r="J203" s="22"/>
      <c r="K203" s="3"/>
      <c r="L203" s="19"/>
      <c r="M203" s="3"/>
      <c r="N203" s="19"/>
      <c r="O203" s="3"/>
      <c r="P203" s="19"/>
      <c r="Q203" s="3"/>
      <c r="R203" s="3"/>
      <c r="S203" s="3"/>
      <c r="T203" s="3"/>
      <c r="U203" s="3"/>
    </row>
    <row r="204" spans="1:21">
      <c r="A204" s="19"/>
      <c r="B204" s="87"/>
      <c r="C204" s="3"/>
      <c r="D204" s="3"/>
      <c r="E204" s="3"/>
      <c r="F204" s="19"/>
      <c r="G204" s="3"/>
      <c r="H204" s="19"/>
      <c r="I204" s="3"/>
      <c r="J204" s="19"/>
      <c r="K204" s="3"/>
      <c r="L204" s="19"/>
      <c r="M204" s="3"/>
      <c r="N204" s="19"/>
      <c r="O204" s="3"/>
      <c r="P204" s="19"/>
      <c r="Q204" s="3"/>
      <c r="R204" s="3"/>
      <c r="S204" s="3"/>
      <c r="T204" s="3"/>
      <c r="U204" s="3"/>
    </row>
    <row r="205" spans="1:21">
      <c r="A205" s="19"/>
      <c r="B205" s="87"/>
      <c r="C205" s="3"/>
      <c r="D205" s="3"/>
      <c r="E205" s="3"/>
      <c r="F205" s="19"/>
      <c r="G205" s="3"/>
      <c r="H205" s="19"/>
      <c r="I205" s="3"/>
      <c r="J205" s="19"/>
      <c r="K205" s="3"/>
      <c r="L205" s="19"/>
      <c r="M205" s="3"/>
      <c r="N205" s="19"/>
      <c r="O205" s="3"/>
      <c r="P205" s="19"/>
      <c r="Q205" s="3"/>
      <c r="R205" s="3"/>
      <c r="S205" s="3"/>
      <c r="T205" s="3"/>
      <c r="U205" s="3"/>
    </row>
    <row r="206" spans="1:21">
      <c r="A206" s="19"/>
      <c r="B206" s="87"/>
      <c r="C206" s="3"/>
      <c r="D206" s="3"/>
      <c r="E206" s="3"/>
      <c r="F206" s="19"/>
      <c r="G206" s="3"/>
      <c r="H206" s="19"/>
      <c r="I206" s="3"/>
      <c r="J206" s="19"/>
      <c r="K206" s="3"/>
      <c r="L206" s="19"/>
      <c r="M206" s="3"/>
      <c r="N206" s="19"/>
      <c r="O206" s="3"/>
      <c r="P206" s="19"/>
      <c r="Q206" s="3"/>
      <c r="R206" s="3"/>
      <c r="S206" s="3"/>
      <c r="T206" s="3"/>
      <c r="U206" s="3"/>
    </row>
    <row r="207" spans="1:21">
      <c r="A207" s="19"/>
      <c r="B207" s="87"/>
      <c r="C207" s="3"/>
      <c r="D207" s="3"/>
      <c r="E207" s="3"/>
      <c r="F207" s="19"/>
      <c r="G207" s="3"/>
      <c r="H207" s="19"/>
      <c r="I207" s="3"/>
      <c r="J207" s="19"/>
      <c r="K207" s="3"/>
      <c r="L207" s="19"/>
      <c r="M207" s="3"/>
      <c r="N207" s="19"/>
      <c r="O207" s="3"/>
      <c r="P207" s="19"/>
      <c r="Q207" s="3"/>
      <c r="R207" s="3"/>
      <c r="S207" s="3"/>
      <c r="T207" s="3"/>
      <c r="U207" s="3"/>
    </row>
    <row r="208" spans="1:21">
      <c r="A208" s="19"/>
      <c r="B208" s="87"/>
      <c r="C208" s="3"/>
      <c r="D208" s="3"/>
      <c r="E208" s="3"/>
      <c r="F208" s="19"/>
      <c r="G208" s="3"/>
      <c r="H208" s="19"/>
      <c r="I208" s="3"/>
      <c r="J208" s="19"/>
      <c r="K208" s="3"/>
      <c r="L208" s="19"/>
      <c r="M208" s="3"/>
      <c r="N208" s="19"/>
      <c r="O208" s="3"/>
      <c r="P208" s="19"/>
      <c r="Q208" s="3"/>
      <c r="R208" s="3"/>
      <c r="S208" s="3"/>
      <c r="T208" s="3"/>
      <c r="U208" s="3"/>
    </row>
    <row r="209" spans="1:21">
      <c r="A209" s="19"/>
      <c r="B209" s="87"/>
      <c r="C209" s="3"/>
      <c r="D209" s="3"/>
      <c r="E209" s="3"/>
      <c r="F209" s="19"/>
      <c r="G209" s="3"/>
      <c r="H209" s="19"/>
      <c r="I209" s="3"/>
      <c r="J209" s="19"/>
      <c r="K209" s="3"/>
      <c r="L209" s="19"/>
      <c r="M209" s="3"/>
      <c r="N209" s="19"/>
      <c r="O209" s="3"/>
      <c r="P209" s="19"/>
      <c r="Q209" s="3"/>
      <c r="R209" s="3"/>
      <c r="S209" s="3"/>
      <c r="T209" s="3"/>
      <c r="U209" s="3"/>
    </row>
    <row r="210" spans="1:21">
      <c r="A210" s="19"/>
      <c r="B210" s="87"/>
      <c r="C210" s="3"/>
      <c r="D210" s="3"/>
      <c r="E210" s="3"/>
      <c r="F210" s="19"/>
      <c r="G210" s="3"/>
      <c r="H210" s="19"/>
      <c r="I210" s="3"/>
      <c r="J210" s="19"/>
      <c r="K210" s="3"/>
      <c r="L210" s="19"/>
      <c r="M210" s="3"/>
      <c r="N210" s="19"/>
      <c r="O210" s="3"/>
      <c r="P210" s="19"/>
      <c r="Q210" s="3"/>
      <c r="R210" s="3"/>
      <c r="S210" s="3"/>
      <c r="T210" s="3"/>
      <c r="U210" s="3"/>
    </row>
    <row r="211" spans="1:21">
      <c r="A211" s="19"/>
      <c r="B211" s="87"/>
      <c r="C211" s="3"/>
      <c r="D211" s="3"/>
      <c r="E211" s="3"/>
      <c r="F211" s="19"/>
      <c r="G211" s="3"/>
      <c r="H211" s="19"/>
      <c r="I211" s="3"/>
      <c r="J211" s="22"/>
      <c r="K211" s="3"/>
      <c r="L211" s="19"/>
      <c r="M211" s="3"/>
      <c r="N211" s="19"/>
      <c r="O211" s="3"/>
      <c r="P211" s="19"/>
      <c r="Q211" s="3"/>
      <c r="R211" s="3"/>
      <c r="S211" s="3"/>
      <c r="T211" s="3"/>
      <c r="U211" s="3"/>
    </row>
    <row r="212" spans="1:21">
      <c r="A212" s="19"/>
      <c r="B212" s="87"/>
      <c r="C212" s="3"/>
      <c r="D212" s="3"/>
      <c r="E212" s="3"/>
      <c r="F212" s="19"/>
      <c r="G212" s="3"/>
      <c r="H212" s="19"/>
      <c r="I212" s="3"/>
      <c r="J212" s="19"/>
      <c r="K212" s="3"/>
      <c r="L212" s="19"/>
      <c r="M212" s="3"/>
      <c r="N212" s="19"/>
      <c r="O212" s="3"/>
      <c r="P212" s="19"/>
      <c r="Q212" s="3"/>
      <c r="R212" s="3"/>
      <c r="S212" s="3"/>
      <c r="T212" s="3"/>
      <c r="U212" s="3"/>
    </row>
    <row r="213" spans="1:21">
      <c r="A213" s="19"/>
      <c r="B213" s="87"/>
      <c r="C213" s="3"/>
      <c r="D213" s="3"/>
      <c r="E213" s="3"/>
      <c r="F213" s="19"/>
      <c r="G213" s="3"/>
      <c r="H213" s="19"/>
      <c r="I213" s="3"/>
      <c r="J213" s="19"/>
      <c r="K213" s="3"/>
      <c r="L213" s="19"/>
      <c r="M213" s="3"/>
      <c r="N213" s="19"/>
      <c r="O213" s="3"/>
      <c r="P213" s="19"/>
      <c r="Q213" s="3"/>
      <c r="R213" s="3"/>
      <c r="S213" s="3"/>
      <c r="T213" s="3"/>
      <c r="U213" s="3"/>
    </row>
    <row r="214" spans="1:21">
      <c r="A214" s="19"/>
      <c r="B214" s="87"/>
      <c r="C214" s="3"/>
      <c r="D214" s="3"/>
      <c r="E214" s="3"/>
      <c r="F214" s="19"/>
      <c r="G214" s="3"/>
      <c r="H214" s="19"/>
      <c r="I214" s="3"/>
      <c r="J214" s="19"/>
      <c r="K214" s="3"/>
      <c r="L214" s="19"/>
      <c r="M214" s="3"/>
      <c r="N214" s="19"/>
      <c r="O214" s="3"/>
      <c r="P214" s="19"/>
      <c r="Q214" s="3"/>
      <c r="R214" s="3"/>
      <c r="S214" s="3"/>
      <c r="T214" s="3"/>
      <c r="U214" s="3"/>
    </row>
    <row r="215" spans="1:21">
      <c r="A215" s="19"/>
      <c r="B215" s="87"/>
      <c r="C215" s="3"/>
      <c r="D215" s="3"/>
      <c r="E215" s="3"/>
      <c r="F215" s="19"/>
      <c r="G215" s="3"/>
      <c r="H215" s="19"/>
      <c r="I215" s="3"/>
      <c r="J215" s="19"/>
      <c r="K215" s="3"/>
      <c r="L215" s="19"/>
      <c r="M215" s="3"/>
      <c r="N215" s="19"/>
      <c r="O215" s="3"/>
      <c r="P215" s="19"/>
      <c r="Q215" s="3"/>
      <c r="R215" s="3"/>
      <c r="S215" s="3"/>
      <c r="T215" s="3"/>
      <c r="U215" s="3"/>
    </row>
    <row r="216" spans="1:21">
      <c r="A216" s="19"/>
      <c r="B216" s="87"/>
      <c r="C216" s="3"/>
      <c r="D216" s="3"/>
      <c r="E216" s="3"/>
      <c r="F216" s="19"/>
      <c r="G216" s="3"/>
      <c r="H216" s="19"/>
      <c r="I216" s="3"/>
      <c r="J216" s="19"/>
      <c r="K216" s="3"/>
      <c r="L216" s="19"/>
      <c r="M216" s="3"/>
      <c r="N216" s="19"/>
      <c r="O216" s="3"/>
      <c r="P216" s="19"/>
      <c r="Q216" s="3"/>
      <c r="R216" s="3"/>
      <c r="S216" s="3"/>
      <c r="T216" s="3"/>
      <c r="U216" s="3"/>
    </row>
    <row r="217" spans="1:21">
      <c r="A217" s="19"/>
      <c r="B217" s="87"/>
      <c r="C217" s="3"/>
      <c r="D217" s="3"/>
      <c r="E217" s="3"/>
      <c r="F217" s="19"/>
      <c r="G217" s="3"/>
      <c r="H217" s="19"/>
      <c r="I217" s="3"/>
      <c r="J217" s="19"/>
      <c r="K217" s="3"/>
      <c r="L217" s="19"/>
      <c r="M217" s="3"/>
      <c r="N217" s="19"/>
      <c r="O217" s="3"/>
      <c r="P217" s="19"/>
      <c r="Q217" s="3"/>
      <c r="R217" s="3"/>
      <c r="S217" s="3"/>
      <c r="T217" s="3"/>
      <c r="U217" s="3"/>
    </row>
    <row r="218" spans="1:21">
      <c r="A218" s="19"/>
      <c r="B218" s="87"/>
      <c r="C218" s="3"/>
      <c r="D218" s="3"/>
      <c r="E218" s="3"/>
      <c r="F218" s="19"/>
      <c r="G218" s="3"/>
      <c r="H218" s="19"/>
      <c r="I218" s="3"/>
      <c r="J218" s="19"/>
      <c r="K218" s="3"/>
      <c r="L218" s="19"/>
      <c r="M218" s="3"/>
      <c r="N218" s="19"/>
      <c r="O218" s="3"/>
      <c r="P218" s="19"/>
      <c r="Q218" s="3"/>
      <c r="R218" s="3"/>
      <c r="S218" s="3"/>
      <c r="T218" s="3"/>
      <c r="U218" s="3"/>
    </row>
    <row r="219" spans="1:21">
      <c r="A219" s="19"/>
      <c r="B219" s="87"/>
      <c r="C219" s="3"/>
      <c r="D219" s="3"/>
      <c r="E219" s="3"/>
      <c r="F219" s="19"/>
      <c r="G219" s="3"/>
      <c r="H219" s="19"/>
      <c r="I219" s="3"/>
      <c r="J219" s="19"/>
      <c r="K219" s="3"/>
      <c r="L219" s="19"/>
      <c r="M219" s="3"/>
      <c r="N219" s="19"/>
      <c r="O219" s="3"/>
      <c r="P219" s="19"/>
      <c r="Q219" s="3"/>
      <c r="R219" s="3"/>
      <c r="S219" s="3"/>
      <c r="T219" s="3"/>
      <c r="U219" s="3"/>
    </row>
    <row r="220" spans="1:21">
      <c r="A220" s="19"/>
      <c r="B220" s="87"/>
      <c r="C220" s="3"/>
      <c r="D220" s="3"/>
      <c r="E220" s="3"/>
      <c r="F220" s="19"/>
      <c r="G220" s="3"/>
      <c r="H220" s="19"/>
      <c r="I220" s="3"/>
      <c r="J220" s="19"/>
      <c r="K220" s="3"/>
      <c r="L220" s="19"/>
      <c r="M220" s="3"/>
      <c r="N220" s="19"/>
      <c r="O220" s="3"/>
      <c r="P220" s="19"/>
      <c r="Q220" s="3"/>
      <c r="R220" s="3"/>
      <c r="S220" s="3"/>
      <c r="T220" s="3"/>
      <c r="U220" s="3"/>
    </row>
    <row r="221" spans="1:21">
      <c r="A221" s="19"/>
      <c r="B221" s="87"/>
      <c r="C221" s="3"/>
      <c r="D221" s="3"/>
      <c r="E221" s="3"/>
      <c r="F221" s="19"/>
      <c r="G221" s="3"/>
      <c r="H221" s="19"/>
      <c r="I221" s="3"/>
      <c r="J221" s="19"/>
      <c r="K221" s="3"/>
      <c r="L221" s="19"/>
      <c r="M221" s="3"/>
      <c r="N221" s="19"/>
      <c r="O221" s="3"/>
      <c r="P221" s="19"/>
      <c r="Q221" s="3"/>
      <c r="R221" s="3"/>
      <c r="S221" s="3"/>
      <c r="T221" s="3"/>
      <c r="U221" s="3"/>
    </row>
    <row r="222" spans="1:21">
      <c r="A222" s="19"/>
      <c r="B222" s="87"/>
      <c r="C222" s="3"/>
      <c r="D222" s="3"/>
      <c r="E222" s="3"/>
      <c r="F222" s="19"/>
      <c r="G222" s="3"/>
      <c r="H222" s="19"/>
      <c r="I222" s="3"/>
      <c r="J222" s="19"/>
      <c r="K222" s="3"/>
      <c r="L222" s="19"/>
      <c r="M222" s="3"/>
      <c r="N222" s="19"/>
      <c r="O222" s="3"/>
      <c r="P222" s="19"/>
      <c r="Q222" s="3"/>
      <c r="R222" s="3"/>
      <c r="S222" s="3"/>
      <c r="T222" s="3"/>
      <c r="U222" s="3"/>
    </row>
    <row r="223" spans="1:21">
      <c r="A223" s="19"/>
      <c r="B223" s="87"/>
      <c r="C223" s="3"/>
      <c r="D223" s="3"/>
      <c r="E223" s="3"/>
      <c r="F223" s="19"/>
      <c r="G223" s="3"/>
      <c r="H223" s="19"/>
      <c r="I223" s="3"/>
      <c r="J223" s="19"/>
      <c r="K223" s="3"/>
      <c r="L223" s="19"/>
      <c r="M223" s="3"/>
      <c r="N223" s="19"/>
      <c r="O223" s="3"/>
      <c r="P223" s="19"/>
      <c r="Q223" s="3"/>
      <c r="R223" s="3"/>
      <c r="S223" s="3"/>
      <c r="T223" s="3"/>
      <c r="U223" s="3"/>
    </row>
    <row r="224" spans="1:21">
      <c r="A224" s="19"/>
      <c r="B224" s="87"/>
      <c r="C224" s="3"/>
      <c r="D224" s="3"/>
      <c r="E224" s="3"/>
      <c r="F224" s="19"/>
      <c r="G224" s="3"/>
      <c r="H224" s="19"/>
      <c r="I224" s="3"/>
      <c r="J224" s="19"/>
      <c r="K224" s="3"/>
      <c r="L224" s="19"/>
      <c r="M224" s="3"/>
      <c r="N224" s="19"/>
      <c r="O224" s="3"/>
      <c r="P224" s="19"/>
      <c r="Q224" s="3"/>
      <c r="R224" s="3"/>
      <c r="S224" s="3"/>
      <c r="T224" s="3"/>
      <c r="U224" s="3"/>
    </row>
    <row r="225" spans="1:21">
      <c r="A225" s="19"/>
      <c r="B225" s="87"/>
      <c r="C225" s="3"/>
      <c r="D225" s="3"/>
      <c r="E225" s="3"/>
      <c r="F225" s="19"/>
      <c r="G225" s="3"/>
      <c r="H225" s="19"/>
      <c r="I225" s="3"/>
      <c r="J225" s="19"/>
      <c r="K225" s="3"/>
      <c r="L225" s="19"/>
      <c r="M225" s="3"/>
      <c r="N225" s="19"/>
      <c r="O225" s="3"/>
      <c r="P225" s="19"/>
      <c r="Q225" s="3"/>
      <c r="R225" s="3"/>
      <c r="S225" s="3"/>
      <c r="T225" s="3"/>
      <c r="U225" s="3"/>
    </row>
    <row r="226" spans="1:21">
      <c r="A226" s="19"/>
      <c r="B226" s="87"/>
      <c r="C226" s="3"/>
      <c r="D226" s="3"/>
      <c r="E226" s="3"/>
      <c r="F226" s="19"/>
      <c r="G226" s="3"/>
      <c r="H226" s="19"/>
      <c r="I226" s="3"/>
      <c r="J226" s="19"/>
      <c r="K226" s="3"/>
      <c r="L226" s="19"/>
      <c r="M226" s="3"/>
      <c r="N226" s="19"/>
      <c r="O226" s="3"/>
      <c r="P226" s="19"/>
      <c r="Q226" s="3"/>
      <c r="R226" s="3"/>
      <c r="S226" s="3"/>
      <c r="T226" s="3"/>
      <c r="U226" s="3"/>
    </row>
    <row r="227" spans="1:21">
      <c r="A227" s="19"/>
      <c r="B227" s="87"/>
      <c r="C227" s="3"/>
      <c r="D227" s="3"/>
      <c r="E227" s="3"/>
      <c r="F227" s="19"/>
      <c r="G227" s="3"/>
      <c r="H227" s="19"/>
      <c r="I227" s="3"/>
      <c r="J227" s="19"/>
      <c r="K227" s="3"/>
      <c r="L227" s="19"/>
      <c r="M227" s="3"/>
      <c r="N227" s="19"/>
      <c r="O227" s="3"/>
      <c r="P227" s="19"/>
      <c r="Q227" s="3"/>
      <c r="R227" s="3"/>
      <c r="S227" s="3"/>
      <c r="T227" s="3"/>
      <c r="U227" s="3"/>
    </row>
    <row r="228" spans="1:21">
      <c r="A228" s="19"/>
      <c r="B228" s="87"/>
      <c r="C228" s="3"/>
      <c r="D228" s="3"/>
      <c r="E228" s="3"/>
      <c r="F228" s="19"/>
      <c r="G228" s="3"/>
      <c r="H228" s="19"/>
      <c r="I228" s="3"/>
      <c r="J228" s="19"/>
      <c r="K228" s="3"/>
      <c r="L228" s="19"/>
      <c r="M228" s="3"/>
      <c r="N228" s="19"/>
      <c r="O228" s="3"/>
      <c r="P228" s="19"/>
      <c r="Q228" s="3"/>
      <c r="R228" s="3"/>
      <c r="S228" s="3"/>
      <c r="T228" s="3"/>
      <c r="U228" s="3"/>
    </row>
    <row r="229" spans="1:21">
      <c r="A229" s="19"/>
      <c r="B229" s="87"/>
      <c r="C229" s="3"/>
      <c r="D229" s="3"/>
      <c r="E229" s="3"/>
      <c r="F229" s="19"/>
      <c r="G229" s="3"/>
      <c r="H229" s="19"/>
      <c r="I229" s="3"/>
      <c r="J229" s="19"/>
      <c r="K229" s="3"/>
      <c r="L229" s="19"/>
      <c r="M229" s="3"/>
      <c r="N229" s="19"/>
      <c r="O229" s="3"/>
      <c r="P229" s="19"/>
      <c r="Q229" s="3"/>
      <c r="R229" s="3"/>
      <c r="S229" s="3"/>
      <c r="T229" s="3"/>
      <c r="U229" s="3"/>
    </row>
    <row r="230" spans="1:21">
      <c r="A230" s="19"/>
      <c r="B230" s="87"/>
      <c r="C230" s="3"/>
      <c r="D230" s="3"/>
      <c r="E230" s="3"/>
      <c r="F230" s="19"/>
      <c r="G230" s="3"/>
      <c r="H230" s="19"/>
      <c r="I230" s="3"/>
      <c r="J230" s="19"/>
      <c r="K230" s="3"/>
      <c r="L230" s="19"/>
      <c r="M230" s="3"/>
      <c r="N230" s="19"/>
      <c r="O230" s="3"/>
      <c r="P230" s="19"/>
      <c r="Q230" s="3"/>
      <c r="R230" s="3"/>
      <c r="S230" s="3"/>
      <c r="T230" s="3"/>
      <c r="U230" s="3"/>
    </row>
    <row r="231" spans="1:21">
      <c r="A231" s="19"/>
      <c r="B231" s="87"/>
      <c r="C231" s="3"/>
      <c r="D231" s="3"/>
      <c r="E231" s="3"/>
      <c r="F231" s="19"/>
      <c r="G231" s="3"/>
      <c r="H231" s="19"/>
      <c r="I231" s="3"/>
      <c r="J231" s="19"/>
      <c r="K231" s="3"/>
      <c r="L231" s="19"/>
      <c r="M231" s="3"/>
      <c r="N231" s="19"/>
      <c r="O231" s="3"/>
      <c r="P231" s="19"/>
      <c r="Q231" s="3"/>
      <c r="R231" s="3"/>
      <c r="S231" s="3"/>
      <c r="T231" s="3"/>
      <c r="U231" s="3"/>
    </row>
    <row r="232" spans="1:21">
      <c r="A232" s="19"/>
      <c r="B232" s="87"/>
      <c r="C232" s="3"/>
      <c r="D232" s="3"/>
      <c r="E232" s="3"/>
      <c r="F232" s="19"/>
      <c r="G232" s="3"/>
      <c r="H232" s="19"/>
      <c r="I232" s="3"/>
      <c r="J232" s="19"/>
      <c r="K232" s="3"/>
      <c r="L232" s="19"/>
      <c r="M232" s="3"/>
      <c r="N232" s="19"/>
      <c r="O232" s="3"/>
      <c r="P232" s="19"/>
      <c r="Q232" s="3"/>
      <c r="R232" s="3"/>
      <c r="S232" s="3"/>
      <c r="T232" s="3"/>
      <c r="U232" s="3"/>
    </row>
    <row r="233" spans="1:21">
      <c r="A233" s="19"/>
      <c r="B233" s="87"/>
      <c r="C233" s="3"/>
      <c r="D233" s="3"/>
      <c r="E233" s="3"/>
      <c r="F233" s="19"/>
      <c r="G233" s="3"/>
      <c r="H233" s="19"/>
      <c r="I233" s="3"/>
      <c r="J233" s="19"/>
      <c r="K233" s="3"/>
      <c r="L233" s="19"/>
      <c r="M233" s="3"/>
      <c r="N233" s="19"/>
      <c r="O233" s="3"/>
      <c r="P233" s="19"/>
      <c r="Q233" s="3"/>
      <c r="R233" s="3"/>
      <c r="S233" s="3"/>
      <c r="T233" s="3"/>
      <c r="U233" s="3"/>
    </row>
    <row r="234" spans="1:21">
      <c r="A234" s="19"/>
      <c r="B234" s="87"/>
      <c r="C234" s="3"/>
      <c r="D234" s="3"/>
      <c r="E234" s="3"/>
      <c r="F234" s="19"/>
      <c r="G234" s="3"/>
      <c r="H234" s="19"/>
      <c r="I234" s="3"/>
      <c r="J234" s="19"/>
      <c r="K234" s="3"/>
      <c r="L234" s="19"/>
      <c r="M234" s="3"/>
      <c r="N234" s="19"/>
      <c r="O234" s="3"/>
      <c r="P234" s="19"/>
      <c r="Q234" s="3"/>
      <c r="R234" s="3"/>
      <c r="S234" s="3"/>
      <c r="T234" s="3"/>
      <c r="U234" s="3"/>
    </row>
    <row r="235" spans="1:21">
      <c r="A235" s="19"/>
      <c r="B235" s="87"/>
      <c r="C235" s="3"/>
      <c r="D235" s="3"/>
      <c r="E235" s="3"/>
      <c r="F235" s="19"/>
      <c r="G235" s="3"/>
      <c r="H235" s="19"/>
      <c r="I235" s="3"/>
      <c r="J235" s="19"/>
      <c r="K235" s="3"/>
      <c r="L235" s="19"/>
      <c r="M235" s="3"/>
      <c r="N235" s="19"/>
      <c r="O235" s="3"/>
      <c r="P235" s="19"/>
      <c r="Q235" s="3"/>
      <c r="R235" s="3"/>
      <c r="S235" s="3"/>
      <c r="T235" s="3"/>
      <c r="U235" s="3"/>
    </row>
    <row r="236" spans="1:21">
      <c r="A236" s="19"/>
      <c r="B236" s="87"/>
      <c r="C236" s="3"/>
      <c r="D236" s="3"/>
      <c r="E236" s="3"/>
      <c r="F236" s="44"/>
      <c r="G236" s="8"/>
      <c r="H236" s="44"/>
      <c r="I236" s="8"/>
      <c r="J236" s="44"/>
      <c r="K236" s="8"/>
      <c r="L236" s="48"/>
      <c r="M236" s="12"/>
      <c r="N236" s="48"/>
      <c r="O236" s="3"/>
      <c r="P236" s="48"/>
      <c r="Q236" s="3"/>
      <c r="R236" s="11"/>
      <c r="S236" s="3"/>
      <c r="T236" s="3"/>
      <c r="U236" s="3"/>
    </row>
    <row r="237" spans="1:21" ht="18.75">
      <c r="A237" s="19"/>
      <c r="B237" s="91"/>
      <c r="C237" s="7"/>
      <c r="D237" s="6"/>
      <c r="E237" s="6"/>
      <c r="F237" s="42"/>
      <c r="G237" s="3"/>
      <c r="H237" s="42"/>
      <c r="I237" s="9"/>
      <c r="J237" s="49"/>
      <c r="K237" s="10"/>
      <c r="L237" s="19"/>
      <c r="M237" s="3"/>
      <c r="N237" s="19"/>
      <c r="O237" s="3"/>
      <c r="P237" s="19"/>
      <c r="Q237" s="3"/>
      <c r="R237" s="3"/>
      <c r="S237" s="3"/>
      <c r="T237" s="3"/>
      <c r="U237" s="3"/>
    </row>
    <row r="238" spans="1:21">
      <c r="A238" s="19"/>
      <c r="B238" s="87"/>
      <c r="C238" s="3"/>
      <c r="D238" s="3"/>
      <c r="E238" s="3"/>
      <c r="F238" s="19"/>
      <c r="G238" s="3"/>
      <c r="H238" s="19"/>
      <c r="I238" s="3"/>
      <c r="J238" s="22"/>
      <c r="K238" s="3"/>
      <c r="L238" s="19"/>
      <c r="M238" s="3"/>
      <c r="N238" s="19"/>
      <c r="O238" s="3"/>
      <c r="P238" s="19"/>
      <c r="Q238" s="3"/>
      <c r="R238" s="3"/>
      <c r="S238" s="3"/>
      <c r="T238" s="3"/>
      <c r="U238" s="3"/>
    </row>
    <row r="239" spans="1:21">
      <c r="A239" s="19"/>
      <c r="B239" s="87"/>
      <c r="C239" s="3"/>
      <c r="D239" s="3"/>
      <c r="E239" s="3"/>
      <c r="F239" s="19"/>
      <c r="G239" s="3"/>
      <c r="H239" s="19"/>
      <c r="I239" s="3"/>
      <c r="J239" s="19"/>
      <c r="K239" s="3"/>
      <c r="L239" s="19"/>
      <c r="M239" s="3"/>
      <c r="N239" s="19"/>
      <c r="O239" s="3"/>
      <c r="P239" s="19"/>
      <c r="Q239" s="3"/>
      <c r="R239" s="3"/>
      <c r="S239" s="3"/>
      <c r="T239" s="3"/>
      <c r="U239" s="3"/>
    </row>
    <row r="240" spans="1:21">
      <c r="A240" s="19"/>
      <c r="B240" s="87"/>
      <c r="C240" s="3"/>
      <c r="D240" s="3"/>
      <c r="E240" s="3"/>
      <c r="F240" s="19"/>
      <c r="G240" s="3"/>
      <c r="H240" s="19"/>
      <c r="I240" s="3"/>
      <c r="J240" s="22"/>
      <c r="K240" s="3"/>
      <c r="L240" s="19"/>
      <c r="M240" s="3"/>
      <c r="N240" s="19"/>
      <c r="O240" s="3"/>
      <c r="P240" s="19"/>
      <c r="Q240" s="3"/>
      <c r="R240" s="3"/>
      <c r="S240" s="3"/>
      <c r="T240" s="3"/>
      <c r="U240" s="3"/>
    </row>
    <row r="241" spans="1:21">
      <c r="A241" s="19"/>
      <c r="B241" s="87"/>
      <c r="C241" s="3"/>
      <c r="D241" s="3"/>
      <c r="E241" s="3"/>
      <c r="F241" s="19"/>
      <c r="G241" s="3"/>
      <c r="H241" s="19"/>
      <c r="I241" s="3"/>
      <c r="J241" s="22"/>
      <c r="K241" s="3"/>
      <c r="L241" s="19"/>
      <c r="M241" s="3"/>
      <c r="N241" s="19"/>
      <c r="O241" s="3"/>
      <c r="P241" s="19"/>
      <c r="Q241" s="3"/>
      <c r="R241" s="3"/>
      <c r="S241" s="3"/>
      <c r="T241" s="3"/>
      <c r="U241" s="3"/>
    </row>
    <row r="242" spans="1:21">
      <c r="A242" s="19"/>
      <c r="B242" s="87"/>
      <c r="C242" s="3"/>
      <c r="D242" s="3"/>
      <c r="E242" s="3"/>
      <c r="F242" s="19"/>
      <c r="G242" s="3"/>
      <c r="H242" s="19"/>
      <c r="I242" s="3"/>
      <c r="J242" s="19"/>
      <c r="K242" s="3"/>
      <c r="L242" s="19"/>
      <c r="M242" s="3"/>
      <c r="N242" s="19"/>
      <c r="O242" s="3"/>
      <c r="P242" s="19"/>
      <c r="Q242" s="3"/>
      <c r="R242" s="3"/>
      <c r="S242" s="3"/>
      <c r="T242" s="3"/>
      <c r="U242" s="3"/>
    </row>
    <row r="243" spans="1:21">
      <c r="A243" s="19"/>
      <c r="B243" s="87"/>
      <c r="C243" s="3"/>
      <c r="D243" s="3"/>
      <c r="E243" s="3"/>
      <c r="F243" s="19"/>
      <c r="G243" s="3"/>
      <c r="H243" s="19"/>
      <c r="I243" s="3"/>
      <c r="J243" s="22"/>
      <c r="K243" s="3"/>
      <c r="L243" s="19"/>
      <c r="M243" s="3"/>
      <c r="N243" s="19"/>
      <c r="O243" s="3"/>
      <c r="P243" s="19"/>
      <c r="Q243" s="3"/>
      <c r="R243" s="3"/>
      <c r="S243" s="3"/>
      <c r="T243" s="3"/>
      <c r="U243" s="3"/>
    </row>
    <row r="244" spans="1:21">
      <c r="A244" s="19"/>
      <c r="B244" s="87"/>
      <c r="C244" s="3"/>
      <c r="D244" s="3"/>
      <c r="E244" s="3"/>
      <c r="F244" s="19"/>
      <c r="G244" s="3"/>
      <c r="H244" s="19"/>
      <c r="I244" s="3"/>
      <c r="J244" s="22"/>
      <c r="K244" s="3"/>
      <c r="L244" s="19"/>
      <c r="M244" s="3"/>
      <c r="N244" s="19"/>
      <c r="O244" s="3"/>
      <c r="P244" s="19"/>
      <c r="Q244" s="3"/>
      <c r="R244" s="3"/>
      <c r="S244" s="3"/>
      <c r="T244" s="3"/>
      <c r="U244" s="3"/>
    </row>
    <row r="245" spans="1:21">
      <c r="A245" s="19"/>
      <c r="B245" s="87"/>
      <c r="C245" s="3"/>
      <c r="D245" s="3"/>
      <c r="E245" s="3"/>
      <c r="F245" s="19"/>
      <c r="G245" s="3"/>
      <c r="H245" s="19"/>
      <c r="I245" s="3"/>
      <c r="J245" s="22"/>
      <c r="K245" s="3"/>
      <c r="L245" s="19"/>
      <c r="M245" s="3"/>
      <c r="N245" s="19"/>
      <c r="O245" s="3"/>
      <c r="P245" s="19"/>
      <c r="Q245" s="3"/>
      <c r="R245" s="3"/>
      <c r="S245" s="3"/>
      <c r="T245" s="3"/>
      <c r="U245" s="3"/>
    </row>
    <row r="246" spans="1:21">
      <c r="A246" s="19"/>
      <c r="B246" s="87"/>
      <c r="C246" s="3"/>
      <c r="D246" s="3"/>
      <c r="E246" s="3"/>
      <c r="F246" s="19"/>
      <c r="G246" s="3"/>
      <c r="H246" s="19"/>
      <c r="I246" s="3"/>
      <c r="J246" s="19"/>
      <c r="K246" s="3"/>
      <c r="L246" s="19"/>
      <c r="M246" s="3"/>
      <c r="N246" s="19"/>
      <c r="O246" s="3"/>
      <c r="P246" s="19"/>
      <c r="Q246" s="3"/>
      <c r="R246" s="3"/>
      <c r="S246" s="3"/>
      <c r="T246" s="3"/>
      <c r="U246" s="3"/>
    </row>
    <row r="247" spans="1:21">
      <c r="A247" s="19"/>
      <c r="B247" s="87"/>
      <c r="C247" s="3"/>
      <c r="D247" s="3"/>
      <c r="E247" s="3"/>
      <c r="F247" s="19"/>
      <c r="G247" s="3"/>
      <c r="H247" s="19"/>
      <c r="I247" s="3"/>
      <c r="J247" s="22"/>
      <c r="K247" s="3"/>
      <c r="L247" s="19"/>
      <c r="M247" s="3"/>
      <c r="N247" s="19"/>
      <c r="O247" s="3"/>
      <c r="P247" s="19"/>
      <c r="Q247" s="3"/>
      <c r="R247" s="3"/>
      <c r="S247" s="3"/>
      <c r="T247" s="3"/>
      <c r="U247" s="3"/>
    </row>
    <row r="248" spans="1:21">
      <c r="A248" s="19"/>
      <c r="B248" s="87"/>
      <c r="C248" s="3"/>
      <c r="D248" s="3"/>
      <c r="E248" s="3"/>
      <c r="F248" s="19"/>
      <c r="G248" s="3"/>
      <c r="H248" s="19"/>
      <c r="I248" s="3"/>
      <c r="J248" s="22"/>
      <c r="K248" s="3"/>
      <c r="L248" s="19"/>
      <c r="M248" s="3"/>
      <c r="N248" s="19"/>
      <c r="O248" s="3"/>
      <c r="P248" s="19"/>
      <c r="Q248" s="3"/>
      <c r="R248" s="3"/>
      <c r="S248" s="3"/>
      <c r="T248" s="3"/>
      <c r="U248" s="3"/>
    </row>
    <row r="249" spans="1:21">
      <c r="A249" s="19"/>
      <c r="B249" s="87"/>
      <c r="C249" s="3"/>
      <c r="D249" s="3"/>
      <c r="E249" s="3"/>
      <c r="F249" s="19"/>
      <c r="G249" s="3"/>
      <c r="H249" s="19"/>
      <c r="I249" s="3"/>
      <c r="J249" s="22"/>
      <c r="K249" s="3"/>
      <c r="L249" s="19"/>
      <c r="M249" s="3"/>
      <c r="N249" s="19"/>
      <c r="O249" s="3"/>
      <c r="P249" s="19"/>
      <c r="Q249" s="3"/>
      <c r="R249" s="3"/>
      <c r="S249" s="3"/>
      <c r="T249" s="3"/>
      <c r="U249" s="3"/>
    </row>
    <row r="250" spans="1:21">
      <c r="A250" s="19"/>
      <c r="B250" s="87"/>
      <c r="C250" s="3"/>
      <c r="D250" s="3"/>
      <c r="E250" s="3"/>
      <c r="F250" s="19"/>
      <c r="G250" s="3"/>
      <c r="H250" s="19"/>
      <c r="I250" s="3"/>
      <c r="J250" s="22"/>
      <c r="K250" s="3"/>
      <c r="L250" s="19"/>
      <c r="M250" s="3"/>
      <c r="N250" s="19"/>
      <c r="O250" s="3"/>
      <c r="P250" s="19"/>
      <c r="Q250" s="3"/>
      <c r="R250" s="3"/>
      <c r="S250" s="3"/>
      <c r="T250" s="3"/>
      <c r="U250" s="3"/>
    </row>
    <row r="251" spans="1:21">
      <c r="A251" s="19"/>
      <c r="B251" s="87"/>
      <c r="C251" s="3"/>
      <c r="D251" s="3"/>
      <c r="E251" s="3"/>
      <c r="F251" s="19"/>
      <c r="G251" s="3"/>
      <c r="H251" s="19"/>
      <c r="I251" s="3"/>
      <c r="J251" s="22"/>
      <c r="K251" s="3"/>
      <c r="L251" s="19"/>
      <c r="M251" s="3"/>
      <c r="N251" s="19"/>
      <c r="O251" s="3"/>
      <c r="P251" s="19"/>
      <c r="Q251" s="3"/>
      <c r="R251" s="3"/>
      <c r="S251" s="3"/>
      <c r="T251" s="3"/>
      <c r="U251" s="3"/>
    </row>
    <row r="252" spans="1:21">
      <c r="A252" s="19"/>
      <c r="B252" s="87"/>
      <c r="C252" s="3"/>
      <c r="D252" s="3"/>
      <c r="E252" s="3"/>
      <c r="F252" s="19"/>
      <c r="G252" s="3"/>
      <c r="H252" s="19"/>
      <c r="I252" s="3"/>
      <c r="J252" s="22"/>
      <c r="K252" s="3"/>
      <c r="L252" s="19"/>
      <c r="M252" s="3"/>
      <c r="N252" s="19"/>
      <c r="O252" s="3"/>
      <c r="P252" s="19"/>
      <c r="Q252" s="3"/>
      <c r="R252" s="3"/>
      <c r="S252" s="3"/>
      <c r="T252" s="3"/>
      <c r="U252" s="3"/>
    </row>
    <row r="253" spans="1:21">
      <c r="A253" s="19"/>
      <c r="B253" s="87"/>
      <c r="C253" s="3"/>
      <c r="D253" s="3"/>
      <c r="E253" s="3"/>
      <c r="F253" s="19"/>
      <c r="G253" s="3"/>
      <c r="H253" s="19"/>
      <c r="I253" s="3"/>
      <c r="J253" s="22"/>
      <c r="K253" s="3"/>
      <c r="L253" s="19"/>
      <c r="M253" s="3"/>
      <c r="N253" s="19"/>
      <c r="O253" s="3"/>
      <c r="P253" s="19"/>
      <c r="Q253" s="3"/>
      <c r="R253" s="3"/>
      <c r="S253" s="3"/>
      <c r="T253" s="3"/>
      <c r="U253" s="3"/>
    </row>
    <row r="254" spans="1:21">
      <c r="A254" s="19"/>
      <c r="B254" s="87"/>
      <c r="C254" s="3"/>
      <c r="D254" s="3"/>
      <c r="E254" s="3"/>
      <c r="F254" s="19"/>
      <c r="G254" s="3"/>
      <c r="H254" s="19"/>
      <c r="I254" s="3"/>
      <c r="J254" s="22"/>
      <c r="K254" s="3"/>
      <c r="L254" s="19"/>
      <c r="M254" s="3"/>
      <c r="N254" s="19"/>
      <c r="O254" s="3"/>
      <c r="P254" s="19"/>
      <c r="Q254" s="3"/>
      <c r="R254" s="3"/>
      <c r="S254" s="3"/>
      <c r="T254" s="3"/>
      <c r="U254" s="3"/>
    </row>
    <row r="255" spans="1:21">
      <c r="A255" s="19"/>
      <c r="B255" s="87"/>
      <c r="C255" s="3"/>
      <c r="D255" s="3"/>
      <c r="E255" s="3"/>
      <c r="F255" s="19"/>
      <c r="G255" s="3"/>
      <c r="H255" s="19"/>
      <c r="I255" s="3"/>
      <c r="J255" s="22"/>
      <c r="K255" s="3"/>
      <c r="L255" s="19"/>
      <c r="M255" s="3"/>
      <c r="N255" s="19"/>
      <c r="O255" s="3"/>
      <c r="P255" s="19"/>
      <c r="Q255" s="3"/>
      <c r="R255" s="3"/>
      <c r="S255" s="3"/>
      <c r="T255" s="3"/>
      <c r="U255" s="3"/>
    </row>
    <row r="256" spans="1:21">
      <c r="A256" s="19"/>
      <c r="B256" s="87"/>
      <c r="C256" s="3"/>
      <c r="D256" s="3"/>
      <c r="E256" s="3"/>
      <c r="F256" s="19"/>
      <c r="G256" s="3"/>
      <c r="H256" s="19"/>
      <c r="I256" s="3"/>
      <c r="J256" s="22"/>
      <c r="K256" s="3"/>
      <c r="L256" s="19"/>
      <c r="M256" s="3"/>
      <c r="N256" s="19"/>
      <c r="O256" s="3"/>
      <c r="P256" s="19"/>
      <c r="Q256" s="3"/>
      <c r="R256" s="3"/>
      <c r="S256" s="3"/>
      <c r="T256" s="3"/>
      <c r="U256" s="3"/>
    </row>
    <row r="257" spans="1:21">
      <c r="A257" s="19"/>
      <c r="B257" s="87"/>
      <c r="C257" s="3"/>
      <c r="D257" s="3"/>
      <c r="E257" s="3"/>
      <c r="F257" s="19"/>
      <c r="G257" s="3"/>
      <c r="H257" s="19"/>
      <c r="I257" s="3"/>
      <c r="J257" s="22"/>
      <c r="K257" s="3"/>
      <c r="L257" s="19"/>
      <c r="M257" s="3"/>
      <c r="N257" s="19"/>
      <c r="O257" s="3"/>
      <c r="P257" s="19"/>
      <c r="Q257" s="3"/>
      <c r="R257" s="3"/>
      <c r="S257" s="3"/>
      <c r="T257" s="3"/>
      <c r="U257" s="3"/>
    </row>
    <row r="258" spans="1:21">
      <c r="A258" s="19"/>
      <c r="B258" s="87"/>
      <c r="C258" s="3"/>
      <c r="D258" s="3"/>
      <c r="E258" s="3"/>
      <c r="F258" s="19"/>
      <c r="G258" s="3"/>
      <c r="H258" s="19"/>
      <c r="I258" s="3"/>
      <c r="J258" s="22"/>
      <c r="K258" s="3"/>
      <c r="L258" s="19"/>
      <c r="M258" s="3"/>
      <c r="N258" s="19"/>
      <c r="O258" s="3"/>
      <c r="P258" s="19"/>
      <c r="Q258" s="3"/>
      <c r="R258" s="3"/>
      <c r="S258" s="3"/>
      <c r="T258" s="3"/>
      <c r="U258" s="3"/>
    </row>
    <row r="259" spans="1:21">
      <c r="A259" s="19"/>
      <c r="B259" s="87"/>
      <c r="C259" s="3"/>
      <c r="D259" s="3"/>
      <c r="E259" s="3"/>
      <c r="F259" s="19"/>
      <c r="G259" s="3"/>
      <c r="H259" s="19"/>
      <c r="I259" s="3"/>
      <c r="J259" s="19"/>
      <c r="K259" s="3"/>
      <c r="L259" s="19"/>
      <c r="M259" s="3"/>
      <c r="N259" s="19"/>
      <c r="O259" s="3"/>
      <c r="P259" s="19"/>
      <c r="Q259" s="3"/>
      <c r="R259" s="3"/>
      <c r="S259" s="3"/>
      <c r="T259" s="3"/>
      <c r="U259" s="3"/>
    </row>
    <row r="260" spans="1:21">
      <c r="A260" s="19"/>
      <c r="B260" s="87"/>
      <c r="C260" s="3"/>
      <c r="D260" s="3"/>
      <c r="E260" s="3"/>
      <c r="F260" s="19"/>
      <c r="G260" s="3"/>
      <c r="H260" s="19"/>
      <c r="I260" s="3"/>
      <c r="J260" s="22"/>
      <c r="K260" s="3"/>
      <c r="L260" s="19"/>
      <c r="M260" s="3"/>
      <c r="N260" s="19"/>
      <c r="O260" s="3"/>
      <c r="P260" s="19"/>
      <c r="Q260" s="3"/>
      <c r="R260" s="3"/>
      <c r="S260" s="3"/>
      <c r="T260" s="3"/>
      <c r="U260" s="3"/>
    </row>
    <row r="261" spans="1:21">
      <c r="A261" s="19"/>
      <c r="B261" s="87"/>
      <c r="C261" s="3"/>
      <c r="D261" s="3"/>
      <c r="E261" s="3"/>
      <c r="F261" s="19"/>
      <c r="G261" s="3"/>
      <c r="H261" s="19"/>
      <c r="I261" s="3"/>
      <c r="J261" s="22"/>
      <c r="K261" s="3"/>
      <c r="L261" s="19"/>
      <c r="M261" s="3"/>
      <c r="N261" s="19"/>
      <c r="O261" s="3"/>
      <c r="P261" s="19"/>
      <c r="Q261" s="3"/>
      <c r="R261" s="3"/>
      <c r="S261" s="3"/>
      <c r="T261" s="3"/>
      <c r="U261" s="3"/>
    </row>
    <row r="262" spans="1:21">
      <c r="A262" s="19"/>
      <c r="B262" s="87"/>
      <c r="C262" s="3"/>
      <c r="D262" s="3"/>
      <c r="E262" s="3"/>
      <c r="F262" s="19"/>
      <c r="G262" s="3"/>
      <c r="H262" s="19"/>
      <c r="I262" s="3"/>
      <c r="J262" s="19"/>
      <c r="K262" s="3"/>
      <c r="L262" s="19"/>
      <c r="M262" s="3"/>
      <c r="N262" s="19"/>
      <c r="O262" s="3"/>
      <c r="P262" s="19"/>
      <c r="Q262" s="3"/>
      <c r="R262" s="3"/>
      <c r="S262" s="3"/>
      <c r="T262" s="3"/>
      <c r="U262" s="3"/>
    </row>
    <row r="263" spans="1:21">
      <c r="A263" s="19"/>
      <c r="B263" s="87"/>
      <c r="C263" s="3"/>
      <c r="D263" s="3"/>
      <c r="E263" s="3"/>
      <c r="F263" s="19"/>
      <c r="G263" s="3"/>
      <c r="H263" s="19"/>
      <c r="I263" s="3"/>
      <c r="J263" s="22"/>
      <c r="K263" s="3"/>
      <c r="L263" s="19"/>
      <c r="M263" s="3"/>
      <c r="N263" s="19"/>
      <c r="O263" s="3"/>
      <c r="P263" s="19"/>
      <c r="Q263" s="3"/>
      <c r="R263" s="3"/>
      <c r="S263" s="3"/>
      <c r="T263" s="3"/>
      <c r="U263" s="3"/>
    </row>
    <row r="264" spans="1:21">
      <c r="A264" s="19"/>
      <c r="B264" s="87"/>
      <c r="C264" s="3"/>
      <c r="D264" s="3"/>
      <c r="E264" s="3"/>
      <c r="F264" s="19"/>
      <c r="G264" s="3"/>
      <c r="H264" s="19"/>
      <c r="I264" s="3"/>
      <c r="J264" s="22"/>
      <c r="K264" s="3"/>
      <c r="L264" s="19"/>
      <c r="M264" s="3"/>
      <c r="N264" s="19"/>
      <c r="O264" s="3"/>
      <c r="P264" s="19"/>
      <c r="Q264" s="3"/>
      <c r="R264" s="3"/>
      <c r="S264" s="3"/>
      <c r="T264" s="3"/>
      <c r="U264" s="3"/>
    </row>
    <row r="265" spans="1:21">
      <c r="A265" s="19"/>
      <c r="B265" s="87"/>
      <c r="C265" s="3"/>
      <c r="D265" s="3"/>
      <c r="E265" s="3"/>
      <c r="F265" s="19"/>
      <c r="G265" s="3"/>
      <c r="H265" s="19"/>
      <c r="I265" s="3"/>
      <c r="J265" s="22"/>
      <c r="K265" s="3"/>
      <c r="L265" s="19"/>
      <c r="M265" s="3"/>
      <c r="N265" s="19"/>
      <c r="O265" s="3"/>
      <c r="P265" s="19"/>
      <c r="Q265" s="3"/>
      <c r="R265" s="3"/>
      <c r="S265" s="3"/>
      <c r="T265" s="3"/>
      <c r="U265" s="3"/>
    </row>
    <row r="266" spans="1:21">
      <c r="A266" s="19"/>
      <c r="B266" s="87"/>
      <c r="C266" s="3"/>
      <c r="D266" s="3"/>
      <c r="E266" s="3"/>
      <c r="F266" s="19"/>
      <c r="G266" s="3"/>
      <c r="H266" s="19"/>
      <c r="I266" s="3"/>
      <c r="J266" s="19"/>
      <c r="K266" s="3"/>
      <c r="L266" s="19"/>
      <c r="M266" s="3"/>
      <c r="N266" s="19"/>
      <c r="O266" s="3"/>
      <c r="P266" s="19"/>
      <c r="Q266" s="3"/>
      <c r="R266" s="3"/>
      <c r="S266" s="3"/>
      <c r="T266" s="3"/>
      <c r="U266" s="3"/>
    </row>
    <row r="267" spans="1:21">
      <c r="A267" s="19"/>
      <c r="B267" s="87"/>
      <c r="C267" s="3"/>
      <c r="D267" s="3"/>
      <c r="E267" s="3"/>
      <c r="F267" s="19"/>
      <c r="G267" s="3"/>
      <c r="H267" s="19"/>
      <c r="I267" s="3"/>
      <c r="J267" s="19"/>
      <c r="K267" s="3"/>
      <c r="L267" s="19"/>
      <c r="M267" s="3"/>
      <c r="N267" s="19"/>
      <c r="O267" s="3"/>
      <c r="P267" s="19"/>
      <c r="Q267" s="3"/>
      <c r="R267" s="3"/>
      <c r="S267" s="3"/>
      <c r="T267" s="3"/>
      <c r="U267" s="3"/>
    </row>
    <row r="268" spans="1:21">
      <c r="A268" s="19"/>
      <c r="B268" s="87"/>
      <c r="C268" s="3"/>
      <c r="D268" s="3"/>
      <c r="E268" s="3"/>
      <c r="F268" s="19"/>
      <c r="G268" s="3"/>
      <c r="H268" s="19"/>
      <c r="I268" s="3"/>
      <c r="J268" s="19"/>
      <c r="K268" s="3"/>
      <c r="L268" s="19"/>
      <c r="M268" s="3"/>
      <c r="N268" s="19"/>
      <c r="O268" s="3"/>
      <c r="P268" s="19"/>
      <c r="Q268" s="3"/>
      <c r="R268" s="3"/>
      <c r="S268" s="3"/>
      <c r="T268" s="3"/>
      <c r="U268" s="3"/>
    </row>
    <row r="269" spans="1:21">
      <c r="A269" s="19"/>
      <c r="B269" s="87"/>
      <c r="C269" s="3"/>
      <c r="D269" s="3"/>
      <c r="E269" s="3"/>
      <c r="F269" s="19"/>
      <c r="G269" s="3"/>
      <c r="H269" s="19"/>
      <c r="I269" s="3"/>
      <c r="J269" s="19"/>
      <c r="K269" s="3"/>
      <c r="L269" s="19"/>
      <c r="M269" s="3"/>
      <c r="N269" s="19"/>
      <c r="O269" s="3"/>
      <c r="P269" s="19"/>
      <c r="Q269" s="3"/>
      <c r="R269" s="3"/>
      <c r="S269" s="3"/>
      <c r="T269" s="3"/>
      <c r="U269" s="3"/>
    </row>
    <row r="270" spans="1:21">
      <c r="A270" s="19"/>
      <c r="B270" s="87"/>
      <c r="C270" s="3"/>
      <c r="D270" s="3"/>
      <c r="E270" s="3"/>
      <c r="F270" s="19"/>
      <c r="G270" s="3"/>
      <c r="H270" s="19"/>
      <c r="I270" s="3"/>
      <c r="J270" s="22"/>
      <c r="K270" s="3"/>
      <c r="L270" s="19"/>
      <c r="M270" s="3"/>
      <c r="N270" s="19"/>
      <c r="O270" s="3"/>
      <c r="P270" s="19"/>
      <c r="Q270" s="3"/>
      <c r="R270" s="3"/>
      <c r="S270" s="3"/>
      <c r="T270" s="3"/>
      <c r="U270" s="3"/>
    </row>
    <row r="271" spans="1:21">
      <c r="A271" s="19"/>
      <c r="B271" s="87"/>
      <c r="C271" s="3"/>
      <c r="D271" s="3"/>
      <c r="E271" s="3"/>
      <c r="F271" s="19"/>
      <c r="G271" s="3"/>
      <c r="H271" s="19"/>
      <c r="I271" s="3"/>
      <c r="J271" s="19"/>
      <c r="K271" s="3"/>
      <c r="L271" s="19"/>
      <c r="M271" s="3"/>
      <c r="N271" s="19"/>
      <c r="O271" s="3"/>
      <c r="P271" s="19"/>
      <c r="Q271" s="3"/>
      <c r="R271" s="3"/>
      <c r="S271" s="3"/>
      <c r="T271" s="3"/>
      <c r="U271" s="3"/>
    </row>
    <row r="272" spans="1:21">
      <c r="A272" s="19"/>
      <c r="B272" s="87"/>
      <c r="C272" s="3"/>
      <c r="D272" s="3"/>
      <c r="E272" s="3"/>
      <c r="F272" s="19"/>
      <c r="G272" s="3"/>
      <c r="H272" s="19"/>
      <c r="I272" s="3"/>
      <c r="J272" s="19"/>
      <c r="K272" s="3"/>
      <c r="L272" s="19"/>
      <c r="M272" s="3"/>
      <c r="N272" s="19"/>
      <c r="O272" s="3"/>
      <c r="P272" s="19"/>
      <c r="Q272" s="3"/>
      <c r="R272" s="3"/>
      <c r="S272" s="3"/>
      <c r="T272" s="3"/>
      <c r="U272" s="3"/>
    </row>
    <row r="273" spans="1:21">
      <c r="A273" s="19"/>
      <c r="B273" s="87"/>
      <c r="C273" s="3"/>
      <c r="D273" s="3"/>
      <c r="E273" s="3"/>
      <c r="F273" s="19"/>
      <c r="G273" s="3"/>
      <c r="H273" s="19"/>
      <c r="I273" s="3"/>
      <c r="J273" s="19"/>
      <c r="K273" s="3"/>
      <c r="L273" s="19"/>
      <c r="M273" s="3"/>
      <c r="N273" s="19"/>
      <c r="O273" s="3"/>
      <c r="P273" s="19"/>
      <c r="Q273" s="3"/>
      <c r="R273" s="3"/>
      <c r="S273" s="3"/>
      <c r="T273" s="3"/>
      <c r="U273" s="3"/>
    </row>
    <row r="274" spans="1:21">
      <c r="A274" s="19"/>
      <c r="B274" s="87"/>
      <c r="C274" s="3"/>
      <c r="D274" s="3"/>
      <c r="E274" s="3"/>
      <c r="F274" s="19"/>
      <c r="G274" s="3"/>
      <c r="H274" s="19"/>
      <c r="I274" s="3"/>
      <c r="J274" s="19"/>
      <c r="K274" s="3"/>
      <c r="L274" s="19"/>
      <c r="M274" s="3"/>
      <c r="N274" s="19"/>
      <c r="O274" s="3"/>
      <c r="P274" s="19"/>
      <c r="Q274" s="3"/>
      <c r="R274" s="3"/>
      <c r="S274" s="3"/>
      <c r="T274" s="3"/>
      <c r="U274" s="3"/>
    </row>
    <row r="275" spans="1:21">
      <c r="A275" s="19"/>
      <c r="B275" s="87"/>
      <c r="C275" s="3"/>
      <c r="D275" s="3"/>
      <c r="E275" s="3"/>
      <c r="F275" s="19"/>
      <c r="G275" s="3"/>
      <c r="H275" s="19"/>
      <c r="I275" s="3"/>
      <c r="J275" s="19"/>
      <c r="K275" s="3"/>
      <c r="L275" s="19"/>
      <c r="M275" s="3"/>
      <c r="N275" s="19"/>
      <c r="O275" s="3"/>
      <c r="P275" s="19"/>
      <c r="Q275" s="3"/>
      <c r="R275" s="3"/>
      <c r="S275" s="3"/>
      <c r="T275" s="3"/>
      <c r="U275" s="3"/>
    </row>
    <row r="276" spans="1:21">
      <c r="A276" s="19"/>
      <c r="B276" s="87"/>
      <c r="C276" s="3"/>
      <c r="D276" s="3"/>
      <c r="E276" s="3"/>
      <c r="F276" s="19"/>
      <c r="G276" s="3"/>
      <c r="H276" s="19"/>
      <c r="I276" s="3"/>
      <c r="J276" s="19"/>
      <c r="K276" s="3"/>
      <c r="L276" s="19"/>
      <c r="M276" s="3"/>
      <c r="N276" s="19"/>
      <c r="O276" s="3"/>
      <c r="P276" s="19"/>
      <c r="Q276" s="3"/>
      <c r="R276" s="3"/>
      <c r="S276" s="3"/>
      <c r="T276" s="3"/>
      <c r="U276" s="3"/>
    </row>
    <row r="277" spans="1:21">
      <c r="A277" s="19"/>
      <c r="B277" s="87"/>
      <c r="C277" s="3"/>
      <c r="D277" s="3"/>
      <c r="E277" s="3"/>
      <c r="F277" s="19"/>
      <c r="G277" s="3"/>
      <c r="H277" s="19"/>
      <c r="I277" s="3"/>
      <c r="J277" s="19"/>
      <c r="K277" s="3"/>
      <c r="L277" s="19"/>
      <c r="M277" s="3"/>
      <c r="N277" s="19"/>
      <c r="O277" s="3"/>
      <c r="P277" s="19"/>
      <c r="Q277" s="3"/>
      <c r="R277" s="3"/>
      <c r="S277" s="3"/>
      <c r="T277" s="3"/>
      <c r="U277" s="3"/>
    </row>
    <row r="278" spans="1:21">
      <c r="A278" s="19"/>
      <c r="B278" s="87"/>
      <c r="C278" s="3"/>
      <c r="D278" s="3"/>
      <c r="E278" s="3"/>
      <c r="F278" s="19"/>
      <c r="G278" s="3"/>
      <c r="H278" s="19"/>
      <c r="I278" s="3"/>
      <c r="J278" s="19"/>
      <c r="K278" s="3"/>
      <c r="L278" s="19"/>
      <c r="M278" s="3"/>
      <c r="N278" s="19"/>
      <c r="O278" s="3"/>
      <c r="P278" s="19"/>
      <c r="Q278" s="3"/>
      <c r="R278" s="3"/>
      <c r="S278" s="3"/>
      <c r="T278" s="3"/>
      <c r="U278" s="3"/>
    </row>
    <row r="279" spans="1:21">
      <c r="A279" s="19"/>
      <c r="B279" s="87"/>
      <c r="C279" s="3"/>
      <c r="D279" s="3"/>
      <c r="E279" s="3"/>
      <c r="F279" s="19"/>
      <c r="G279" s="3"/>
      <c r="H279" s="19"/>
      <c r="I279" s="3"/>
      <c r="J279" s="19"/>
      <c r="K279" s="3"/>
      <c r="L279" s="19"/>
      <c r="M279" s="3"/>
      <c r="N279" s="19"/>
      <c r="O279" s="3"/>
      <c r="P279" s="19"/>
      <c r="Q279" s="3"/>
      <c r="R279" s="3"/>
      <c r="S279" s="3"/>
      <c r="T279" s="3"/>
      <c r="U279" s="3"/>
    </row>
    <row r="280" spans="1:21">
      <c r="A280" s="19"/>
      <c r="B280" s="87"/>
      <c r="C280" s="3"/>
      <c r="D280" s="3"/>
      <c r="E280" s="3"/>
      <c r="F280" s="19"/>
      <c r="G280" s="3"/>
      <c r="H280" s="19"/>
      <c r="I280" s="3"/>
      <c r="J280" s="19"/>
      <c r="K280" s="3"/>
      <c r="L280" s="19"/>
      <c r="M280" s="3"/>
      <c r="N280" s="19"/>
      <c r="O280" s="3"/>
      <c r="P280" s="19"/>
      <c r="Q280" s="3"/>
      <c r="R280" s="3"/>
      <c r="S280" s="3"/>
      <c r="T280" s="3"/>
      <c r="U280" s="3"/>
    </row>
    <row r="281" spans="1:21">
      <c r="A281" s="19"/>
      <c r="B281" s="87"/>
      <c r="C281" s="3"/>
      <c r="D281" s="3"/>
      <c r="E281" s="3"/>
      <c r="F281" s="19"/>
      <c r="G281" s="3"/>
      <c r="H281" s="19"/>
      <c r="I281" s="3"/>
      <c r="J281" s="19"/>
      <c r="K281" s="3"/>
      <c r="L281" s="19"/>
      <c r="M281" s="3"/>
      <c r="N281" s="19"/>
      <c r="O281" s="3"/>
      <c r="P281" s="19"/>
      <c r="Q281" s="3"/>
      <c r="R281" s="3"/>
      <c r="S281" s="3"/>
      <c r="T281" s="3"/>
      <c r="U281" s="3"/>
    </row>
    <row r="282" spans="1:21">
      <c r="A282" s="19"/>
      <c r="B282" s="87"/>
      <c r="C282" s="3"/>
      <c r="D282" s="3"/>
      <c r="E282" s="3"/>
      <c r="F282" s="19"/>
      <c r="G282" s="3"/>
      <c r="H282" s="19"/>
      <c r="I282" s="3"/>
      <c r="J282" s="19"/>
      <c r="K282" s="3"/>
      <c r="L282" s="19"/>
      <c r="M282" s="3"/>
      <c r="N282" s="19"/>
      <c r="O282" s="3"/>
      <c r="P282" s="19"/>
      <c r="Q282" s="3"/>
      <c r="R282" s="3"/>
      <c r="S282" s="3"/>
      <c r="T282" s="3"/>
      <c r="U282" s="3"/>
    </row>
    <row r="283" spans="1:21">
      <c r="A283" s="19"/>
      <c r="B283" s="87"/>
      <c r="C283" s="3"/>
      <c r="D283" s="3"/>
      <c r="E283" s="3"/>
      <c r="F283" s="44"/>
      <c r="G283" s="8"/>
      <c r="H283" s="44"/>
      <c r="I283" s="8"/>
      <c r="J283" s="44"/>
      <c r="K283" s="8"/>
      <c r="L283" s="48"/>
      <c r="M283" s="12"/>
      <c r="N283" s="48"/>
      <c r="O283" s="3"/>
      <c r="P283" s="48"/>
      <c r="Q283" s="3"/>
      <c r="R283" s="11"/>
      <c r="S283" s="3"/>
      <c r="T283" s="3"/>
      <c r="U283" s="3"/>
    </row>
    <row r="284" spans="1:21" ht="18.75">
      <c r="A284" s="19"/>
      <c r="B284" s="91"/>
      <c r="C284" s="7"/>
      <c r="D284" s="6"/>
      <c r="E284" s="6"/>
      <c r="F284" s="42"/>
      <c r="G284" s="3"/>
      <c r="H284" s="42"/>
      <c r="I284" s="9"/>
      <c r="J284" s="49"/>
      <c r="K284" s="10"/>
      <c r="L284" s="19"/>
      <c r="M284" s="3"/>
      <c r="N284" s="19"/>
      <c r="O284" s="3"/>
      <c r="P284" s="19"/>
      <c r="Q284" s="3"/>
      <c r="R284" s="3"/>
      <c r="S284" s="3"/>
      <c r="T284" s="3"/>
      <c r="U284" s="3"/>
    </row>
    <row r="285" spans="1:21">
      <c r="A285" s="19"/>
      <c r="B285" s="87"/>
      <c r="C285" s="3"/>
      <c r="D285" s="3"/>
      <c r="E285" s="3"/>
      <c r="F285" s="19"/>
      <c r="G285" s="3"/>
      <c r="H285" s="19"/>
      <c r="I285" s="3"/>
      <c r="J285" s="19"/>
      <c r="K285" s="3"/>
      <c r="L285" s="19"/>
      <c r="M285" s="3"/>
      <c r="N285" s="19"/>
      <c r="O285" s="3"/>
      <c r="P285" s="19"/>
      <c r="Q285" s="3"/>
      <c r="R285" s="3"/>
      <c r="S285" s="3"/>
      <c r="T285" s="3"/>
      <c r="U285" s="3"/>
    </row>
    <row r="286" spans="1:21">
      <c r="A286" s="19"/>
      <c r="B286" s="87"/>
      <c r="C286" s="3"/>
      <c r="D286" s="3"/>
      <c r="E286" s="3"/>
      <c r="F286" s="19"/>
      <c r="G286" s="3"/>
      <c r="H286" s="19"/>
      <c r="I286" s="3"/>
      <c r="J286" s="22"/>
      <c r="K286" s="3"/>
      <c r="L286" s="19"/>
      <c r="M286" s="3"/>
      <c r="N286" s="19"/>
      <c r="O286" s="3"/>
      <c r="P286" s="19"/>
      <c r="Q286" s="3"/>
      <c r="R286" s="3"/>
      <c r="S286" s="3"/>
      <c r="T286" s="3"/>
      <c r="U286" s="3"/>
    </row>
    <row r="287" spans="1:21">
      <c r="A287" s="19"/>
      <c r="B287" s="87"/>
      <c r="C287" s="3"/>
      <c r="D287" s="3"/>
      <c r="E287" s="3"/>
      <c r="F287" s="19"/>
      <c r="G287" s="3"/>
      <c r="H287" s="19"/>
      <c r="I287" s="3"/>
      <c r="J287" s="22"/>
      <c r="K287" s="3"/>
      <c r="L287" s="19"/>
      <c r="M287" s="3"/>
      <c r="N287" s="19"/>
      <c r="O287" s="3"/>
      <c r="P287" s="19"/>
      <c r="Q287" s="3"/>
      <c r="R287" s="3"/>
      <c r="S287" s="3"/>
      <c r="T287" s="3"/>
      <c r="U287" s="3"/>
    </row>
    <row r="288" spans="1:21">
      <c r="A288" s="19"/>
      <c r="B288" s="87"/>
      <c r="C288" s="3"/>
      <c r="D288" s="3"/>
      <c r="E288" s="3"/>
      <c r="F288" s="19"/>
      <c r="G288" s="3"/>
      <c r="H288" s="19"/>
      <c r="I288" s="3"/>
      <c r="J288" s="22"/>
      <c r="K288" s="3"/>
      <c r="L288" s="19"/>
      <c r="M288" s="3"/>
      <c r="N288" s="19"/>
      <c r="O288" s="3"/>
      <c r="P288" s="19"/>
      <c r="Q288" s="3"/>
      <c r="R288" s="3"/>
      <c r="S288" s="3"/>
      <c r="T288" s="3"/>
      <c r="U288" s="3"/>
    </row>
    <row r="289" spans="1:21">
      <c r="A289" s="19"/>
      <c r="B289" s="87"/>
      <c r="C289" s="3"/>
      <c r="D289" s="3"/>
      <c r="E289" s="3"/>
      <c r="F289" s="19"/>
      <c r="G289" s="3"/>
      <c r="H289" s="19"/>
      <c r="I289" s="3"/>
      <c r="J289" s="19"/>
      <c r="K289" s="3"/>
      <c r="L289" s="19"/>
      <c r="M289" s="3"/>
      <c r="N289" s="19"/>
      <c r="O289" s="3"/>
      <c r="P289" s="19"/>
      <c r="Q289" s="3"/>
      <c r="R289" s="3"/>
      <c r="S289" s="3"/>
      <c r="T289" s="3"/>
      <c r="U289" s="3"/>
    </row>
    <row r="290" spans="1:21">
      <c r="A290" s="19"/>
      <c r="B290" s="87"/>
      <c r="C290" s="3"/>
      <c r="D290" s="3"/>
      <c r="E290" s="3"/>
      <c r="F290" s="19"/>
      <c r="G290" s="3"/>
      <c r="H290" s="19"/>
      <c r="I290" s="3"/>
      <c r="J290" s="22"/>
      <c r="K290" s="3"/>
      <c r="L290" s="19"/>
      <c r="M290" s="3"/>
      <c r="N290" s="19"/>
      <c r="O290" s="3"/>
      <c r="P290" s="19"/>
      <c r="Q290" s="3"/>
      <c r="R290" s="3"/>
      <c r="S290" s="3"/>
      <c r="T290" s="3"/>
      <c r="U290" s="3"/>
    </row>
    <row r="291" spans="1:21">
      <c r="A291" s="19"/>
      <c r="B291" s="87"/>
      <c r="C291" s="3"/>
      <c r="D291" s="3"/>
      <c r="E291" s="3"/>
      <c r="F291" s="19"/>
      <c r="G291" s="3"/>
      <c r="H291" s="19"/>
      <c r="I291" s="3"/>
      <c r="J291" s="22"/>
      <c r="K291" s="3"/>
      <c r="L291" s="19"/>
      <c r="M291" s="3"/>
      <c r="N291" s="19"/>
      <c r="O291" s="3"/>
      <c r="P291" s="19"/>
      <c r="Q291" s="3"/>
      <c r="R291" s="3"/>
      <c r="S291" s="3"/>
      <c r="T291" s="3"/>
      <c r="U291" s="3"/>
    </row>
    <row r="292" spans="1:21">
      <c r="A292" s="19"/>
      <c r="B292" s="87"/>
      <c r="C292" s="3"/>
      <c r="D292" s="3"/>
      <c r="E292" s="3"/>
      <c r="F292" s="19"/>
      <c r="G292" s="3"/>
      <c r="H292" s="19"/>
      <c r="I292" s="3"/>
      <c r="J292" s="22"/>
      <c r="K292" s="3"/>
      <c r="L292" s="19"/>
      <c r="M292" s="3"/>
      <c r="N292" s="19"/>
      <c r="O292" s="3"/>
      <c r="P292" s="19"/>
      <c r="Q292" s="3"/>
      <c r="R292" s="3"/>
      <c r="S292" s="3"/>
      <c r="T292" s="3"/>
      <c r="U292" s="3"/>
    </row>
    <row r="293" spans="1:21">
      <c r="A293" s="19"/>
      <c r="B293" s="87"/>
      <c r="C293" s="3"/>
      <c r="D293" s="3"/>
      <c r="E293" s="3"/>
      <c r="F293" s="19"/>
      <c r="G293" s="3"/>
      <c r="H293" s="19"/>
      <c r="I293" s="3"/>
      <c r="J293" s="19"/>
      <c r="K293" s="3"/>
      <c r="L293" s="19"/>
      <c r="M293" s="3"/>
      <c r="N293" s="19"/>
      <c r="O293" s="3"/>
      <c r="P293" s="19"/>
      <c r="Q293" s="3"/>
      <c r="R293" s="3"/>
      <c r="S293" s="3"/>
      <c r="T293" s="3"/>
      <c r="U293" s="3"/>
    </row>
    <row r="294" spans="1:21">
      <c r="A294" s="19"/>
      <c r="B294" s="87"/>
      <c r="C294" s="3"/>
      <c r="D294" s="3"/>
      <c r="E294" s="3"/>
      <c r="F294" s="19"/>
      <c r="G294" s="3"/>
      <c r="H294" s="19"/>
      <c r="I294" s="3"/>
      <c r="J294" s="19"/>
      <c r="K294" s="3"/>
      <c r="L294" s="19"/>
      <c r="M294" s="3"/>
      <c r="N294" s="19"/>
      <c r="O294" s="3"/>
      <c r="P294" s="19"/>
      <c r="Q294" s="3"/>
      <c r="R294" s="3"/>
      <c r="S294" s="3"/>
      <c r="T294" s="3"/>
      <c r="U294" s="3"/>
    </row>
    <row r="295" spans="1:21">
      <c r="A295" s="19"/>
      <c r="B295" s="87"/>
      <c r="C295" s="3"/>
      <c r="D295" s="3"/>
      <c r="E295" s="3"/>
      <c r="F295" s="19"/>
      <c r="G295" s="3"/>
      <c r="H295" s="19"/>
      <c r="I295" s="3"/>
      <c r="J295" s="19"/>
      <c r="K295" s="3"/>
      <c r="L295" s="19"/>
      <c r="M295" s="3"/>
      <c r="N295" s="19"/>
      <c r="O295" s="3"/>
      <c r="P295" s="19"/>
      <c r="Q295" s="3"/>
      <c r="R295" s="3"/>
      <c r="S295" s="3"/>
      <c r="T295" s="3"/>
      <c r="U295" s="3"/>
    </row>
    <row r="296" spans="1:21">
      <c r="A296" s="19"/>
      <c r="B296" s="87"/>
      <c r="C296" s="3"/>
      <c r="D296" s="3"/>
      <c r="E296" s="3"/>
      <c r="F296" s="19"/>
      <c r="G296" s="3"/>
      <c r="H296" s="19"/>
      <c r="I296" s="3"/>
      <c r="J296" s="19"/>
      <c r="K296" s="3"/>
      <c r="L296" s="19"/>
      <c r="M296" s="3"/>
      <c r="N296" s="19"/>
      <c r="O296" s="3"/>
      <c r="P296" s="19"/>
      <c r="Q296" s="3"/>
      <c r="R296" s="3"/>
      <c r="S296" s="3"/>
      <c r="T296" s="3"/>
      <c r="U296" s="3"/>
    </row>
    <row r="297" spans="1:21">
      <c r="A297" s="19"/>
      <c r="B297" s="87"/>
      <c r="C297" s="3"/>
      <c r="D297" s="3"/>
      <c r="E297" s="3"/>
      <c r="F297" s="19"/>
      <c r="G297" s="3"/>
      <c r="H297" s="19"/>
      <c r="I297" s="3"/>
      <c r="J297" s="19"/>
      <c r="K297" s="3"/>
      <c r="L297" s="19"/>
      <c r="M297" s="3"/>
      <c r="N297" s="19"/>
      <c r="O297" s="3"/>
      <c r="P297" s="19"/>
      <c r="Q297" s="3"/>
      <c r="R297" s="3"/>
      <c r="S297" s="3"/>
      <c r="T297" s="3"/>
      <c r="U297" s="3"/>
    </row>
    <row r="298" spans="1:21">
      <c r="A298" s="19"/>
      <c r="B298" s="87"/>
      <c r="C298" s="3"/>
      <c r="D298" s="3"/>
      <c r="E298" s="3"/>
      <c r="F298" s="19"/>
      <c r="G298" s="3"/>
      <c r="H298" s="19"/>
      <c r="I298" s="3"/>
      <c r="J298" s="19"/>
      <c r="K298" s="3"/>
      <c r="L298" s="19"/>
      <c r="M298" s="3"/>
      <c r="N298" s="19"/>
      <c r="O298" s="3"/>
      <c r="P298" s="19"/>
      <c r="Q298" s="3"/>
      <c r="R298" s="3"/>
      <c r="S298" s="3"/>
      <c r="T298" s="3"/>
      <c r="U298" s="3"/>
    </row>
    <row r="299" spans="1:21">
      <c r="A299" s="19"/>
      <c r="B299" s="87"/>
      <c r="C299" s="3"/>
      <c r="D299" s="3"/>
      <c r="E299" s="3"/>
      <c r="F299" s="19"/>
      <c r="G299" s="3"/>
      <c r="H299" s="19"/>
      <c r="I299" s="3"/>
      <c r="J299" s="19"/>
      <c r="K299" s="3"/>
      <c r="L299" s="19"/>
      <c r="M299" s="3"/>
      <c r="N299" s="19"/>
      <c r="O299" s="3"/>
      <c r="P299" s="19"/>
      <c r="Q299" s="3"/>
      <c r="R299" s="3"/>
      <c r="S299" s="3"/>
      <c r="T299" s="3"/>
      <c r="U299" s="3"/>
    </row>
    <row r="300" spans="1:21">
      <c r="A300" s="19"/>
      <c r="B300" s="87"/>
      <c r="C300" s="3"/>
      <c r="D300" s="3"/>
      <c r="E300" s="3"/>
      <c r="F300" s="19"/>
      <c r="G300" s="3"/>
      <c r="H300" s="19"/>
      <c r="I300" s="3"/>
      <c r="J300" s="19"/>
      <c r="K300" s="3"/>
      <c r="L300" s="19"/>
      <c r="M300" s="3"/>
      <c r="N300" s="19"/>
      <c r="O300" s="3"/>
      <c r="P300" s="19"/>
      <c r="Q300" s="3"/>
      <c r="R300" s="3"/>
      <c r="S300" s="3"/>
      <c r="T300" s="3"/>
      <c r="U300" s="3"/>
    </row>
    <row r="301" spans="1:21">
      <c r="A301" s="19"/>
      <c r="B301" s="87"/>
      <c r="C301" s="3"/>
      <c r="D301" s="3"/>
      <c r="E301" s="3"/>
      <c r="F301" s="19"/>
      <c r="G301" s="3"/>
      <c r="H301" s="19"/>
      <c r="I301" s="3"/>
      <c r="J301" s="19"/>
      <c r="K301" s="3"/>
      <c r="L301" s="19"/>
      <c r="M301" s="3"/>
      <c r="N301" s="19"/>
      <c r="O301" s="3"/>
      <c r="P301" s="19"/>
      <c r="Q301" s="3"/>
      <c r="R301" s="3"/>
      <c r="S301" s="3"/>
      <c r="T301" s="3"/>
      <c r="U301" s="3"/>
    </row>
    <row r="302" spans="1:21">
      <c r="A302" s="19"/>
      <c r="B302" s="87"/>
      <c r="C302" s="3"/>
      <c r="D302" s="3"/>
      <c r="E302" s="3"/>
      <c r="F302" s="19"/>
      <c r="G302" s="3"/>
      <c r="H302" s="19"/>
      <c r="I302" s="3"/>
      <c r="J302" s="19"/>
      <c r="K302" s="3"/>
      <c r="L302" s="19"/>
      <c r="M302" s="3"/>
      <c r="N302" s="19"/>
      <c r="O302" s="3"/>
      <c r="P302" s="19"/>
      <c r="Q302" s="3"/>
      <c r="R302" s="3"/>
      <c r="S302" s="3"/>
      <c r="T302" s="3"/>
      <c r="U302" s="3"/>
    </row>
    <row r="303" spans="1:21">
      <c r="A303" s="19"/>
      <c r="B303" s="87"/>
      <c r="C303" s="3"/>
      <c r="D303" s="3"/>
      <c r="E303" s="3"/>
      <c r="F303" s="44"/>
      <c r="G303" s="8"/>
      <c r="H303" s="44"/>
      <c r="I303" s="8"/>
      <c r="J303" s="44"/>
      <c r="K303" s="8"/>
      <c r="L303" s="48"/>
      <c r="M303" s="12"/>
      <c r="N303" s="48"/>
      <c r="O303" s="3"/>
      <c r="P303" s="48"/>
      <c r="Q303" s="3"/>
      <c r="R303" s="11"/>
      <c r="S303" s="3"/>
      <c r="T303" s="3"/>
      <c r="U303" s="3"/>
    </row>
    <row r="304" spans="1:21" ht="18.75">
      <c r="A304" s="19"/>
      <c r="B304" s="91"/>
      <c r="C304" s="7"/>
      <c r="D304" s="6"/>
      <c r="E304" s="6"/>
      <c r="F304" s="42"/>
      <c r="G304" s="3"/>
      <c r="H304" s="42"/>
      <c r="I304" s="9"/>
      <c r="J304" s="49"/>
      <c r="K304" s="10"/>
      <c r="L304" s="19"/>
      <c r="M304" s="3"/>
      <c r="N304" s="19"/>
      <c r="O304" s="3"/>
      <c r="P304" s="19"/>
      <c r="Q304" s="3"/>
      <c r="R304" s="3"/>
      <c r="S304" s="3"/>
      <c r="T304" s="3"/>
      <c r="U304" s="3"/>
    </row>
    <row r="305" spans="1:21">
      <c r="A305" s="19"/>
      <c r="B305" s="87"/>
      <c r="C305" s="3"/>
      <c r="D305" s="3"/>
      <c r="E305" s="3"/>
      <c r="F305" s="19"/>
      <c r="G305" s="3"/>
      <c r="H305" s="19"/>
      <c r="I305" s="3"/>
      <c r="J305" s="19"/>
      <c r="K305" s="3"/>
      <c r="L305" s="19"/>
      <c r="M305" s="3"/>
      <c r="N305" s="19"/>
      <c r="O305" s="3"/>
      <c r="P305" s="19"/>
      <c r="Q305" s="3"/>
      <c r="R305" s="3"/>
      <c r="S305" s="3"/>
      <c r="T305" s="3"/>
      <c r="U305" s="3"/>
    </row>
    <row r="306" spans="1:21">
      <c r="A306" s="19"/>
      <c r="B306" s="87"/>
      <c r="C306" s="3"/>
      <c r="D306" s="3"/>
      <c r="E306" s="3"/>
      <c r="F306" s="19"/>
      <c r="G306" s="3"/>
      <c r="H306" s="19"/>
      <c r="I306" s="3"/>
      <c r="J306" s="22"/>
      <c r="K306" s="3"/>
      <c r="L306" s="19"/>
      <c r="M306" s="3"/>
      <c r="N306" s="19"/>
      <c r="O306" s="3"/>
      <c r="P306" s="19"/>
      <c r="Q306" s="3"/>
      <c r="R306" s="3"/>
      <c r="S306" s="3"/>
      <c r="T306" s="3"/>
      <c r="U306" s="3"/>
    </row>
    <row r="307" spans="1:21">
      <c r="A307" s="19"/>
      <c r="B307" s="87"/>
      <c r="C307" s="3"/>
      <c r="D307" s="3"/>
      <c r="E307" s="3"/>
      <c r="F307" s="19"/>
      <c r="G307" s="3"/>
      <c r="H307" s="19"/>
      <c r="I307" s="3"/>
      <c r="J307" s="22"/>
      <c r="K307" s="3"/>
      <c r="L307" s="19"/>
      <c r="M307" s="3"/>
      <c r="N307" s="19"/>
      <c r="O307" s="3"/>
      <c r="P307" s="19"/>
      <c r="Q307" s="3"/>
      <c r="R307" s="3"/>
      <c r="S307" s="3"/>
      <c r="T307" s="3"/>
      <c r="U307" s="3"/>
    </row>
    <row r="308" spans="1:21">
      <c r="A308" s="19"/>
      <c r="B308" s="87"/>
      <c r="C308" s="3"/>
      <c r="D308" s="3"/>
      <c r="E308" s="3"/>
      <c r="F308" s="19"/>
      <c r="G308" s="3"/>
      <c r="H308" s="19"/>
      <c r="I308" s="3"/>
      <c r="J308" s="22"/>
      <c r="K308" s="3"/>
      <c r="L308" s="19"/>
      <c r="M308" s="3"/>
      <c r="N308" s="19"/>
      <c r="O308" s="3"/>
      <c r="P308" s="19"/>
      <c r="Q308" s="3"/>
      <c r="R308" s="3"/>
      <c r="S308" s="3"/>
      <c r="T308" s="3"/>
      <c r="U308" s="3"/>
    </row>
    <row r="309" spans="1:21">
      <c r="A309" s="19"/>
      <c r="B309" s="87"/>
      <c r="C309" s="3"/>
      <c r="D309" s="3"/>
      <c r="E309" s="3"/>
      <c r="F309" s="19"/>
      <c r="G309" s="3"/>
      <c r="H309" s="19"/>
      <c r="I309" s="3"/>
      <c r="J309" s="19"/>
      <c r="K309" s="3"/>
      <c r="L309" s="19"/>
      <c r="M309" s="3"/>
      <c r="N309" s="19"/>
      <c r="O309" s="3"/>
      <c r="P309" s="19"/>
      <c r="Q309" s="3"/>
      <c r="R309" s="3"/>
      <c r="S309" s="3"/>
      <c r="T309" s="3"/>
      <c r="U309" s="3"/>
    </row>
    <row r="310" spans="1:21">
      <c r="A310" s="19"/>
      <c r="B310" s="87"/>
      <c r="C310" s="3"/>
      <c r="D310" s="3"/>
      <c r="E310" s="3"/>
      <c r="F310" s="19"/>
      <c r="G310" s="3"/>
      <c r="H310" s="19"/>
      <c r="I310" s="3"/>
      <c r="J310" s="22"/>
      <c r="K310" s="3"/>
      <c r="L310" s="19"/>
      <c r="M310" s="3"/>
      <c r="N310" s="19"/>
      <c r="O310" s="3"/>
      <c r="P310" s="19"/>
      <c r="Q310" s="3"/>
      <c r="R310" s="3"/>
      <c r="S310" s="3"/>
      <c r="T310" s="3"/>
      <c r="U310" s="3"/>
    </row>
    <row r="311" spans="1:21">
      <c r="A311" s="19"/>
      <c r="B311" s="87"/>
      <c r="C311" s="3"/>
      <c r="D311" s="3"/>
      <c r="E311" s="3"/>
      <c r="F311" s="19"/>
      <c r="G311" s="3"/>
      <c r="H311" s="19"/>
      <c r="I311" s="3"/>
      <c r="J311" s="22"/>
      <c r="K311" s="3"/>
      <c r="L311" s="19"/>
      <c r="M311" s="3"/>
      <c r="N311" s="19"/>
      <c r="O311" s="3"/>
      <c r="P311" s="19"/>
      <c r="Q311" s="3"/>
      <c r="R311" s="3"/>
      <c r="S311" s="3"/>
      <c r="T311" s="3"/>
      <c r="U311" s="3"/>
    </row>
    <row r="312" spans="1:21">
      <c r="A312" s="19"/>
      <c r="B312" s="87"/>
      <c r="C312" s="3"/>
      <c r="D312" s="3"/>
      <c r="E312" s="3"/>
      <c r="F312" s="19"/>
      <c r="G312" s="3"/>
      <c r="H312" s="19"/>
      <c r="I312" s="3"/>
      <c r="J312" s="22"/>
      <c r="K312" s="3"/>
      <c r="L312" s="19"/>
      <c r="M312" s="3"/>
      <c r="N312" s="19"/>
      <c r="O312" s="3"/>
      <c r="P312" s="19"/>
      <c r="Q312" s="3"/>
      <c r="R312" s="3"/>
      <c r="S312" s="3"/>
      <c r="T312" s="3"/>
      <c r="U312" s="3"/>
    </row>
    <row r="313" spans="1:21">
      <c r="A313" s="19"/>
      <c r="B313" s="87"/>
      <c r="C313" s="3"/>
      <c r="D313" s="3"/>
      <c r="E313" s="3"/>
      <c r="F313" s="19"/>
      <c r="G313" s="3"/>
      <c r="H313" s="19"/>
      <c r="I313" s="3"/>
      <c r="J313" s="22"/>
      <c r="K313" s="3"/>
      <c r="L313" s="19"/>
      <c r="M313" s="3"/>
      <c r="N313" s="19"/>
      <c r="O313" s="3"/>
      <c r="P313" s="19"/>
      <c r="Q313" s="3"/>
      <c r="R313" s="3"/>
      <c r="S313" s="3"/>
      <c r="T313" s="3"/>
      <c r="U313" s="3"/>
    </row>
    <row r="314" spans="1:21">
      <c r="A314" s="19"/>
      <c r="B314" s="87"/>
      <c r="C314" s="3"/>
      <c r="D314" s="3"/>
      <c r="E314" s="3"/>
      <c r="F314" s="19"/>
      <c r="G314" s="3"/>
      <c r="H314" s="19"/>
      <c r="I314" s="3"/>
      <c r="J314" s="22"/>
      <c r="K314" s="3"/>
      <c r="L314" s="19"/>
      <c r="M314" s="3"/>
      <c r="N314" s="19"/>
      <c r="O314" s="3"/>
      <c r="P314" s="19"/>
      <c r="Q314" s="3"/>
      <c r="R314" s="3"/>
      <c r="S314" s="3"/>
      <c r="T314" s="3"/>
      <c r="U314" s="3"/>
    </row>
    <row r="315" spans="1:21">
      <c r="A315" s="19"/>
      <c r="B315" s="87"/>
      <c r="C315" s="3"/>
      <c r="D315" s="3"/>
      <c r="E315" s="3"/>
      <c r="F315" s="19"/>
      <c r="G315" s="3"/>
      <c r="H315" s="19"/>
      <c r="I315" s="3"/>
      <c r="J315" s="22"/>
      <c r="K315" s="3"/>
      <c r="L315" s="19"/>
      <c r="M315" s="3"/>
      <c r="N315" s="19"/>
      <c r="O315" s="3"/>
      <c r="P315" s="19"/>
      <c r="Q315" s="3"/>
      <c r="R315" s="3"/>
      <c r="S315" s="3"/>
      <c r="T315" s="3"/>
      <c r="U315" s="3"/>
    </row>
    <row r="316" spans="1:21">
      <c r="A316" s="19"/>
      <c r="B316" s="87"/>
      <c r="C316" s="3"/>
      <c r="D316" s="3"/>
      <c r="E316" s="3"/>
      <c r="F316" s="19"/>
      <c r="G316" s="3"/>
      <c r="H316" s="19"/>
      <c r="I316" s="3"/>
      <c r="J316" s="19"/>
      <c r="K316" s="3"/>
      <c r="L316" s="19"/>
      <c r="M316" s="3"/>
      <c r="N316" s="19"/>
      <c r="O316" s="3"/>
      <c r="P316" s="19"/>
      <c r="Q316" s="3"/>
      <c r="R316" s="3"/>
      <c r="S316" s="3"/>
      <c r="T316" s="3"/>
      <c r="U316" s="3"/>
    </row>
    <row r="317" spans="1:21">
      <c r="A317" s="19"/>
      <c r="B317" s="87"/>
      <c r="C317" s="3"/>
      <c r="D317" s="3"/>
      <c r="E317" s="3"/>
      <c r="F317" s="19"/>
      <c r="G317" s="3"/>
      <c r="H317" s="19"/>
      <c r="I317" s="3"/>
      <c r="J317" s="19"/>
      <c r="K317" s="3"/>
      <c r="L317" s="19"/>
      <c r="M317" s="3"/>
      <c r="N317" s="19"/>
      <c r="O317" s="3"/>
      <c r="P317" s="19"/>
      <c r="Q317" s="3"/>
      <c r="R317" s="3"/>
      <c r="S317" s="3"/>
      <c r="T317" s="3"/>
      <c r="U317" s="3"/>
    </row>
    <row r="318" spans="1:21">
      <c r="A318" s="19"/>
      <c r="B318" s="87"/>
      <c r="C318" s="3"/>
      <c r="D318" s="3"/>
      <c r="E318" s="3"/>
      <c r="F318" s="19"/>
      <c r="G318" s="3"/>
      <c r="H318" s="19"/>
      <c r="I318" s="3"/>
      <c r="J318" s="19"/>
      <c r="K318" s="3"/>
      <c r="L318" s="19"/>
      <c r="M318" s="3"/>
      <c r="N318" s="19"/>
      <c r="O318" s="3"/>
      <c r="P318" s="19"/>
      <c r="Q318" s="3"/>
      <c r="R318" s="3"/>
      <c r="S318" s="3"/>
      <c r="T318" s="3"/>
      <c r="U318" s="3"/>
    </row>
    <row r="319" spans="1:21">
      <c r="A319" s="19"/>
      <c r="B319" s="87"/>
      <c r="C319" s="3"/>
      <c r="D319" s="3"/>
      <c r="E319" s="3"/>
      <c r="F319" s="19"/>
      <c r="G319" s="3"/>
      <c r="H319" s="19"/>
      <c r="I319" s="3"/>
      <c r="J319" s="22"/>
      <c r="K319" s="3"/>
      <c r="L319" s="19"/>
      <c r="M319" s="3"/>
      <c r="N319" s="19"/>
      <c r="O319" s="3"/>
      <c r="P319" s="19"/>
      <c r="Q319" s="3"/>
      <c r="R319" s="3"/>
      <c r="S319" s="3"/>
      <c r="T319" s="3"/>
      <c r="U319" s="3"/>
    </row>
    <row r="320" spans="1:21">
      <c r="A320" s="19"/>
      <c r="B320" s="87"/>
      <c r="C320" s="3"/>
      <c r="D320" s="3"/>
      <c r="E320" s="3"/>
      <c r="F320" s="19"/>
      <c r="G320" s="3"/>
      <c r="H320" s="19"/>
      <c r="I320" s="3"/>
      <c r="J320" s="19"/>
      <c r="K320" s="3"/>
      <c r="L320" s="19"/>
      <c r="M320" s="3"/>
      <c r="N320" s="19"/>
      <c r="O320" s="3"/>
      <c r="P320" s="19"/>
      <c r="Q320" s="3"/>
      <c r="R320" s="3"/>
      <c r="S320" s="3"/>
      <c r="T320" s="3"/>
      <c r="U320" s="3"/>
    </row>
    <row r="321" spans="1:21">
      <c r="A321" s="19"/>
      <c r="B321" s="87"/>
      <c r="C321" s="3"/>
      <c r="D321" s="3"/>
      <c r="E321" s="3"/>
      <c r="F321" s="19"/>
      <c r="G321" s="3"/>
      <c r="H321" s="19"/>
      <c r="I321" s="3"/>
      <c r="J321" s="19"/>
      <c r="K321" s="3"/>
      <c r="L321" s="19"/>
      <c r="M321" s="3"/>
      <c r="N321" s="19"/>
      <c r="O321" s="3"/>
      <c r="P321" s="19"/>
      <c r="Q321" s="3"/>
      <c r="R321" s="3"/>
      <c r="S321" s="3"/>
      <c r="T321" s="3"/>
      <c r="U321" s="3"/>
    </row>
    <row r="322" spans="1:21">
      <c r="A322" s="19"/>
      <c r="B322" s="87"/>
      <c r="C322" s="3"/>
      <c r="D322" s="3"/>
      <c r="E322" s="3"/>
      <c r="F322" s="19"/>
      <c r="G322" s="3"/>
      <c r="H322" s="19"/>
      <c r="I322" s="3"/>
      <c r="J322" s="19"/>
      <c r="K322" s="3"/>
      <c r="L322" s="19"/>
      <c r="M322" s="3"/>
      <c r="N322" s="19"/>
      <c r="O322" s="3"/>
      <c r="P322" s="19"/>
      <c r="Q322" s="3"/>
      <c r="R322" s="3"/>
      <c r="S322" s="3"/>
      <c r="T322" s="3"/>
      <c r="U322" s="3"/>
    </row>
    <row r="323" spans="1:21">
      <c r="A323" s="19"/>
      <c r="B323" s="87"/>
      <c r="C323" s="3"/>
      <c r="D323" s="3"/>
      <c r="E323" s="3"/>
      <c r="F323" s="19"/>
      <c r="G323" s="3"/>
      <c r="H323" s="19"/>
      <c r="I323" s="3"/>
      <c r="J323" s="19"/>
      <c r="K323" s="3"/>
      <c r="L323" s="19"/>
      <c r="M323" s="3"/>
      <c r="N323" s="19"/>
      <c r="O323" s="3"/>
      <c r="P323" s="19"/>
      <c r="Q323" s="3"/>
      <c r="R323" s="3"/>
      <c r="S323" s="3"/>
      <c r="T323" s="3"/>
      <c r="U323" s="3"/>
    </row>
    <row r="324" spans="1:21">
      <c r="A324" s="19"/>
      <c r="B324" s="87"/>
      <c r="C324" s="3"/>
      <c r="D324" s="3"/>
      <c r="E324" s="3"/>
      <c r="F324" s="19"/>
      <c r="G324" s="3"/>
      <c r="H324" s="19"/>
      <c r="I324" s="3"/>
      <c r="J324" s="19"/>
      <c r="K324" s="3"/>
      <c r="L324" s="19"/>
      <c r="M324" s="3"/>
      <c r="N324" s="19"/>
      <c r="O324" s="3"/>
      <c r="P324" s="19"/>
      <c r="Q324" s="3"/>
      <c r="R324" s="3"/>
      <c r="S324" s="3"/>
      <c r="T324" s="3"/>
      <c r="U324" s="3"/>
    </row>
    <row r="325" spans="1:21">
      <c r="A325" s="19"/>
      <c r="B325" s="87"/>
      <c r="C325" s="3"/>
      <c r="D325" s="3"/>
      <c r="E325" s="3"/>
      <c r="F325" s="19"/>
      <c r="G325" s="3"/>
      <c r="H325" s="19"/>
      <c r="I325" s="3"/>
      <c r="J325" s="22"/>
      <c r="K325" s="3"/>
      <c r="L325" s="19"/>
      <c r="M325" s="3"/>
      <c r="N325" s="19"/>
      <c r="O325" s="3"/>
      <c r="P325" s="19"/>
      <c r="Q325" s="3"/>
      <c r="R325" s="3"/>
      <c r="S325" s="3"/>
      <c r="T325" s="3"/>
      <c r="U325" s="3"/>
    </row>
    <row r="326" spans="1:21">
      <c r="A326" s="19"/>
      <c r="B326" s="87"/>
      <c r="C326" s="3"/>
      <c r="D326" s="3"/>
      <c r="E326" s="3"/>
      <c r="F326" s="19"/>
      <c r="G326" s="3"/>
      <c r="H326" s="19"/>
      <c r="I326" s="3"/>
      <c r="J326" s="22"/>
      <c r="K326" s="3"/>
      <c r="L326" s="19"/>
      <c r="M326" s="3"/>
      <c r="N326" s="19"/>
      <c r="O326" s="3"/>
      <c r="P326" s="19"/>
      <c r="Q326" s="3"/>
      <c r="R326" s="3"/>
      <c r="S326" s="3"/>
      <c r="T326" s="3"/>
      <c r="U326" s="3"/>
    </row>
    <row r="327" spans="1:21">
      <c r="A327" s="19"/>
      <c r="B327" s="87"/>
      <c r="C327" s="3"/>
      <c r="D327" s="3"/>
      <c r="E327" s="3"/>
      <c r="F327" s="19"/>
      <c r="G327" s="3"/>
      <c r="H327" s="19"/>
      <c r="I327" s="3"/>
      <c r="J327" s="19"/>
      <c r="K327" s="3"/>
      <c r="L327" s="19"/>
      <c r="M327" s="3"/>
      <c r="N327" s="19"/>
      <c r="O327" s="3"/>
      <c r="P327" s="19"/>
      <c r="Q327" s="3"/>
      <c r="R327" s="3"/>
      <c r="S327" s="3"/>
      <c r="T327" s="3"/>
      <c r="U327" s="3"/>
    </row>
    <row r="328" spans="1:21">
      <c r="A328" s="19"/>
      <c r="B328" s="87"/>
      <c r="C328" s="3"/>
      <c r="D328" s="3"/>
      <c r="E328" s="3"/>
      <c r="F328" s="19"/>
      <c r="G328" s="3"/>
      <c r="H328" s="19"/>
      <c r="I328" s="3"/>
      <c r="J328" s="19"/>
      <c r="K328" s="3"/>
      <c r="L328" s="19"/>
      <c r="M328" s="3"/>
      <c r="N328" s="19"/>
      <c r="O328" s="3"/>
      <c r="P328" s="19"/>
      <c r="Q328" s="3"/>
      <c r="R328" s="3"/>
      <c r="S328" s="3"/>
      <c r="T328" s="3"/>
      <c r="U328" s="3"/>
    </row>
    <row r="329" spans="1:21">
      <c r="A329" s="19"/>
      <c r="B329" s="87"/>
      <c r="C329" s="3"/>
      <c r="D329" s="3"/>
      <c r="E329" s="3"/>
      <c r="F329" s="19"/>
      <c r="G329" s="3"/>
      <c r="H329" s="19"/>
      <c r="I329" s="3"/>
      <c r="J329" s="19"/>
      <c r="K329" s="3"/>
      <c r="L329" s="19"/>
      <c r="M329" s="3"/>
      <c r="N329" s="19"/>
      <c r="O329" s="3"/>
      <c r="P329" s="19"/>
      <c r="Q329" s="3"/>
      <c r="R329" s="3"/>
      <c r="S329" s="3"/>
      <c r="T329" s="3"/>
      <c r="U329" s="3"/>
    </row>
    <row r="330" spans="1:21">
      <c r="A330" s="19"/>
      <c r="B330" s="87"/>
      <c r="C330" s="3"/>
      <c r="D330" s="3"/>
      <c r="E330" s="3"/>
      <c r="F330" s="19"/>
      <c r="G330" s="3"/>
      <c r="H330" s="19"/>
      <c r="I330" s="3"/>
      <c r="J330" s="19"/>
      <c r="K330" s="3"/>
      <c r="L330" s="19"/>
      <c r="M330" s="3"/>
      <c r="N330" s="19"/>
      <c r="O330" s="3"/>
      <c r="P330" s="19"/>
      <c r="Q330" s="3"/>
      <c r="R330" s="3"/>
      <c r="S330" s="3"/>
      <c r="T330" s="3"/>
      <c r="U330" s="3"/>
    </row>
    <row r="331" spans="1:21">
      <c r="A331" s="19"/>
      <c r="B331" s="87"/>
      <c r="C331" s="3"/>
      <c r="D331" s="3"/>
      <c r="E331" s="3"/>
      <c r="F331" s="19"/>
      <c r="G331" s="3"/>
      <c r="H331" s="19"/>
      <c r="I331" s="3"/>
      <c r="J331" s="19"/>
      <c r="K331" s="3"/>
      <c r="L331" s="19"/>
      <c r="M331" s="3"/>
      <c r="N331" s="19"/>
      <c r="O331" s="3"/>
      <c r="P331" s="19"/>
      <c r="Q331" s="3"/>
      <c r="R331" s="3"/>
      <c r="S331" s="3"/>
      <c r="T331" s="3"/>
      <c r="U331" s="3"/>
    </row>
    <row r="332" spans="1:21">
      <c r="A332" s="19"/>
      <c r="B332" s="87"/>
      <c r="C332" s="3"/>
      <c r="D332" s="3"/>
      <c r="E332" s="3"/>
      <c r="F332" s="19"/>
      <c r="G332" s="3"/>
      <c r="H332" s="19"/>
      <c r="I332" s="3"/>
      <c r="J332" s="19"/>
      <c r="K332" s="3"/>
      <c r="L332" s="19"/>
      <c r="M332" s="3"/>
      <c r="N332" s="19"/>
      <c r="O332" s="3"/>
      <c r="P332" s="19"/>
      <c r="Q332" s="3"/>
      <c r="R332" s="3"/>
      <c r="S332" s="3"/>
      <c r="T332" s="3"/>
      <c r="U332" s="3"/>
    </row>
    <row r="333" spans="1:21">
      <c r="A333" s="19"/>
      <c r="B333" s="87"/>
      <c r="C333" s="3"/>
      <c r="D333" s="3"/>
      <c r="E333" s="3"/>
      <c r="F333" s="19"/>
      <c r="G333" s="3"/>
      <c r="H333" s="19"/>
      <c r="I333" s="3"/>
      <c r="J333" s="19"/>
      <c r="K333" s="3"/>
      <c r="L333" s="19"/>
      <c r="M333" s="3"/>
      <c r="N333" s="19"/>
      <c r="O333" s="3"/>
      <c r="P333" s="19"/>
      <c r="Q333" s="3"/>
      <c r="R333" s="3"/>
      <c r="S333" s="3"/>
      <c r="T333" s="3"/>
      <c r="U333" s="3"/>
    </row>
    <row r="334" spans="1:21">
      <c r="A334" s="19"/>
      <c r="B334" s="87"/>
      <c r="C334" s="3"/>
      <c r="D334" s="3"/>
      <c r="E334" s="3"/>
      <c r="F334" s="19"/>
      <c r="G334" s="3"/>
      <c r="H334" s="19"/>
      <c r="I334" s="3"/>
      <c r="J334" s="19"/>
      <c r="K334" s="3"/>
      <c r="L334" s="19"/>
      <c r="M334" s="3"/>
      <c r="N334" s="19"/>
      <c r="O334" s="3"/>
      <c r="P334" s="19"/>
      <c r="Q334" s="3"/>
      <c r="R334" s="3"/>
      <c r="S334" s="3"/>
      <c r="T334" s="3"/>
      <c r="U334" s="3"/>
    </row>
    <row r="335" spans="1:21">
      <c r="A335" s="19"/>
      <c r="B335" s="87"/>
      <c r="C335" s="3"/>
      <c r="D335" s="3"/>
      <c r="E335" s="3"/>
      <c r="F335" s="19"/>
      <c r="G335" s="3"/>
      <c r="H335" s="19"/>
      <c r="I335" s="3"/>
      <c r="J335" s="19"/>
      <c r="K335" s="3"/>
      <c r="L335" s="19"/>
      <c r="M335" s="3"/>
      <c r="N335" s="19"/>
      <c r="O335" s="3"/>
      <c r="P335" s="19"/>
      <c r="Q335" s="3"/>
      <c r="R335" s="3"/>
      <c r="S335" s="3"/>
      <c r="T335" s="3"/>
      <c r="U335" s="3"/>
    </row>
    <row r="336" spans="1:21">
      <c r="A336" s="19"/>
      <c r="B336" s="87"/>
      <c r="C336" s="3"/>
      <c r="D336" s="3"/>
      <c r="E336" s="3"/>
      <c r="F336" s="44"/>
      <c r="G336" s="8"/>
      <c r="H336" s="44"/>
      <c r="I336" s="8"/>
      <c r="J336" s="44"/>
      <c r="K336" s="8"/>
      <c r="L336" s="48"/>
      <c r="M336" s="12"/>
      <c r="N336" s="48"/>
      <c r="O336" s="3"/>
      <c r="P336" s="48"/>
      <c r="Q336" s="3"/>
      <c r="R336" s="11"/>
      <c r="S336" s="3"/>
      <c r="T336" s="3"/>
      <c r="U336" s="3"/>
    </row>
    <row r="337" spans="1:21" ht="18.75">
      <c r="A337" s="19"/>
      <c r="B337" s="91"/>
      <c r="C337" s="7"/>
      <c r="D337" s="6"/>
      <c r="E337" s="6"/>
      <c r="F337" s="42"/>
      <c r="G337" s="3"/>
      <c r="H337" s="42"/>
      <c r="I337" s="9"/>
      <c r="J337" s="49"/>
      <c r="K337" s="10"/>
      <c r="L337" s="19"/>
      <c r="M337" s="3"/>
      <c r="N337" s="19"/>
      <c r="O337" s="3"/>
      <c r="P337" s="19"/>
      <c r="Q337" s="3"/>
      <c r="R337" s="3"/>
      <c r="S337" s="3"/>
      <c r="T337" s="3"/>
      <c r="U337" s="3"/>
    </row>
    <row r="338" spans="1:21">
      <c r="A338" s="19"/>
      <c r="B338" s="87"/>
      <c r="C338" s="3"/>
      <c r="D338" s="3"/>
      <c r="E338" s="3"/>
      <c r="F338" s="19"/>
      <c r="G338" s="3"/>
      <c r="H338" s="19"/>
      <c r="I338" s="3"/>
      <c r="J338" s="19"/>
      <c r="K338" s="3"/>
      <c r="L338" s="19"/>
      <c r="M338" s="3"/>
      <c r="N338" s="19"/>
      <c r="O338" s="3"/>
      <c r="P338" s="19"/>
      <c r="Q338" s="3"/>
      <c r="R338" s="3"/>
      <c r="S338" s="3"/>
      <c r="T338" s="3"/>
      <c r="U338" s="3"/>
    </row>
    <row r="339" spans="1:21">
      <c r="A339" s="19"/>
      <c r="B339" s="87"/>
      <c r="C339" s="3"/>
      <c r="D339" s="3"/>
      <c r="E339" s="3"/>
      <c r="F339" s="19"/>
      <c r="G339" s="3"/>
      <c r="H339" s="19"/>
      <c r="I339" s="3"/>
      <c r="J339" s="22"/>
      <c r="K339" s="3"/>
      <c r="L339" s="19"/>
      <c r="M339" s="3"/>
      <c r="N339" s="19"/>
      <c r="O339" s="3"/>
      <c r="P339" s="19"/>
      <c r="Q339" s="3"/>
      <c r="R339" s="3"/>
      <c r="S339" s="3"/>
      <c r="T339" s="3"/>
      <c r="U339" s="3"/>
    </row>
    <row r="340" spans="1:21">
      <c r="A340" s="19"/>
      <c r="B340" s="87"/>
      <c r="C340" s="3"/>
      <c r="D340" s="3"/>
      <c r="E340" s="3"/>
      <c r="F340" s="19"/>
      <c r="G340" s="3"/>
      <c r="H340" s="19"/>
      <c r="I340" s="3"/>
      <c r="J340" s="22"/>
      <c r="K340" s="3"/>
      <c r="L340" s="19"/>
      <c r="M340" s="3"/>
      <c r="N340" s="19"/>
      <c r="O340" s="3"/>
      <c r="P340" s="19"/>
      <c r="Q340" s="3"/>
      <c r="R340" s="3"/>
      <c r="S340" s="3"/>
      <c r="T340" s="3"/>
      <c r="U340" s="3"/>
    </row>
    <row r="341" spans="1:21">
      <c r="A341" s="19"/>
      <c r="B341" s="87"/>
      <c r="C341" s="3"/>
      <c r="D341" s="3"/>
      <c r="E341" s="3"/>
      <c r="F341" s="19"/>
      <c r="G341" s="3"/>
      <c r="H341" s="19"/>
      <c r="I341" s="3"/>
      <c r="J341" s="22"/>
      <c r="K341" s="3"/>
      <c r="L341" s="19"/>
      <c r="M341" s="3"/>
      <c r="N341" s="19"/>
      <c r="O341" s="3"/>
      <c r="P341" s="19"/>
      <c r="Q341" s="3"/>
      <c r="R341" s="3"/>
      <c r="S341" s="3"/>
      <c r="T341" s="3"/>
      <c r="U341" s="3"/>
    </row>
    <row r="342" spans="1:21">
      <c r="A342" s="19"/>
      <c r="B342" s="87"/>
      <c r="C342" s="3"/>
      <c r="D342" s="3"/>
      <c r="E342" s="3"/>
      <c r="F342" s="19"/>
      <c r="G342" s="3"/>
      <c r="H342" s="19"/>
      <c r="I342" s="3"/>
      <c r="J342" s="22"/>
      <c r="K342" s="3"/>
      <c r="L342" s="19"/>
      <c r="M342" s="3"/>
      <c r="N342" s="19"/>
      <c r="O342" s="3"/>
      <c r="P342" s="19"/>
      <c r="Q342" s="3"/>
      <c r="R342" s="3"/>
      <c r="S342" s="3"/>
      <c r="T342" s="3"/>
      <c r="U342" s="3"/>
    </row>
    <row r="343" spans="1:21">
      <c r="A343" s="19"/>
      <c r="B343" s="87"/>
      <c r="C343" s="3"/>
      <c r="D343" s="3"/>
      <c r="E343" s="3"/>
      <c r="F343" s="19"/>
      <c r="G343" s="3"/>
      <c r="H343" s="19"/>
      <c r="I343" s="3"/>
      <c r="J343" s="22"/>
      <c r="K343" s="3"/>
      <c r="L343" s="19"/>
      <c r="M343" s="3"/>
      <c r="N343" s="19"/>
      <c r="O343" s="3"/>
      <c r="P343" s="19"/>
      <c r="Q343" s="3"/>
      <c r="R343" s="3"/>
      <c r="S343" s="3"/>
      <c r="T343" s="3"/>
      <c r="U343" s="3"/>
    </row>
    <row r="344" spans="1:21">
      <c r="A344" s="19"/>
      <c r="B344" s="87"/>
      <c r="C344" s="3"/>
      <c r="D344" s="3"/>
      <c r="E344" s="3"/>
      <c r="F344" s="19"/>
      <c r="G344" s="3"/>
      <c r="H344" s="19"/>
      <c r="I344" s="3"/>
      <c r="J344" s="22"/>
      <c r="K344" s="3"/>
      <c r="L344" s="19"/>
      <c r="M344" s="3"/>
      <c r="N344" s="19"/>
      <c r="O344" s="3"/>
      <c r="P344" s="19"/>
      <c r="Q344" s="3"/>
      <c r="R344" s="3"/>
      <c r="S344" s="3"/>
      <c r="T344" s="3"/>
      <c r="U344" s="3"/>
    </row>
    <row r="345" spans="1:21">
      <c r="A345" s="19"/>
      <c r="B345" s="87"/>
      <c r="C345" s="3"/>
      <c r="D345" s="3"/>
      <c r="E345" s="3"/>
      <c r="F345" s="19"/>
      <c r="G345" s="3"/>
      <c r="H345" s="19"/>
      <c r="I345" s="3"/>
      <c r="J345" s="22"/>
      <c r="K345" s="3"/>
      <c r="L345" s="19"/>
      <c r="M345" s="3"/>
      <c r="N345" s="19"/>
      <c r="O345" s="3"/>
      <c r="P345" s="19"/>
      <c r="Q345" s="3"/>
      <c r="R345" s="3"/>
      <c r="S345" s="3"/>
      <c r="T345" s="3"/>
      <c r="U345" s="3"/>
    </row>
    <row r="346" spans="1:21">
      <c r="A346" s="19"/>
      <c r="B346" s="87"/>
      <c r="C346" s="3"/>
      <c r="D346" s="3"/>
      <c r="E346" s="3"/>
      <c r="F346" s="19"/>
      <c r="G346" s="3"/>
      <c r="H346" s="19"/>
      <c r="I346" s="3"/>
      <c r="J346" s="22"/>
      <c r="K346" s="3"/>
      <c r="L346" s="19"/>
      <c r="M346" s="3"/>
      <c r="N346" s="19"/>
      <c r="O346" s="3"/>
      <c r="P346" s="19"/>
      <c r="Q346" s="3"/>
      <c r="R346" s="3"/>
      <c r="S346" s="3"/>
      <c r="T346" s="3"/>
      <c r="U346" s="3"/>
    </row>
    <row r="347" spans="1:21">
      <c r="A347" s="19"/>
      <c r="B347" s="87"/>
      <c r="C347" s="3"/>
      <c r="D347" s="3"/>
      <c r="E347" s="3"/>
      <c r="F347" s="19"/>
      <c r="G347" s="3"/>
      <c r="H347" s="19"/>
      <c r="I347" s="3"/>
      <c r="J347" s="22"/>
      <c r="K347" s="3"/>
      <c r="L347" s="19"/>
      <c r="M347" s="3"/>
      <c r="N347" s="19"/>
      <c r="O347" s="3"/>
      <c r="P347" s="19"/>
      <c r="Q347" s="3"/>
      <c r="R347" s="3"/>
      <c r="S347" s="3"/>
      <c r="T347" s="3"/>
      <c r="U347" s="3"/>
    </row>
    <row r="348" spans="1:21">
      <c r="A348" s="19"/>
      <c r="B348" s="87"/>
      <c r="C348" s="3"/>
      <c r="D348" s="3"/>
      <c r="E348" s="3"/>
      <c r="F348" s="19"/>
      <c r="G348" s="3"/>
      <c r="H348" s="19"/>
      <c r="I348" s="3"/>
      <c r="J348" s="22"/>
      <c r="K348" s="3"/>
      <c r="L348" s="19"/>
      <c r="M348" s="3"/>
      <c r="N348" s="19"/>
      <c r="O348" s="3"/>
      <c r="P348" s="19"/>
      <c r="Q348" s="3"/>
      <c r="R348" s="3"/>
      <c r="S348" s="3"/>
      <c r="T348" s="3"/>
      <c r="U348" s="3"/>
    </row>
    <row r="349" spans="1:21">
      <c r="A349" s="19"/>
      <c r="B349" s="87"/>
      <c r="C349" s="3"/>
      <c r="D349" s="3"/>
      <c r="E349" s="3"/>
      <c r="F349" s="19"/>
      <c r="G349" s="3"/>
      <c r="H349" s="19"/>
      <c r="I349" s="3"/>
      <c r="J349" s="22"/>
      <c r="K349" s="3"/>
      <c r="L349" s="19"/>
      <c r="M349" s="3"/>
      <c r="N349" s="19"/>
      <c r="O349" s="3"/>
      <c r="P349" s="19"/>
      <c r="Q349" s="3"/>
      <c r="R349" s="3"/>
      <c r="S349" s="3"/>
      <c r="T349" s="3"/>
      <c r="U349" s="3"/>
    </row>
    <row r="350" spans="1:21">
      <c r="A350" s="19"/>
      <c r="B350" s="87"/>
      <c r="C350" s="3"/>
      <c r="D350" s="3"/>
      <c r="E350" s="3"/>
      <c r="F350" s="19"/>
      <c r="G350" s="3"/>
      <c r="H350" s="19"/>
      <c r="I350" s="3"/>
      <c r="J350" s="19"/>
      <c r="K350" s="3"/>
      <c r="L350" s="19"/>
      <c r="M350" s="3"/>
      <c r="N350" s="19"/>
      <c r="O350" s="3"/>
      <c r="P350" s="19"/>
      <c r="Q350" s="3"/>
      <c r="R350" s="3"/>
      <c r="S350" s="3"/>
      <c r="T350" s="3"/>
      <c r="U350" s="3"/>
    </row>
    <row r="351" spans="1:21">
      <c r="A351" s="19"/>
      <c r="B351" s="87"/>
      <c r="C351" s="3"/>
      <c r="D351" s="3"/>
      <c r="E351" s="3"/>
      <c r="F351" s="19"/>
      <c r="G351" s="3"/>
      <c r="H351" s="19"/>
      <c r="I351" s="3"/>
      <c r="J351" s="19"/>
      <c r="K351" s="3"/>
      <c r="L351" s="19"/>
      <c r="M351" s="3"/>
      <c r="N351" s="19"/>
      <c r="O351" s="3"/>
      <c r="P351" s="19"/>
      <c r="Q351" s="3"/>
      <c r="R351" s="3"/>
      <c r="S351" s="3"/>
      <c r="T351" s="3"/>
      <c r="U351" s="3"/>
    </row>
    <row r="352" spans="1:21">
      <c r="A352" s="19"/>
      <c r="B352" s="87"/>
      <c r="C352" s="3"/>
      <c r="D352" s="3"/>
      <c r="E352" s="3"/>
      <c r="F352" s="19"/>
      <c r="G352" s="3"/>
      <c r="H352" s="19"/>
      <c r="I352" s="3"/>
      <c r="J352" s="22"/>
      <c r="K352" s="3"/>
      <c r="L352" s="19"/>
      <c r="M352" s="3"/>
      <c r="N352" s="19"/>
      <c r="O352" s="3"/>
      <c r="P352" s="19"/>
      <c r="Q352" s="3"/>
      <c r="R352" s="3"/>
      <c r="S352" s="3"/>
      <c r="T352" s="3"/>
      <c r="U352" s="3"/>
    </row>
    <row r="353" spans="1:21">
      <c r="A353" s="19"/>
      <c r="B353" s="87"/>
      <c r="C353" s="3"/>
      <c r="D353" s="3"/>
      <c r="E353" s="3"/>
      <c r="F353" s="19"/>
      <c r="G353" s="3"/>
      <c r="H353" s="19"/>
      <c r="I353" s="3"/>
      <c r="J353" s="22"/>
      <c r="K353" s="3"/>
      <c r="L353" s="19"/>
      <c r="M353" s="3"/>
      <c r="N353" s="19"/>
      <c r="O353" s="3"/>
      <c r="P353" s="19"/>
      <c r="Q353" s="3"/>
      <c r="R353" s="3"/>
      <c r="S353" s="3"/>
      <c r="T353" s="3"/>
      <c r="U353" s="3"/>
    </row>
    <row r="354" spans="1:21">
      <c r="A354" s="19"/>
      <c r="B354" s="87"/>
      <c r="C354" s="3"/>
      <c r="D354" s="3"/>
      <c r="E354" s="3"/>
      <c r="F354" s="19"/>
      <c r="G354" s="3"/>
      <c r="H354" s="19"/>
      <c r="I354" s="3"/>
      <c r="J354" s="19"/>
      <c r="K354" s="3"/>
      <c r="L354" s="19"/>
      <c r="M354" s="3"/>
      <c r="N354" s="19"/>
      <c r="O354" s="3"/>
      <c r="P354" s="19"/>
      <c r="Q354" s="3"/>
      <c r="R354" s="3"/>
      <c r="S354" s="3"/>
      <c r="T354" s="3"/>
      <c r="U354" s="3"/>
    </row>
    <row r="355" spans="1:21">
      <c r="A355" s="19"/>
      <c r="B355" s="87"/>
      <c r="C355" s="3"/>
      <c r="D355" s="3"/>
      <c r="E355" s="3"/>
      <c r="F355" s="19"/>
      <c r="G355" s="3"/>
      <c r="H355" s="19"/>
      <c r="I355" s="3"/>
      <c r="J355" s="22"/>
      <c r="K355" s="3"/>
      <c r="L355" s="19"/>
      <c r="M355" s="3"/>
      <c r="N355" s="19"/>
      <c r="O355" s="3"/>
      <c r="P355" s="19"/>
      <c r="Q355" s="3"/>
      <c r="R355" s="3"/>
      <c r="S355" s="3"/>
      <c r="T355" s="3"/>
      <c r="U355" s="3"/>
    </row>
    <row r="356" spans="1:21">
      <c r="A356" s="19"/>
      <c r="B356" s="87"/>
      <c r="C356" s="3"/>
      <c r="D356" s="3"/>
      <c r="E356" s="3"/>
      <c r="F356" s="19"/>
      <c r="G356" s="3"/>
      <c r="H356" s="19"/>
      <c r="I356" s="3"/>
      <c r="J356" s="19"/>
      <c r="K356" s="3"/>
      <c r="L356" s="19"/>
      <c r="M356" s="3"/>
      <c r="N356" s="19"/>
      <c r="O356" s="3"/>
      <c r="P356" s="19"/>
      <c r="Q356" s="3"/>
      <c r="R356" s="3"/>
      <c r="S356" s="3"/>
      <c r="T356" s="3"/>
      <c r="U356" s="3"/>
    </row>
    <row r="357" spans="1:21">
      <c r="A357" s="19"/>
      <c r="B357" s="87"/>
      <c r="C357" s="3"/>
      <c r="D357" s="3"/>
      <c r="E357" s="3"/>
      <c r="F357" s="19"/>
      <c r="G357" s="3"/>
      <c r="H357" s="19"/>
      <c r="I357" s="3"/>
      <c r="J357" s="19"/>
      <c r="K357" s="3"/>
      <c r="L357" s="19"/>
      <c r="M357" s="3"/>
      <c r="N357" s="19"/>
      <c r="O357" s="3"/>
      <c r="P357" s="19"/>
      <c r="Q357" s="3"/>
      <c r="R357" s="3"/>
      <c r="S357" s="3"/>
      <c r="T357" s="3"/>
      <c r="U357" s="3"/>
    </row>
    <row r="358" spans="1:21">
      <c r="A358" s="19"/>
      <c r="B358" s="87"/>
      <c r="C358" s="3"/>
      <c r="D358" s="3"/>
      <c r="E358" s="3"/>
      <c r="F358" s="19"/>
      <c r="G358" s="3"/>
      <c r="H358" s="19"/>
      <c r="I358" s="3"/>
      <c r="J358" s="19"/>
      <c r="K358" s="3"/>
      <c r="L358" s="19"/>
      <c r="M358" s="3"/>
      <c r="N358" s="19"/>
      <c r="O358" s="3"/>
      <c r="P358" s="19"/>
      <c r="Q358" s="3"/>
      <c r="R358" s="3"/>
      <c r="S358" s="3"/>
      <c r="T358" s="3"/>
      <c r="U358" s="3"/>
    </row>
    <row r="359" spans="1:21">
      <c r="A359" s="19"/>
      <c r="B359" s="87"/>
      <c r="C359" s="3"/>
      <c r="D359" s="3"/>
      <c r="E359" s="3"/>
      <c r="F359" s="19"/>
      <c r="G359" s="3"/>
      <c r="H359" s="19"/>
      <c r="I359" s="3"/>
      <c r="J359" s="19"/>
      <c r="K359" s="3"/>
      <c r="L359" s="19"/>
      <c r="M359" s="3"/>
      <c r="N359" s="19"/>
      <c r="O359" s="3"/>
      <c r="P359" s="19"/>
      <c r="Q359" s="3"/>
      <c r="R359" s="3"/>
      <c r="S359" s="3"/>
      <c r="T359" s="3"/>
      <c r="U359" s="3"/>
    </row>
    <row r="360" spans="1:21">
      <c r="A360" s="19"/>
      <c r="B360" s="87"/>
      <c r="C360" s="3"/>
      <c r="D360" s="3"/>
      <c r="E360" s="3"/>
      <c r="F360" s="19"/>
      <c r="G360" s="3"/>
      <c r="H360" s="19"/>
      <c r="I360" s="3"/>
      <c r="J360" s="19"/>
      <c r="K360" s="3"/>
      <c r="L360" s="19"/>
      <c r="M360" s="3"/>
      <c r="N360" s="19"/>
      <c r="O360" s="3"/>
      <c r="P360" s="19"/>
      <c r="Q360" s="3"/>
      <c r="R360" s="3"/>
      <c r="S360" s="3"/>
      <c r="T360" s="3"/>
      <c r="U360" s="3"/>
    </row>
    <row r="361" spans="1:21">
      <c r="A361" s="19"/>
      <c r="B361" s="87"/>
      <c r="C361" s="3"/>
      <c r="D361" s="3"/>
      <c r="E361" s="3"/>
      <c r="F361" s="19"/>
      <c r="G361" s="3"/>
      <c r="H361" s="19"/>
      <c r="I361" s="3"/>
      <c r="J361" s="19"/>
      <c r="K361" s="3"/>
      <c r="L361" s="19"/>
      <c r="M361" s="3"/>
      <c r="N361" s="19"/>
      <c r="O361" s="3"/>
      <c r="P361" s="19"/>
      <c r="Q361" s="3"/>
      <c r="R361" s="3"/>
      <c r="S361" s="3"/>
      <c r="T361" s="3"/>
      <c r="U361" s="3"/>
    </row>
    <row r="362" spans="1:21">
      <c r="A362" s="19"/>
      <c r="B362" s="87"/>
      <c r="C362" s="3"/>
      <c r="D362" s="3"/>
      <c r="E362" s="3"/>
      <c r="F362" s="44"/>
      <c r="G362" s="8"/>
      <c r="H362" s="44"/>
      <c r="I362" s="8"/>
      <c r="J362" s="44"/>
      <c r="K362" s="8"/>
      <c r="L362" s="48"/>
      <c r="M362" s="12"/>
      <c r="N362" s="48"/>
      <c r="O362" s="3"/>
      <c r="P362" s="48"/>
      <c r="Q362" s="3"/>
      <c r="R362" s="11"/>
      <c r="S362" s="3"/>
      <c r="T362" s="3"/>
      <c r="U362" s="3"/>
    </row>
    <row r="363" spans="1:21" ht="18.75">
      <c r="A363" s="19"/>
      <c r="B363" s="91"/>
      <c r="C363" s="7"/>
      <c r="D363" s="6"/>
      <c r="E363" s="6"/>
      <c r="F363" s="42"/>
      <c r="G363" s="3"/>
      <c r="H363" s="42"/>
      <c r="I363" s="9"/>
      <c r="J363" s="49"/>
      <c r="K363" s="10"/>
      <c r="L363" s="19"/>
      <c r="M363" s="3"/>
      <c r="N363" s="19"/>
      <c r="O363" s="3"/>
      <c r="P363" s="19"/>
      <c r="Q363" s="3"/>
      <c r="R363" s="3"/>
      <c r="S363" s="3"/>
      <c r="T363" s="3"/>
      <c r="U363" s="3"/>
    </row>
    <row r="364" spans="1:21">
      <c r="A364" s="19"/>
      <c r="B364" s="87"/>
      <c r="C364" s="3"/>
      <c r="D364" s="3"/>
      <c r="E364" s="3"/>
      <c r="F364" s="19"/>
      <c r="G364" s="3"/>
      <c r="H364" s="19"/>
      <c r="I364" s="3"/>
      <c r="J364" s="19"/>
      <c r="K364" s="3"/>
      <c r="L364" s="19"/>
      <c r="M364" s="3"/>
      <c r="N364" s="19"/>
      <c r="O364" s="3"/>
      <c r="P364" s="19"/>
      <c r="Q364" s="3"/>
      <c r="R364" s="3"/>
      <c r="S364" s="3"/>
      <c r="T364" s="3"/>
      <c r="U364" s="3"/>
    </row>
    <row r="365" spans="1:21">
      <c r="A365" s="19"/>
      <c r="B365" s="87"/>
      <c r="C365" s="3"/>
      <c r="D365" s="3"/>
      <c r="E365" s="3"/>
      <c r="F365" s="19"/>
      <c r="G365" s="3"/>
      <c r="H365" s="19"/>
      <c r="I365" s="3"/>
      <c r="J365" s="19"/>
      <c r="K365" s="3"/>
      <c r="L365" s="19"/>
      <c r="M365" s="3"/>
      <c r="N365" s="19"/>
      <c r="O365" s="3"/>
      <c r="P365" s="19"/>
      <c r="Q365" s="3"/>
      <c r="R365" s="3"/>
      <c r="S365" s="3"/>
      <c r="T365" s="3"/>
      <c r="U365" s="3"/>
    </row>
    <row r="366" spans="1:21">
      <c r="A366" s="19"/>
      <c r="B366" s="87"/>
      <c r="C366" s="3"/>
      <c r="D366" s="3"/>
      <c r="E366" s="3"/>
      <c r="F366" s="19"/>
      <c r="G366" s="3"/>
      <c r="H366" s="19"/>
      <c r="I366" s="3"/>
      <c r="J366" s="19"/>
      <c r="K366" s="3"/>
      <c r="L366" s="19"/>
      <c r="M366" s="3"/>
      <c r="N366" s="19"/>
      <c r="O366" s="3"/>
      <c r="P366" s="19"/>
      <c r="Q366" s="3"/>
      <c r="R366" s="3"/>
      <c r="S366" s="3"/>
      <c r="T366" s="3"/>
      <c r="U366" s="3"/>
    </row>
    <row r="367" spans="1:21">
      <c r="A367" s="19"/>
      <c r="B367" s="87"/>
      <c r="C367" s="3"/>
      <c r="D367" s="3"/>
      <c r="E367" s="3"/>
      <c r="F367" s="19"/>
      <c r="G367" s="3"/>
      <c r="H367" s="19"/>
      <c r="I367" s="3"/>
      <c r="J367" s="22"/>
      <c r="K367" s="3"/>
      <c r="L367" s="19"/>
      <c r="M367" s="3"/>
      <c r="N367" s="19"/>
      <c r="O367" s="3"/>
      <c r="P367" s="19"/>
      <c r="Q367" s="3"/>
      <c r="R367" s="3"/>
      <c r="S367" s="3"/>
      <c r="T367" s="3"/>
      <c r="U367" s="3"/>
    </row>
    <row r="368" spans="1:21">
      <c r="A368" s="19"/>
      <c r="B368" s="87"/>
      <c r="C368" s="3"/>
      <c r="D368" s="3"/>
      <c r="E368" s="3"/>
      <c r="F368" s="19"/>
      <c r="G368" s="3"/>
      <c r="H368" s="19"/>
      <c r="I368" s="3"/>
      <c r="J368" s="22"/>
      <c r="K368" s="3"/>
      <c r="L368" s="19"/>
      <c r="M368" s="3"/>
      <c r="N368" s="19"/>
      <c r="O368" s="3"/>
      <c r="P368" s="19"/>
      <c r="Q368" s="3"/>
      <c r="R368" s="3"/>
      <c r="S368" s="3"/>
      <c r="T368" s="3"/>
      <c r="U368" s="3"/>
    </row>
    <row r="369" spans="1:21">
      <c r="A369" s="19"/>
      <c r="B369" s="87"/>
      <c r="C369" s="3"/>
      <c r="D369" s="3"/>
      <c r="E369" s="3"/>
      <c r="F369" s="19"/>
      <c r="G369" s="3"/>
      <c r="H369" s="19"/>
      <c r="I369" s="3"/>
      <c r="J369" s="22"/>
      <c r="K369" s="3"/>
      <c r="L369" s="19"/>
      <c r="M369" s="3"/>
      <c r="N369" s="19"/>
      <c r="O369" s="3"/>
      <c r="P369" s="19"/>
      <c r="Q369" s="3"/>
      <c r="R369" s="3"/>
      <c r="S369" s="3"/>
      <c r="T369" s="3"/>
      <c r="U369" s="3"/>
    </row>
    <row r="370" spans="1:21">
      <c r="A370" s="19"/>
      <c r="B370" s="87"/>
      <c r="C370" s="3"/>
      <c r="D370" s="3"/>
      <c r="E370" s="3"/>
      <c r="F370" s="19"/>
      <c r="G370" s="3"/>
      <c r="H370" s="19"/>
      <c r="I370" s="3"/>
      <c r="J370" s="22"/>
      <c r="K370" s="3"/>
      <c r="L370" s="19"/>
      <c r="M370" s="3"/>
      <c r="N370" s="19"/>
      <c r="O370" s="3"/>
      <c r="P370" s="19"/>
      <c r="Q370" s="3"/>
      <c r="R370" s="3"/>
      <c r="S370" s="3"/>
      <c r="T370" s="3"/>
      <c r="U370" s="3"/>
    </row>
    <row r="371" spans="1:21">
      <c r="A371" s="19"/>
      <c r="B371" s="87"/>
      <c r="C371" s="3"/>
      <c r="D371" s="3"/>
      <c r="E371" s="3"/>
      <c r="F371" s="19"/>
      <c r="G371" s="3"/>
      <c r="H371" s="19"/>
      <c r="I371" s="3"/>
      <c r="J371" s="22"/>
      <c r="K371" s="3"/>
      <c r="L371" s="19"/>
      <c r="M371" s="3"/>
      <c r="N371" s="19"/>
      <c r="O371" s="3"/>
      <c r="P371" s="19"/>
      <c r="Q371" s="3"/>
      <c r="R371" s="3"/>
      <c r="S371" s="3"/>
      <c r="T371" s="3"/>
      <c r="U371" s="3"/>
    </row>
    <row r="372" spans="1:21">
      <c r="A372" s="19"/>
      <c r="B372" s="87"/>
      <c r="C372" s="3"/>
      <c r="D372" s="3"/>
      <c r="E372" s="3"/>
      <c r="F372" s="19"/>
      <c r="G372" s="3"/>
      <c r="H372" s="19"/>
      <c r="I372" s="3"/>
      <c r="J372" s="22"/>
      <c r="K372" s="3"/>
      <c r="L372" s="19"/>
      <c r="M372" s="3"/>
      <c r="N372" s="19"/>
      <c r="O372" s="3"/>
      <c r="P372" s="19"/>
      <c r="Q372" s="3"/>
      <c r="R372" s="3"/>
      <c r="S372" s="3"/>
      <c r="T372" s="3"/>
      <c r="U372" s="3"/>
    </row>
    <row r="373" spans="1:21">
      <c r="A373" s="19"/>
      <c r="B373" s="87"/>
      <c r="C373" s="3"/>
      <c r="D373" s="3"/>
      <c r="E373" s="3"/>
      <c r="F373" s="19"/>
      <c r="G373" s="3"/>
      <c r="H373" s="19"/>
      <c r="I373" s="3"/>
      <c r="J373" s="22"/>
      <c r="K373" s="3"/>
      <c r="L373" s="19"/>
      <c r="M373" s="3"/>
      <c r="N373" s="19"/>
      <c r="O373" s="3"/>
      <c r="P373" s="19"/>
      <c r="Q373" s="3"/>
      <c r="R373" s="3"/>
      <c r="S373" s="3"/>
      <c r="T373" s="3"/>
      <c r="U373" s="3"/>
    </row>
    <row r="374" spans="1:21">
      <c r="A374" s="19"/>
      <c r="B374" s="87"/>
      <c r="C374" s="3"/>
      <c r="D374" s="3"/>
      <c r="E374" s="3"/>
      <c r="F374" s="19"/>
      <c r="G374" s="3"/>
      <c r="H374" s="19"/>
      <c r="I374" s="3"/>
      <c r="J374" s="22"/>
      <c r="K374" s="3"/>
      <c r="L374" s="19"/>
      <c r="M374" s="3"/>
      <c r="N374" s="19"/>
      <c r="O374" s="3"/>
      <c r="P374" s="19"/>
      <c r="Q374" s="3"/>
      <c r="R374" s="3"/>
      <c r="S374" s="3"/>
      <c r="T374" s="3"/>
      <c r="U374" s="3"/>
    </row>
    <row r="375" spans="1:21">
      <c r="A375" s="19"/>
      <c r="B375" s="87"/>
      <c r="C375" s="3"/>
      <c r="D375" s="3"/>
      <c r="E375" s="3"/>
      <c r="F375" s="19"/>
      <c r="G375" s="3"/>
      <c r="H375" s="19"/>
      <c r="I375" s="3"/>
      <c r="J375" s="22"/>
      <c r="K375" s="3"/>
      <c r="L375" s="19"/>
      <c r="M375" s="3"/>
      <c r="N375" s="19"/>
      <c r="O375" s="3"/>
      <c r="P375" s="19"/>
      <c r="Q375" s="3"/>
      <c r="R375" s="3"/>
      <c r="S375" s="3"/>
      <c r="T375" s="3"/>
      <c r="U375" s="3"/>
    </row>
    <row r="376" spans="1:21">
      <c r="A376" s="19"/>
      <c r="B376" s="87"/>
      <c r="C376" s="3"/>
      <c r="D376" s="3"/>
      <c r="E376" s="3"/>
      <c r="F376" s="19"/>
      <c r="G376" s="3"/>
      <c r="H376" s="19"/>
      <c r="I376" s="3"/>
      <c r="J376" s="22"/>
      <c r="K376" s="3"/>
      <c r="L376" s="19"/>
      <c r="M376" s="3"/>
      <c r="N376" s="19"/>
      <c r="O376" s="3"/>
      <c r="P376" s="19"/>
      <c r="Q376" s="3"/>
      <c r="R376" s="3"/>
      <c r="S376" s="3"/>
      <c r="T376" s="3"/>
      <c r="U376" s="3"/>
    </row>
    <row r="377" spans="1:21">
      <c r="A377" s="19"/>
      <c r="B377" s="87"/>
      <c r="C377" s="3"/>
      <c r="D377" s="3"/>
      <c r="E377" s="3"/>
      <c r="F377" s="19"/>
      <c r="G377" s="3"/>
      <c r="H377" s="19"/>
      <c r="I377" s="3"/>
      <c r="J377" s="19"/>
      <c r="K377" s="3"/>
      <c r="L377" s="19"/>
      <c r="M377" s="3"/>
      <c r="N377" s="19"/>
      <c r="O377" s="3"/>
      <c r="P377" s="19"/>
      <c r="Q377" s="3"/>
      <c r="R377" s="3"/>
      <c r="S377" s="3"/>
      <c r="T377" s="3"/>
      <c r="U377" s="3"/>
    </row>
    <row r="378" spans="1:21">
      <c r="A378" s="19"/>
      <c r="B378" s="87"/>
      <c r="C378" s="3"/>
      <c r="D378" s="3"/>
      <c r="E378" s="3"/>
      <c r="F378" s="19"/>
      <c r="G378" s="3"/>
      <c r="H378" s="19"/>
      <c r="I378" s="3"/>
      <c r="J378" s="22"/>
      <c r="K378" s="3"/>
      <c r="L378" s="19"/>
      <c r="M378" s="3"/>
      <c r="N378" s="19"/>
      <c r="O378" s="3"/>
      <c r="P378" s="19"/>
      <c r="Q378" s="3"/>
      <c r="R378" s="3"/>
      <c r="S378" s="3"/>
      <c r="T378" s="3"/>
      <c r="U378" s="3"/>
    </row>
    <row r="379" spans="1:21">
      <c r="A379" s="19"/>
      <c r="B379" s="87"/>
      <c r="C379" s="3"/>
      <c r="D379" s="3"/>
      <c r="E379" s="3"/>
      <c r="F379" s="19"/>
      <c r="G379" s="3"/>
      <c r="H379" s="19"/>
      <c r="I379" s="3"/>
      <c r="J379" s="19"/>
      <c r="K379" s="3"/>
      <c r="L379" s="19"/>
      <c r="M379" s="3"/>
      <c r="N379" s="19"/>
      <c r="O379" s="3"/>
      <c r="P379" s="19"/>
      <c r="Q379" s="3"/>
      <c r="R379" s="3"/>
      <c r="S379" s="3"/>
      <c r="T379" s="3"/>
      <c r="U379" s="3"/>
    </row>
    <row r="380" spans="1:21">
      <c r="A380" s="19"/>
      <c r="B380" s="87"/>
      <c r="C380" s="3"/>
      <c r="D380" s="3"/>
      <c r="E380" s="3"/>
      <c r="F380" s="19"/>
      <c r="G380" s="3"/>
      <c r="H380" s="19"/>
      <c r="I380" s="3"/>
      <c r="J380" s="22"/>
      <c r="K380" s="3"/>
      <c r="L380" s="19"/>
      <c r="M380" s="3"/>
      <c r="N380" s="19"/>
      <c r="O380" s="3"/>
      <c r="P380" s="19"/>
      <c r="Q380" s="3"/>
      <c r="R380" s="3"/>
      <c r="S380" s="3"/>
      <c r="T380" s="3"/>
      <c r="U380" s="3"/>
    </row>
    <row r="381" spans="1:21">
      <c r="A381" s="19"/>
      <c r="B381" s="87"/>
      <c r="C381" s="3"/>
      <c r="D381" s="3"/>
      <c r="E381" s="3"/>
      <c r="F381" s="19"/>
      <c r="G381" s="3"/>
      <c r="H381" s="19"/>
      <c r="I381" s="3"/>
      <c r="J381" s="22"/>
      <c r="K381" s="3"/>
      <c r="L381" s="19"/>
      <c r="M381" s="3"/>
      <c r="N381" s="19"/>
      <c r="O381" s="3"/>
      <c r="P381" s="19"/>
      <c r="Q381" s="3"/>
      <c r="R381" s="3"/>
      <c r="S381" s="3"/>
      <c r="T381" s="3"/>
      <c r="U381" s="3"/>
    </row>
    <row r="382" spans="1:21">
      <c r="A382" s="19"/>
      <c r="B382" s="87"/>
      <c r="C382" s="3"/>
      <c r="D382" s="3"/>
      <c r="E382" s="3"/>
      <c r="F382" s="19"/>
      <c r="G382" s="3"/>
      <c r="H382" s="19"/>
      <c r="I382" s="3"/>
      <c r="J382" s="22"/>
      <c r="K382" s="3"/>
      <c r="L382" s="19"/>
      <c r="M382" s="3"/>
      <c r="N382" s="19"/>
      <c r="O382" s="3"/>
      <c r="P382" s="19"/>
      <c r="Q382" s="3"/>
      <c r="R382" s="3"/>
      <c r="S382" s="3"/>
      <c r="T382" s="3"/>
      <c r="U382" s="3"/>
    </row>
    <row r="383" spans="1:21">
      <c r="A383" s="19"/>
      <c r="B383" s="87"/>
      <c r="C383" s="3"/>
      <c r="D383" s="3"/>
      <c r="E383" s="3"/>
      <c r="F383" s="19"/>
      <c r="G383" s="3"/>
      <c r="H383" s="19"/>
      <c r="I383" s="3"/>
      <c r="J383" s="19"/>
      <c r="K383" s="3"/>
      <c r="L383" s="19"/>
      <c r="M383" s="3"/>
      <c r="N383" s="19"/>
      <c r="O383" s="3"/>
      <c r="P383" s="19"/>
      <c r="Q383" s="3"/>
      <c r="R383" s="3"/>
      <c r="S383" s="3"/>
      <c r="T383" s="3"/>
      <c r="U383" s="3"/>
    </row>
    <row r="384" spans="1:21">
      <c r="A384" s="19"/>
      <c r="B384" s="87"/>
      <c r="C384" s="3"/>
      <c r="D384" s="3"/>
      <c r="E384" s="3"/>
      <c r="F384" s="19"/>
      <c r="G384" s="3"/>
      <c r="H384" s="19"/>
      <c r="I384" s="3"/>
      <c r="J384" s="19"/>
      <c r="K384" s="3"/>
      <c r="L384" s="19"/>
      <c r="M384" s="3"/>
      <c r="N384" s="19"/>
      <c r="O384" s="3"/>
      <c r="P384" s="19"/>
      <c r="Q384" s="3"/>
      <c r="R384" s="3"/>
      <c r="S384" s="3"/>
      <c r="T384" s="3"/>
      <c r="U384" s="3"/>
    </row>
    <row r="385" spans="1:21">
      <c r="A385" s="19"/>
      <c r="B385" s="87"/>
      <c r="C385" s="3"/>
      <c r="D385" s="3"/>
      <c r="E385" s="3"/>
      <c r="F385" s="19"/>
      <c r="G385" s="3"/>
      <c r="H385" s="19"/>
      <c r="I385" s="3"/>
      <c r="J385" s="22"/>
      <c r="K385" s="3"/>
      <c r="L385" s="19"/>
      <c r="M385" s="3"/>
      <c r="N385" s="19"/>
      <c r="O385" s="3"/>
      <c r="P385" s="19"/>
      <c r="Q385" s="3"/>
      <c r="R385" s="3"/>
      <c r="S385" s="3"/>
      <c r="T385" s="3"/>
      <c r="U385" s="3"/>
    </row>
    <row r="386" spans="1:21">
      <c r="A386" s="19"/>
      <c r="B386" s="87"/>
      <c r="C386" s="3"/>
      <c r="D386" s="3"/>
      <c r="E386" s="3"/>
      <c r="F386" s="19"/>
      <c r="G386" s="3"/>
      <c r="H386" s="19"/>
      <c r="I386" s="3"/>
      <c r="J386" s="19"/>
      <c r="K386" s="3"/>
      <c r="L386" s="19"/>
      <c r="M386" s="3"/>
      <c r="N386" s="19"/>
      <c r="O386" s="3"/>
      <c r="P386" s="19"/>
      <c r="Q386" s="3"/>
      <c r="R386" s="3"/>
      <c r="S386" s="3"/>
      <c r="T386" s="3"/>
      <c r="U386" s="3"/>
    </row>
    <row r="387" spans="1:21">
      <c r="A387" s="19"/>
      <c r="B387" s="87"/>
      <c r="C387" s="3"/>
      <c r="D387" s="3"/>
      <c r="E387" s="3"/>
      <c r="F387" s="19"/>
      <c r="G387" s="3"/>
      <c r="H387" s="19"/>
      <c r="I387" s="3"/>
      <c r="J387" s="19"/>
      <c r="K387" s="3"/>
      <c r="L387" s="19"/>
      <c r="M387" s="3"/>
      <c r="N387" s="19"/>
      <c r="O387" s="3"/>
      <c r="P387" s="19"/>
      <c r="Q387" s="3"/>
      <c r="R387" s="3"/>
      <c r="S387" s="3"/>
      <c r="T387" s="3"/>
      <c r="U387" s="3"/>
    </row>
    <row r="388" spans="1:21">
      <c r="A388" s="19"/>
      <c r="B388" s="87"/>
      <c r="C388" s="3"/>
      <c r="D388" s="3"/>
      <c r="E388" s="3"/>
      <c r="F388" s="19"/>
      <c r="G388" s="3"/>
      <c r="H388" s="19"/>
      <c r="I388" s="3"/>
      <c r="J388" s="19"/>
      <c r="K388" s="3"/>
      <c r="L388" s="19"/>
      <c r="M388" s="3"/>
      <c r="N388" s="19"/>
      <c r="O388" s="3"/>
      <c r="P388" s="19"/>
      <c r="Q388" s="3"/>
      <c r="R388" s="3"/>
      <c r="S388" s="3"/>
      <c r="T388" s="3"/>
      <c r="U388" s="3"/>
    </row>
    <row r="389" spans="1:21">
      <c r="A389" s="19"/>
      <c r="B389" s="87"/>
      <c r="C389" s="3"/>
      <c r="D389" s="3"/>
      <c r="E389" s="3"/>
      <c r="F389" s="19"/>
      <c r="G389" s="3"/>
      <c r="H389" s="19"/>
      <c r="I389" s="3"/>
      <c r="J389" s="19"/>
      <c r="K389" s="3"/>
      <c r="L389" s="19"/>
      <c r="M389" s="3"/>
      <c r="N389" s="19"/>
      <c r="O389" s="3"/>
      <c r="P389" s="19"/>
      <c r="Q389" s="3"/>
      <c r="R389" s="3"/>
      <c r="S389" s="3"/>
      <c r="T389" s="3"/>
      <c r="U389" s="3"/>
    </row>
    <row r="390" spans="1:21">
      <c r="A390" s="19"/>
      <c r="B390" s="87"/>
      <c r="C390" s="3"/>
      <c r="D390" s="3"/>
      <c r="E390" s="3"/>
      <c r="F390" s="19"/>
      <c r="G390" s="3"/>
      <c r="H390" s="19"/>
      <c r="I390" s="3"/>
      <c r="J390" s="19"/>
      <c r="K390" s="3"/>
      <c r="L390" s="19"/>
      <c r="M390" s="3"/>
      <c r="N390" s="19"/>
      <c r="O390" s="3"/>
      <c r="P390" s="19"/>
      <c r="Q390" s="3"/>
      <c r="R390" s="3"/>
      <c r="S390" s="3"/>
      <c r="T390" s="3"/>
      <c r="U390" s="3"/>
    </row>
    <row r="391" spans="1:21">
      <c r="A391" s="19"/>
      <c r="B391" s="87"/>
      <c r="C391" s="3"/>
      <c r="D391" s="3"/>
      <c r="E391" s="3"/>
      <c r="F391" s="19"/>
      <c r="G391" s="3"/>
      <c r="H391" s="19"/>
      <c r="I391" s="3"/>
      <c r="J391" s="22"/>
      <c r="K391" s="3"/>
      <c r="L391" s="19"/>
      <c r="M391" s="3"/>
      <c r="N391" s="19"/>
      <c r="O391" s="3"/>
      <c r="P391" s="19"/>
      <c r="Q391" s="3"/>
      <c r="R391" s="3"/>
      <c r="S391" s="3"/>
      <c r="T391" s="3"/>
      <c r="U391" s="3"/>
    </row>
    <row r="392" spans="1:21">
      <c r="A392" s="19"/>
      <c r="B392" s="87"/>
      <c r="C392" s="3"/>
      <c r="D392" s="3"/>
      <c r="E392" s="3"/>
      <c r="F392" s="19"/>
      <c r="G392" s="3"/>
      <c r="H392" s="19"/>
      <c r="I392" s="3"/>
      <c r="J392" s="22"/>
      <c r="K392" s="3"/>
      <c r="L392" s="19"/>
      <c r="M392" s="3"/>
      <c r="N392" s="19"/>
      <c r="O392" s="3"/>
      <c r="P392" s="19"/>
      <c r="Q392" s="3"/>
      <c r="R392" s="3"/>
      <c r="S392" s="3"/>
      <c r="T392" s="3"/>
      <c r="U392" s="3"/>
    </row>
    <row r="393" spans="1:21">
      <c r="A393" s="19"/>
      <c r="B393" s="87"/>
      <c r="C393" s="3"/>
      <c r="D393" s="3"/>
      <c r="E393" s="3"/>
      <c r="F393" s="19"/>
      <c r="G393" s="3"/>
      <c r="H393" s="19"/>
      <c r="I393" s="3"/>
      <c r="J393" s="19"/>
      <c r="K393" s="3"/>
      <c r="L393" s="19"/>
      <c r="M393" s="3"/>
      <c r="N393" s="19"/>
      <c r="O393" s="3"/>
      <c r="P393" s="19"/>
      <c r="Q393" s="3"/>
      <c r="R393" s="3"/>
      <c r="S393" s="3"/>
      <c r="T393" s="3"/>
      <c r="U393" s="3"/>
    </row>
    <row r="394" spans="1:21">
      <c r="A394" s="19"/>
      <c r="B394" s="87"/>
      <c r="C394" s="3"/>
      <c r="D394" s="3"/>
      <c r="E394" s="3"/>
      <c r="F394" s="19"/>
      <c r="G394" s="3"/>
      <c r="H394" s="19"/>
      <c r="I394" s="3"/>
      <c r="J394" s="19"/>
      <c r="K394" s="3"/>
      <c r="L394" s="19"/>
      <c r="M394" s="3"/>
      <c r="N394" s="19"/>
      <c r="O394" s="3"/>
      <c r="P394" s="19"/>
      <c r="Q394" s="3"/>
      <c r="R394" s="3"/>
      <c r="S394" s="3"/>
      <c r="T394" s="3"/>
      <c r="U394" s="3"/>
    </row>
    <row r="395" spans="1:21">
      <c r="A395" s="19"/>
      <c r="B395" s="87"/>
      <c r="C395" s="3"/>
      <c r="D395" s="3"/>
      <c r="E395" s="3"/>
      <c r="F395" s="19"/>
      <c r="G395" s="3"/>
      <c r="H395" s="19"/>
      <c r="I395" s="3"/>
      <c r="J395" s="19"/>
      <c r="K395" s="3"/>
      <c r="L395" s="19"/>
      <c r="M395" s="3"/>
      <c r="N395" s="19"/>
      <c r="O395" s="3"/>
      <c r="P395" s="19"/>
      <c r="Q395" s="3"/>
      <c r="R395" s="3"/>
      <c r="S395" s="3"/>
      <c r="T395" s="3"/>
      <c r="U395" s="3"/>
    </row>
    <row r="396" spans="1:21">
      <c r="A396" s="19"/>
      <c r="B396" s="87"/>
      <c r="C396" s="3"/>
      <c r="D396" s="3"/>
      <c r="E396" s="3"/>
      <c r="F396" s="19"/>
      <c r="G396" s="3"/>
      <c r="H396" s="19"/>
      <c r="I396" s="3"/>
      <c r="J396" s="19"/>
      <c r="K396" s="3"/>
      <c r="L396" s="19"/>
      <c r="M396" s="3"/>
      <c r="N396" s="19"/>
      <c r="O396" s="3"/>
      <c r="P396" s="19"/>
      <c r="Q396" s="3"/>
      <c r="R396" s="3"/>
      <c r="S396" s="3"/>
      <c r="T396" s="3"/>
      <c r="U396" s="3"/>
    </row>
    <row r="397" spans="1:21">
      <c r="A397" s="19"/>
      <c r="B397" s="87"/>
      <c r="C397" s="3"/>
      <c r="D397" s="3"/>
      <c r="E397" s="3"/>
      <c r="F397" s="44"/>
      <c r="G397" s="8"/>
      <c r="H397" s="44"/>
      <c r="I397" s="8"/>
      <c r="J397" s="44"/>
      <c r="K397" s="8"/>
      <c r="L397" s="48"/>
      <c r="M397" s="12"/>
      <c r="N397" s="48"/>
      <c r="O397" s="3"/>
      <c r="P397" s="48"/>
      <c r="Q397" s="3"/>
      <c r="R397" s="11"/>
      <c r="S397" s="3"/>
      <c r="T397" s="3"/>
      <c r="U397" s="3"/>
    </row>
    <row r="398" spans="1:21" ht="18.75">
      <c r="A398" s="19"/>
      <c r="B398" s="91"/>
      <c r="C398" s="7"/>
      <c r="D398" s="6"/>
      <c r="E398" s="6"/>
      <c r="F398" s="42"/>
      <c r="G398" s="3"/>
      <c r="H398" s="42"/>
      <c r="I398" s="9"/>
      <c r="J398" s="49"/>
      <c r="K398" s="10"/>
      <c r="L398" s="19"/>
      <c r="M398" s="3"/>
      <c r="N398" s="19"/>
      <c r="O398" s="3"/>
      <c r="P398" s="19"/>
      <c r="Q398" s="3"/>
      <c r="R398" s="3"/>
      <c r="S398" s="3"/>
      <c r="T398" s="3"/>
      <c r="U398" s="3"/>
    </row>
    <row r="399" spans="1:21">
      <c r="A399" s="19"/>
      <c r="B399" s="87"/>
      <c r="C399" s="3"/>
      <c r="D399" s="3"/>
      <c r="E399" s="3"/>
      <c r="F399" s="19"/>
      <c r="G399" s="3"/>
      <c r="H399" s="19"/>
      <c r="I399" s="3"/>
      <c r="J399" s="19"/>
      <c r="K399" s="3"/>
      <c r="L399" s="19"/>
      <c r="M399" s="3"/>
      <c r="N399" s="19"/>
      <c r="O399" s="3"/>
      <c r="P399" s="19"/>
      <c r="Q399" s="3"/>
      <c r="R399" s="3"/>
      <c r="S399" s="3"/>
      <c r="T399" s="3"/>
      <c r="U399" s="3"/>
    </row>
    <row r="400" spans="1:21">
      <c r="A400" s="19"/>
      <c r="B400" s="87"/>
      <c r="C400" s="3"/>
      <c r="D400" s="3"/>
      <c r="E400" s="3"/>
      <c r="F400" s="19"/>
      <c r="G400" s="3"/>
      <c r="H400" s="19"/>
      <c r="I400" s="3"/>
      <c r="J400" s="22"/>
      <c r="K400" s="3"/>
      <c r="L400" s="19"/>
      <c r="M400" s="3"/>
      <c r="N400" s="19"/>
      <c r="O400" s="3"/>
      <c r="P400" s="19"/>
      <c r="Q400" s="3"/>
      <c r="R400" s="3"/>
      <c r="S400" s="3"/>
      <c r="T400" s="3"/>
      <c r="U400" s="3"/>
    </row>
    <row r="401" spans="1:21">
      <c r="A401" s="19"/>
      <c r="B401" s="87"/>
      <c r="C401" s="3"/>
      <c r="D401" s="3"/>
      <c r="E401" s="3"/>
      <c r="F401" s="19"/>
      <c r="G401" s="3"/>
      <c r="H401" s="19"/>
      <c r="I401" s="3"/>
      <c r="J401" s="19"/>
      <c r="K401" s="3"/>
      <c r="L401" s="19"/>
      <c r="M401" s="3"/>
      <c r="N401" s="19"/>
      <c r="O401" s="3"/>
      <c r="P401" s="19"/>
      <c r="Q401" s="3"/>
      <c r="R401" s="3"/>
      <c r="S401" s="3"/>
      <c r="T401" s="3"/>
      <c r="U401" s="3"/>
    </row>
    <row r="402" spans="1:21">
      <c r="A402" s="19"/>
      <c r="B402" s="87"/>
      <c r="C402" s="3"/>
      <c r="D402" s="3"/>
      <c r="E402" s="3"/>
      <c r="F402" s="19"/>
      <c r="G402" s="3"/>
      <c r="H402" s="19"/>
      <c r="I402" s="3"/>
      <c r="J402" s="19"/>
      <c r="K402" s="3"/>
      <c r="L402" s="19"/>
      <c r="M402" s="3"/>
      <c r="N402" s="19"/>
      <c r="O402" s="3"/>
      <c r="P402" s="19"/>
      <c r="Q402" s="3"/>
      <c r="R402" s="3"/>
      <c r="S402" s="3"/>
      <c r="T402" s="3"/>
      <c r="U402" s="3"/>
    </row>
    <row r="403" spans="1:21">
      <c r="A403" s="19"/>
      <c r="B403" s="87"/>
      <c r="C403" s="3"/>
      <c r="D403" s="3"/>
      <c r="E403" s="3"/>
      <c r="F403" s="19"/>
      <c r="G403" s="3"/>
      <c r="H403" s="19"/>
      <c r="I403" s="3"/>
      <c r="J403" s="22"/>
      <c r="K403" s="3"/>
      <c r="L403" s="19"/>
      <c r="M403" s="3"/>
      <c r="N403" s="19"/>
      <c r="O403" s="3"/>
      <c r="P403" s="19"/>
      <c r="Q403" s="3"/>
      <c r="R403" s="3"/>
      <c r="S403" s="3"/>
      <c r="T403" s="3"/>
      <c r="U403" s="3"/>
    </row>
    <row r="404" spans="1:21">
      <c r="A404" s="19"/>
      <c r="B404" s="87"/>
      <c r="C404" s="3"/>
      <c r="D404" s="3"/>
      <c r="E404" s="3"/>
      <c r="F404" s="19"/>
      <c r="G404" s="3"/>
      <c r="H404" s="19"/>
      <c r="I404" s="3"/>
      <c r="J404" s="22"/>
      <c r="K404" s="3"/>
      <c r="L404" s="19"/>
      <c r="M404" s="3"/>
      <c r="N404" s="19"/>
      <c r="O404" s="3"/>
      <c r="P404" s="19"/>
      <c r="Q404" s="3"/>
      <c r="R404" s="3"/>
      <c r="S404" s="3"/>
      <c r="T404" s="3"/>
      <c r="U404" s="3"/>
    </row>
    <row r="405" spans="1:21">
      <c r="A405" s="19"/>
      <c r="B405" s="87"/>
      <c r="C405" s="3"/>
      <c r="D405" s="3"/>
      <c r="E405" s="3"/>
      <c r="F405" s="19"/>
      <c r="G405" s="3"/>
      <c r="H405" s="19"/>
      <c r="I405" s="3"/>
      <c r="J405" s="19"/>
      <c r="K405" s="3"/>
      <c r="L405" s="19"/>
      <c r="M405" s="3"/>
      <c r="N405" s="19"/>
      <c r="O405" s="3"/>
      <c r="P405" s="19"/>
      <c r="Q405" s="3"/>
      <c r="R405" s="3"/>
      <c r="S405" s="3"/>
      <c r="T405" s="3"/>
      <c r="U405" s="3"/>
    </row>
    <row r="406" spans="1:21">
      <c r="A406" s="19"/>
      <c r="B406" s="87"/>
      <c r="C406" s="3"/>
      <c r="D406" s="3"/>
      <c r="E406" s="3"/>
      <c r="F406" s="19"/>
      <c r="G406" s="3"/>
      <c r="H406" s="19"/>
      <c r="I406" s="3"/>
      <c r="J406" s="19"/>
      <c r="K406" s="3"/>
      <c r="L406" s="19"/>
      <c r="M406" s="3"/>
      <c r="N406" s="19"/>
      <c r="O406" s="3"/>
      <c r="P406" s="19"/>
      <c r="Q406" s="3"/>
      <c r="R406" s="3"/>
      <c r="S406" s="3"/>
      <c r="T406" s="3"/>
      <c r="U406" s="3"/>
    </row>
    <row r="407" spans="1:21">
      <c r="A407" s="19"/>
      <c r="B407" s="87"/>
      <c r="C407" s="3"/>
      <c r="D407" s="3"/>
      <c r="E407" s="3"/>
      <c r="F407" s="19"/>
      <c r="G407" s="3"/>
      <c r="H407" s="19"/>
      <c r="I407" s="3"/>
      <c r="J407" s="19"/>
      <c r="K407" s="3"/>
      <c r="L407" s="19"/>
      <c r="M407" s="3"/>
      <c r="N407" s="19"/>
      <c r="O407" s="3"/>
      <c r="P407" s="19"/>
      <c r="Q407" s="3"/>
      <c r="R407" s="3"/>
      <c r="S407" s="3"/>
      <c r="T407" s="3"/>
      <c r="U407" s="3"/>
    </row>
    <row r="408" spans="1:21">
      <c r="A408" s="19"/>
      <c r="B408" s="87"/>
      <c r="C408" s="3"/>
      <c r="D408" s="3"/>
      <c r="E408" s="3"/>
      <c r="F408" s="19"/>
      <c r="G408" s="3"/>
      <c r="H408" s="19"/>
      <c r="I408" s="3"/>
      <c r="J408" s="19"/>
      <c r="K408" s="3"/>
      <c r="L408" s="19"/>
      <c r="M408" s="3"/>
      <c r="N408" s="19"/>
      <c r="O408" s="3"/>
      <c r="P408" s="19"/>
      <c r="Q408" s="3"/>
      <c r="R408" s="3"/>
      <c r="S408" s="3"/>
      <c r="T408" s="3"/>
      <c r="U408" s="3"/>
    </row>
    <row r="409" spans="1:21">
      <c r="A409" s="19"/>
      <c r="B409" s="87"/>
      <c r="C409" s="3"/>
      <c r="D409" s="3"/>
      <c r="E409" s="3"/>
      <c r="F409" s="19"/>
      <c r="G409" s="3"/>
      <c r="H409" s="19"/>
      <c r="I409" s="3"/>
      <c r="J409" s="19"/>
      <c r="K409" s="3"/>
      <c r="L409" s="19"/>
      <c r="M409" s="3"/>
      <c r="N409" s="19"/>
      <c r="O409" s="3"/>
      <c r="P409" s="19"/>
      <c r="Q409" s="3"/>
      <c r="R409" s="3"/>
      <c r="S409" s="3"/>
      <c r="T409" s="3"/>
      <c r="U409" s="3"/>
    </row>
    <row r="410" spans="1:21">
      <c r="A410" s="19"/>
      <c r="B410" s="87"/>
      <c r="C410" s="3"/>
      <c r="D410" s="3"/>
      <c r="E410" s="3"/>
      <c r="F410" s="19"/>
      <c r="G410" s="3"/>
      <c r="H410" s="19"/>
      <c r="I410" s="3"/>
      <c r="J410" s="19"/>
      <c r="K410" s="3"/>
      <c r="L410" s="19"/>
      <c r="M410" s="3"/>
      <c r="N410" s="19"/>
      <c r="O410" s="3"/>
      <c r="P410" s="19"/>
      <c r="Q410" s="3"/>
      <c r="R410" s="3"/>
      <c r="S410" s="3"/>
      <c r="T410" s="3"/>
      <c r="U410" s="3"/>
    </row>
    <row r="411" spans="1:21">
      <c r="A411" s="19"/>
      <c r="B411" s="87"/>
      <c r="C411" s="3"/>
      <c r="D411" s="3"/>
      <c r="E411" s="3"/>
      <c r="F411" s="19"/>
      <c r="G411" s="3"/>
      <c r="H411" s="19"/>
      <c r="I411" s="3"/>
      <c r="J411" s="19"/>
      <c r="K411" s="3"/>
      <c r="L411" s="19"/>
      <c r="M411" s="3"/>
      <c r="N411" s="19"/>
      <c r="O411" s="3"/>
      <c r="P411" s="19"/>
      <c r="Q411" s="3"/>
      <c r="R411" s="3"/>
      <c r="S411" s="3"/>
      <c r="T411" s="3"/>
      <c r="U411" s="3"/>
    </row>
    <row r="412" spans="1:21">
      <c r="A412" s="19"/>
      <c r="B412" s="87"/>
      <c r="C412" s="3"/>
      <c r="D412" s="3"/>
      <c r="E412" s="3"/>
      <c r="F412" s="19"/>
      <c r="G412" s="3"/>
      <c r="H412" s="19"/>
      <c r="I412" s="3"/>
      <c r="J412" s="19"/>
      <c r="K412" s="3"/>
      <c r="L412" s="19"/>
      <c r="M412" s="3"/>
      <c r="N412" s="19"/>
      <c r="O412" s="3"/>
      <c r="P412" s="19"/>
      <c r="Q412" s="3"/>
      <c r="R412" s="3"/>
      <c r="S412" s="3"/>
      <c r="T412" s="3"/>
      <c r="U412" s="3"/>
    </row>
    <row r="413" spans="1:21">
      <c r="A413" s="19"/>
      <c r="B413" s="87"/>
      <c r="C413" s="3"/>
      <c r="D413" s="3"/>
      <c r="E413" s="3"/>
      <c r="F413" s="19"/>
      <c r="G413" s="3"/>
      <c r="H413" s="19"/>
      <c r="I413" s="3"/>
      <c r="J413" s="19"/>
      <c r="K413" s="3"/>
      <c r="L413" s="19"/>
      <c r="M413" s="3"/>
      <c r="N413" s="19"/>
      <c r="O413" s="3"/>
      <c r="P413" s="19"/>
      <c r="Q413" s="3"/>
      <c r="R413" s="3"/>
      <c r="S413" s="3"/>
      <c r="T413" s="3"/>
      <c r="U413" s="3"/>
    </row>
    <row r="414" spans="1:21">
      <c r="A414" s="19"/>
      <c r="B414" s="87"/>
      <c r="C414" s="3"/>
      <c r="D414" s="3"/>
      <c r="E414" s="3"/>
      <c r="F414" s="19"/>
      <c r="G414" s="3"/>
      <c r="H414" s="19"/>
      <c r="I414" s="3"/>
      <c r="J414" s="19"/>
      <c r="K414" s="3"/>
      <c r="L414" s="19"/>
      <c r="M414" s="3"/>
      <c r="N414" s="19"/>
      <c r="O414" s="3"/>
      <c r="P414" s="19"/>
      <c r="Q414" s="3"/>
      <c r="R414" s="3"/>
      <c r="S414" s="3"/>
      <c r="T414" s="3"/>
      <c r="U414" s="3"/>
    </row>
    <row r="415" spans="1:21">
      <c r="A415" s="19"/>
      <c r="B415" s="87"/>
      <c r="C415" s="3"/>
      <c r="D415" s="3"/>
      <c r="E415" s="3"/>
      <c r="F415" s="19"/>
      <c r="G415" s="3"/>
      <c r="H415" s="19"/>
      <c r="I415" s="3"/>
      <c r="J415" s="19"/>
      <c r="K415" s="3"/>
      <c r="L415" s="19"/>
      <c r="M415" s="3"/>
      <c r="N415" s="19"/>
      <c r="O415" s="3"/>
      <c r="P415" s="19"/>
      <c r="Q415" s="3"/>
      <c r="R415" s="3"/>
      <c r="S415" s="3"/>
      <c r="T415" s="3"/>
      <c r="U415" s="3"/>
    </row>
    <row r="416" spans="1:21">
      <c r="A416" s="19"/>
      <c r="B416" s="87"/>
      <c r="C416" s="3"/>
      <c r="D416" s="3"/>
      <c r="E416" s="3"/>
      <c r="F416" s="19"/>
      <c r="G416" s="3"/>
      <c r="H416" s="19"/>
      <c r="I416" s="3"/>
      <c r="J416" s="19"/>
      <c r="K416" s="3"/>
      <c r="L416" s="19"/>
      <c r="M416" s="3"/>
      <c r="N416" s="19"/>
      <c r="O416" s="3"/>
      <c r="P416" s="19"/>
      <c r="Q416" s="3"/>
      <c r="R416" s="3"/>
      <c r="S416" s="3"/>
      <c r="T416" s="3"/>
      <c r="U416" s="3"/>
    </row>
    <row r="417" spans="1:21">
      <c r="A417" s="19"/>
      <c r="B417" s="87"/>
      <c r="C417" s="3"/>
      <c r="D417" s="3"/>
      <c r="E417" s="3"/>
      <c r="F417" s="19"/>
      <c r="G417" s="3"/>
      <c r="H417" s="19"/>
      <c r="I417" s="3"/>
      <c r="J417" s="19"/>
      <c r="K417" s="3"/>
      <c r="L417" s="19"/>
      <c r="M417" s="3"/>
      <c r="N417" s="19"/>
      <c r="O417" s="3"/>
      <c r="P417" s="19"/>
      <c r="Q417" s="3"/>
      <c r="R417" s="3"/>
      <c r="S417" s="3"/>
      <c r="T417" s="3"/>
      <c r="U417" s="3"/>
    </row>
    <row r="418" spans="1:21">
      <c r="A418" s="19"/>
      <c r="B418" s="87"/>
      <c r="C418" s="3"/>
      <c r="D418" s="3"/>
      <c r="E418" s="3"/>
      <c r="F418" s="19"/>
      <c r="G418" s="3"/>
      <c r="H418" s="19"/>
      <c r="I418" s="3"/>
      <c r="J418" s="19"/>
      <c r="K418" s="3"/>
      <c r="L418" s="19"/>
      <c r="M418" s="3"/>
      <c r="N418" s="19"/>
      <c r="O418" s="3"/>
      <c r="P418" s="19"/>
      <c r="Q418" s="3"/>
      <c r="R418" s="3"/>
      <c r="S418" s="3"/>
      <c r="T418" s="3"/>
      <c r="U418" s="3"/>
    </row>
    <row r="419" spans="1:21">
      <c r="A419" s="19"/>
      <c r="B419" s="87"/>
      <c r="C419" s="3"/>
      <c r="D419" s="3"/>
      <c r="E419" s="3"/>
      <c r="F419" s="44"/>
      <c r="G419" s="8"/>
      <c r="H419" s="44"/>
      <c r="I419" s="8"/>
      <c r="J419" s="44"/>
      <c r="K419" s="8"/>
      <c r="L419" s="48"/>
      <c r="M419" s="12"/>
      <c r="N419" s="48"/>
      <c r="O419" s="3"/>
      <c r="P419" s="48"/>
      <c r="Q419" s="3"/>
      <c r="R419" s="11"/>
      <c r="S419" s="3"/>
      <c r="T419" s="3"/>
      <c r="U419" s="3"/>
    </row>
    <row r="420" spans="1:21" ht="18.75">
      <c r="A420" s="19"/>
      <c r="B420" s="91"/>
      <c r="C420" s="7"/>
      <c r="D420" s="6"/>
      <c r="E420" s="6"/>
      <c r="F420" s="42"/>
      <c r="G420" s="3"/>
      <c r="H420" s="42"/>
      <c r="I420" s="9"/>
      <c r="J420" s="49"/>
      <c r="K420" s="10"/>
      <c r="L420" s="19"/>
      <c r="M420" s="3"/>
      <c r="N420" s="19"/>
      <c r="O420" s="3"/>
      <c r="P420" s="19"/>
      <c r="Q420" s="3"/>
      <c r="R420" s="3"/>
      <c r="S420" s="3"/>
      <c r="T420" s="3"/>
      <c r="U420" s="3"/>
    </row>
    <row r="421" spans="1:21">
      <c r="A421" s="19"/>
      <c r="B421" s="87"/>
      <c r="C421" s="3"/>
      <c r="D421" s="3"/>
      <c r="E421" s="3"/>
      <c r="F421" s="19"/>
      <c r="G421" s="3"/>
      <c r="H421" s="19"/>
      <c r="I421" s="3"/>
      <c r="J421" s="19"/>
      <c r="K421" s="3"/>
      <c r="L421" s="19"/>
      <c r="M421" s="3"/>
      <c r="N421" s="19"/>
      <c r="O421" s="3"/>
      <c r="P421" s="19"/>
      <c r="Q421" s="3"/>
      <c r="R421" s="3"/>
      <c r="S421" s="3"/>
      <c r="T421" s="3"/>
      <c r="U421" s="3"/>
    </row>
    <row r="422" spans="1:21">
      <c r="A422" s="19"/>
      <c r="B422" s="87"/>
      <c r="C422" s="3"/>
      <c r="D422" s="3"/>
      <c r="E422" s="3"/>
      <c r="F422" s="19"/>
      <c r="G422" s="3"/>
      <c r="H422" s="19"/>
      <c r="I422" s="3"/>
      <c r="J422" s="19"/>
      <c r="K422" s="3"/>
      <c r="L422" s="19"/>
      <c r="M422" s="3"/>
      <c r="N422" s="19"/>
      <c r="O422" s="3"/>
      <c r="P422" s="19"/>
      <c r="Q422" s="3"/>
      <c r="R422" s="3"/>
      <c r="S422" s="3"/>
      <c r="T422" s="3"/>
      <c r="U422" s="3"/>
    </row>
    <row r="423" spans="1:21">
      <c r="A423" s="19"/>
      <c r="B423" s="87"/>
      <c r="C423" s="3"/>
      <c r="D423" s="3"/>
      <c r="E423" s="3"/>
      <c r="F423" s="19"/>
      <c r="G423" s="3"/>
      <c r="H423" s="19"/>
      <c r="I423" s="3"/>
      <c r="J423" s="22"/>
      <c r="K423" s="3"/>
      <c r="L423" s="19"/>
      <c r="M423" s="3"/>
      <c r="N423" s="19"/>
      <c r="O423" s="3"/>
      <c r="P423" s="19"/>
      <c r="Q423" s="3"/>
      <c r="R423" s="3"/>
      <c r="S423" s="3"/>
      <c r="T423" s="3"/>
      <c r="U423" s="3"/>
    </row>
    <row r="424" spans="1:21">
      <c r="A424" s="19"/>
      <c r="B424" s="87"/>
      <c r="C424" s="3"/>
      <c r="D424" s="3"/>
      <c r="E424" s="3"/>
      <c r="F424" s="19"/>
      <c r="G424" s="3"/>
      <c r="H424" s="19"/>
      <c r="I424" s="3"/>
      <c r="J424" s="22"/>
      <c r="K424" s="3"/>
      <c r="L424" s="19"/>
      <c r="M424" s="3"/>
      <c r="N424" s="19"/>
      <c r="O424" s="3"/>
      <c r="P424" s="19"/>
      <c r="Q424" s="3"/>
      <c r="R424" s="3"/>
      <c r="S424" s="3"/>
      <c r="T424" s="3"/>
      <c r="U424" s="3"/>
    </row>
    <row r="425" spans="1:21">
      <c r="A425" s="19"/>
      <c r="B425" s="87"/>
      <c r="C425" s="3"/>
      <c r="D425" s="3"/>
      <c r="E425" s="3"/>
      <c r="F425" s="19"/>
      <c r="G425" s="3"/>
      <c r="H425" s="19"/>
      <c r="I425" s="3"/>
      <c r="J425" s="22"/>
      <c r="K425" s="3"/>
      <c r="L425" s="19"/>
      <c r="M425" s="3"/>
      <c r="N425" s="19"/>
      <c r="O425" s="3"/>
      <c r="P425" s="19"/>
      <c r="Q425" s="3"/>
      <c r="R425" s="3"/>
      <c r="S425" s="3"/>
      <c r="T425" s="3"/>
      <c r="U425" s="3"/>
    </row>
    <row r="426" spans="1:21">
      <c r="A426" s="19"/>
      <c r="B426" s="87"/>
      <c r="C426" s="3"/>
      <c r="D426" s="3"/>
      <c r="E426" s="3"/>
      <c r="F426" s="19"/>
      <c r="G426" s="3"/>
      <c r="H426" s="19"/>
      <c r="I426" s="3"/>
      <c r="J426" s="22"/>
      <c r="K426" s="3"/>
      <c r="L426" s="19"/>
      <c r="M426" s="3"/>
      <c r="N426" s="19"/>
      <c r="O426" s="3"/>
      <c r="P426" s="19"/>
      <c r="Q426" s="3"/>
      <c r="R426" s="3"/>
      <c r="S426" s="3"/>
      <c r="T426" s="3"/>
      <c r="U426" s="3"/>
    </row>
    <row r="427" spans="1:21">
      <c r="A427" s="19"/>
      <c r="B427" s="87"/>
      <c r="C427" s="3"/>
      <c r="D427" s="3"/>
      <c r="E427" s="3"/>
      <c r="F427" s="19"/>
      <c r="G427" s="3"/>
      <c r="H427" s="19"/>
      <c r="I427" s="3"/>
      <c r="J427" s="22"/>
      <c r="K427" s="3"/>
      <c r="L427" s="19"/>
      <c r="M427" s="3"/>
      <c r="N427" s="19"/>
      <c r="O427" s="3"/>
      <c r="P427" s="19"/>
      <c r="Q427" s="3"/>
      <c r="R427" s="3"/>
      <c r="S427" s="3"/>
      <c r="T427" s="3"/>
      <c r="U427" s="3"/>
    </row>
    <row r="428" spans="1:21">
      <c r="A428" s="19"/>
      <c r="B428" s="87"/>
      <c r="C428" s="3"/>
      <c r="D428" s="3"/>
      <c r="E428" s="3"/>
      <c r="F428" s="19"/>
      <c r="G428" s="3"/>
      <c r="H428" s="19"/>
      <c r="I428" s="3"/>
      <c r="J428" s="19"/>
      <c r="K428" s="3"/>
      <c r="L428" s="19"/>
      <c r="M428" s="3"/>
      <c r="N428" s="19"/>
      <c r="O428" s="3"/>
      <c r="P428" s="19"/>
      <c r="Q428" s="3"/>
      <c r="R428" s="3"/>
      <c r="S428" s="3"/>
      <c r="T428" s="3"/>
      <c r="U428" s="3"/>
    </row>
    <row r="429" spans="1:21">
      <c r="A429" s="19"/>
      <c r="B429" s="87"/>
      <c r="C429" s="3"/>
      <c r="D429" s="3"/>
      <c r="E429" s="3"/>
      <c r="F429" s="19"/>
      <c r="G429" s="3"/>
      <c r="H429" s="19"/>
      <c r="I429" s="3"/>
      <c r="J429" s="22"/>
      <c r="K429" s="3"/>
      <c r="L429" s="19"/>
      <c r="M429" s="3"/>
      <c r="N429" s="19"/>
      <c r="O429" s="3"/>
      <c r="P429" s="19"/>
      <c r="Q429" s="3"/>
      <c r="R429" s="3"/>
      <c r="S429" s="3"/>
      <c r="T429" s="3"/>
      <c r="U429" s="3"/>
    </row>
    <row r="430" spans="1:21">
      <c r="A430" s="19"/>
      <c r="B430" s="87"/>
      <c r="C430" s="3"/>
      <c r="D430" s="3"/>
      <c r="E430" s="3"/>
      <c r="F430" s="19"/>
      <c r="G430" s="3"/>
      <c r="H430" s="19"/>
      <c r="I430" s="3"/>
      <c r="J430" s="22"/>
      <c r="K430" s="3"/>
      <c r="L430" s="19"/>
      <c r="M430" s="3"/>
      <c r="N430" s="19"/>
      <c r="O430" s="3"/>
      <c r="P430" s="19"/>
      <c r="Q430" s="3"/>
      <c r="R430" s="3"/>
      <c r="S430" s="3"/>
      <c r="T430" s="3"/>
      <c r="U430" s="3"/>
    </row>
    <row r="431" spans="1:21">
      <c r="A431" s="19"/>
      <c r="B431" s="87"/>
      <c r="C431" s="3"/>
      <c r="D431" s="3"/>
      <c r="E431" s="3"/>
      <c r="F431" s="19"/>
      <c r="G431" s="3"/>
      <c r="H431" s="19"/>
      <c r="I431" s="3"/>
      <c r="J431" s="22"/>
      <c r="K431" s="3"/>
      <c r="L431" s="19"/>
      <c r="M431" s="3"/>
      <c r="N431" s="19"/>
      <c r="O431" s="3"/>
      <c r="P431" s="19"/>
      <c r="Q431" s="3"/>
      <c r="R431" s="3"/>
      <c r="S431" s="3"/>
      <c r="T431" s="3"/>
      <c r="U431" s="3"/>
    </row>
    <row r="432" spans="1:21">
      <c r="A432" s="19"/>
      <c r="B432" s="87"/>
      <c r="C432" s="3"/>
      <c r="D432" s="3"/>
      <c r="E432" s="3"/>
      <c r="F432" s="19"/>
      <c r="G432" s="3"/>
      <c r="H432" s="19"/>
      <c r="I432" s="3"/>
      <c r="J432" s="22"/>
      <c r="K432" s="3"/>
      <c r="L432" s="19"/>
      <c r="M432" s="3"/>
      <c r="N432" s="19"/>
      <c r="O432" s="3"/>
      <c r="P432" s="19"/>
      <c r="Q432" s="3"/>
      <c r="R432" s="3"/>
      <c r="S432" s="3"/>
      <c r="T432" s="3"/>
      <c r="U432" s="3"/>
    </row>
    <row r="433" spans="1:21">
      <c r="A433" s="19"/>
      <c r="B433" s="87"/>
      <c r="C433" s="3"/>
      <c r="D433" s="3"/>
      <c r="E433" s="3"/>
      <c r="F433" s="19"/>
      <c r="G433" s="3"/>
      <c r="H433" s="19"/>
      <c r="I433" s="3"/>
      <c r="J433" s="19"/>
      <c r="K433" s="3"/>
      <c r="L433" s="19"/>
      <c r="M433" s="3"/>
      <c r="N433" s="19"/>
      <c r="O433" s="3"/>
      <c r="P433" s="19"/>
      <c r="Q433" s="3"/>
      <c r="R433" s="3"/>
      <c r="S433" s="3"/>
      <c r="T433" s="3"/>
      <c r="U433" s="3"/>
    </row>
    <row r="434" spans="1:21">
      <c r="A434" s="19"/>
      <c r="B434" s="87"/>
      <c r="C434" s="3"/>
      <c r="D434" s="3"/>
      <c r="E434" s="3"/>
      <c r="F434" s="19"/>
      <c r="G434" s="3"/>
      <c r="H434" s="19"/>
      <c r="I434" s="3"/>
      <c r="J434" s="19"/>
      <c r="K434" s="3"/>
      <c r="L434" s="19"/>
      <c r="M434" s="3"/>
      <c r="N434" s="19"/>
      <c r="O434" s="3"/>
      <c r="P434" s="19"/>
      <c r="Q434" s="3"/>
      <c r="R434" s="3"/>
      <c r="S434" s="3"/>
      <c r="T434" s="3"/>
      <c r="U434" s="3"/>
    </row>
    <row r="435" spans="1:21">
      <c r="A435" s="19"/>
      <c r="B435" s="87"/>
      <c r="C435" s="3"/>
      <c r="D435" s="3"/>
      <c r="E435" s="3"/>
      <c r="F435" s="19"/>
      <c r="G435" s="3"/>
      <c r="H435" s="19"/>
      <c r="I435" s="3"/>
      <c r="J435" s="22"/>
      <c r="K435" s="3"/>
      <c r="L435" s="19"/>
      <c r="M435" s="3"/>
      <c r="N435" s="19"/>
      <c r="O435" s="3"/>
      <c r="P435" s="19"/>
      <c r="Q435" s="3"/>
      <c r="R435" s="3"/>
      <c r="S435" s="3"/>
      <c r="T435" s="3"/>
      <c r="U435" s="3"/>
    </row>
    <row r="436" spans="1:21">
      <c r="A436" s="19"/>
      <c r="B436" s="87"/>
      <c r="C436" s="3"/>
      <c r="D436" s="3"/>
      <c r="E436" s="3"/>
      <c r="F436" s="19"/>
      <c r="G436" s="3"/>
      <c r="H436" s="19"/>
      <c r="I436" s="3"/>
      <c r="J436" s="19"/>
      <c r="K436" s="3"/>
      <c r="L436" s="19"/>
      <c r="M436" s="3"/>
      <c r="N436" s="19"/>
      <c r="O436" s="3"/>
      <c r="P436" s="19"/>
      <c r="Q436" s="3"/>
      <c r="R436" s="3"/>
      <c r="S436" s="3"/>
      <c r="T436" s="3"/>
      <c r="U436" s="3"/>
    </row>
    <row r="437" spans="1:21">
      <c r="A437" s="19"/>
      <c r="B437" s="87"/>
      <c r="C437" s="3"/>
      <c r="D437" s="3"/>
      <c r="E437" s="3"/>
      <c r="F437" s="19"/>
      <c r="G437" s="3"/>
      <c r="H437" s="19"/>
      <c r="I437" s="3"/>
      <c r="J437" s="19"/>
      <c r="K437" s="3"/>
      <c r="L437" s="19"/>
      <c r="M437" s="3"/>
      <c r="N437" s="19"/>
      <c r="O437" s="3"/>
      <c r="P437" s="19"/>
      <c r="Q437" s="3"/>
      <c r="R437" s="3"/>
      <c r="S437" s="3"/>
      <c r="T437" s="3"/>
      <c r="U437" s="3"/>
    </row>
    <row r="438" spans="1:21">
      <c r="A438" s="19"/>
      <c r="B438" s="87"/>
      <c r="C438" s="3"/>
      <c r="D438" s="3"/>
      <c r="E438" s="3"/>
      <c r="F438" s="19"/>
      <c r="G438" s="3"/>
      <c r="H438" s="19"/>
      <c r="I438" s="3"/>
      <c r="J438" s="19"/>
      <c r="K438" s="3"/>
      <c r="L438" s="19"/>
      <c r="M438" s="3"/>
      <c r="N438" s="19"/>
      <c r="O438" s="3"/>
      <c r="P438" s="19"/>
      <c r="Q438" s="3"/>
      <c r="R438" s="3"/>
      <c r="S438" s="3"/>
      <c r="T438" s="3"/>
      <c r="U438" s="3"/>
    </row>
    <row r="439" spans="1:21">
      <c r="A439" s="19"/>
      <c r="B439" s="87"/>
      <c r="C439" s="3"/>
      <c r="D439" s="3"/>
      <c r="E439" s="3"/>
      <c r="F439" s="19"/>
      <c r="G439" s="3"/>
      <c r="H439" s="19"/>
      <c r="I439" s="3"/>
      <c r="J439" s="19"/>
      <c r="K439" s="3"/>
      <c r="L439" s="19"/>
      <c r="M439" s="3"/>
      <c r="N439" s="19"/>
      <c r="O439" s="3"/>
      <c r="P439" s="19"/>
      <c r="Q439" s="3"/>
      <c r="R439" s="3"/>
      <c r="S439" s="3"/>
      <c r="T439" s="3"/>
      <c r="U439" s="3"/>
    </row>
    <row r="440" spans="1:21">
      <c r="A440" s="19"/>
      <c r="B440" s="87"/>
      <c r="C440" s="3"/>
      <c r="D440" s="3"/>
      <c r="E440" s="3"/>
      <c r="F440" s="19"/>
      <c r="G440" s="3"/>
      <c r="H440" s="19"/>
      <c r="I440" s="3"/>
      <c r="J440" s="19"/>
      <c r="K440" s="3"/>
      <c r="L440" s="19"/>
      <c r="M440" s="3"/>
      <c r="N440" s="19"/>
      <c r="O440" s="3"/>
      <c r="P440" s="19"/>
      <c r="Q440" s="3"/>
      <c r="R440" s="3"/>
      <c r="S440" s="3"/>
      <c r="T440" s="3"/>
      <c r="U440" s="3"/>
    </row>
    <row r="441" spans="1:21">
      <c r="A441" s="19"/>
      <c r="B441" s="87"/>
      <c r="C441" s="3"/>
      <c r="D441" s="3"/>
      <c r="E441" s="3"/>
      <c r="F441" s="19"/>
      <c r="G441" s="3"/>
      <c r="H441" s="19"/>
      <c r="I441" s="3"/>
      <c r="J441" s="19"/>
      <c r="K441" s="3"/>
      <c r="L441" s="19"/>
      <c r="M441" s="3"/>
      <c r="N441" s="19"/>
      <c r="O441" s="3"/>
      <c r="P441" s="19"/>
      <c r="Q441" s="3"/>
      <c r="R441" s="3"/>
      <c r="S441" s="3"/>
      <c r="T441" s="3"/>
      <c r="U441" s="3"/>
    </row>
    <row r="442" spans="1:21">
      <c r="A442" s="19"/>
      <c r="B442" s="87"/>
      <c r="C442" s="3"/>
      <c r="D442" s="3"/>
      <c r="E442" s="3"/>
      <c r="F442" s="19"/>
      <c r="G442" s="3"/>
      <c r="H442" s="19"/>
      <c r="I442" s="3"/>
      <c r="J442" s="19"/>
      <c r="K442" s="3"/>
      <c r="L442" s="19"/>
      <c r="M442" s="3"/>
      <c r="N442" s="19"/>
      <c r="O442" s="3"/>
      <c r="P442" s="19"/>
      <c r="Q442" s="3"/>
      <c r="R442" s="3"/>
      <c r="S442" s="3"/>
      <c r="T442" s="3"/>
      <c r="U442" s="3"/>
    </row>
    <row r="443" spans="1:21">
      <c r="A443" s="19"/>
      <c r="B443" s="87"/>
      <c r="C443" s="3"/>
      <c r="D443" s="3"/>
      <c r="E443" s="3"/>
      <c r="F443" s="19"/>
      <c r="G443" s="3"/>
      <c r="H443" s="19"/>
      <c r="I443" s="3"/>
      <c r="J443" s="19"/>
      <c r="K443" s="3"/>
      <c r="L443" s="19"/>
      <c r="M443" s="3"/>
      <c r="N443" s="19"/>
      <c r="O443" s="3"/>
      <c r="P443" s="19"/>
      <c r="Q443" s="3"/>
      <c r="R443" s="3"/>
      <c r="S443" s="3"/>
      <c r="T443" s="3"/>
      <c r="U443" s="3"/>
    </row>
    <row r="444" spans="1:21">
      <c r="A444" s="19"/>
      <c r="B444" s="87"/>
      <c r="C444" s="3"/>
      <c r="D444" s="3"/>
      <c r="E444" s="3"/>
      <c r="F444" s="19"/>
      <c r="G444" s="3"/>
      <c r="H444" s="19"/>
      <c r="I444" s="3"/>
      <c r="J444" s="19"/>
      <c r="K444" s="3"/>
      <c r="L444" s="19"/>
      <c r="M444" s="3"/>
      <c r="N444" s="19"/>
      <c r="O444" s="3"/>
      <c r="P444" s="19"/>
      <c r="Q444" s="3"/>
      <c r="R444" s="3"/>
      <c r="S444" s="3"/>
      <c r="T444" s="3"/>
      <c r="U444" s="3"/>
    </row>
    <row r="445" spans="1:21">
      <c r="A445" s="19"/>
      <c r="B445" s="87"/>
      <c r="C445" s="3"/>
      <c r="D445" s="3"/>
      <c r="E445" s="3"/>
      <c r="F445" s="19"/>
      <c r="G445" s="3"/>
      <c r="H445" s="19"/>
      <c r="I445" s="3"/>
      <c r="J445" s="19"/>
      <c r="K445" s="3"/>
      <c r="L445" s="19"/>
      <c r="M445" s="3"/>
      <c r="N445" s="19"/>
      <c r="O445" s="3"/>
      <c r="P445" s="19"/>
      <c r="Q445" s="3"/>
      <c r="R445" s="3"/>
      <c r="S445" s="3"/>
      <c r="T445" s="3"/>
      <c r="U445" s="3"/>
    </row>
    <row r="446" spans="1:21">
      <c r="A446" s="19"/>
      <c r="B446" s="87"/>
      <c r="C446" s="3"/>
      <c r="D446" s="3"/>
      <c r="E446" s="3"/>
      <c r="F446" s="19"/>
      <c r="G446" s="3"/>
      <c r="H446" s="19"/>
      <c r="I446" s="3"/>
      <c r="J446" s="19"/>
      <c r="K446" s="3"/>
      <c r="L446" s="19"/>
      <c r="M446" s="3"/>
      <c r="N446" s="19"/>
      <c r="O446" s="3"/>
      <c r="P446" s="19"/>
      <c r="Q446" s="3"/>
      <c r="R446" s="3"/>
      <c r="S446" s="3"/>
      <c r="T446" s="3"/>
      <c r="U446" s="3"/>
    </row>
    <row r="447" spans="1:21">
      <c r="A447" s="19"/>
      <c r="B447" s="87"/>
      <c r="C447" s="3"/>
      <c r="D447" s="3"/>
      <c r="E447" s="3"/>
      <c r="F447" s="19"/>
      <c r="G447" s="3"/>
      <c r="H447" s="19"/>
      <c r="I447" s="3"/>
      <c r="J447" s="19"/>
      <c r="K447" s="3"/>
      <c r="L447" s="19"/>
      <c r="M447" s="3"/>
      <c r="N447" s="19"/>
      <c r="O447" s="3"/>
      <c r="P447" s="19"/>
      <c r="Q447" s="3"/>
      <c r="R447" s="3"/>
      <c r="S447" s="3"/>
      <c r="T447" s="3"/>
      <c r="U447" s="3"/>
    </row>
    <row r="448" spans="1:21">
      <c r="A448" s="19"/>
      <c r="B448" s="87"/>
      <c r="C448" s="3"/>
      <c r="D448" s="3"/>
      <c r="E448" s="3"/>
      <c r="F448" s="44"/>
      <c r="G448" s="8"/>
      <c r="H448" s="44"/>
      <c r="I448" s="8"/>
      <c r="J448" s="44"/>
      <c r="K448" s="8"/>
      <c r="L448" s="48"/>
      <c r="M448" s="12"/>
      <c r="N448" s="48"/>
      <c r="O448" s="3"/>
      <c r="P448" s="48"/>
      <c r="Q448" s="3"/>
      <c r="R448" s="11"/>
      <c r="S448" s="3"/>
      <c r="T448" s="3"/>
      <c r="U448" s="3"/>
    </row>
    <row r="449" spans="1:21" ht="18.75">
      <c r="A449" s="19"/>
      <c r="B449" s="91"/>
      <c r="C449" s="7"/>
      <c r="D449" s="6"/>
      <c r="E449" s="6"/>
      <c r="F449" s="42"/>
      <c r="G449" s="3"/>
      <c r="H449" s="42"/>
      <c r="I449" s="9"/>
      <c r="J449" s="49"/>
      <c r="K449" s="10"/>
      <c r="L449" s="19"/>
      <c r="M449" s="3"/>
      <c r="N449" s="19"/>
      <c r="O449" s="3"/>
      <c r="P449" s="19"/>
      <c r="Q449" s="3"/>
      <c r="R449" s="3"/>
      <c r="S449" s="3"/>
      <c r="T449" s="3"/>
      <c r="U449" s="3"/>
    </row>
    <row r="450" spans="1:21">
      <c r="A450" s="19"/>
      <c r="B450" s="87"/>
      <c r="C450" s="3"/>
      <c r="D450" s="3"/>
      <c r="E450" s="3"/>
      <c r="F450" s="19"/>
      <c r="G450" s="3"/>
      <c r="H450" s="19"/>
      <c r="I450" s="3"/>
      <c r="J450" s="19"/>
      <c r="K450" s="3"/>
      <c r="L450" s="19"/>
      <c r="M450" s="3"/>
      <c r="N450" s="19"/>
      <c r="O450" s="3"/>
      <c r="P450" s="19"/>
      <c r="Q450" s="3"/>
      <c r="R450" s="3"/>
      <c r="S450" s="3"/>
      <c r="T450" s="3"/>
      <c r="U450" s="3"/>
    </row>
    <row r="451" spans="1:21">
      <c r="A451" s="19"/>
      <c r="B451" s="87"/>
      <c r="C451" s="3"/>
      <c r="D451" s="3"/>
      <c r="E451" s="3"/>
      <c r="F451" s="19"/>
      <c r="G451" s="3"/>
      <c r="H451" s="19"/>
      <c r="I451" s="3"/>
      <c r="J451" s="19"/>
      <c r="K451" s="3"/>
      <c r="L451" s="19"/>
      <c r="M451" s="3"/>
      <c r="N451" s="19"/>
      <c r="O451" s="3"/>
      <c r="P451" s="19"/>
      <c r="Q451" s="3"/>
      <c r="R451" s="3"/>
      <c r="S451" s="3"/>
      <c r="T451" s="3"/>
      <c r="U451" s="3"/>
    </row>
    <row r="452" spans="1:21">
      <c r="A452" s="19"/>
      <c r="B452" s="87"/>
      <c r="C452" s="3"/>
      <c r="D452" s="3"/>
      <c r="E452" s="3"/>
      <c r="F452" s="19"/>
      <c r="G452" s="3"/>
      <c r="H452" s="19"/>
      <c r="I452" s="3"/>
      <c r="J452" s="19"/>
      <c r="K452" s="3"/>
      <c r="L452" s="19"/>
      <c r="M452" s="3"/>
      <c r="N452" s="19"/>
      <c r="O452" s="3"/>
      <c r="P452" s="19"/>
      <c r="Q452" s="3"/>
      <c r="R452" s="3"/>
      <c r="S452" s="3"/>
      <c r="T452" s="3"/>
      <c r="U452" s="3"/>
    </row>
    <row r="453" spans="1:21">
      <c r="A453" s="19"/>
      <c r="B453" s="87"/>
      <c r="C453" s="3"/>
      <c r="D453" s="3"/>
      <c r="E453" s="3"/>
      <c r="F453" s="19"/>
      <c r="G453" s="3"/>
      <c r="H453" s="19"/>
      <c r="I453" s="3"/>
      <c r="J453" s="22"/>
      <c r="K453" s="3"/>
      <c r="L453" s="19"/>
      <c r="M453" s="3"/>
      <c r="N453" s="19"/>
      <c r="O453" s="3"/>
      <c r="P453" s="19"/>
      <c r="Q453" s="3"/>
      <c r="R453" s="3"/>
      <c r="S453" s="3"/>
      <c r="T453" s="3"/>
      <c r="U453" s="3"/>
    </row>
    <row r="454" spans="1:21">
      <c r="A454" s="19"/>
      <c r="B454" s="87"/>
      <c r="C454" s="3"/>
      <c r="D454" s="3"/>
      <c r="E454" s="3"/>
      <c r="F454" s="19"/>
      <c r="G454" s="3"/>
      <c r="H454" s="19"/>
      <c r="I454" s="3"/>
      <c r="J454" s="22"/>
      <c r="K454" s="3"/>
      <c r="L454" s="19"/>
      <c r="M454" s="3"/>
      <c r="N454" s="19"/>
      <c r="O454" s="3"/>
      <c r="P454" s="19"/>
      <c r="Q454" s="3"/>
      <c r="R454" s="3"/>
      <c r="S454" s="3"/>
      <c r="T454" s="3"/>
      <c r="U454" s="3"/>
    </row>
    <row r="455" spans="1:21">
      <c r="A455" s="19"/>
      <c r="B455" s="87"/>
      <c r="C455" s="3"/>
      <c r="D455" s="3"/>
      <c r="E455" s="3"/>
      <c r="F455" s="19"/>
      <c r="G455" s="3"/>
      <c r="H455" s="19"/>
      <c r="I455" s="3"/>
      <c r="J455" s="22"/>
      <c r="K455" s="3"/>
      <c r="L455" s="19"/>
      <c r="M455" s="3"/>
      <c r="N455" s="19"/>
      <c r="O455" s="3"/>
      <c r="P455" s="19"/>
      <c r="Q455" s="3"/>
      <c r="R455" s="3"/>
      <c r="S455" s="3"/>
      <c r="T455" s="3"/>
      <c r="U455" s="3"/>
    </row>
    <row r="456" spans="1:21">
      <c r="A456" s="19"/>
      <c r="B456" s="87"/>
      <c r="C456" s="3"/>
      <c r="D456" s="3"/>
      <c r="E456" s="3"/>
      <c r="F456" s="19"/>
      <c r="G456" s="3"/>
      <c r="H456" s="19"/>
      <c r="I456" s="3"/>
      <c r="J456" s="22"/>
      <c r="K456" s="3"/>
      <c r="L456" s="19"/>
      <c r="M456" s="3"/>
      <c r="N456" s="19"/>
      <c r="O456" s="3"/>
      <c r="P456" s="19"/>
      <c r="Q456" s="3"/>
      <c r="R456" s="3"/>
      <c r="S456" s="3"/>
      <c r="T456" s="3"/>
      <c r="U456" s="3"/>
    </row>
    <row r="457" spans="1:21">
      <c r="A457" s="19"/>
      <c r="B457" s="87"/>
      <c r="C457" s="3"/>
      <c r="D457" s="3"/>
      <c r="E457" s="3"/>
      <c r="F457" s="19"/>
      <c r="G457" s="3"/>
      <c r="H457" s="19"/>
      <c r="I457" s="3"/>
      <c r="J457" s="22"/>
      <c r="K457" s="3"/>
      <c r="L457" s="19"/>
      <c r="M457" s="3"/>
      <c r="N457" s="19"/>
      <c r="O457" s="3"/>
      <c r="P457" s="19"/>
      <c r="Q457" s="3"/>
      <c r="R457" s="3"/>
      <c r="S457" s="3"/>
      <c r="T457" s="3"/>
      <c r="U457" s="3"/>
    </row>
    <row r="458" spans="1:21">
      <c r="A458" s="19"/>
      <c r="B458" s="87"/>
      <c r="C458" s="3"/>
      <c r="D458" s="3"/>
      <c r="E458" s="3"/>
      <c r="F458" s="19"/>
      <c r="G458" s="3"/>
      <c r="H458" s="19"/>
      <c r="I458" s="3"/>
      <c r="J458" s="22"/>
      <c r="K458" s="3"/>
      <c r="L458" s="19"/>
      <c r="M458" s="3"/>
      <c r="N458" s="19"/>
      <c r="O458" s="3"/>
      <c r="P458" s="19"/>
      <c r="Q458" s="3"/>
      <c r="R458" s="3"/>
      <c r="S458" s="3"/>
      <c r="T458" s="3"/>
      <c r="U458" s="3"/>
    </row>
    <row r="459" spans="1:21">
      <c r="A459" s="19"/>
      <c r="B459" s="87"/>
      <c r="C459" s="3"/>
      <c r="D459" s="3"/>
      <c r="E459" s="3"/>
      <c r="F459" s="19"/>
      <c r="G459" s="3"/>
      <c r="H459" s="19"/>
      <c r="I459" s="3"/>
      <c r="J459" s="22"/>
      <c r="K459" s="3"/>
      <c r="L459" s="19"/>
      <c r="M459" s="3"/>
      <c r="N459" s="19"/>
      <c r="O459" s="3"/>
      <c r="P459" s="19"/>
      <c r="Q459" s="3"/>
      <c r="R459" s="3"/>
      <c r="S459" s="3"/>
      <c r="T459" s="3"/>
      <c r="U459" s="3"/>
    </row>
    <row r="460" spans="1:21">
      <c r="A460" s="19"/>
      <c r="B460" s="87"/>
      <c r="C460" s="3"/>
      <c r="D460" s="3"/>
      <c r="E460" s="3"/>
      <c r="F460" s="19"/>
      <c r="G460" s="3"/>
      <c r="H460" s="19"/>
      <c r="I460" s="3"/>
      <c r="J460" s="19"/>
      <c r="K460" s="3"/>
      <c r="L460" s="19"/>
      <c r="M460" s="3"/>
      <c r="N460" s="19"/>
      <c r="O460" s="3"/>
      <c r="P460" s="19"/>
      <c r="Q460" s="3"/>
      <c r="R460" s="3"/>
      <c r="S460" s="3"/>
      <c r="T460" s="3"/>
      <c r="U460" s="3"/>
    </row>
    <row r="461" spans="1:21">
      <c r="A461" s="19"/>
      <c r="B461" s="87"/>
      <c r="C461" s="3"/>
      <c r="D461" s="3"/>
      <c r="E461" s="3"/>
      <c r="F461" s="19"/>
      <c r="G461" s="3"/>
      <c r="H461" s="19"/>
      <c r="I461" s="3"/>
      <c r="J461" s="22"/>
      <c r="K461" s="3"/>
      <c r="L461" s="19"/>
      <c r="M461" s="3"/>
      <c r="N461" s="19"/>
      <c r="O461" s="3"/>
      <c r="P461" s="19"/>
      <c r="Q461" s="3"/>
      <c r="R461" s="3"/>
      <c r="S461" s="3"/>
      <c r="T461" s="3"/>
      <c r="U461" s="3"/>
    </row>
    <row r="462" spans="1:21">
      <c r="A462" s="19"/>
      <c r="B462" s="87"/>
      <c r="C462" s="3"/>
      <c r="D462" s="3"/>
      <c r="E462" s="3"/>
      <c r="F462" s="19"/>
      <c r="G462" s="3"/>
      <c r="H462" s="19"/>
      <c r="I462" s="3"/>
      <c r="J462" s="19"/>
      <c r="K462" s="3"/>
      <c r="L462" s="19"/>
      <c r="M462" s="3"/>
      <c r="N462" s="19"/>
      <c r="O462" s="3"/>
      <c r="P462" s="19"/>
      <c r="Q462" s="3"/>
      <c r="R462" s="3"/>
      <c r="S462" s="3"/>
      <c r="T462" s="3"/>
      <c r="U462" s="3"/>
    </row>
    <row r="463" spans="1:21">
      <c r="A463" s="19"/>
      <c r="B463" s="87"/>
      <c r="C463" s="3"/>
      <c r="D463" s="3"/>
      <c r="E463" s="3"/>
      <c r="F463" s="19"/>
      <c r="G463" s="3"/>
      <c r="H463" s="19"/>
      <c r="I463" s="3"/>
      <c r="J463" s="22"/>
      <c r="K463" s="3"/>
      <c r="L463" s="19"/>
      <c r="M463" s="3"/>
      <c r="N463" s="19"/>
      <c r="O463" s="3"/>
      <c r="P463" s="19"/>
      <c r="Q463" s="3"/>
      <c r="R463" s="3"/>
      <c r="S463" s="3"/>
      <c r="T463" s="3"/>
      <c r="U463" s="3"/>
    </row>
    <row r="464" spans="1:21">
      <c r="A464" s="19"/>
      <c r="B464" s="87"/>
      <c r="C464" s="3"/>
      <c r="D464" s="3"/>
      <c r="E464" s="3"/>
      <c r="F464" s="19"/>
      <c r="G464" s="3"/>
      <c r="H464" s="19"/>
      <c r="I464" s="3"/>
      <c r="J464" s="19"/>
      <c r="K464" s="3"/>
      <c r="L464" s="19"/>
      <c r="M464" s="3"/>
      <c r="N464" s="19"/>
      <c r="O464" s="3"/>
      <c r="P464" s="19"/>
      <c r="Q464" s="3"/>
      <c r="R464" s="3"/>
      <c r="S464" s="3"/>
      <c r="T464" s="3"/>
      <c r="U464" s="3"/>
    </row>
    <row r="465" spans="1:21">
      <c r="A465" s="19"/>
      <c r="B465" s="87"/>
      <c r="C465" s="3"/>
      <c r="D465" s="3"/>
      <c r="E465" s="3"/>
      <c r="F465" s="19"/>
      <c r="G465" s="3"/>
      <c r="H465" s="19"/>
      <c r="I465" s="3"/>
      <c r="J465" s="19"/>
      <c r="K465" s="3"/>
      <c r="L465" s="19"/>
      <c r="M465" s="3"/>
      <c r="N465" s="19"/>
      <c r="O465" s="3"/>
      <c r="P465" s="19"/>
      <c r="Q465" s="3"/>
      <c r="R465" s="3"/>
      <c r="S465" s="3"/>
      <c r="T465" s="3"/>
      <c r="U465" s="3"/>
    </row>
    <row r="466" spans="1:21">
      <c r="A466" s="19"/>
      <c r="B466" s="87"/>
      <c r="C466" s="3"/>
      <c r="D466" s="3"/>
      <c r="E466" s="3"/>
      <c r="F466" s="19"/>
      <c r="G466" s="3"/>
      <c r="H466" s="19"/>
      <c r="I466" s="3"/>
      <c r="J466" s="19"/>
      <c r="K466" s="3"/>
      <c r="L466" s="19"/>
      <c r="M466" s="3"/>
      <c r="N466" s="19"/>
      <c r="O466" s="3"/>
      <c r="P466" s="19"/>
      <c r="Q466" s="3"/>
      <c r="R466" s="3"/>
      <c r="S466" s="3"/>
      <c r="T466" s="3"/>
      <c r="U466" s="3"/>
    </row>
    <row r="467" spans="1:21">
      <c r="A467" s="19"/>
      <c r="B467" s="87"/>
      <c r="C467" s="3"/>
      <c r="D467" s="3"/>
      <c r="E467" s="3"/>
      <c r="F467" s="19"/>
      <c r="G467" s="3"/>
      <c r="H467" s="19"/>
      <c r="I467" s="3"/>
      <c r="J467" s="19"/>
      <c r="K467" s="3"/>
      <c r="L467" s="19"/>
      <c r="M467" s="3"/>
      <c r="N467" s="19"/>
      <c r="O467" s="3"/>
      <c r="P467" s="19"/>
      <c r="Q467" s="3"/>
      <c r="R467" s="3"/>
      <c r="S467" s="3"/>
      <c r="T467" s="3"/>
      <c r="U467" s="3"/>
    </row>
    <row r="468" spans="1:21">
      <c r="A468" s="19"/>
      <c r="B468" s="87"/>
      <c r="C468" s="3"/>
      <c r="D468" s="3"/>
      <c r="E468" s="3"/>
      <c r="F468" s="19"/>
      <c r="G468" s="3"/>
      <c r="H468" s="19"/>
      <c r="I468" s="3"/>
      <c r="J468" s="19"/>
      <c r="K468" s="3"/>
      <c r="L468" s="19"/>
      <c r="M468" s="3"/>
      <c r="N468" s="19"/>
      <c r="O468" s="3"/>
      <c r="P468" s="19"/>
      <c r="Q468" s="3"/>
      <c r="R468" s="3"/>
      <c r="S468" s="3"/>
      <c r="T468" s="3"/>
      <c r="U468" s="3"/>
    </row>
    <row r="469" spans="1:21">
      <c r="A469" s="19"/>
      <c r="B469" s="87"/>
      <c r="C469" s="3"/>
      <c r="D469" s="3"/>
      <c r="E469" s="3"/>
      <c r="F469" s="19"/>
      <c r="G469" s="3"/>
      <c r="H469" s="19"/>
      <c r="I469" s="3"/>
      <c r="J469" s="19"/>
      <c r="K469" s="3"/>
      <c r="L469" s="19"/>
      <c r="M469" s="3"/>
      <c r="N469" s="19"/>
      <c r="O469" s="3"/>
      <c r="P469" s="19"/>
      <c r="Q469" s="3"/>
      <c r="R469" s="3"/>
      <c r="S469" s="3"/>
      <c r="T469" s="3"/>
      <c r="U469" s="3"/>
    </row>
    <row r="470" spans="1:21">
      <c r="A470" s="19"/>
      <c r="B470" s="87"/>
      <c r="C470" s="3"/>
      <c r="D470" s="3"/>
      <c r="E470" s="3"/>
      <c r="F470" s="19"/>
      <c r="G470" s="3"/>
      <c r="H470" s="19"/>
      <c r="I470" s="3"/>
      <c r="J470" s="19"/>
      <c r="K470" s="3"/>
      <c r="L470" s="19"/>
      <c r="M470" s="3"/>
      <c r="N470" s="19"/>
      <c r="O470" s="3"/>
      <c r="P470" s="19"/>
      <c r="Q470" s="3"/>
      <c r="R470" s="3"/>
      <c r="S470" s="3"/>
      <c r="T470" s="3"/>
      <c r="U470" s="3"/>
    </row>
    <row r="471" spans="1:21">
      <c r="A471" s="19"/>
      <c r="B471" s="87"/>
      <c r="C471" s="3"/>
      <c r="D471" s="3"/>
      <c r="E471" s="3"/>
      <c r="F471" s="19"/>
      <c r="G471" s="3"/>
      <c r="H471" s="19"/>
      <c r="I471" s="3"/>
      <c r="J471" s="19"/>
      <c r="K471" s="3"/>
      <c r="L471" s="19"/>
      <c r="M471" s="3"/>
      <c r="N471" s="19"/>
      <c r="O471" s="3"/>
      <c r="P471" s="19"/>
      <c r="Q471" s="3"/>
      <c r="R471" s="3"/>
      <c r="S471" s="3"/>
      <c r="T471" s="3"/>
      <c r="U471" s="3"/>
    </row>
    <row r="472" spans="1:21">
      <c r="A472" s="19"/>
      <c r="B472" s="87"/>
      <c r="C472" s="3"/>
      <c r="D472" s="3"/>
      <c r="E472" s="3"/>
      <c r="F472" s="19"/>
      <c r="G472" s="3"/>
      <c r="H472" s="19"/>
      <c r="I472" s="3"/>
      <c r="J472" s="19"/>
      <c r="K472" s="3"/>
      <c r="L472" s="19"/>
      <c r="M472" s="3"/>
      <c r="N472" s="19"/>
      <c r="O472" s="3"/>
      <c r="P472" s="19"/>
      <c r="Q472" s="3"/>
      <c r="R472" s="3"/>
      <c r="S472" s="3"/>
      <c r="T472" s="3"/>
      <c r="U472" s="3"/>
    </row>
    <row r="473" spans="1:21">
      <c r="A473" s="19"/>
      <c r="B473" s="87"/>
      <c r="C473" s="3"/>
      <c r="D473" s="3"/>
      <c r="E473" s="3"/>
      <c r="F473" s="19"/>
      <c r="G473" s="3"/>
      <c r="H473" s="19"/>
      <c r="I473" s="3"/>
      <c r="J473" s="19"/>
      <c r="K473" s="3"/>
      <c r="L473" s="19"/>
      <c r="M473" s="3"/>
      <c r="N473" s="19"/>
      <c r="O473" s="3"/>
      <c r="P473" s="19"/>
      <c r="Q473" s="3"/>
      <c r="R473" s="3"/>
      <c r="S473" s="3"/>
      <c r="T473" s="3"/>
      <c r="U473" s="3"/>
    </row>
    <row r="474" spans="1:21">
      <c r="A474" s="19"/>
      <c r="B474" s="87"/>
      <c r="C474" s="3"/>
      <c r="D474" s="3"/>
      <c r="E474" s="3"/>
      <c r="F474" s="19"/>
      <c r="G474" s="3"/>
      <c r="H474" s="19"/>
      <c r="I474" s="3"/>
      <c r="J474" s="19"/>
      <c r="K474" s="3"/>
      <c r="L474" s="19"/>
      <c r="M474" s="3"/>
      <c r="N474" s="19"/>
      <c r="O474" s="3"/>
      <c r="P474" s="19"/>
      <c r="Q474" s="3"/>
      <c r="R474" s="3"/>
      <c r="S474" s="3"/>
      <c r="T474" s="3"/>
      <c r="U474" s="3"/>
    </row>
    <row r="475" spans="1:21">
      <c r="A475" s="19"/>
      <c r="B475" s="87"/>
      <c r="C475" s="3"/>
      <c r="D475" s="3"/>
      <c r="E475" s="3"/>
      <c r="F475" s="19"/>
      <c r="G475" s="3"/>
      <c r="H475" s="19"/>
      <c r="I475" s="3"/>
      <c r="J475" s="19"/>
      <c r="K475" s="3"/>
      <c r="L475" s="19"/>
      <c r="M475" s="3"/>
      <c r="N475" s="19"/>
      <c r="O475" s="3"/>
      <c r="P475" s="19"/>
      <c r="Q475" s="3"/>
      <c r="R475" s="3"/>
      <c r="S475" s="3"/>
      <c r="T475" s="3"/>
      <c r="U475" s="3"/>
    </row>
    <row r="476" spans="1:21">
      <c r="A476" s="19"/>
      <c r="B476" s="87"/>
      <c r="C476" s="3"/>
      <c r="D476" s="3"/>
      <c r="E476" s="3"/>
      <c r="F476" s="19"/>
      <c r="G476" s="3"/>
      <c r="H476" s="19"/>
      <c r="I476" s="3"/>
      <c r="J476" s="19"/>
      <c r="K476" s="3"/>
      <c r="L476" s="19"/>
      <c r="M476" s="3"/>
      <c r="N476" s="19"/>
      <c r="O476" s="3"/>
      <c r="P476" s="19"/>
      <c r="Q476" s="3"/>
      <c r="R476" s="3"/>
      <c r="S476" s="3"/>
      <c r="T476" s="3"/>
      <c r="U476" s="3"/>
    </row>
    <row r="477" spans="1:21">
      <c r="A477" s="19"/>
      <c r="B477" s="87"/>
      <c r="C477" s="3"/>
      <c r="D477" s="3"/>
      <c r="E477" s="3"/>
      <c r="F477" s="19"/>
      <c r="G477" s="3"/>
      <c r="H477" s="19"/>
      <c r="I477" s="3"/>
      <c r="J477" s="19"/>
      <c r="K477" s="3"/>
      <c r="L477" s="19"/>
      <c r="M477" s="3"/>
      <c r="N477" s="19"/>
      <c r="O477" s="3"/>
      <c r="P477" s="19"/>
      <c r="Q477" s="3"/>
      <c r="R477" s="3"/>
      <c r="S477" s="3"/>
      <c r="T477" s="3"/>
      <c r="U477" s="3"/>
    </row>
    <row r="478" spans="1:21">
      <c r="A478" s="19"/>
      <c r="B478" s="87"/>
      <c r="C478" s="3"/>
      <c r="D478" s="3"/>
      <c r="E478" s="3"/>
      <c r="F478" s="44"/>
      <c r="G478" s="8"/>
      <c r="H478" s="44"/>
      <c r="I478" s="8"/>
      <c r="J478" s="44"/>
      <c r="K478" s="8"/>
      <c r="L478" s="48"/>
      <c r="M478" s="12"/>
      <c r="N478" s="48"/>
      <c r="O478" s="3"/>
      <c r="P478" s="48"/>
      <c r="Q478" s="3"/>
      <c r="R478" s="11"/>
      <c r="S478" s="3"/>
      <c r="T478" s="3"/>
      <c r="U478" s="3"/>
    </row>
    <row r="479" spans="1:21" ht="18.75">
      <c r="A479" s="19"/>
      <c r="B479" s="91"/>
      <c r="C479" s="7"/>
      <c r="D479" s="6"/>
      <c r="E479" s="6"/>
      <c r="F479" s="42"/>
      <c r="G479" s="3"/>
      <c r="H479" s="42"/>
      <c r="I479" s="9"/>
      <c r="J479" s="49"/>
      <c r="K479" s="10"/>
      <c r="L479" s="19"/>
      <c r="M479" s="3"/>
      <c r="N479" s="19"/>
      <c r="O479" s="3"/>
      <c r="P479" s="19"/>
      <c r="Q479" s="3"/>
      <c r="R479" s="3"/>
      <c r="S479" s="3"/>
      <c r="T479" s="3"/>
      <c r="U479" s="3"/>
    </row>
    <row r="480" spans="1:21">
      <c r="A480" s="19"/>
      <c r="B480" s="87"/>
      <c r="C480" s="3"/>
      <c r="D480" s="3"/>
      <c r="E480" s="3"/>
      <c r="F480" s="19"/>
      <c r="G480" s="3"/>
      <c r="H480" s="19"/>
      <c r="I480" s="3"/>
      <c r="J480" s="19"/>
      <c r="K480" s="3"/>
      <c r="L480" s="19"/>
      <c r="M480" s="3"/>
      <c r="N480" s="19"/>
      <c r="O480" s="3"/>
      <c r="P480" s="19"/>
      <c r="Q480" s="3"/>
      <c r="R480" s="3"/>
      <c r="S480" s="3"/>
      <c r="T480" s="3"/>
      <c r="U480" s="3"/>
    </row>
    <row r="481" spans="1:21">
      <c r="A481" s="19"/>
      <c r="B481" s="87"/>
      <c r="C481" s="3"/>
      <c r="D481" s="3"/>
      <c r="E481" s="3"/>
      <c r="F481" s="19"/>
      <c r="G481" s="3"/>
      <c r="H481" s="19"/>
      <c r="I481" s="3"/>
      <c r="J481" s="22"/>
      <c r="K481" s="3"/>
      <c r="L481" s="19"/>
      <c r="M481" s="3"/>
      <c r="N481" s="19"/>
      <c r="O481" s="3"/>
      <c r="P481" s="19"/>
      <c r="Q481" s="3"/>
      <c r="R481" s="3"/>
      <c r="S481" s="3"/>
      <c r="T481" s="3"/>
      <c r="U481" s="3"/>
    </row>
    <row r="482" spans="1:21">
      <c r="A482" s="19"/>
      <c r="B482" s="87"/>
      <c r="C482" s="3"/>
      <c r="D482" s="3"/>
      <c r="E482" s="3"/>
      <c r="F482" s="19"/>
      <c r="G482" s="3"/>
      <c r="H482" s="19"/>
      <c r="I482" s="3"/>
      <c r="J482" s="22"/>
      <c r="K482" s="3"/>
      <c r="L482" s="19"/>
      <c r="M482" s="3"/>
      <c r="N482" s="19"/>
      <c r="O482" s="3"/>
      <c r="P482" s="19"/>
      <c r="Q482" s="3"/>
      <c r="R482" s="3"/>
      <c r="S482" s="3"/>
      <c r="T482" s="3"/>
      <c r="U482" s="3"/>
    </row>
    <row r="483" spans="1:21">
      <c r="A483" s="19"/>
      <c r="B483" s="87"/>
      <c r="C483" s="3"/>
      <c r="D483" s="3"/>
      <c r="E483" s="3"/>
      <c r="F483" s="19"/>
      <c r="G483" s="3"/>
      <c r="H483" s="19"/>
      <c r="I483" s="3"/>
      <c r="J483" s="22"/>
      <c r="K483" s="3"/>
      <c r="L483" s="19"/>
      <c r="M483" s="3"/>
      <c r="N483" s="19"/>
      <c r="O483" s="3"/>
      <c r="P483" s="19"/>
      <c r="Q483" s="3"/>
      <c r="R483" s="3"/>
      <c r="S483" s="3"/>
      <c r="T483" s="3"/>
      <c r="U483" s="3"/>
    </row>
    <row r="484" spans="1:21">
      <c r="A484" s="19"/>
      <c r="B484" s="87"/>
      <c r="C484" s="3"/>
      <c r="D484" s="3"/>
      <c r="E484" s="3"/>
      <c r="F484" s="19"/>
      <c r="G484" s="3"/>
      <c r="H484" s="19"/>
      <c r="I484" s="3"/>
      <c r="J484" s="22"/>
      <c r="K484" s="3"/>
      <c r="L484" s="19"/>
      <c r="M484" s="3"/>
      <c r="N484" s="19"/>
      <c r="O484" s="3"/>
      <c r="P484" s="19"/>
      <c r="Q484" s="3"/>
      <c r="R484" s="3"/>
      <c r="S484" s="3"/>
      <c r="T484" s="3"/>
      <c r="U484" s="3"/>
    </row>
    <row r="485" spans="1:21">
      <c r="A485" s="19"/>
      <c r="B485" s="87"/>
      <c r="C485" s="3"/>
      <c r="D485" s="3"/>
      <c r="E485" s="3"/>
      <c r="F485" s="19"/>
      <c r="G485" s="3"/>
      <c r="H485" s="19"/>
      <c r="I485" s="3"/>
      <c r="J485" s="22"/>
      <c r="K485" s="3"/>
      <c r="L485" s="19"/>
      <c r="M485" s="3"/>
      <c r="N485" s="19"/>
      <c r="O485" s="3"/>
      <c r="P485" s="19"/>
      <c r="Q485" s="3"/>
      <c r="R485" s="3"/>
      <c r="S485" s="3"/>
      <c r="T485" s="3"/>
      <c r="U485" s="3"/>
    </row>
    <row r="486" spans="1:21">
      <c r="A486" s="19"/>
      <c r="B486" s="87"/>
      <c r="C486" s="3"/>
      <c r="D486" s="3"/>
      <c r="E486" s="3"/>
      <c r="F486" s="19"/>
      <c r="G486" s="3"/>
      <c r="H486" s="19"/>
      <c r="I486" s="3"/>
      <c r="J486" s="19"/>
      <c r="K486" s="3"/>
      <c r="L486" s="19"/>
      <c r="M486" s="3"/>
      <c r="N486" s="19"/>
      <c r="O486" s="3"/>
      <c r="P486" s="19"/>
      <c r="Q486" s="3"/>
      <c r="R486" s="3"/>
      <c r="S486" s="3"/>
      <c r="T486" s="3"/>
      <c r="U486" s="3"/>
    </row>
    <row r="487" spans="1:21">
      <c r="A487" s="19"/>
      <c r="B487" s="87"/>
      <c r="C487" s="3"/>
      <c r="D487" s="3"/>
      <c r="E487" s="3"/>
      <c r="F487" s="19"/>
      <c r="G487" s="3"/>
      <c r="H487" s="19"/>
      <c r="I487" s="3"/>
      <c r="J487" s="22"/>
      <c r="K487" s="3"/>
      <c r="L487" s="19"/>
      <c r="M487" s="3"/>
      <c r="N487" s="19"/>
      <c r="O487" s="3"/>
      <c r="P487" s="19"/>
      <c r="Q487" s="3"/>
      <c r="R487" s="3"/>
      <c r="S487" s="3"/>
      <c r="T487" s="3"/>
      <c r="U487" s="3"/>
    </row>
    <row r="488" spans="1:21">
      <c r="A488" s="19"/>
      <c r="B488" s="87"/>
      <c r="C488" s="3"/>
      <c r="D488" s="3"/>
      <c r="E488" s="3"/>
      <c r="F488" s="19"/>
      <c r="G488" s="3"/>
      <c r="H488" s="19"/>
      <c r="I488" s="3"/>
      <c r="J488" s="22"/>
      <c r="K488" s="3"/>
      <c r="L488" s="19"/>
      <c r="M488" s="3"/>
      <c r="N488" s="19"/>
      <c r="O488" s="3"/>
      <c r="P488" s="19"/>
      <c r="Q488" s="3"/>
      <c r="R488" s="3"/>
      <c r="S488" s="3"/>
      <c r="T488" s="3"/>
      <c r="U488" s="3"/>
    </row>
    <row r="489" spans="1:21">
      <c r="A489" s="19"/>
      <c r="B489" s="87"/>
      <c r="C489" s="3"/>
      <c r="D489" s="3"/>
      <c r="E489" s="3"/>
      <c r="F489" s="19"/>
      <c r="G489" s="3"/>
      <c r="H489" s="19"/>
      <c r="I489" s="3"/>
      <c r="J489" s="22"/>
      <c r="K489" s="3"/>
      <c r="L489" s="19"/>
      <c r="M489" s="3"/>
      <c r="N489" s="19"/>
      <c r="O489" s="3"/>
      <c r="P489" s="19"/>
      <c r="Q489" s="3"/>
      <c r="R489" s="3"/>
      <c r="S489" s="3"/>
      <c r="T489" s="3"/>
      <c r="U489" s="3"/>
    </row>
    <row r="490" spans="1:21">
      <c r="A490" s="19"/>
      <c r="B490" s="87"/>
      <c r="C490" s="3"/>
      <c r="D490" s="3"/>
      <c r="E490" s="3"/>
      <c r="F490" s="19"/>
      <c r="G490" s="3"/>
      <c r="H490" s="19"/>
      <c r="I490" s="3"/>
      <c r="J490" s="19"/>
      <c r="K490" s="3"/>
      <c r="L490" s="19"/>
      <c r="M490" s="3"/>
      <c r="N490" s="19"/>
      <c r="O490" s="3"/>
      <c r="P490" s="19"/>
      <c r="Q490" s="3"/>
      <c r="R490" s="3"/>
      <c r="S490" s="3"/>
      <c r="T490" s="3"/>
      <c r="U490" s="3"/>
    </row>
    <row r="491" spans="1:21">
      <c r="A491" s="19"/>
      <c r="B491" s="87"/>
      <c r="C491" s="3"/>
      <c r="D491" s="3"/>
      <c r="E491" s="3"/>
      <c r="F491" s="19"/>
      <c r="G491" s="3"/>
      <c r="H491" s="19"/>
      <c r="I491" s="3"/>
      <c r="J491" s="19"/>
      <c r="K491" s="3"/>
      <c r="L491" s="19"/>
      <c r="M491" s="3"/>
      <c r="N491" s="19"/>
      <c r="O491" s="3"/>
      <c r="P491" s="19"/>
      <c r="Q491" s="3"/>
      <c r="R491" s="3"/>
      <c r="S491" s="3"/>
      <c r="T491" s="3"/>
      <c r="U491" s="3"/>
    </row>
    <row r="492" spans="1:21">
      <c r="A492" s="19"/>
      <c r="B492" s="87"/>
      <c r="C492" s="3"/>
      <c r="D492" s="3"/>
      <c r="E492" s="3"/>
      <c r="F492" s="19"/>
      <c r="G492" s="3"/>
      <c r="H492" s="19"/>
      <c r="I492" s="3"/>
      <c r="J492" s="22"/>
      <c r="K492" s="3"/>
      <c r="L492" s="19"/>
      <c r="M492" s="3"/>
      <c r="N492" s="19"/>
      <c r="O492" s="3"/>
      <c r="P492" s="19"/>
      <c r="Q492" s="3"/>
      <c r="R492" s="3"/>
      <c r="S492" s="3"/>
      <c r="T492" s="3"/>
      <c r="U492" s="3"/>
    </row>
    <row r="493" spans="1:21">
      <c r="A493" s="19"/>
      <c r="B493" s="87"/>
      <c r="C493" s="3"/>
      <c r="D493" s="3"/>
      <c r="E493" s="3"/>
      <c r="F493" s="19"/>
      <c r="G493" s="3"/>
      <c r="H493" s="19"/>
      <c r="I493" s="3"/>
      <c r="J493" s="22"/>
      <c r="K493" s="3"/>
      <c r="L493" s="19"/>
      <c r="M493" s="3"/>
      <c r="N493" s="19"/>
      <c r="O493" s="3"/>
      <c r="P493" s="19"/>
      <c r="Q493" s="3"/>
      <c r="R493" s="3"/>
      <c r="S493" s="3"/>
      <c r="T493" s="3"/>
      <c r="U493" s="3"/>
    </row>
    <row r="494" spans="1:21">
      <c r="A494" s="19"/>
      <c r="B494" s="87"/>
      <c r="C494" s="3"/>
      <c r="D494" s="3"/>
      <c r="E494" s="3"/>
      <c r="F494" s="19"/>
      <c r="G494" s="3"/>
      <c r="H494" s="19"/>
      <c r="I494" s="3"/>
      <c r="J494" s="19"/>
      <c r="K494" s="3"/>
      <c r="L494" s="19"/>
      <c r="M494" s="3"/>
      <c r="N494" s="19"/>
      <c r="O494" s="3"/>
      <c r="P494" s="19"/>
      <c r="Q494" s="3"/>
      <c r="R494" s="3"/>
      <c r="S494" s="3"/>
      <c r="T494" s="3"/>
      <c r="U494" s="3"/>
    </row>
    <row r="495" spans="1:21">
      <c r="A495" s="19"/>
      <c r="B495" s="87"/>
      <c r="C495" s="3"/>
      <c r="D495" s="3"/>
      <c r="E495" s="3"/>
      <c r="F495" s="19"/>
      <c r="G495" s="3"/>
      <c r="H495" s="19"/>
      <c r="I495" s="3"/>
      <c r="J495" s="19"/>
      <c r="K495" s="3"/>
      <c r="L495" s="19"/>
      <c r="M495" s="3"/>
      <c r="N495" s="19"/>
      <c r="O495" s="3"/>
      <c r="P495" s="19"/>
      <c r="Q495" s="3"/>
      <c r="R495" s="3"/>
      <c r="S495" s="3"/>
      <c r="T495" s="3"/>
      <c r="U495" s="3"/>
    </row>
    <row r="496" spans="1:21">
      <c r="A496" s="19"/>
      <c r="B496" s="87"/>
      <c r="C496" s="3"/>
      <c r="D496" s="3"/>
      <c r="E496" s="3"/>
      <c r="F496" s="19"/>
      <c r="G496" s="3"/>
      <c r="H496" s="19"/>
      <c r="I496" s="3"/>
      <c r="J496" s="22"/>
      <c r="K496" s="3"/>
      <c r="L496" s="19"/>
      <c r="M496" s="3"/>
      <c r="N496" s="19"/>
      <c r="O496" s="3"/>
      <c r="P496" s="19"/>
      <c r="Q496" s="3"/>
      <c r="R496" s="3"/>
      <c r="S496" s="3"/>
      <c r="T496" s="3"/>
      <c r="U496" s="3"/>
    </row>
    <row r="497" spans="1:21">
      <c r="A497" s="19"/>
      <c r="B497" s="87"/>
      <c r="C497" s="3"/>
      <c r="D497" s="3"/>
      <c r="E497" s="3"/>
      <c r="F497" s="19"/>
      <c r="G497" s="3"/>
      <c r="H497" s="19"/>
      <c r="I497" s="3"/>
      <c r="J497" s="22"/>
      <c r="K497" s="3"/>
      <c r="L497" s="19"/>
      <c r="M497" s="3"/>
      <c r="N497" s="19"/>
      <c r="O497" s="3"/>
      <c r="P497" s="19"/>
      <c r="Q497" s="3"/>
      <c r="R497" s="3"/>
      <c r="S497" s="3"/>
      <c r="T497" s="3"/>
      <c r="U497" s="3"/>
    </row>
    <row r="498" spans="1:21">
      <c r="A498" s="19"/>
      <c r="B498" s="87"/>
      <c r="C498" s="3"/>
      <c r="D498" s="3"/>
      <c r="E498" s="3"/>
      <c r="F498" s="19"/>
      <c r="G498" s="3"/>
      <c r="H498" s="19"/>
      <c r="I498" s="3"/>
      <c r="J498" s="22"/>
      <c r="K498" s="3"/>
      <c r="L498" s="19"/>
      <c r="M498" s="3"/>
      <c r="N498" s="19"/>
      <c r="O498" s="3"/>
      <c r="P498" s="19"/>
      <c r="Q498" s="3"/>
      <c r="R498" s="3"/>
      <c r="S498" s="3"/>
      <c r="T498" s="3"/>
      <c r="U498" s="3"/>
    </row>
    <row r="499" spans="1:21">
      <c r="A499" s="19"/>
      <c r="B499" s="87"/>
      <c r="C499" s="3"/>
      <c r="D499" s="3"/>
      <c r="E499" s="3"/>
      <c r="F499" s="19"/>
      <c r="G499" s="3"/>
      <c r="H499" s="19"/>
      <c r="I499" s="3"/>
      <c r="J499" s="19"/>
      <c r="K499" s="3"/>
      <c r="L499" s="19"/>
      <c r="M499" s="3"/>
      <c r="N499" s="19"/>
      <c r="O499" s="3"/>
      <c r="P499" s="19"/>
      <c r="Q499" s="3"/>
      <c r="R499" s="3"/>
      <c r="S499" s="3"/>
      <c r="T499" s="3"/>
      <c r="U499" s="3"/>
    </row>
    <row r="500" spans="1:21">
      <c r="A500" s="19"/>
      <c r="B500" s="87"/>
      <c r="C500" s="3"/>
      <c r="D500" s="3"/>
      <c r="E500" s="3"/>
      <c r="F500" s="19"/>
      <c r="G500" s="3"/>
      <c r="H500" s="19"/>
      <c r="I500" s="3"/>
      <c r="J500" s="19"/>
      <c r="K500" s="3"/>
      <c r="L500" s="19"/>
      <c r="M500" s="3"/>
      <c r="N500" s="19"/>
      <c r="O500" s="3"/>
      <c r="P500" s="19"/>
      <c r="Q500" s="3"/>
      <c r="R500" s="3"/>
      <c r="S500" s="3"/>
      <c r="T500" s="3"/>
      <c r="U500" s="3"/>
    </row>
    <row r="501" spans="1:21">
      <c r="A501" s="19"/>
      <c r="B501" s="87"/>
      <c r="C501" s="3"/>
      <c r="D501" s="3"/>
      <c r="E501" s="3"/>
      <c r="F501" s="19"/>
      <c r="G501" s="3"/>
      <c r="H501" s="19"/>
      <c r="I501" s="3"/>
      <c r="J501" s="19"/>
      <c r="K501" s="3"/>
      <c r="L501" s="19"/>
      <c r="M501" s="3"/>
      <c r="N501" s="19"/>
      <c r="O501" s="3"/>
      <c r="P501" s="19"/>
      <c r="Q501" s="3"/>
      <c r="R501" s="3"/>
      <c r="S501" s="3"/>
      <c r="T501" s="3"/>
      <c r="U501" s="3"/>
    </row>
    <row r="502" spans="1:21">
      <c r="A502" s="19"/>
      <c r="B502" s="87"/>
      <c r="C502" s="3"/>
      <c r="D502" s="3"/>
      <c r="E502" s="3"/>
      <c r="F502" s="19"/>
      <c r="G502" s="3"/>
      <c r="H502" s="19"/>
      <c r="I502" s="3"/>
      <c r="J502" s="19"/>
      <c r="K502" s="3"/>
      <c r="L502" s="19"/>
      <c r="M502" s="3"/>
      <c r="N502" s="19"/>
      <c r="O502" s="3"/>
      <c r="P502" s="19"/>
      <c r="Q502" s="3"/>
      <c r="R502" s="3"/>
      <c r="S502" s="3"/>
      <c r="T502" s="3"/>
      <c r="U502" s="3"/>
    </row>
    <row r="503" spans="1:21">
      <c r="A503" s="19"/>
      <c r="B503" s="87"/>
      <c r="C503" s="4"/>
      <c r="D503" s="3"/>
      <c r="E503" s="3"/>
      <c r="F503" s="19"/>
      <c r="G503" s="3"/>
      <c r="H503" s="19"/>
      <c r="I503" s="3"/>
      <c r="J503" s="19"/>
      <c r="K503" s="3"/>
      <c r="L503" s="19"/>
      <c r="M503" s="3"/>
      <c r="N503" s="19"/>
      <c r="O503" s="3"/>
      <c r="P503" s="19"/>
      <c r="Q503" s="3"/>
      <c r="R503" s="3"/>
      <c r="S503" s="3"/>
      <c r="T503" s="3"/>
      <c r="U503" s="3"/>
    </row>
    <row r="504" spans="1:21">
      <c r="A504" s="19"/>
      <c r="B504" s="87"/>
      <c r="C504" s="3"/>
      <c r="D504" s="3"/>
      <c r="E504" s="3"/>
      <c r="F504" s="19"/>
      <c r="G504" s="3"/>
      <c r="H504" s="19"/>
      <c r="I504" s="3"/>
      <c r="J504" s="19"/>
      <c r="K504" s="3"/>
      <c r="L504" s="19"/>
      <c r="M504" s="3"/>
      <c r="N504" s="19"/>
      <c r="O504" s="3"/>
      <c r="P504" s="19"/>
      <c r="Q504" s="3"/>
      <c r="R504" s="3"/>
      <c r="S504" s="3"/>
      <c r="T504" s="3"/>
      <c r="U504" s="3"/>
    </row>
    <row r="505" spans="1:21">
      <c r="A505" s="19"/>
      <c r="B505" s="87"/>
      <c r="C505" s="4"/>
      <c r="D505" s="3"/>
      <c r="E505" s="3"/>
      <c r="F505" s="19"/>
      <c r="G505" s="3"/>
      <c r="H505" s="19"/>
      <c r="I505" s="3"/>
      <c r="J505" s="22"/>
      <c r="K505" s="3"/>
      <c r="L505" s="19"/>
      <c r="M505" s="3"/>
      <c r="N505" s="19"/>
      <c r="O505" s="3"/>
      <c r="P505" s="19"/>
      <c r="Q505" s="3"/>
      <c r="R505" s="3"/>
      <c r="S505" s="3"/>
      <c r="T505" s="3"/>
      <c r="U505" s="3"/>
    </row>
    <row r="506" spans="1:21">
      <c r="A506" s="19"/>
      <c r="B506" s="87"/>
      <c r="C506" s="3"/>
      <c r="D506" s="3"/>
      <c r="E506" s="3"/>
      <c r="F506" s="19"/>
      <c r="G506" s="3"/>
      <c r="H506" s="19"/>
      <c r="I506" s="3"/>
      <c r="J506" s="19"/>
      <c r="K506" s="3"/>
      <c r="L506" s="19"/>
      <c r="M506" s="3"/>
      <c r="N506" s="19"/>
      <c r="O506" s="3"/>
      <c r="P506" s="19"/>
      <c r="Q506" s="3"/>
      <c r="R506" s="3"/>
      <c r="S506" s="3"/>
      <c r="T506" s="3"/>
      <c r="U506" s="3"/>
    </row>
    <row r="507" spans="1:21">
      <c r="A507" s="19"/>
      <c r="B507" s="87"/>
      <c r="C507" s="4"/>
      <c r="D507" s="3"/>
      <c r="E507" s="3"/>
      <c r="F507" s="19"/>
      <c r="G507" s="3"/>
      <c r="H507" s="19"/>
      <c r="I507" s="3"/>
      <c r="J507" s="22"/>
      <c r="K507" s="3"/>
      <c r="L507" s="19"/>
      <c r="M507" s="3"/>
      <c r="N507" s="19"/>
      <c r="O507" s="3"/>
      <c r="P507" s="19"/>
      <c r="Q507" s="3"/>
      <c r="R507" s="3"/>
      <c r="S507" s="3"/>
      <c r="T507" s="3"/>
      <c r="U507" s="3"/>
    </row>
    <row r="508" spans="1:21">
      <c r="A508" s="19"/>
      <c r="B508" s="87"/>
      <c r="C508" s="3"/>
      <c r="D508" s="3"/>
      <c r="E508" s="3"/>
      <c r="F508" s="19"/>
      <c r="G508" s="3"/>
      <c r="H508" s="19"/>
      <c r="I508" s="3"/>
      <c r="J508" s="19"/>
      <c r="K508" s="3"/>
      <c r="L508" s="19"/>
      <c r="M508" s="3"/>
      <c r="N508" s="19"/>
      <c r="O508" s="3"/>
      <c r="P508" s="19"/>
      <c r="Q508" s="3"/>
      <c r="R508" s="3"/>
      <c r="S508" s="3"/>
      <c r="T508" s="3"/>
      <c r="U508" s="3"/>
    </row>
    <row r="509" spans="1:21">
      <c r="A509" s="19"/>
      <c r="B509" s="87"/>
      <c r="C509" s="4"/>
      <c r="D509" s="3"/>
      <c r="E509" s="3"/>
      <c r="F509" s="19"/>
      <c r="G509" s="3"/>
      <c r="H509" s="19"/>
      <c r="I509" s="3"/>
      <c r="J509" s="22"/>
      <c r="K509" s="3"/>
      <c r="L509" s="19"/>
      <c r="M509" s="3"/>
      <c r="N509" s="19"/>
      <c r="O509" s="3"/>
      <c r="P509" s="19"/>
      <c r="Q509" s="3"/>
      <c r="R509" s="3"/>
      <c r="S509" s="3"/>
      <c r="T509" s="3"/>
      <c r="U509" s="3"/>
    </row>
    <row r="510" spans="1:21">
      <c r="A510" s="19"/>
      <c r="B510" s="87"/>
      <c r="C510" s="4"/>
      <c r="D510" s="3"/>
      <c r="E510" s="3"/>
      <c r="F510" s="19"/>
      <c r="G510" s="3"/>
      <c r="H510" s="19"/>
      <c r="I510" s="3"/>
      <c r="J510" s="22"/>
      <c r="K510" s="3"/>
      <c r="L510" s="19"/>
      <c r="M510" s="3"/>
      <c r="N510" s="19"/>
      <c r="O510" s="3"/>
      <c r="P510" s="19"/>
      <c r="Q510" s="3"/>
      <c r="R510" s="3"/>
      <c r="S510" s="3"/>
      <c r="T510" s="3"/>
      <c r="U510" s="3"/>
    </row>
    <row r="511" spans="1:21">
      <c r="A511" s="19"/>
      <c r="B511" s="87"/>
      <c r="C511" s="4"/>
      <c r="D511" s="3"/>
      <c r="E511" s="3"/>
      <c r="F511" s="19"/>
      <c r="G511" s="3"/>
      <c r="H511" s="19"/>
      <c r="I511" s="3"/>
      <c r="J511" s="22"/>
      <c r="K511" s="3"/>
      <c r="L511" s="19"/>
      <c r="M511" s="3"/>
      <c r="N511" s="19"/>
      <c r="O511" s="3"/>
      <c r="P511" s="19"/>
      <c r="Q511" s="3"/>
      <c r="R511" s="3"/>
      <c r="S511" s="3"/>
      <c r="T511" s="3"/>
      <c r="U511" s="3"/>
    </row>
    <row r="512" spans="1:21">
      <c r="A512" s="19"/>
      <c r="B512" s="87"/>
      <c r="C512" s="4"/>
      <c r="D512" s="3"/>
      <c r="E512" s="3"/>
      <c r="F512" s="19"/>
      <c r="G512" s="3"/>
      <c r="H512" s="19"/>
      <c r="I512" s="3"/>
      <c r="J512" s="22"/>
      <c r="K512" s="3"/>
      <c r="L512" s="19"/>
      <c r="M512" s="3"/>
      <c r="N512" s="19"/>
      <c r="O512" s="3"/>
      <c r="P512" s="19"/>
      <c r="Q512" s="3"/>
      <c r="R512" s="3"/>
      <c r="S512" s="3"/>
      <c r="T512" s="3"/>
      <c r="U512" s="3"/>
    </row>
    <row r="513" spans="1:21">
      <c r="A513" s="19"/>
      <c r="B513" s="87"/>
      <c r="C513" s="3"/>
      <c r="D513" s="3"/>
      <c r="E513" s="3"/>
      <c r="F513" s="19"/>
      <c r="G513" s="3"/>
      <c r="H513" s="19"/>
      <c r="I513" s="3"/>
      <c r="J513" s="19"/>
      <c r="K513" s="3"/>
      <c r="L513" s="19"/>
      <c r="M513" s="3"/>
      <c r="N513" s="19"/>
      <c r="O513" s="3"/>
      <c r="P513" s="19"/>
      <c r="Q513" s="3"/>
      <c r="R513" s="3"/>
      <c r="S513" s="3"/>
      <c r="T513" s="3"/>
      <c r="U513" s="3"/>
    </row>
    <row r="514" spans="1:21">
      <c r="A514" s="19"/>
      <c r="B514" s="87"/>
      <c r="C514" s="3"/>
      <c r="D514" s="3"/>
      <c r="E514" s="3"/>
      <c r="F514" s="44"/>
      <c r="G514" s="8"/>
      <c r="H514" s="44"/>
      <c r="I514" s="8"/>
      <c r="J514" s="44"/>
      <c r="K514" s="8"/>
      <c r="L514" s="48"/>
      <c r="M514" s="12"/>
      <c r="N514" s="48"/>
      <c r="O514" s="3"/>
      <c r="P514" s="48"/>
      <c r="Q514" s="3"/>
      <c r="R514" s="11"/>
      <c r="S514" s="3"/>
      <c r="T514" s="3"/>
      <c r="U514" s="3"/>
    </row>
    <row r="515" spans="1:21" ht="18.75">
      <c r="A515" s="19"/>
      <c r="B515" s="91"/>
      <c r="C515" s="7"/>
      <c r="D515" s="6"/>
      <c r="E515" s="6"/>
      <c r="F515" s="42"/>
      <c r="G515" s="3"/>
      <c r="H515" s="42"/>
      <c r="I515" s="9"/>
      <c r="J515" s="49"/>
      <c r="K515" s="10"/>
      <c r="L515" s="19"/>
      <c r="M515" s="3"/>
      <c r="N515" s="19"/>
      <c r="O515" s="3"/>
      <c r="P515" s="19"/>
      <c r="Q515" s="3"/>
      <c r="R515" s="3"/>
      <c r="S515" s="3"/>
      <c r="T515" s="3"/>
      <c r="U515" s="3"/>
    </row>
    <row r="516" spans="1:21">
      <c r="A516" s="19"/>
      <c r="B516" s="87"/>
      <c r="C516" s="3"/>
      <c r="D516" s="3"/>
      <c r="E516" s="3"/>
      <c r="F516" s="19"/>
      <c r="G516" s="3"/>
      <c r="H516" s="19"/>
      <c r="I516" s="3"/>
      <c r="J516" s="19"/>
      <c r="K516" s="3"/>
      <c r="L516" s="19"/>
      <c r="M516" s="3"/>
      <c r="N516" s="19"/>
      <c r="O516" s="3"/>
      <c r="P516" s="19"/>
      <c r="Q516" s="3"/>
      <c r="R516" s="3"/>
      <c r="S516" s="3"/>
      <c r="T516" s="3"/>
      <c r="U516" s="3"/>
    </row>
    <row r="517" spans="1:21">
      <c r="A517" s="19"/>
      <c r="B517" s="87"/>
      <c r="C517" s="3"/>
      <c r="D517" s="3"/>
      <c r="E517" s="3"/>
      <c r="F517" s="19"/>
      <c r="G517" s="3"/>
      <c r="H517" s="19"/>
      <c r="I517" s="3"/>
      <c r="J517" s="19"/>
      <c r="K517" s="3"/>
      <c r="L517" s="19"/>
      <c r="M517" s="3"/>
      <c r="N517" s="19"/>
      <c r="O517" s="3"/>
      <c r="P517" s="19"/>
      <c r="Q517" s="3"/>
      <c r="R517" s="3"/>
      <c r="S517" s="3"/>
      <c r="T517" s="3"/>
      <c r="U517" s="3"/>
    </row>
    <row r="518" spans="1:21">
      <c r="A518" s="19"/>
      <c r="B518" s="87"/>
      <c r="C518" s="3"/>
      <c r="D518" s="3"/>
      <c r="E518" s="3"/>
      <c r="F518" s="19"/>
      <c r="G518" s="3"/>
      <c r="H518" s="19"/>
      <c r="I518" s="3"/>
      <c r="J518" s="22"/>
      <c r="K518" s="3"/>
      <c r="L518" s="19"/>
      <c r="M518" s="3"/>
      <c r="N518" s="19"/>
      <c r="O518" s="3"/>
      <c r="P518" s="19"/>
      <c r="Q518" s="3"/>
      <c r="R518" s="3"/>
      <c r="S518" s="3"/>
      <c r="T518" s="3"/>
      <c r="U518" s="3"/>
    </row>
    <row r="519" spans="1:21">
      <c r="A519" s="19"/>
      <c r="B519" s="87"/>
      <c r="C519" s="3"/>
      <c r="D519" s="3"/>
      <c r="E519" s="3"/>
      <c r="F519" s="19"/>
      <c r="G519" s="3"/>
      <c r="H519" s="19"/>
      <c r="I519" s="3"/>
      <c r="J519" s="19"/>
      <c r="K519" s="3"/>
      <c r="L519" s="19"/>
      <c r="M519" s="3"/>
      <c r="N519" s="19"/>
      <c r="O519" s="3"/>
      <c r="P519" s="19"/>
      <c r="Q519" s="3"/>
      <c r="R519" s="3"/>
      <c r="S519" s="3"/>
      <c r="T519" s="3"/>
      <c r="U519" s="3"/>
    </row>
    <row r="520" spans="1:21" ht="18">
      <c r="A520" s="19"/>
      <c r="B520" s="87"/>
      <c r="C520" s="3"/>
      <c r="D520" s="3"/>
      <c r="E520" s="3"/>
      <c r="F520" s="19"/>
      <c r="G520" s="3"/>
      <c r="H520" s="19"/>
      <c r="I520" s="3"/>
      <c r="J520" s="19"/>
      <c r="K520" s="3"/>
      <c r="L520" s="19"/>
      <c r="M520" s="3"/>
      <c r="N520" s="50"/>
      <c r="O520" s="3"/>
      <c r="P520" s="19"/>
      <c r="Q520" s="3"/>
      <c r="R520" s="3"/>
      <c r="S520" s="3"/>
      <c r="T520" s="3"/>
      <c r="U520" s="3"/>
    </row>
    <row r="521" spans="1:21">
      <c r="A521" s="19"/>
      <c r="B521" s="87"/>
      <c r="C521" s="3"/>
      <c r="D521" s="3"/>
      <c r="E521" s="3"/>
      <c r="F521" s="19"/>
      <c r="G521" s="3"/>
      <c r="H521" s="19"/>
      <c r="I521" s="3"/>
      <c r="J521" s="22"/>
      <c r="K521" s="3"/>
      <c r="L521" s="19"/>
      <c r="M521" s="3"/>
      <c r="N521" s="19"/>
      <c r="O521" s="3"/>
      <c r="P521" s="19"/>
      <c r="Q521" s="3"/>
      <c r="R521" s="3"/>
      <c r="S521" s="3"/>
      <c r="T521" s="3"/>
      <c r="U521" s="3"/>
    </row>
    <row r="522" spans="1:21">
      <c r="A522" s="19"/>
      <c r="B522" s="87"/>
      <c r="C522" s="3"/>
      <c r="D522" s="3"/>
      <c r="E522" s="3"/>
      <c r="F522" s="19"/>
      <c r="G522" s="3"/>
      <c r="H522" s="19"/>
      <c r="I522" s="3"/>
      <c r="J522" s="19"/>
      <c r="K522" s="3"/>
      <c r="L522" s="19"/>
      <c r="M522" s="3"/>
      <c r="N522" s="19"/>
      <c r="O522" s="3"/>
      <c r="P522" s="19"/>
      <c r="Q522" s="3"/>
      <c r="R522" s="3"/>
      <c r="S522" s="3"/>
      <c r="T522" s="3"/>
      <c r="U522" s="3"/>
    </row>
    <row r="523" spans="1:21">
      <c r="A523" s="19"/>
      <c r="B523" s="87"/>
      <c r="C523" s="3"/>
      <c r="D523" s="3"/>
      <c r="E523" s="3"/>
      <c r="F523" s="19"/>
      <c r="G523" s="3"/>
      <c r="H523" s="19"/>
      <c r="I523" s="3"/>
      <c r="J523" s="19"/>
      <c r="K523" s="3"/>
      <c r="L523" s="19"/>
      <c r="M523" s="3"/>
      <c r="N523" s="19"/>
      <c r="O523" s="3"/>
      <c r="P523" s="19"/>
      <c r="Q523" s="3"/>
      <c r="R523" s="3"/>
      <c r="S523" s="3"/>
      <c r="T523" s="3"/>
      <c r="U523" s="3"/>
    </row>
    <row r="524" spans="1:21">
      <c r="A524" s="19"/>
      <c r="B524" s="87"/>
      <c r="C524" s="3"/>
      <c r="D524" s="3"/>
      <c r="E524" s="3"/>
      <c r="F524" s="19"/>
      <c r="G524" s="3"/>
      <c r="H524" s="19"/>
      <c r="I524" s="3"/>
      <c r="J524" s="19"/>
      <c r="K524" s="3"/>
      <c r="L524" s="19"/>
      <c r="M524" s="3"/>
      <c r="N524" s="19"/>
      <c r="O524" s="3"/>
      <c r="P524" s="19"/>
      <c r="Q524" s="3"/>
      <c r="R524" s="3"/>
      <c r="S524" s="3"/>
      <c r="T524" s="3"/>
      <c r="U524" s="3"/>
    </row>
    <row r="525" spans="1:21">
      <c r="A525" s="19"/>
      <c r="B525" s="87"/>
      <c r="C525" s="3"/>
      <c r="D525" s="3"/>
      <c r="E525" s="3"/>
      <c r="F525" s="19"/>
      <c r="G525" s="3"/>
      <c r="H525" s="19"/>
      <c r="I525" s="3"/>
      <c r="J525" s="22"/>
      <c r="K525" s="3"/>
      <c r="L525" s="19"/>
      <c r="M525" s="3"/>
      <c r="N525" s="19"/>
      <c r="O525" s="3"/>
      <c r="P525" s="19"/>
      <c r="Q525" s="3"/>
      <c r="R525" s="3"/>
      <c r="S525" s="3"/>
      <c r="T525" s="3"/>
      <c r="U525" s="3"/>
    </row>
    <row r="526" spans="1:21">
      <c r="A526" s="19"/>
      <c r="B526" s="87"/>
      <c r="C526" s="3"/>
      <c r="D526" s="3"/>
      <c r="E526" s="3"/>
      <c r="F526" s="19"/>
      <c r="G526" s="3"/>
      <c r="H526" s="19"/>
      <c r="I526" s="3"/>
      <c r="J526" s="19"/>
      <c r="K526" s="3"/>
      <c r="L526" s="19"/>
      <c r="M526" s="3"/>
      <c r="N526" s="19"/>
      <c r="O526" s="3"/>
      <c r="P526" s="19"/>
      <c r="Q526" s="3"/>
      <c r="R526" s="3"/>
      <c r="S526" s="3"/>
      <c r="T526" s="3"/>
      <c r="U526" s="3"/>
    </row>
    <row r="527" spans="1:21">
      <c r="A527" s="19"/>
      <c r="B527" s="87"/>
      <c r="C527" s="3"/>
      <c r="D527" s="3"/>
      <c r="E527" s="3"/>
      <c r="F527" s="19"/>
      <c r="G527" s="3"/>
      <c r="H527" s="19"/>
      <c r="I527" s="3"/>
      <c r="J527" s="19"/>
      <c r="K527" s="3"/>
      <c r="L527" s="19"/>
      <c r="M527" s="3"/>
      <c r="N527" s="19"/>
      <c r="O527" s="3"/>
      <c r="P527" s="19"/>
      <c r="Q527" s="3"/>
      <c r="R527" s="3"/>
      <c r="S527" s="3"/>
      <c r="T527" s="3"/>
      <c r="U527" s="3"/>
    </row>
    <row r="528" spans="1:21">
      <c r="A528" s="19"/>
      <c r="B528" s="87"/>
      <c r="C528" s="3"/>
      <c r="D528" s="3"/>
      <c r="E528" s="3"/>
      <c r="F528" s="19"/>
      <c r="G528" s="3"/>
      <c r="H528" s="19"/>
      <c r="I528" s="3"/>
      <c r="J528" s="19"/>
      <c r="K528" s="3"/>
      <c r="L528" s="19"/>
      <c r="M528" s="3"/>
      <c r="N528" s="19"/>
      <c r="O528" s="3"/>
      <c r="P528" s="19"/>
      <c r="Q528" s="3"/>
      <c r="R528" s="3"/>
      <c r="S528" s="3"/>
      <c r="T528" s="3"/>
      <c r="U528" s="3"/>
    </row>
    <row r="529" spans="1:21">
      <c r="A529" s="19"/>
      <c r="B529" s="87"/>
      <c r="C529" s="3"/>
      <c r="D529" s="3"/>
      <c r="E529" s="3"/>
      <c r="F529" s="19"/>
      <c r="G529" s="3"/>
      <c r="H529" s="19"/>
      <c r="I529" s="3"/>
      <c r="J529" s="22"/>
      <c r="K529" s="3"/>
      <c r="L529" s="19"/>
      <c r="M529" s="3"/>
      <c r="N529" s="19"/>
      <c r="O529" s="3"/>
      <c r="P529" s="19"/>
      <c r="Q529" s="3"/>
      <c r="R529" s="3"/>
      <c r="S529" s="3"/>
      <c r="T529" s="3"/>
      <c r="U529" s="3"/>
    </row>
    <row r="530" spans="1:21">
      <c r="A530" s="19"/>
      <c r="B530" s="87"/>
      <c r="C530" s="3"/>
      <c r="D530" s="3"/>
      <c r="E530" s="3"/>
      <c r="F530" s="19"/>
      <c r="G530" s="3"/>
      <c r="H530" s="19"/>
      <c r="I530" s="3"/>
      <c r="J530" s="22"/>
      <c r="K530" s="3"/>
      <c r="L530" s="19"/>
      <c r="M530" s="3"/>
      <c r="N530" s="19"/>
      <c r="O530" s="3"/>
      <c r="P530" s="19"/>
      <c r="Q530" s="3"/>
      <c r="R530" s="3"/>
      <c r="S530" s="3"/>
      <c r="T530" s="3"/>
      <c r="U530" s="3"/>
    </row>
    <row r="531" spans="1:21">
      <c r="A531" s="19"/>
      <c r="B531" s="87"/>
      <c r="C531" s="3"/>
      <c r="D531" s="3"/>
      <c r="E531" s="3"/>
      <c r="F531" s="19"/>
      <c r="G531" s="3"/>
      <c r="H531" s="19"/>
      <c r="I531" s="3"/>
      <c r="J531" s="19"/>
      <c r="K531" s="3"/>
      <c r="L531" s="19"/>
      <c r="M531" s="3"/>
      <c r="N531" s="19"/>
      <c r="O531" s="3"/>
      <c r="P531" s="19"/>
      <c r="Q531" s="3"/>
      <c r="R531" s="3"/>
      <c r="S531" s="3"/>
      <c r="T531" s="3"/>
      <c r="U531" s="3"/>
    </row>
    <row r="532" spans="1:21">
      <c r="A532" s="19"/>
      <c r="B532" s="87"/>
      <c r="C532" s="3"/>
      <c r="D532" s="3"/>
      <c r="E532" s="3"/>
      <c r="F532" s="19"/>
      <c r="G532" s="3"/>
      <c r="H532" s="19"/>
      <c r="I532" s="3"/>
      <c r="J532" s="22"/>
      <c r="K532" s="3"/>
      <c r="L532" s="19"/>
      <c r="M532" s="3"/>
      <c r="N532" s="19"/>
      <c r="O532" s="3"/>
      <c r="P532" s="19"/>
      <c r="Q532" s="3"/>
      <c r="R532" s="3"/>
      <c r="S532" s="3"/>
      <c r="T532" s="3"/>
      <c r="U532" s="3"/>
    </row>
    <row r="533" spans="1:21">
      <c r="A533" s="19"/>
      <c r="B533" s="87"/>
      <c r="C533" s="3"/>
      <c r="D533" s="3"/>
      <c r="E533" s="3"/>
      <c r="F533" s="19"/>
      <c r="G533" s="3"/>
      <c r="H533" s="19"/>
      <c r="I533" s="3"/>
      <c r="J533" s="22"/>
      <c r="K533" s="3"/>
      <c r="L533" s="19"/>
      <c r="M533" s="3"/>
      <c r="N533" s="19"/>
      <c r="O533" s="3"/>
      <c r="P533" s="19"/>
      <c r="Q533" s="3"/>
      <c r="R533" s="3"/>
      <c r="S533" s="3"/>
      <c r="T533" s="3"/>
      <c r="U533" s="3"/>
    </row>
    <row r="534" spans="1:21">
      <c r="A534" s="19"/>
      <c r="B534" s="87"/>
      <c r="C534" s="3"/>
      <c r="D534" s="3"/>
      <c r="E534" s="3"/>
      <c r="F534" s="19"/>
      <c r="G534" s="3"/>
      <c r="H534" s="19"/>
      <c r="I534" s="3"/>
      <c r="J534" s="19"/>
      <c r="K534" s="3"/>
      <c r="L534" s="19"/>
      <c r="M534" s="3"/>
      <c r="N534" s="19"/>
      <c r="O534" s="3"/>
      <c r="P534" s="19"/>
      <c r="Q534" s="3"/>
      <c r="R534" s="3"/>
      <c r="S534" s="3"/>
      <c r="T534" s="3"/>
      <c r="U534" s="3"/>
    </row>
    <row r="535" spans="1:21">
      <c r="A535" s="19"/>
      <c r="B535" s="87"/>
      <c r="C535" s="3"/>
      <c r="D535" s="3"/>
      <c r="E535" s="3"/>
      <c r="F535" s="19"/>
      <c r="G535" s="3"/>
      <c r="H535" s="19"/>
      <c r="I535" s="3"/>
      <c r="J535" s="19"/>
      <c r="K535" s="3"/>
      <c r="L535" s="19"/>
      <c r="M535" s="3"/>
      <c r="N535" s="19"/>
      <c r="O535" s="3"/>
      <c r="P535" s="19"/>
      <c r="Q535" s="3"/>
      <c r="R535" s="3"/>
      <c r="S535" s="3"/>
      <c r="T535" s="3"/>
      <c r="U535" s="3"/>
    </row>
    <row r="536" spans="1:21">
      <c r="A536" s="19"/>
      <c r="B536" s="87"/>
      <c r="C536" s="3"/>
      <c r="D536" s="3"/>
      <c r="E536" s="3"/>
      <c r="F536" s="19"/>
      <c r="G536" s="3"/>
      <c r="H536" s="19"/>
      <c r="I536" s="3"/>
      <c r="J536" s="19"/>
      <c r="K536" s="3"/>
      <c r="L536" s="19"/>
      <c r="M536" s="3"/>
      <c r="N536" s="19"/>
      <c r="O536" s="3"/>
      <c r="P536" s="19"/>
      <c r="Q536" s="3"/>
      <c r="R536" s="3"/>
      <c r="S536" s="3"/>
      <c r="T536" s="3"/>
      <c r="U536" s="3"/>
    </row>
    <row r="537" spans="1:21">
      <c r="A537" s="19"/>
      <c r="B537" s="87"/>
      <c r="C537" s="3"/>
      <c r="D537" s="3"/>
      <c r="E537" s="3"/>
      <c r="F537" s="19"/>
      <c r="G537" s="3"/>
      <c r="H537" s="19"/>
      <c r="I537" s="3"/>
      <c r="J537" s="19"/>
      <c r="K537" s="3"/>
      <c r="L537" s="19"/>
      <c r="M537" s="3"/>
      <c r="N537" s="19"/>
      <c r="O537" s="3"/>
      <c r="P537" s="19"/>
      <c r="Q537" s="3"/>
      <c r="R537" s="3"/>
      <c r="S537" s="3"/>
      <c r="T537" s="3"/>
      <c r="U537" s="3"/>
    </row>
    <row r="538" spans="1:21">
      <c r="A538" s="19"/>
      <c r="B538" s="87"/>
      <c r="C538" s="3"/>
      <c r="D538" s="3"/>
      <c r="E538" s="3"/>
      <c r="F538" s="19"/>
      <c r="G538" s="3"/>
      <c r="H538" s="19"/>
      <c r="I538" s="3"/>
      <c r="J538" s="19"/>
      <c r="K538" s="3"/>
      <c r="L538" s="19"/>
      <c r="M538" s="3"/>
      <c r="N538" s="19"/>
      <c r="O538" s="3"/>
      <c r="P538" s="19"/>
      <c r="Q538" s="3"/>
      <c r="R538" s="3"/>
      <c r="S538" s="3"/>
      <c r="T538" s="3"/>
      <c r="U538" s="3"/>
    </row>
    <row r="539" spans="1:21">
      <c r="A539" s="19"/>
      <c r="B539" s="87"/>
      <c r="C539" s="3"/>
      <c r="D539" s="3"/>
      <c r="E539" s="3"/>
      <c r="F539" s="19"/>
      <c r="G539" s="3"/>
      <c r="H539" s="19"/>
      <c r="I539" s="3"/>
      <c r="J539" s="19"/>
      <c r="K539" s="3"/>
      <c r="L539" s="19"/>
      <c r="M539" s="3"/>
      <c r="N539" s="19"/>
      <c r="O539" s="3"/>
      <c r="P539" s="19"/>
      <c r="Q539" s="3"/>
      <c r="R539" s="3"/>
      <c r="S539" s="3"/>
      <c r="T539" s="3"/>
      <c r="U539" s="3"/>
    </row>
    <row r="540" spans="1:21">
      <c r="A540" s="19"/>
      <c r="B540" s="87"/>
      <c r="C540" s="3"/>
      <c r="D540" s="3"/>
      <c r="E540" s="3"/>
      <c r="F540" s="19"/>
      <c r="G540" s="3"/>
      <c r="H540" s="19"/>
      <c r="I540" s="3"/>
      <c r="J540" s="19"/>
      <c r="K540" s="3"/>
      <c r="L540" s="19"/>
      <c r="M540" s="3"/>
      <c r="N540" s="19"/>
      <c r="O540" s="3"/>
      <c r="P540" s="19"/>
      <c r="Q540" s="3"/>
      <c r="R540" s="3"/>
      <c r="S540" s="3"/>
      <c r="T540" s="3"/>
      <c r="U540" s="3"/>
    </row>
    <row r="541" spans="1:21">
      <c r="A541" s="19"/>
      <c r="B541" s="87"/>
      <c r="C541" s="3"/>
      <c r="D541" s="3"/>
      <c r="E541" s="3"/>
      <c r="F541" s="19"/>
      <c r="G541" s="3"/>
      <c r="H541" s="19"/>
      <c r="I541" s="3"/>
      <c r="J541" s="19"/>
      <c r="K541" s="3"/>
      <c r="L541" s="19"/>
      <c r="M541" s="3"/>
      <c r="N541" s="19"/>
      <c r="O541" s="3"/>
      <c r="P541" s="19"/>
      <c r="Q541" s="3"/>
      <c r="R541" s="3"/>
      <c r="S541" s="3"/>
      <c r="T541" s="3"/>
      <c r="U541" s="3"/>
    </row>
    <row r="542" spans="1:21">
      <c r="A542" s="19"/>
      <c r="B542" s="87"/>
      <c r="C542" s="3"/>
      <c r="D542" s="3"/>
      <c r="E542" s="3"/>
      <c r="F542" s="44"/>
      <c r="G542" s="8"/>
      <c r="H542" s="44"/>
      <c r="I542" s="8"/>
      <c r="J542" s="44"/>
      <c r="K542" s="8"/>
      <c r="L542" s="48"/>
      <c r="M542" s="12"/>
      <c r="N542" s="48"/>
      <c r="O542" s="3"/>
      <c r="P542" s="48"/>
      <c r="Q542" s="3"/>
      <c r="R542" s="11"/>
      <c r="S542" s="3"/>
      <c r="T542" s="3"/>
      <c r="U542" s="3"/>
    </row>
    <row r="543" spans="1:21" ht="18.75">
      <c r="A543" s="19"/>
      <c r="B543" s="91"/>
      <c r="C543" s="7"/>
      <c r="D543" s="6"/>
      <c r="E543" s="6"/>
      <c r="F543" s="42"/>
      <c r="G543" s="3"/>
      <c r="H543" s="42"/>
      <c r="I543" s="9"/>
      <c r="J543" s="49"/>
      <c r="K543" s="10"/>
      <c r="L543" s="19"/>
      <c r="M543" s="3"/>
      <c r="N543" s="19"/>
      <c r="O543" s="3"/>
      <c r="P543" s="19"/>
      <c r="Q543" s="3"/>
      <c r="R543" s="3"/>
      <c r="S543" s="3"/>
      <c r="T543" s="3"/>
      <c r="U543" s="3"/>
    </row>
    <row r="544" spans="1:21">
      <c r="A544" s="19"/>
      <c r="B544" s="87"/>
      <c r="C544" s="3"/>
      <c r="D544" s="3"/>
      <c r="E544" s="3"/>
      <c r="F544" s="19"/>
      <c r="G544" s="3"/>
      <c r="H544" s="19"/>
      <c r="I544" s="3"/>
      <c r="J544" s="19"/>
      <c r="K544" s="3"/>
      <c r="L544" s="19"/>
      <c r="M544" s="3"/>
      <c r="N544" s="19"/>
      <c r="O544" s="3"/>
      <c r="P544" s="19"/>
      <c r="Q544" s="3"/>
      <c r="R544" s="3"/>
      <c r="S544" s="3"/>
      <c r="T544" s="3"/>
      <c r="U544" s="3"/>
    </row>
    <row r="545" spans="1:21">
      <c r="A545" s="19"/>
      <c r="B545" s="87"/>
      <c r="C545" s="3"/>
      <c r="D545" s="3"/>
      <c r="E545" s="3"/>
      <c r="F545" s="19"/>
      <c r="G545" s="3"/>
      <c r="H545" s="19"/>
      <c r="I545" s="3"/>
      <c r="J545" s="19"/>
      <c r="K545" s="3"/>
      <c r="L545" s="19"/>
      <c r="M545" s="3"/>
      <c r="N545" s="19"/>
      <c r="O545" s="3"/>
      <c r="P545" s="19"/>
      <c r="Q545" s="3"/>
      <c r="R545" s="3"/>
      <c r="S545" s="3"/>
      <c r="T545" s="3"/>
      <c r="U545" s="3"/>
    </row>
    <row r="546" spans="1:21">
      <c r="A546" s="19"/>
      <c r="B546" s="87"/>
      <c r="C546" s="3"/>
      <c r="D546" s="3"/>
      <c r="E546" s="3"/>
      <c r="F546" s="19"/>
      <c r="G546" s="3"/>
      <c r="H546" s="19"/>
      <c r="I546" s="3"/>
      <c r="J546" s="19"/>
      <c r="K546" s="3"/>
      <c r="L546" s="19"/>
      <c r="M546" s="3"/>
      <c r="N546" s="19"/>
      <c r="O546" s="3"/>
      <c r="P546" s="19"/>
      <c r="Q546" s="3"/>
      <c r="R546" s="3"/>
      <c r="S546" s="3"/>
      <c r="T546" s="3"/>
      <c r="U546" s="3"/>
    </row>
    <row r="547" spans="1:21">
      <c r="A547" s="19"/>
      <c r="B547" s="87"/>
      <c r="C547" s="3"/>
      <c r="D547" s="3"/>
      <c r="E547" s="3"/>
      <c r="F547" s="19"/>
      <c r="G547" s="3"/>
      <c r="H547" s="19"/>
      <c r="I547" s="3"/>
      <c r="J547" s="19"/>
      <c r="K547" s="3"/>
      <c r="L547" s="19"/>
      <c r="M547" s="3"/>
      <c r="N547" s="19"/>
      <c r="O547" s="3"/>
      <c r="P547" s="19"/>
      <c r="Q547" s="3"/>
      <c r="R547" s="3"/>
      <c r="S547" s="3"/>
      <c r="T547" s="3"/>
      <c r="U547" s="3"/>
    </row>
    <row r="548" spans="1:21">
      <c r="A548" s="19"/>
      <c r="B548" s="87"/>
      <c r="C548" s="3"/>
      <c r="D548" s="3"/>
      <c r="E548" s="3"/>
      <c r="F548" s="19"/>
      <c r="G548" s="3"/>
      <c r="H548" s="19"/>
      <c r="I548" s="3"/>
      <c r="J548" s="22"/>
      <c r="K548" s="3"/>
      <c r="L548" s="19"/>
      <c r="M548" s="3"/>
      <c r="N548" s="19"/>
      <c r="O548" s="3"/>
      <c r="P548" s="19"/>
      <c r="Q548" s="3"/>
      <c r="R548" s="3"/>
      <c r="S548" s="3"/>
      <c r="T548" s="3"/>
      <c r="U548" s="3"/>
    </row>
    <row r="549" spans="1:21">
      <c r="A549" s="19"/>
      <c r="B549" s="87"/>
      <c r="C549" s="3"/>
      <c r="D549" s="3"/>
      <c r="E549" s="3"/>
      <c r="F549" s="19"/>
      <c r="G549" s="3"/>
      <c r="H549" s="19"/>
      <c r="I549" s="3"/>
      <c r="J549" s="19"/>
      <c r="K549" s="3"/>
      <c r="L549" s="19"/>
      <c r="M549" s="3"/>
      <c r="N549" s="19"/>
      <c r="O549" s="3"/>
      <c r="P549" s="19"/>
      <c r="Q549" s="3"/>
      <c r="R549" s="3"/>
      <c r="S549" s="3"/>
      <c r="T549" s="3"/>
      <c r="U549" s="3"/>
    </row>
    <row r="550" spans="1:21">
      <c r="A550" s="19"/>
      <c r="B550" s="87"/>
      <c r="C550" s="3"/>
      <c r="D550" s="3"/>
      <c r="E550" s="3"/>
      <c r="F550" s="19"/>
      <c r="G550" s="3"/>
      <c r="H550" s="19"/>
      <c r="I550" s="3"/>
      <c r="J550" s="22"/>
      <c r="K550" s="3"/>
      <c r="L550" s="19"/>
      <c r="M550" s="3"/>
      <c r="N550" s="19"/>
      <c r="O550" s="3"/>
      <c r="P550" s="19"/>
      <c r="Q550" s="3"/>
      <c r="R550" s="3"/>
      <c r="S550" s="3"/>
      <c r="T550" s="3"/>
      <c r="U550" s="3"/>
    </row>
    <row r="551" spans="1:21">
      <c r="A551" s="19"/>
      <c r="B551" s="87"/>
      <c r="C551" s="3"/>
      <c r="D551" s="3"/>
      <c r="E551" s="3"/>
      <c r="F551" s="19"/>
      <c r="G551" s="3"/>
      <c r="H551" s="19"/>
      <c r="I551" s="3"/>
      <c r="J551" s="19"/>
      <c r="K551" s="3"/>
      <c r="L551" s="19"/>
      <c r="M551" s="3"/>
      <c r="N551" s="19"/>
      <c r="O551" s="3"/>
      <c r="P551" s="19"/>
      <c r="Q551" s="3"/>
      <c r="R551" s="3"/>
      <c r="S551" s="3"/>
      <c r="T551" s="3"/>
      <c r="U551" s="3"/>
    </row>
    <row r="552" spans="1:21">
      <c r="A552" s="19"/>
      <c r="B552" s="87"/>
      <c r="C552" s="3"/>
      <c r="D552" s="3"/>
      <c r="E552" s="3"/>
      <c r="F552" s="19"/>
      <c r="G552" s="3"/>
      <c r="H552" s="19"/>
      <c r="I552" s="3"/>
      <c r="J552" s="19"/>
      <c r="K552" s="3"/>
      <c r="L552" s="19"/>
      <c r="M552" s="3"/>
      <c r="N552" s="19"/>
      <c r="O552" s="3"/>
      <c r="P552" s="19"/>
      <c r="Q552" s="3"/>
      <c r="R552" s="3"/>
      <c r="S552" s="3"/>
      <c r="T552" s="3"/>
      <c r="U552" s="3"/>
    </row>
    <row r="553" spans="1:21">
      <c r="A553" s="19"/>
      <c r="B553" s="87"/>
      <c r="C553" s="3"/>
      <c r="D553" s="3"/>
      <c r="E553" s="3"/>
      <c r="F553" s="19"/>
      <c r="G553" s="3"/>
      <c r="H553" s="19"/>
      <c r="I553" s="3"/>
      <c r="J553" s="19"/>
      <c r="K553" s="3"/>
      <c r="L553" s="19"/>
      <c r="M553" s="3"/>
      <c r="N553" s="19"/>
      <c r="O553" s="3"/>
      <c r="P553" s="19"/>
      <c r="Q553" s="3"/>
      <c r="R553" s="3"/>
      <c r="S553" s="3"/>
      <c r="T553" s="3"/>
      <c r="U553" s="3"/>
    </row>
    <row r="554" spans="1:21">
      <c r="A554" s="19"/>
      <c r="B554" s="87"/>
      <c r="C554" s="3"/>
      <c r="D554" s="3"/>
      <c r="E554" s="3"/>
      <c r="F554" s="19"/>
      <c r="G554" s="3"/>
      <c r="H554" s="19"/>
      <c r="I554" s="3"/>
      <c r="J554" s="19"/>
      <c r="K554" s="3"/>
      <c r="L554" s="19"/>
      <c r="M554" s="3"/>
      <c r="N554" s="19"/>
      <c r="O554" s="3"/>
      <c r="P554" s="19"/>
      <c r="Q554" s="3"/>
      <c r="R554" s="3"/>
      <c r="S554" s="3"/>
      <c r="T554" s="3"/>
      <c r="U554" s="3"/>
    </row>
    <row r="555" spans="1:21">
      <c r="A555" s="19"/>
      <c r="B555" s="87"/>
      <c r="C555" s="3"/>
      <c r="D555" s="3"/>
      <c r="E555" s="3"/>
      <c r="F555" s="19"/>
      <c r="G555" s="3"/>
      <c r="H555" s="19"/>
      <c r="I555" s="3"/>
      <c r="J555" s="19"/>
      <c r="K555" s="3"/>
      <c r="L555" s="19"/>
      <c r="M555" s="3"/>
      <c r="N555" s="19"/>
      <c r="O555" s="3"/>
      <c r="P555" s="19"/>
      <c r="Q555" s="3"/>
      <c r="R555" s="3"/>
      <c r="S555" s="3"/>
      <c r="T555" s="3"/>
      <c r="U555" s="3"/>
    </row>
    <row r="556" spans="1:21">
      <c r="A556" s="19"/>
      <c r="B556" s="87"/>
      <c r="C556" s="3"/>
      <c r="D556" s="3"/>
      <c r="E556" s="3"/>
      <c r="F556" s="19"/>
      <c r="G556" s="3"/>
      <c r="H556" s="19"/>
      <c r="I556" s="3"/>
      <c r="J556" s="19"/>
      <c r="K556" s="3"/>
      <c r="L556" s="19"/>
      <c r="M556" s="3"/>
      <c r="N556" s="19"/>
      <c r="O556" s="3"/>
      <c r="P556" s="19"/>
      <c r="Q556" s="3"/>
      <c r="R556" s="3"/>
      <c r="S556" s="3"/>
      <c r="T556" s="3"/>
      <c r="U556" s="3"/>
    </row>
    <row r="557" spans="1:21">
      <c r="A557" s="19"/>
      <c r="B557" s="87"/>
      <c r="C557" s="3"/>
      <c r="D557" s="3"/>
      <c r="E557" s="3"/>
      <c r="F557" s="19"/>
      <c r="G557" s="3"/>
      <c r="H557" s="19"/>
      <c r="I557" s="3"/>
      <c r="J557" s="19"/>
      <c r="K557" s="3"/>
      <c r="L557" s="19"/>
      <c r="M557" s="3"/>
      <c r="N557" s="19"/>
      <c r="O557" s="3"/>
      <c r="P557" s="19"/>
      <c r="Q557" s="3"/>
      <c r="R557" s="3"/>
      <c r="S557" s="3"/>
      <c r="T557" s="3"/>
      <c r="U557" s="3"/>
    </row>
    <row r="558" spans="1:21">
      <c r="A558" s="19"/>
      <c r="B558" s="87"/>
      <c r="C558" s="3"/>
      <c r="D558" s="3"/>
      <c r="E558" s="3"/>
      <c r="F558" s="19"/>
      <c r="G558" s="3"/>
      <c r="H558" s="19"/>
      <c r="I558" s="3"/>
      <c r="J558" s="19"/>
      <c r="K558" s="3"/>
      <c r="L558" s="19"/>
      <c r="M558" s="3"/>
      <c r="N558" s="19"/>
      <c r="O558" s="3"/>
      <c r="P558" s="19"/>
      <c r="Q558" s="3"/>
      <c r="R558" s="3"/>
      <c r="S558" s="3"/>
      <c r="T558" s="3"/>
      <c r="U558" s="3"/>
    </row>
    <row r="559" spans="1:21">
      <c r="A559" s="19"/>
      <c r="B559" s="87"/>
      <c r="C559" s="3"/>
      <c r="D559" s="3"/>
      <c r="E559" s="3"/>
      <c r="F559" s="19"/>
      <c r="G559" s="3"/>
      <c r="H559" s="19"/>
      <c r="I559" s="3"/>
      <c r="J559" s="19"/>
      <c r="K559" s="3"/>
      <c r="L559" s="19"/>
      <c r="M559" s="3"/>
      <c r="N559" s="19"/>
      <c r="O559" s="3"/>
      <c r="P559" s="19"/>
      <c r="Q559" s="3"/>
      <c r="R559" s="3"/>
      <c r="S559" s="3"/>
      <c r="T559" s="3"/>
      <c r="U559" s="3"/>
    </row>
    <row r="560" spans="1:21">
      <c r="A560" s="19"/>
      <c r="B560" s="87"/>
      <c r="C560" s="3"/>
      <c r="D560" s="3"/>
      <c r="E560" s="3"/>
      <c r="F560" s="19"/>
      <c r="G560" s="3"/>
      <c r="H560" s="19"/>
      <c r="I560" s="3"/>
      <c r="J560" s="19"/>
      <c r="K560" s="3"/>
      <c r="L560" s="19"/>
      <c r="M560" s="3"/>
      <c r="N560" s="19"/>
      <c r="O560" s="3"/>
      <c r="P560" s="19"/>
      <c r="Q560" s="3"/>
      <c r="R560" s="3"/>
      <c r="S560" s="3"/>
      <c r="T560" s="3"/>
      <c r="U560" s="3"/>
    </row>
    <row r="561" spans="1:21">
      <c r="A561" s="19"/>
      <c r="B561" s="87"/>
      <c r="C561" s="3"/>
      <c r="D561" s="3"/>
      <c r="E561" s="3"/>
      <c r="F561" s="19"/>
      <c r="G561" s="3"/>
      <c r="H561" s="19"/>
      <c r="I561" s="3"/>
      <c r="J561" s="19"/>
      <c r="K561" s="3"/>
      <c r="L561" s="19"/>
      <c r="M561" s="3"/>
      <c r="N561" s="19"/>
      <c r="O561" s="3"/>
      <c r="P561" s="19"/>
      <c r="Q561" s="3"/>
      <c r="R561" s="3"/>
      <c r="S561" s="3"/>
      <c r="T561" s="3"/>
      <c r="U561" s="3"/>
    </row>
    <row r="562" spans="1:21">
      <c r="A562" s="19"/>
      <c r="B562" s="87"/>
      <c r="C562" s="4"/>
      <c r="D562" s="4"/>
      <c r="E562" s="4"/>
      <c r="F562" s="19"/>
      <c r="G562" s="3"/>
      <c r="H562" s="19"/>
      <c r="I562" s="3"/>
      <c r="J562" s="22"/>
      <c r="K562" s="3"/>
      <c r="L562" s="19"/>
      <c r="M562" s="3"/>
      <c r="N562" s="19"/>
      <c r="O562" s="3"/>
      <c r="P562" s="19"/>
      <c r="Q562" s="3"/>
      <c r="R562" s="3"/>
      <c r="S562" s="3"/>
      <c r="T562" s="3"/>
      <c r="U562" s="3"/>
    </row>
    <row r="563" spans="1:21">
      <c r="A563" s="22"/>
      <c r="B563" s="87"/>
      <c r="C563" s="3"/>
      <c r="D563" s="3"/>
      <c r="E563" s="3"/>
      <c r="F563" s="19"/>
      <c r="G563" s="3"/>
      <c r="H563" s="19"/>
      <c r="I563" s="3"/>
      <c r="J563" s="19"/>
      <c r="K563" s="3"/>
      <c r="L563" s="19"/>
      <c r="M563" s="3"/>
      <c r="N563" s="19"/>
      <c r="O563" s="3"/>
      <c r="P563" s="19"/>
      <c r="Q563" s="3"/>
      <c r="R563" s="3"/>
      <c r="S563" s="3"/>
      <c r="T563" s="3"/>
      <c r="U563" s="3"/>
    </row>
    <row r="564" spans="1:21">
      <c r="A564" s="22"/>
      <c r="B564" s="87"/>
      <c r="C564" s="3"/>
      <c r="D564" s="3"/>
      <c r="E564" s="3"/>
      <c r="F564" s="19"/>
      <c r="G564" s="3"/>
      <c r="H564" s="19"/>
      <c r="I564" s="3"/>
      <c r="J564" s="19"/>
      <c r="K564" s="3"/>
      <c r="L564" s="19"/>
      <c r="M564" s="3"/>
      <c r="N564" s="19"/>
      <c r="O564" s="3"/>
      <c r="P564" s="19"/>
      <c r="Q564" s="3"/>
      <c r="R564" s="3"/>
      <c r="S564" s="3"/>
      <c r="T564" s="3"/>
      <c r="U564" s="3"/>
    </row>
    <row r="565" spans="1:21">
      <c r="A565" s="22"/>
      <c r="B565" s="87"/>
      <c r="C565" s="4"/>
      <c r="D565" s="4"/>
      <c r="E565" s="4"/>
      <c r="F565" s="19"/>
      <c r="G565" s="3"/>
      <c r="H565" s="19"/>
      <c r="I565" s="3"/>
      <c r="J565" s="22"/>
      <c r="K565" s="3"/>
      <c r="L565" s="19"/>
      <c r="M565" s="3"/>
      <c r="N565" s="19"/>
      <c r="O565" s="3"/>
      <c r="P565" s="19"/>
      <c r="Q565" s="3"/>
      <c r="R565" s="3"/>
      <c r="S565" s="3"/>
      <c r="T565" s="3"/>
      <c r="U565" s="3"/>
    </row>
    <row r="566" spans="1:21">
      <c r="A566" s="22"/>
      <c r="B566" s="87"/>
      <c r="C566" s="3"/>
      <c r="D566" s="3"/>
      <c r="E566" s="3"/>
      <c r="F566" s="19"/>
      <c r="G566" s="3"/>
      <c r="H566" s="19"/>
      <c r="I566" s="3"/>
      <c r="J566" s="19"/>
      <c r="K566" s="3"/>
      <c r="L566" s="19"/>
      <c r="M566" s="3"/>
      <c r="N566" s="19"/>
      <c r="O566" s="3"/>
      <c r="P566" s="19"/>
      <c r="Q566" s="3"/>
      <c r="R566" s="3"/>
      <c r="S566" s="3"/>
      <c r="T566" s="3"/>
      <c r="U566" s="3"/>
    </row>
    <row r="567" spans="1:21">
      <c r="A567" s="22"/>
      <c r="B567" s="87"/>
      <c r="C567" s="3"/>
      <c r="D567" s="3"/>
      <c r="E567" s="3"/>
      <c r="F567" s="19"/>
      <c r="G567" s="3"/>
      <c r="H567" s="19"/>
      <c r="I567" s="3"/>
      <c r="J567" s="19"/>
      <c r="K567" s="3"/>
      <c r="L567" s="19"/>
      <c r="M567" s="3"/>
      <c r="N567" s="19"/>
      <c r="O567" s="3"/>
      <c r="P567" s="19"/>
      <c r="Q567" s="3"/>
      <c r="R567" s="3"/>
      <c r="S567" s="3"/>
      <c r="T567" s="3"/>
      <c r="U567" s="3"/>
    </row>
    <row r="568" spans="1:21">
      <c r="A568" s="22"/>
      <c r="B568" s="87"/>
      <c r="C568" s="4"/>
      <c r="D568" s="3"/>
      <c r="E568" s="3"/>
      <c r="F568" s="19"/>
      <c r="G568" s="3"/>
      <c r="H568" s="19"/>
      <c r="I568" s="3"/>
      <c r="J568" s="22"/>
      <c r="K568" s="3"/>
      <c r="L568" s="19"/>
      <c r="M568" s="3"/>
      <c r="N568" s="19"/>
      <c r="O568" s="3"/>
      <c r="P568" s="19"/>
      <c r="Q568" s="3"/>
      <c r="R568" s="3"/>
      <c r="S568" s="3"/>
      <c r="T568" s="3"/>
      <c r="U568" s="3"/>
    </row>
    <row r="569" spans="1:21">
      <c r="A569" s="22"/>
      <c r="B569" s="87"/>
      <c r="C569" s="4"/>
      <c r="D569" s="4"/>
      <c r="E569" s="4"/>
      <c r="F569" s="19"/>
      <c r="G569" s="3"/>
      <c r="H569" s="19"/>
      <c r="I569" s="3"/>
      <c r="J569" s="22"/>
      <c r="K569" s="3"/>
      <c r="L569" s="19"/>
      <c r="M569" s="3"/>
      <c r="N569" s="19"/>
      <c r="O569" s="3"/>
      <c r="P569" s="19"/>
      <c r="Q569" s="3"/>
      <c r="R569" s="3"/>
      <c r="S569" s="3"/>
      <c r="T569" s="3"/>
      <c r="U569" s="3"/>
    </row>
    <row r="570" spans="1:21">
      <c r="A570" s="22"/>
      <c r="B570" s="87"/>
      <c r="C570" s="3"/>
      <c r="D570" s="3"/>
      <c r="E570" s="3"/>
      <c r="F570" s="19"/>
      <c r="G570" s="3"/>
      <c r="H570" s="19"/>
      <c r="I570" s="3"/>
      <c r="J570" s="19"/>
      <c r="K570" s="3"/>
      <c r="L570" s="19"/>
      <c r="M570" s="3"/>
      <c r="N570" s="19"/>
      <c r="O570" s="3"/>
      <c r="P570" s="19"/>
      <c r="Q570" s="3"/>
      <c r="R570" s="3"/>
      <c r="S570" s="3"/>
      <c r="T570" s="3"/>
      <c r="U570" s="3"/>
    </row>
    <row r="571" spans="1:21">
      <c r="A571" s="22"/>
      <c r="B571" s="87"/>
      <c r="C571" s="3"/>
      <c r="D571" s="3"/>
      <c r="E571" s="3"/>
      <c r="F571" s="19"/>
      <c r="G571" s="3"/>
      <c r="H571" s="19"/>
      <c r="I571" s="3"/>
      <c r="J571" s="19"/>
      <c r="K571" s="3"/>
      <c r="L571" s="19"/>
      <c r="M571" s="3"/>
      <c r="N571" s="19"/>
      <c r="O571" s="3"/>
      <c r="P571" s="19"/>
      <c r="Q571" s="3"/>
      <c r="R571" s="3"/>
      <c r="S571" s="3"/>
      <c r="T571" s="3"/>
      <c r="U571" s="3"/>
    </row>
    <row r="572" spans="1:21">
      <c r="A572" s="19"/>
      <c r="B572" s="87"/>
      <c r="C572" s="3"/>
      <c r="D572" s="3"/>
      <c r="E572" s="3"/>
      <c r="F572" s="19"/>
      <c r="G572" s="3"/>
      <c r="H572" s="19"/>
      <c r="I572" s="3"/>
      <c r="J572" s="19"/>
      <c r="K572" s="3"/>
      <c r="L572" s="19"/>
      <c r="M572" s="3"/>
      <c r="N572" s="19"/>
      <c r="O572" s="3"/>
      <c r="P572" s="19"/>
      <c r="Q572" s="3"/>
      <c r="R572" s="3"/>
      <c r="S572" s="3"/>
      <c r="T572" s="3"/>
      <c r="U572" s="3"/>
    </row>
    <row r="573" spans="1:21">
      <c r="A573" s="19"/>
      <c r="B573" s="87"/>
      <c r="C573" s="3"/>
      <c r="D573" s="3"/>
      <c r="E573" s="3"/>
      <c r="F573" s="19"/>
      <c r="G573" s="3"/>
      <c r="H573" s="19"/>
      <c r="I573" s="3"/>
      <c r="J573" s="19"/>
      <c r="K573" s="3"/>
      <c r="L573" s="19"/>
      <c r="M573" s="3"/>
      <c r="N573" s="19"/>
      <c r="O573" s="3"/>
      <c r="P573" s="19"/>
      <c r="Q573" s="3"/>
      <c r="R573" s="3"/>
      <c r="S573" s="3"/>
      <c r="T573" s="3"/>
      <c r="U573" s="3"/>
    </row>
    <row r="574" spans="1:21">
      <c r="A574" s="19"/>
      <c r="B574" s="87"/>
      <c r="C574" s="3"/>
      <c r="D574" s="3"/>
      <c r="E574" s="3"/>
      <c r="F574" s="19"/>
      <c r="G574" s="3"/>
      <c r="H574" s="19"/>
      <c r="I574" s="3"/>
      <c r="J574" s="19"/>
      <c r="K574" s="3"/>
      <c r="L574" s="19"/>
      <c r="M574" s="3"/>
      <c r="N574" s="19"/>
      <c r="O574" s="3"/>
      <c r="P574" s="19"/>
      <c r="Q574" s="3"/>
      <c r="R574" s="3"/>
      <c r="S574" s="3"/>
      <c r="T574" s="3"/>
      <c r="U574" s="3"/>
    </row>
    <row r="575" spans="1:21">
      <c r="A575" s="19"/>
      <c r="B575" s="87"/>
      <c r="C575" s="3"/>
      <c r="D575" s="3"/>
      <c r="E575" s="3"/>
      <c r="F575" s="19"/>
      <c r="G575" s="3"/>
      <c r="H575" s="19"/>
      <c r="I575" s="3"/>
      <c r="J575" s="19"/>
      <c r="K575" s="3"/>
      <c r="L575" s="19"/>
      <c r="M575" s="3"/>
      <c r="N575" s="19"/>
      <c r="O575" s="3"/>
      <c r="P575" s="19"/>
      <c r="Q575" s="3"/>
      <c r="R575" s="3"/>
      <c r="S575" s="3"/>
      <c r="T575" s="3"/>
      <c r="U575" s="3"/>
    </row>
    <row r="576" spans="1:21">
      <c r="A576" s="19"/>
      <c r="B576" s="87"/>
      <c r="C576" s="3"/>
      <c r="D576" s="3"/>
      <c r="E576" s="3"/>
      <c r="F576" s="19"/>
      <c r="G576" s="3"/>
      <c r="H576" s="19"/>
      <c r="I576" s="3"/>
      <c r="J576" s="19"/>
      <c r="K576" s="3"/>
      <c r="L576" s="19"/>
      <c r="M576" s="3"/>
      <c r="N576" s="19"/>
      <c r="O576" s="3"/>
      <c r="P576" s="19"/>
      <c r="Q576" s="3"/>
      <c r="R576" s="3"/>
      <c r="S576" s="3"/>
      <c r="T576" s="3"/>
      <c r="U576" s="3"/>
    </row>
    <row r="577" spans="1:21">
      <c r="A577" s="19"/>
      <c r="B577" s="87"/>
      <c r="C577" s="3"/>
      <c r="D577" s="3"/>
      <c r="E577" s="3"/>
      <c r="F577" s="19"/>
      <c r="G577" s="3"/>
      <c r="H577" s="19"/>
      <c r="I577" s="3"/>
      <c r="J577" s="19"/>
      <c r="K577" s="3"/>
      <c r="L577" s="19"/>
      <c r="M577" s="3"/>
      <c r="N577" s="19"/>
      <c r="O577" s="3"/>
      <c r="P577" s="19"/>
      <c r="Q577" s="3"/>
      <c r="R577" s="3"/>
      <c r="S577" s="3"/>
      <c r="T577" s="3"/>
      <c r="U577" s="3"/>
    </row>
    <row r="578" spans="1:21">
      <c r="A578" s="19"/>
      <c r="B578" s="87"/>
      <c r="C578" s="3"/>
      <c r="D578" s="3"/>
      <c r="E578" s="3"/>
      <c r="F578" s="19"/>
      <c r="G578" s="3"/>
      <c r="H578" s="19"/>
      <c r="I578" s="3"/>
      <c r="J578" s="19"/>
      <c r="K578" s="3"/>
      <c r="L578" s="19"/>
      <c r="M578" s="3"/>
      <c r="N578" s="19"/>
      <c r="O578" s="3"/>
      <c r="P578" s="19"/>
      <c r="Q578" s="3"/>
      <c r="R578" s="3"/>
      <c r="S578" s="3"/>
      <c r="T578" s="3"/>
      <c r="U578" s="3"/>
    </row>
    <row r="579" spans="1:21">
      <c r="A579" s="19"/>
      <c r="B579" s="87"/>
      <c r="C579" s="3"/>
      <c r="D579" s="3"/>
      <c r="E579" s="3"/>
      <c r="F579" s="19"/>
      <c r="G579" s="3"/>
      <c r="H579" s="19"/>
      <c r="I579" s="3"/>
      <c r="J579" s="19"/>
      <c r="K579" s="3"/>
      <c r="L579" s="19"/>
      <c r="M579" s="3"/>
      <c r="N579" s="19"/>
      <c r="O579" s="3"/>
      <c r="P579" s="19"/>
      <c r="Q579" s="3"/>
      <c r="R579" s="3"/>
      <c r="S579" s="3"/>
      <c r="T579" s="3"/>
      <c r="U579" s="3"/>
    </row>
    <row r="580" spans="1:21">
      <c r="A580" s="19"/>
      <c r="B580" s="87"/>
      <c r="C580" s="3"/>
      <c r="D580" s="3"/>
      <c r="E580" s="3"/>
      <c r="F580" s="19"/>
      <c r="G580" s="3"/>
      <c r="H580" s="19"/>
      <c r="I580" s="3"/>
      <c r="J580" s="19"/>
      <c r="K580" s="3"/>
      <c r="L580" s="19"/>
      <c r="M580" s="3"/>
      <c r="N580" s="19"/>
      <c r="O580" s="3"/>
      <c r="P580" s="19"/>
      <c r="Q580" s="3"/>
      <c r="R580" s="3"/>
      <c r="S580" s="3"/>
      <c r="T580" s="3"/>
      <c r="U580" s="3"/>
    </row>
    <row r="581" spans="1:21">
      <c r="A581" s="19"/>
      <c r="B581" s="87"/>
      <c r="C581" s="3"/>
      <c r="D581" s="3"/>
      <c r="E581" s="3"/>
      <c r="F581" s="19"/>
      <c r="G581" s="3"/>
      <c r="H581" s="19"/>
      <c r="I581" s="3"/>
      <c r="J581" s="19"/>
      <c r="K581" s="3"/>
      <c r="L581" s="19"/>
      <c r="M581" s="3"/>
      <c r="N581" s="19"/>
      <c r="O581" s="3"/>
      <c r="P581" s="19"/>
      <c r="Q581" s="3"/>
      <c r="R581" s="3"/>
      <c r="S581" s="3"/>
      <c r="T581" s="3"/>
      <c r="U581" s="3"/>
    </row>
    <row r="582" spans="1:21">
      <c r="A582" s="19"/>
      <c r="B582" s="87"/>
      <c r="C582" s="3"/>
      <c r="D582" s="3"/>
      <c r="E582" s="3"/>
      <c r="F582" s="19"/>
      <c r="G582" s="3"/>
      <c r="H582" s="19"/>
      <c r="I582" s="3"/>
      <c r="J582" s="19"/>
      <c r="K582" s="3"/>
      <c r="L582" s="19"/>
      <c r="M582" s="3"/>
      <c r="N582" s="19"/>
      <c r="O582" s="3"/>
      <c r="P582" s="19"/>
      <c r="Q582" s="3"/>
      <c r="R582" s="3"/>
      <c r="S582" s="3"/>
      <c r="T582" s="3"/>
      <c r="U582" s="3"/>
    </row>
    <row r="583" spans="1:21">
      <c r="A583" s="19"/>
      <c r="B583" s="87"/>
      <c r="C583" s="3"/>
      <c r="D583" s="3"/>
      <c r="E583" s="3"/>
      <c r="F583" s="19"/>
      <c r="G583" s="3"/>
      <c r="H583" s="19"/>
      <c r="I583" s="3"/>
      <c r="J583" s="19"/>
      <c r="K583" s="3"/>
      <c r="L583" s="19"/>
      <c r="M583" s="3"/>
      <c r="N583" s="19"/>
      <c r="O583" s="3"/>
      <c r="P583" s="19"/>
      <c r="Q583" s="3"/>
      <c r="R583" s="3"/>
      <c r="S583" s="3"/>
      <c r="T583" s="3"/>
      <c r="U583" s="3"/>
    </row>
    <row r="584" spans="1:21">
      <c r="A584" s="19"/>
      <c r="B584" s="87"/>
      <c r="C584" s="3"/>
      <c r="D584" s="3"/>
      <c r="E584" s="3"/>
      <c r="F584" s="19"/>
      <c r="G584" s="3"/>
      <c r="H584" s="19"/>
      <c r="I584" s="3"/>
      <c r="J584" s="19"/>
      <c r="K584" s="3"/>
      <c r="L584" s="19"/>
      <c r="M584" s="3"/>
      <c r="N584" s="19"/>
      <c r="O584" s="3"/>
      <c r="P584" s="19"/>
      <c r="Q584" s="3"/>
      <c r="R584" s="3"/>
      <c r="S584" s="3"/>
      <c r="T584" s="3"/>
      <c r="U584" s="3"/>
    </row>
    <row r="585" spans="1:21">
      <c r="A585" s="19"/>
      <c r="B585" s="87"/>
      <c r="C585" s="3"/>
      <c r="D585" s="3"/>
      <c r="E585" s="3"/>
      <c r="F585" s="19"/>
      <c r="G585" s="3"/>
      <c r="H585" s="19"/>
      <c r="I585" s="3"/>
      <c r="J585" s="19"/>
      <c r="K585" s="3"/>
      <c r="L585" s="19"/>
      <c r="M585" s="3"/>
      <c r="N585" s="19"/>
      <c r="O585" s="3"/>
      <c r="P585" s="19"/>
      <c r="Q585" s="3"/>
      <c r="R585" s="3"/>
      <c r="S585" s="3"/>
      <c r="T585" s="3"/>
      <c r="U585" s="3"/>
    </row>
    <row r="586" spans="1:21">
      <c r="A586" s="19"/>
      <c r="B586" s="87"/>
      <c r="C586" s="3"/>
      <c r="D586" s="3"/>
      <c r="E586" s="3"/>
      <c r="F586" s="19"/>
      <c r="G586" s="3"/>
      <c r="H586" s="19"/>
      <c r="I586" s="3"/>
      <c r="J586" s="19"/>
      <c r="K586" s="3"/>
      <c r="L586" s="19"/>
      <c r="M586" s="3"/>
      <c r="N586" s="19"/>
      <c r="O586" s="3"/>
      <c r="P586" s="19"/>
      <c r="Q586" s="3"/>
      <c r="R586" s="3"/>
      <c r="S586" s="3"/>
      <c r="T586" s="3"/>
      <c r="U586" s="3"/>
    </row>
    <row r="587" spans="1:21">
      <c r="A587" s="19"/>
      <c r="B587" s="87"/>
      <c r="C587" s="3"/>
      <c r="D587" s="3"/>
      <c r="E587" s="3"/>
      <c r="F587" s="19"/>
      <c r="G587" s="3"/>
      <c r="H587" s="19"/>
      <c r="I587" s="3"/>
      <c r="J587" s="19"/>
      <c r="K587" s="3"/>
      <c r="L587" s="19"/>
      <c r="M587" s="3"/>
      <c r="N587" s="19"/>
      <c r="O587" s="3"/>
      <c r="P587" s="19"/>
      <c r="Q587" s="3"/>
      <c r="R587" s="3"/>
      <c r="S587" s="3"/>
      <c r="T587" s="3"/>
      <c r="U587" s="3"/>
    </row>
    <row r="588" spans="1:21">
      <c r="A588" s="19"/>
      <c r="B588" s="87"/>
      <c r="C588" s="3"/>
      <c r="D588" s="3"/>
      <c r="E588" s="3"/>
      <c r="F588" s="44"/>
      <c r="G588" s="8"/>
      <c r="H588" s="44"/>
      <c r="I588" s="8"/>
      <c r="J588" s="44"/>
      <c r="K588" s="8"/>
      <c r="L588" s="48"/>
      <c r="M588" s="12"/>
      <c r="N588" s="48"/>
      <c r="O588" s="3"/>
      <c r="P588" s="48"/>
      <c r="Q588" s="3"/>
      <c r="R588" s="11"/>
      <c r="S588" s="3"/>
      <c r="T588" s="3"/>
      <c r="U588" s="3"/>
    </row>
    <row r="589" spans="1:21" ht="18.75">
      <c r="A589" s="19"/>
      <c r="B589" s="91"/>
      <c r="C589" s="7"/>
      <c r="D589" s="6"/>
      <c r="E589" s="6"/>
      <c r="F589" s="42"/>
      <c r="G589" s="3"/>
      <c r="H589" s="42"/>
      <c r="I589" s="9"/>
      <c r="J589" s="49"/>
      <c r="K589" s="10"/>
      <c r="L589" s="19"/>
      <c r="M589" s="3"/>
      <c r="N589" s="19"/>
      <c r="O589" s="3"/>
      <c r="P589" s="19"/>
      <c r="Q589" s="3"/>
      <c r="R589" s="3"/>
      <c r="S589" s="3"/>
      <c r="T589" s="3"/>
      <c r="U589" s="3"/>
    </row>
    <row r="590" spans="1:21">
      <c r="A590" s="19"/>
      <c r="B590" s="87"/>
      <c r="C590" s="3"/>
      <c r="D590" s="3"/>
      <c r="E590" s="3"/>
      <c r="F590" s="19"/>
      <c r="G590" s="3"/>
      <c r="H590" s="19"/>
      <c r="I590" s="3"/>
      <c r="J590" s="19"/>
      <c r="K590" s="3"/>
      <c r="L590" s="19"/>
      <c r="M590" s="3"/>
      <c r="N590" s="19"/>
      <c r="O590" s="3"/>
      <c r="P590" s="19"/>
      <c r="Q590" s="3"/>
      <c r="R590" s="3"/>
      <c r="S590" s="3"/>
      <c r="T590" s="3"/>
      <c r="U590" s="3"/>
    </row>
    <row r="591" spans="1:21">
      <c r="A591" s="19"/>
      <c r="B591" s="87"/>
      <c r="C591" s="3"/>
      <c r="D591" s="3"/>
      <c r="E591" s="3"/>
      <c r="F591" s="19"/>
      <c r="G591" s="3"/>
      <c r="H591" s="19"/>
      <c r="I591" s="3"/>
      <c r="J591" s="19"/>
      <c r="K591" s="3"/>
      <c r="L591" s="19"/>
      <c r="M591" s="3"/>
      <c r="N591" s="19"/>
      <c r="O591" s="3"/>
      <c r="P591" s="19"/>
      <c r="Q591" s="3"/>
      <c r="R591" s="3"/>
      <c r="S591" s="3"/>
      <c r="T591" s="3"/>
      <c r="U591" s="3"/>
    </row>
    <row r="592" spans="1:21">
      <c r="A592" s="19"/>
      <c r="B592" s="87"/>
      <c r="C592" s="3"/>
      <c r="D592" s="3"/>
      <c r="E592" s="3"/>
      <c r="F592" s="19"/>
      <c r="G592" s="3"/>
      <c r="H592" s="19"/>
      <c r="I592" s="3"/>
      <c r="J592" s="19"/>
      <c r="K592" s="3"/>
      <c r="L592" s="19"/>
      <c r="M592" s="3"/>
      <c r="N592" s="19"/>
      <c r="O592" s="3"/>
      <c r="P592" s="19"/>
      <c r="Q592" s="3"/>
      <c r="R592" s="3"/>
      <c r="S592" s="3"/>
      <c r="T592" s="3"/>
      <c r="U592" s="3"/>
    </row>
    <row r="593" spans="1:21">
      <c r="A593" s="19"/>
      <c r="B593" s="87"/>
      <c r="C593" s="3"/>
      <c r="D593" s="3"/>
      <c r="E593" s="3"/>
      <c r="F593" s="19"/>
      <c r="G593" s="3"/>
      <c r="H593" s="19"/>
      <c r="I593" s="3"/>
      <c r="J593" s="19"/>
      <c r="K593" s="3"/>
      <c r="L593" s="19"/>
      <c r="M593" s="3"/>
      <c r="N593" s="19"/>
      <c r="O593" s="3"/>
      <c r="P593" s="19"/>
      <c r="Q593" s="3"/>
      <c r="R593" s="3"/>
      <c r="S593" s="3"/>
      <c r="T593" s="3"/>
      <c r="U593" s="3"/>
    </row>
    <row r="594" spans="1:21">
      <c r="A594" s="19"/>
      <c r="B594" s="87"/>
      <c r="C594" s="3"/>
      <c r="D594" s="3"/>
      <c r="E594" s="3"/>
      <c r="F594" s="19"/>
      <c r="G594" s="3"/>
      <c r="H594" s="19"/>
      <c r="I594" s="3"/>
      <c r="J594" s="19"/>
      <c r="K594" s="3"/>
      <c r="L594" s="19"/>
      <c r="M594" s="3"/>
      <c r="N594" s="19"/>
      <c r="O594" s="3"/>
      <c r="P594" s="19"/>
      <c r="Q594" s="3"/>
      <c r="R594" s="3"/>
      <c r="S594" s="3"/>
      <c r="T594" s="3"/>
      <c r="U594" s="3"/>
    </row>
    <row r="595" spans="1:21">
      <c r="A595" s="19"/>
      <c r="B595" s="87"/>
      <c r="C595" s="3"/>
      <c r="D595" s="3"/>
      <c r="E595" s="3"/>
      <c r="F595" s="19"/>
      <c r="G595" s="3"/>
      <c r="H595" s="19"/>
      <c r="I595" s="3"/>
      <c r="J595" s="19"/>
      <c r="K595" s="3"/>
      <c r="L595" s="19"/>
      <c r="M595" s="3"/>
      <c r="N595" s="19"/>
      <c r="O595" s="3"/>
      <c r="P595" s="19"/>
      <c r="Q595" s="3"/>
      <c r="R595" s="3"/>
      <c r="S595" s="3"/>
      <c r="T595" s="3"/>
      <c r="U595" s="3"/>
    </row>
    <row r="596" spans="1:21">
      <c r="A596" s="19"/>
      <c r="B596" s="87"/>
      <c r="C596" s="3"/>
      <c r="D596" s="3"/>
      <c r="E596" s="3"/>
      <c r="F596" s="19"/>
      <c r="G596" s="3"/>
      <c r="H596" s="19"/>
      <c r="I596" s="3"/>
      <c r="J596" s="19"/>
      <c r="K596" s="3"/>
      <c r="L596" s="19"/>
      <c r="M596" s="3"/>
      <c r="N596" s="19"/>
      <c r="O596" s="3"/>
      <c r="P596" s="19"/>
      <c r="Q596" s="3"/>
      <c r="R596" s="3"/>
      <c r="S596" s="3"/>
      <c r="T596" s="3"/>
      <c r="U596" s="3"/>
    </row>
    <row r="597" spans="1:21">
      <c r="A597" s="19"/>
      <c r="B597" s="87"/>
      <c r="C597" s="3"/>
      <c r="D597" s="3"/>
      <c r="E597" s="3"/>
      <c r="F597" s="19"/>
      <c r="G597" s="3"/>
      <c r="H597" s="19"/>
      <c r="I597" s="3"/>
      <c r="J597" s="19"/>
      <c r="K597" s="3"/>
      <c r="L597" s="19"/>
      <c r="M597" s="3"/>
      <c r="N597" s="19"/>
      <c r="O597" s="3"/>
      <c r="P597" s="19"/>
      <c r="Q597" s="3"/>
      <c r="R597" s="3"/>
      <c r="S597" s="3"/>
      <c r="T597" s="3"/>
      <c r="U597" s="3"/>
    </row>
    <row r="598" spans="1:21">
      <c r="A598" s="19"/>
      <c r="B598" s="87"/>
      <c r="C598" s="3"/>
      <c r="D598" s="3"/>
      <c r="E598" s="3"/>
      <c r="F598" s="19"/>
      <c r="G598" s="3"/>
      <c r="H598" s="19"/>
      <c r="I598" s="3"/>
      <c r="J598" s="19"/>
      <c r="K598" s="3"/>
      <c r="L598" s="19"/>
      <c r="M598" s="3"/>
      <c r="N598" s="19"/>
      <c r="O598" s="3"/>
      <c r="P598" s="19"/>
      <c r="Q598" s="3"/>
      <c r="R598" s="3"/>
      <c r="S598" s="3"/>
      <c r="T598" s="3"/>
      <c r="U598" s="3"/>
    </row>
    <row r="599" spans="1:21">
      <c r="A599" s="19"/>
      <c r="B599" s="87"/>
      <c r="C599" s="3"/>
      <c r="D599" s="3"/>
      <c r="E599" s="3"/>
      <c r="F599" s="19"/>
      <c r="G599" s="3"/>
      <c r="H599" s="19"/>
      <c r="I599" s="3"/>
      <c r="J599" s="19"/>
      <c r="K599" s="3"/>
      <c r="L599" s="19"/>
      <c r="M599" s="3"/>
      <c r="N599" s="19"/>
      <c r="O599" s="3"/>
      <c r="P599" s="19"/>
      <c r="Q599" s="3"/>
      <c r="R599" s="3"/>
      <c r="S599" s="3"/>
      <c r="T599" s="3"/>
      <c r="U599" s="3"/>
    </row>
    <row r="600" spans="1:21">
      <c r="A600" s="19"/>
      <c r="B600" s="87"/>
      <c r="C600" s="3"/>
      <c r="D600" s="3"/>
      <c r="E600" s="3"/>
      <c r="F600" s="19"/>
      <c r="G600" s="3"/>
      <c r="H600" s="19"/>
      <c r="I600" s="3"/>
      <c r="J600" s="19"/>
      <c r="K600" s="3"/>
      <c r="L600" s="19"/>
      <c r="M600" s="3"/>
      <c r="N600" s="19"/>
      <c r="O600" s="3"/>
      <c r="P600" s="19"/>
      <c r="Q600" s="3"/>
      <c r="R600" s="3"/>
      <c r="S600" s="3"/>
      <c r="T600" s="3"/>
      <c r="U600" s="3"/>
    </row>
    <row r="601" spans="1:21">
      <c r="A601" s="19"/>
      <c r="B601" s="87"/>
      <c r="C601" s="3"/>
      <c r="D601" s="3"/>
      <c r="E601" s="3"/>
      <c r="F601" s="19"/>
      <c r="G601" s="3"/>
      <c r="H601" s="19"/>
      <c r="I601" s="3"/>
      <c r="J601" s="19"/>
      <c r="K601" s="3"/>
      <c r="L601" s="19"/>
      <c r="M601" s="3"/>
      <c r="N601" s="19"/>
      <c r="O601" s="3"/>
      <c r="P601" s="19"/>
      <c r="Q601" s="3"/>
      <c r="R601" s="3"/>
      <c r="S601" s="3"/>
      <c r="T601" s="3"/>
      <c r="U601" s="3"/>
    </row>
  </sheetData>
  <sortState ref="A5:AF54">
    <sortCondition ref="A5:A54"/>
  </sortState>
  <mergeCells count="14">
    <mergeCell ref="A1:B1"/>
    <mergeCell ref="J2:K2"/>
    <mergeCell ref="J3:K3"/>
    <mergeCell ref="C1:Q1"/>
    <mergeCell ref="F2:G2"/>
    <mergeCell ref="H2:I2"/>
    <mergeCell ref="L2:M2"/>
    <mergeCell ref="N2:O2"/>
    <mergeCell ref="P2:Q2"/>
    <mergeCell ref="F3:G3"/>
    <mergeCell ref="H3:I3"/>
    <mergeCell ref="L3:M3"/>
    <mergeCell ref="N3:O3"/>
    <mergeCell ref="P3:Q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5"/>
  <sheetViews>
    <sheetView workbookViewId="0">
      <selection activeCell="D6" sqref="D6"/>
    </sheetView>
  </sheetViews>
  <sheetFormatPr baseColWidth="10" defaultRowHeight="12.75"/>
  <cols>
    <col min="1" max="1" width="4.28515625" customWidth="1"/>
    <col min="2" max="2" width="24.7109375" style="29" customWidth="1"/>
    <col min="3" max="3" width="16.8554687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9" width="6" customWidth="1"/>
    <col min="10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18" width="4.28515625" style="62" hidden="1" customWidth="1"/>
    <col min="19" max="19" width="4.42578125" style="62" hidden="1" customWidth="1"/>
    <col min="20" max="28" width="3.7109375" style="62" hidden="1" customWidth="1"/>
    <col min="29" max="29" width="3.5703125" style="62" hidden="1" customWidth="1"/>
    <col min="30" max="30" width="11.5703125" style="62" hidden="1" customWidth="1"/>
    <col min="31" max="31" width="11.5703125" hidden="1" customWidth="1"/>
  </cols>
  <sheetData>
    <row r="1" spans="1:32" ht="23.25">
      <c r="A1" s="18" t="s">
        <v>2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27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38" si="17">AE5</f>
        <v>1</v>
      </c>
      <c r="B5" s="77" t="s">
        <v>260</v>
      </c>
      <c r="C5" t="s">
        <v>178</v>
      </c>
      <c r="D5" s="33">
        <f t="shared" ref="D5:D38" si="18">IF(B5&lt;&gt;"",AB5,"")</f>
        <v>400</v>
      </c>
      <c r="E5" s="19" t="str">
        <f t="shared" ref="E5:E38" si="19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/>
      <c r="K5" s="16" t="str">
        <f>IF(J5&gt;0,INDEX(Poeng!$A$1:$B$100,J5,2),"")</f>
        <v/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>
        <v>1</v>
      </c>
      <c r="Q5" s="16">
        <f>IF(P5&gt;0,INDEX(Poeng!$A$1:$B$100,P5,2),"")</f>
        <v>100</v>
      </c>
      <c r="R5" s="55">
        <f t="shared" ref="R5:R38" si="20">IF(F5&gt;0,G5,0)</f>
        <v>100</v>
      </c>
      <c r="S5" s="55">
        <f t="shared" ref="S5:S38" si="21">IF(H5&gt;0,I5,0)</f>
        <v>100</v>
      </c>
      <c r="T5" s="55">
        <f t="shared" ref="T5:T38" si="22">IF(J5&gt;0,K5,0)</f>
        <v>0</v>
      </c>
      <c r="U5" s="55">
        <f t="shared" ref="U5:U38" si="23">IF(L5&gt;0,M5,0)</f>
        <v>100</v>
      </c>
      <c r="V5" s="55">
        <f t="shared" ref="V5:V38" si="24">IF(N5&gt;0,O5,0)</f>
        <v>100</v>
      </c>
      <c r="W5" s="55">
        <f t="shared" ref="W5:W38" si="25">IF(P5&gt;0,Q5,0)</f>
        <v>100</v>
      </c>
      <c r="X5" s="55">
        <f t="shared" ref="X5:X38" si="26">LARGE(R5:W5,1)</f>
        <v>100</v>
      </c>
      <c r="Y5" s="55">
        <f t="shared" ref="Y5:Y38" si="27">LARGE(R5:W5,2)</f>
        <v>100</v>
      </c>
      <c r="Z5" s="55">
        <f t="shared" ref="Z5:Z38" si="28">LARGE(R5:W5,3)</f>
        <v>100</v>
      </c>
      <c r="AA5" s="55">
        <f t="shared" ref="AA5:AA38" si="29">LARGE(R5:W5,4)</f>
        <v>100</v>
      </c>
      <c r="AB5" s="55">
        <f t="shared" ref="AB5:AB38" si="30">SUM(X5:AA5)</f>
        <v>400</v>
      </c>
      <c r="AC5" s="56">
        <f t="shared" ref="AC5:AC38" si="31">COUNT(F5:Q5)/2</f>
        <v>5</v>
      </c>
      <c r="AD5" s="57">
        <f t="shared" ref="AD5:AD38" si="32">AB5*10^8+X5*10^6/2+Y5*10^4/2+Z5*10^2/2+AA5/2</f>
        <v>40050505050</v>
      </c>
      <c r="AE5" s="66">
        <f t="shared" ref="AE5:AE38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29" t="s">
        <v>263</v>
      </c>
      <c r="C6" s="12" t="s">
        <v>204</v>
      </c>
      <c r="D6" s="33">
        <f t="shared" si="18"/>
        <v>280</v>
      </c>
      <c r="E6" s="19" t="str">
        <f t="shared" si="19"/>
        <v>F</v>
      </c>
      <c r="F6" s="19">
        <v>7</v>
      </c>
      <c r="G6" s="16">
        <f>IF(F6&gt;0,INDEX(Poeng!$A$1:$B$100,F6,2),"")</f>
        <v>36</v>
      </c>
      <c r="H6" s="3"/>
      <c r="I6" s="16" t="str">
        <f>IF(H6&gt;0,INDEX(Poeng!$A$1:$B$100,H6,2),"")</f>
        <v/>
      </c>
      <c r="J6" s="19">
        <v>1</v>
      </c>
      <c r="K6" s="16">
        <f>IF(J6&gt;0,INDEX(Poeng!$A$1:$B$100,J6,2),"")</f>
        <v>100</v>
      </c>
      <c r="L6" s="19">
        <v>3</v>
      </c>
      <c r="M6" s="16">
        <f>IF(L6&gt;0,INDEX(Poeng!$A$1:$B$100,L6,2),"")</f>
        <v>60</v>
      </c>
      <c r="N6" s="19">
        <v>2</v>
      </c>
      <c r="O6" s="16">
        <f>IF(N6&gt;0,INDEX(Poeng!$A$1:$B$100,N6,2),"")</f>
        <v>80</v>
      </c>
      <c r="P6" s="19">
        <v>6</v>
      </c>
      <c r="Q6" s="16">
        <f>IF(P6&gt;0,INDEX(Poeng!$A$1:$B$100,P6,2),"")</f>
        <v>40</v>
      </c>
      <c r="R6" s="55">
        <f t="shared" si="20"/>
        <v>36</v>
      </c>
      <c r="S6" s="55">
        <f t="shared" si="21"/>
        <v>0</v>
      </c>
      <c r="T6" s="55">
        <f t="shared" si="22"/>
        <v>100</v>
      </c>
      <c r="U6" s="55">
        <f t="shared" si="23"/>
        <v>60</v>
      </c>
      <c r="V6" s="55">
        <f t="shared" si="24"/>
        <v>80</v>
      </c>
      <c r="W6" s="55">
        <f t="shared" si="25"/>
        <v>40</v>
      </c>
      <c r="X6" s="55">
        <f t="shared" si="26"/>
        <v>100</v>
      </c>
      <c r="Y6" s="55">
        <f t="shared" si="27"/>
        <v>80</v>
      </c>
      <c r="Z6" s="55">
        <f t="shared" si="28"/>
        <v>60</v>
      </c>
      <c r="AA6" s="55">
        <f t="shared" si="29"/>
        <v>40</v>
      </c>
      <c r="AB6" s="55">
        <f t="shared" si="30"/>
        <v>280</v>
      </c>
      <c r="AC6" s="56">
        <f t="shared" si="31"/>
        <v>5</v>
      </c>
      <c r="AD6" s="57">
        <f t="shared" si="32"/>
        <v>28050403020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77" t="s">
        <v>271</v>
      </c>
      <c r="C7" t="s">
        <v>140</v>
      </c>
      <c r="D7" s="33">
        <f t="shared" si="18"/>
        <v>280</v>
      </c>
      <c r="E7" s="19" t="str">
        <f t="shared" si="19"/>
        <v>F</v>
      </c>
      <c r="F7" s="19">
        <v>2</v>
      </c>
      <c r="G7" s="16">
        <f>IF(F7&gt;0,INDEX(Poeng!$A$1:$B$100,F7,2),"")</f>
        <v>80</v>
      </c>
      <c r="H7" s="3">
        <v>3</v>
      </c>
      <c r="I7" s="16">
        <f>IF(H7&gt;0,INDEX(Poeng!$A$1:$B$100,H7,2),"")</f>
        <v>60</v>
      </c>
      <c r="J7" s="19">
        <v>7</v>
      </c>
      <c r="K7" s="16">
        <f>IF(J7&gt;0,INDEX(Poeng!$A$1:$B$100,J7,2),"")</f>
        <v>36</v>
      </c>
      <c r="L7" s="19">
        <v>6</v>
      </c>
      <c r="M7" s="16">
        <f>IF(L7&gt;0,INDEX(Poeng!$A$1:$B$100,L7,2),"")</f>
        <v>40</v>
      </c>
      <c r="N7" s="19">
        <v>3</v>
      </c>
      <c r="O7" s="16">
        <f>IF(N7&gt;0,INDEX(Poeng!$A$1:$B$100,N7,2),"")</f>
        <v>60</v>
      </c>
      <c r="P7" s="19">
        <v>2</v>
      </c>
      <c r="Q7" s="16">
        <f>IF(P7&gt;0,INDEX(Poeng!$A$1:$B$100,P7,2),"")</f>
        <v>80</v>
      </c>
      <c r="R7" s="55">
        <f t="shared" si="20"/>
        <v>80</v>
      </c>
      <c r="S7" s="55">
        <f t="shared" si="21"/>
        <v>60</v>
      </c>
      <c r="T7" s="55">
        <f t="shared" si="22"/>
        <v>36</v>
      </c>
      <c r="U7" s="55">
        <f t="shared" si="23"/>
        <v>40</v>
      </c>
      <c r="V7" s="55">
        <f t="shared" si="24"/>
        <v>60</v>
      </c>
      <c r="W7" s="55">
        <f t="shared" si="25"/>
        <v>80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60</v>
      </c>
      <c r="AB7" s="55">
        <f t="shared" si="30"/>
        <v>280</v>
      </c>
      <c r="AC7" s="56">
        <f t="shared" si="31"/>
        <v>6</v>
      </c>
      <c r="AD7" s="57">
        <f t="shared" si="32"/>
        <v>28040403030</v>
      </c>
      <c r="AE7" s="66">
        <f t="shared" si="33"/>
        <v>3</v>
      </c>
      <c r="AF7"/>
    </row>
    <row r="8" spans="1:32" s="33" customFormat="1" ht="15.6" customHeight="1">
      <c r="A8" s="32">
        <f t="shared" si="17"/>
        <v>4</v>
      </c>
      <c r="B8" s="77" t="s">
        <v>264</v>
      </c>
      <c r="C8" t="s">
        <v>151</v>
      </c>
      <c r="D8" s="33">
        <f t="shared" si="18"/>
        <v>265</v>
      </c>
      <c r="E8" s="19" t="str">
        <f t="shared" si="19"/>
        <v>F</v>
      </c>
      <c r="F8" s="19">
        <v>3</v>
      </c>
      <c r="G8" s="16">
        <f>IF(F8&gt;0,INDEX(Poeng!$A$1:$B$100,F8,2),"")</f>
        <v>60</v>
      </c>
      <c r="H8" s="3">
        <v>7</v>
      </c>
      <c r="I8" s="16">
        <f>IF(H8&gt;0,INDEX(Poeng!$A$1:$B$100,H8,2),"")</f>
        <v>36</v>
      </c>
      <c r="J8" s="19">
        <v>2</v>
      </c>
      <c r="K8" s="16">
        <f>IF(J8&gt;0,INDEX(Poeng!$A$1:$B$100,J8,2),"")</f>
        <v>80</v>
      </c>
      <c r="L8" s="19">
        <v>2</v>
      </c>
      <c r="M8" s="16">
        <f>IF(L8&gt;0,INDEX(Poeng!$A$1:$B$100,L8,2),"")</f>
        <v>80</v>
      </c>
      <c r="N8" s="19"/>
      <c r="O8" s="16" t="str">
        <f>IF(N8&gt;0,INDEX(Poeng!$A$1:$B$100,N8,2),"")</f>
        <v/>
      </c>
      <c r="P8" s="19">
        <v>5</v>
      </c>
      <c r="Q8" s="16">
        <f>IF(P8&gt;0,INDEX(Poeng!$A$1:$B$100,P8,2),"")</f>
        <v>45</v>
      </c>
      <c r="R8" s="55">
        <f t="shared" si="20"/>
        <v>60</v>
      </c>
      <c r="S8" s="55">
        <f t="shared" si="21"/>
        <v>36</v>
      </c>
      <c r="T8" s="55">
        <f t="shared" si="22"/>
        <v>80</v>
      </c>
      <c r="U8" s="55">
        <f t="shared" si="23"/>
        <v>80</v>
      </c>
      <c r="V8" s="55">
        <f t="shared" si="24"/>
        <v>0</v>
      </c>
      <c r="W8" s="55">
        <f t="shared" si="25"/>
        <v>45</v>
      </c>
      <c r="X8" s="55">
        <f t="shared" si="26"/>
        <v>80</v>
      </c>
      <c r="Y8" s="55">
        <f t="shared" si="27"/>
        <v>80</v>
      </c>
      <c r="Z8" s="55">
        <f t="shared" si="28"/>
        <v>60</v>
      </c>
      <c r="AA8" s="55">
        <f t="shared" si="29"/>
        <v>45</v>
      </c>
      <c r="AB8" s="55">
        <f t="shared" si="30"/>
        <v>265</v>
      </c>
      <c r="AC8" s="56">
        <f t="shared" si="31"/>
        <v>5</v>
      </c>
      <c r="AD8" s="57">
        <f t="shared" si="32"/>
        <v>26540403022.5</v>
      </c>
      <c r="AE8" s="66">
        <f t="shared" si="33"/>
        <v>4</v>
      </c>
      <c r="AF8"/>
    </row>
    <row r="9" spans="1:32" s="33" customFormat="1" ht="15.6" customHeight="1">
      <c r="A9" s="32">
        <f t="shared" si="17"/>
        <v>5</v>
      </c>
      <c r="B9" s="77" t="s">
        <v>262</v>
      </c>
      <c r="C9" t="s">
        <v>204</v>
      </c>
      <c r="D9" s="33">
        <f t="shared" si="18"/>
        <v>206</v>
      </c>
      <c r="E9" s="19" t="str">
        <f t="shared" si="19"/>
        <v>F</v>
      </c>
      <c r="F9" s="19"/>
      <c r="G9" s="16" t="str">
        <f>IF(F9&gt;0,INDEX(Poeng!$A$1:$B$100,F9,2),"")</f>
        <v/>
      </c>
      <c r="H9" s="3">
        <v>2</v>
      </c>
      <c r="I9" s="16">
        <f>IF(H9&gt;0,INDEX(Poeng!$A$1:$B$100,H9,2),"")</f>
        <v>80</v>
      </c>
      <c r="J9" s="19">
        <v>5</v>
      </c>
      <c r="K9" s="16">
        <f>IF(J9&gt;0,INDEX(Poeng!$A$1:$B$100,J9,2),"")</f>
        <v>45</v>
      </c>
      <c r="L9" s="19">
        <v>5</v>
      </c>
      <c r="M9" s="16">
        <f>IF(L9&gt;0,INDEX(Poeng!$A$1:$B$100,L9,2),"")</f>
        <v>45</v>
      </c>
      <c r="N9" s="19">
        <v>7</v>
      </c>
      <c r="O9" s="16">
        <f>IF(N9&gt;0,INDEX(Poeng!$A$1:$B$100,N9,2),"")</f>
        <v>36</v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80</v>
      </c>
      <c r="T9" s="55">
        <f t="shared" si="22"/>
        <v>45</v>
      </c>
      <c r="U9" s="55">
        <f t="shared" si="23"/>
        <v>45</v>
      </c>
      <c r="V9" s="55">
        <f t="shared" si="24"/>
        <v>36</v>
      </c>
      <c r="W9" s="55">
        <f t="shared" si="25"/>
        <v>0</v>
      </c>
      <c r="X9" s="55">
        <f t="shared" si="26"/>
        <v>80</v>
      </c>
      <c r="Y9" s="55">
        <f t="shared" si="27"/>
        <v>45</v>
      </c>
      <c r="Z9" s="55">
        <f t="shared" si="28"/>
        <v>45</v>
      </c>
      <c r="AA9" s="55">
        <f t="shared" si="29"/>
        <v>36</v>
      </c>
      <c r="AB9" s="55">
        <f t="shared" si="30"/>
        <v>206</v>
      </c>
      <c r="AC9" s="56">
        <f t="shared" si="31"/>
        <v>4</v>
      </c>
      <c r="AD9" s="57">
        <f t="shared" si="32"/>
        <v>20640227268</v>
      </c>
      <c r="AE9" s="66">
        <f t="shared" si="33"/>
        <v>5</v>
      </c>
      <c r="AF9"/>
    </row>
    <row r="10" spans="1:32" s="33" customFormat="1" ht="15.6" customHeight="1">
      <c r="A10" s="32">
        <f t="shared" si="17"/>
        <v>6</v>
      </c>
      <c r="B10" s="77" t="s">
        <v>269</v>
      </c>
      <c r="C10" t="s">
        <v>147</v>
      </c>
      <c r="D10" s="33">
        <f t="shared" si="18"/>
        <v>200</v>
      </c>
      <c r="E10" s="19" t="str">
        <f t="shared" si="19"/>
        <v>F</v>
      </c>
      <c r="F10" s="19">
        <v>4</v>
      </c>
      <c r="G10" s="16">
        <f>IF(F10&gt;0,INDEX(Poeng!$A$1:$B$100,F10,2),"")</f>
        <v>50</v>
      </c>
      <c r="H10" s="3">
        <v>4</v>
      </c>
      <c r="I10" s="16">
        <f>IF(H10&gt;0,INDEX(Poeng!$A$1:$B$100,H10,2),"")</f>
        <v>50</v>
      </c>
      <c r="J10" s="19">
        <v>4</v>
      </c>
      <c r="K10" s="16">
        <f>IF(J10&gt;0,INDEX(Poeng!$A$1:$B$100,J10,2),"")</f>
        <v>50</v>
      </c>
      <c r="L10" s="19">
        <v>9</v>
      </c>
      <c r="M10" s="16">
        <f>IF(L10&gt;0,INDEX(Poeng!$A$1:$B$100,L10,2),"")</f>
        <v>29</v>
      </c>
      <c r="N10" s="19">
        <v>12</v>
      </c>
      <c r="O10" s="16">
        <f>IF(N10&gt;0,INDEX(Poeng!$A$1:$B$100,N10,2),"")</f>
        <v>22</v>
      </c>
      <c r="P10" s="19">
        <v>4</v>
      </c>
      <c r="Q10" s="16">
        <f>IF(P10&gt;0,INDEX(Poeng!$A$1:$B$100,P10,2),"")</f>
        <v>50</v>
      </c>
      <c r="R10" s="55">
        <f t="shared" si="20"/>
        <v>50</v>
      </c>
      <c r="S10" s="55">
        <f t="shared" si="21"/>
        <v>50</v>
      </c>
      <c r="T10" s="55">
        <f t="shared" si="22"/>
        <v>50</v>
      </c>
      <c r="U10" s="55">
        <f t="shared" si="23"/>
        <v>29</v>
      </c>
      <c r="V10" s="55">
        <f t="shared" si="24"/>
        <v>22</v>
      </c>
      <c r="W10" s="55">
        <f t="shared" si="25"/>
        <v>50</v>
      </c>
      <c r="X10" s="55">
        <f t="shared" si="26"/>
        <v>50</v>
      </c>
      <c r="Y10" s="55">
        <f t="shared" si="27"/>
        <v>50</v>
      </c>
      <c r="Z10" s="55">
        <f t="shared" si="28"/>
        <v>50</v>
      </c>
      <c r="AA10" s="55">
        <f t="shared" si="29"/>
        <v>50</v>
      </c>
      <c r="AB10" s="55">
        <f t="shared" si="30"/>
        <v>200</v>
      </c>
      <c r="AC10" s="56">
        <f t="shared" si="31"/>
        <v>6</v>
      </c>
      <c r="AD10" s="57">
        <f t="shared" si="32"/>
        <v>20025252525</v>
      </c>
      <c r="AE10" s="66">
        <f t="shared" si="33"/>
        <v>6</v>
      </c>
      <c r="AF10"/>
    </row>
    <row r="11" spans="1:32" s="33" customFormat="1" ht="15.6" customHeight="1">
      <c r="A11" s="32">
        <f t="shared" si="17"/>
        <v>7</v>
      </c>
      <c r="B11" s="77" t="s">
        <v>268</v>
      </c>
      <c r="C11" t="s">
        <v>140</v>
      </c>
      <c r="D11" s="33">
        <f t="shared" si="18"/>
        <v>172</v>
      </c>
      <c r="E11" s="19" t="str">
        <f t="shared" si="19"/>
        <v>F</v>
      </c>
      <c r="F11" s="19">
        <v>6</v>
      </c>
      <c r="G11" s="16">
        <f>IF(F11&gt;0,INDEX(Poeng!$A$1:$B$100,F11,2),"")</f>
        <v>40</v>
      </c>
      <c r="H11" s="3">
        <v>8</v>
      </c>
      <c r="I11" s="16">
        <f>IF(H11&gt;0,INDEX(Poeng!$A$1:$B$100,H11,2),"")</f>
        <v>32</v>
      </c>
      <c r="J11" s="19">
        <v>3</v>
      </c>
      <c r="K11" s="16">
        <f>IF(J11&gt;0,INDEX(Poeng!$A$1:$B$100,J11,2),"")</f>
        <v>60</v>
      </c>
      <c r="L11" s="19">
        <v>7</v>
      </c>
      <c r="M11" s="16">
        <f>IF(L11&gt;0,INDEX(Poeng!$A$1:$B$100,L11,2),"")</f>
        <v>36</v>
      </c>
      <c r="N11" s="19"/>
      <c r="O11" s="16" t="str">
        <f>IF(N11&gt;0,INDEX(Poeng!$A$1:$B$100,N11,2),"")</f>
        <v/>
      </c>
      <c r="P11" s="19">
        <v>7</v>
      </c>
      <c r="Q11" s="16">
        <f>IF(P11&gt;0,INDEX(Poeng!$A$1:$B$100,P11,2),"")</f>
        <v>36</v>
      </c>
      <c r="R11" s="55">
        <f t="shared" si="20"/>
        <v>40</v>
      </c>
      <c r="S11" s="55">
        <f t="shared" si="21"/>
        <v>32</v>
      </c>
      <c r="T11" s="55">
        <f t="shared" si="22"/>
        <v>60</v>
      </c>
      <c r="U11" s="55">
        <f t="shared" si="23"/>
        <v>36</v>
      </c>
      <c r="V11" s="55">
        <f t="shared" si="24"/>
        <v>0</v>
      </c>
      <c r="W11" s="55">
        <f t="shared" si="25"/>
        <v>36</v>
      </c>
      <c r="X11" s="55">
        <f t="shared" si="26"/>
        <v>60</v>
      </c>
      <c r="Y11" s="55">
        <f t="shared" si="27"/>
        <v>40</v>
      </c>
      <c r="Z11" s="55">
        <f t="shared" si="28"/>
        <v>36</v>
      </c>
      <c r="AA11" s="55">
        <f t="shared" si="29"/>
        <v>36</v>
      </c>
      <c r="AB11" s="55">
        <f t="shared" si="30"/>
        <v>172</v>
      </c>
      <c r="AC11" s="56">
        <f t="shared" si="31"/>
        <v>5</v>
      </c>
      <c r="AD11" s="57">
        <f t="shared" si="32"/>
        <v>17230201818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77" t="s">
        <v>266</v>
      </c>
      <c r="C12" t="s">
        <v>140</v>
      </c>
      <c r="D12" s="33">
        <f t="shared" si="18"/>
        <v>164</v>
      </c>
      <c r="E12" s="19" t="str">
        <f t="shared" si="19"/>
        <v>F</v>
      </c>
      <c r="F12" s="19"/>
      <c r="G12" s="16" t="str">
        <f>IF(F12&gt;0,INDEX(Poeng!$A$1:$B$100,F12,2),"")</f>
        <v/>
      </c>
      <c r="H12" s="3">
        <v>5</v>
      </c>
      <c r="I12" s="16">
        <f>IF(H12&gt;0,INDEX(Poeng!$A$1:$B$100,H12,2),"")</f>
        <v>45</v>
      </c>
      <c r="J12" s="19">
        <v>6</v>
      </c>
      <c r="K12" s="16">
        <f>IF(J12&gt;0,INDEX(Poeng!$A$1:$B$100,J12,2),"")</f>
        <v>40</v>
      </c>
      <c r="L12" s="19">
        <v>4</v>
      </c>
      <c r="M12" s="16">
        <f>IF(L12&gt;0,INDEX(Poeng!$A$1:$B$100,L12,2),"")</f>
        <v>50</v>
      </c>
      <c r="N12" s="19">
        <v>9</v>
      </c>
      <c r="O12" s="16">
        <f>IF(N12&gt;0,INDEX(Poeng!$A$1:$B$100,N12,2),"")</f>
        <v>29</v>
      </c>
      <c r="P12" s="19">
        <v>11</v>
      </c>
      <c r="Q12" s="16">
        <f>IF(P12&gt;0,INDEX(Poeng!$A$1:$B$100,P12,2),"")</f>
        <v>24</v>
      </c>
      <c r="R12" s="55">
        <f t="shared" si="20"/>
        <v>0</v>
      </c>
      <c r="S12" s="55">
        <f t="shared" si="21"/>
        <v>45</v>
      </c>
      <c r="T12" s="55">
        <f t="shared" si="22"/>
        <v>40</v>
      </c>
      <c r="U12" s="55">
        <f t="shared" si="23"/>
        <v>50</v>
      </c>
      <c r="V12" s="55">
        <f t="shared" si="24"/>
        <v>29</v>
      </c>
      <c r="W12" s="55">
        <f t="shared" si="25"/>
        <v>24</v>
      </c>
      <c r="X12" s="55">
        <f t="shared" si="26"/>
        <v>50</v>
      </c>
      <c r="Y12" s="55">
        <f t="shared" si="27"/>
        <v>45</v>
      </c>
      <c r="Z12" s="55">
        <f t="shared" si="28"/>
        <v>40</v>
      </c>
      <c r="AA12" s="55">
        <f t="shared" si="29"/>
        <v>29</v>
      </c>
      <c r="AB12" s="55">
        <f t="shared" si="30"/>
        <v>164</v>
      </c>
      <c r="AC12" s="56">
        <f t="shared" si="31"/>
        <v>5</v>
      </c>
      <c r="AD12" s="57">
        <f t="shared" si="32"/>
        <v>16425227014.5</v>
      </c>
      <c r="AE12" s="66">
        <f t="shared" si="33"/>
        <v>8</v>
      </c>
      <c r="AF12"/>
    </row>
    <row r="13" spans="1:32" s="33" customFormat="1" ht="15.6" customHeight="1">
      <c r="A13" s="32">
        <f t="shared" si="17"/>
        <v>9</v>
      </c>
      <c r="B13" s="78" t="s">
        <v>674</v>
      </c>
      <c r="C13" s="12" t="s">
        <v>147</v>
      </c>
      <c r="D13" s="33">
        <f t="shared" si="18"/>
        <v>159</v>
      </c>
      <c r="E13" s="19" t="str">
        <f t="shared" si="19"/>
        <v>F</v>
      </c>
      <c r="F13" s="19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19">
        <v>8</v>
      </c>
      <c r="K13" s="16">
        <f>IF(J13&gt;0,INDEX(Poeng!$A$1:$B$100,J13,2),"")</f>
        <v>32</v>
      </c>
      <c r="L13" s="19">
        <v>12</v>
      </c>
      <c r="M13" s="16">
        <f>IF(L13&gt;0,INDEX(Poeng!$A$1:$B$100,L13,2),"")</f>
        <v>22</v>
      </c>
      <c r="N13" s="19">
        <v>5</v>
      </c>
      <c r="O13" s="16">
        <f>IF(N13&gt;0,INDEX(Poeng!$A$1:$B$100,N13,2),"")</f>
        <v>45</v>
      </c>
      <c r="P13" s="19">
        <v>3</v>
      </c>
      <c r="Q13" s="16">
        <f>IF(P13&gt;0,INDEX(Poeng!$A$1:$B$100,P13,2),"")</f>
        <v>60</v>
      </c>
      <c r="R13" s="55">
        <f t="shared" si="20"/>
        <v>0</v>
      </c>
      <c r="S13" s="55">
        <f t="shared" si="21"/>
        <v>0</v>
      </c>
      <c r="T13" s="55">
        <f t="shared" si="22"/>
        <v>32</v>
      </c>
      <c r="U13" s="55">
        <f t="shared" si="23"/>
        <v>22</v>
      </c>
      <c r="V13" s="55">
        <f t="shared" si="24"/>
        <v>45</v>
      </c>
      <c r="W13" s="55">
        <f t="shared" si="25"/>
        <v>60</v>
      </c>
      <c r="X13" s="55">
        <f t="shared" si="26"/>
        <v>60</v>
      </c>
      <c r="Y13" s="55">
        <f t="shared" si="27"/>
        <v>45</v>
      </c>
      <c r="Z13" s="55">
        <f t="shared" si="28"/>
        <v>32</v>
      </c>
      <c r="AA13" s="55">
        <f t="shared" si="29"/>
        <v>22</v>
      </c>
      <c r="AB13" s="55">
        <f t="shared" si="30"/>
        <v>159</v>
      </c>
      <c r="AC13" s="56">
        <f t="shared" si="31"/>
        <v>4</v>
      </c>
      <c r="AD13" s="57">
        <f t="shared" si="32"/>
        <v>15930226611</v>
      </c>
      <c r="AE13" s="66">
        <f t="shared" si="33"/>
        <v>9</v>
      </c>
      <c r="AF13"/>
    </row>
    <row r="14" spans="1:32" s="33" customFormat="1" ht="15.6" customHeight="1">
      <c r="A14" s="32">
        <f t="shared" si="17"/>
        <v>10</v>
      </c>
      <c r="B14" s="77" t="s">
        <v>424</v>
      </c>
      <c r="C14" t="s">
        <v>149</v>
      </c>
      <c r="D14" s="33">
        <f t="shared" si="18"/>
        <v>122</v>
      </c>
      <c r="E14" s="19" t="str">
        <f t="shared" si="19"/>
        <v>F</v>
      </c>
      <c r="F14" s="19">
        <v>11</v>
      </c>
      <c r="G14" s="16">
        <f>IF(F14&gt;0,INDEX(Poeng!$A$1:$B$100,F14,2),"")</f>
        <v>24</v>
      </c>
      <c r="H14" s="3">
        <v>15</v>
      </c>
      <c r="I14" s="16">
        <f>IF(H14&gt;0,INDEX(Poeng!$A$1:$B$100,H14,2),"")</f>
        <v>16</v>
      </c>
      <c r="J14" s="19">
        <v>10</v>
      </c>
      <c r="K14" s="16">
        <f>IF(J14&gt;0,INDEX(Poeng!$A$1:$B$100,J14,2),"")</f>
        <v>26</v>
      </c>
      <c r="L14" s="19">
        <v>16</v>
      </c>
      <c r="M14" s="16">
        <f>IF(L14&gt;0,INDEX(Poeng!$A$1:$B$100,L14,2),"")</f>
        <v>15</v>
      </c>
      <c r="N14" s="19">
        <v>4</v>
      </c>
      <c r="O14" s="16">
        <f>IF(N14&gt;0,INDEX(Poeng!$A$1:$B$100,N14,2),"")</f>
        <v>50</v>
      </c>
      <c r="P14" s="19">
        <v>12</v>
      </c>
      <c r="Q14" s="16">
        <f>IF(P14&gt;0,INDEX(Poeng!$A$1:$B$100,P14,2),"")</f>
        <v>22</v>
      </c>
      <c r="R14" s="55">
        <f t="shared" si="20"/>
        <v>24</v>
      </c>
      <c r="S14" s="55">
        <f t="shared" si="21"/>
        <v>16</v>
      </c>
      <c r="T14" s="55">
        <f t="shared" si="22"/>
        <v>26</v>
      </c>
      <c r="U14" s="55">
        <f t="shared" si="23"/>
        <v>15</v>
      </c>
      <c r="V14" s="55">
        <f t="shared" si="24"/>
        <v>50</v>
      </c>
      <c r="W14" s="55">
        <f t="shared" si="25"/>
        <v>22</v>
      </c>
      <c r="X14" s="55">
        <f t="shared" si="26"/>
        <v>50</v>
      </c>
      <c r="Y14" s="55">
        <f t="shared" si="27"/>
        <v>26</v>
      </c>
      <c r="Z14" s="55">
        <f t="shared" si="28"/>
        <v>24</v>
      </c>
      <c r="AA14" s="55">
        <f t="shared" si="29"/>
        <v>22</v>
      </c>
      <c r="AB14" s="55">
        <f t="shared" si="30"/>
        <v>122</v>
      </c>
      <c r="AC14" s="56">
        <f t="shared" si="31"/>
        <v>6</v>
      </c>
      <c r="AD14" s="57">
        <f t="shared" si="32"/>
        <v>12225131211</v>
      </c>
      <c r="AE14" s="66">
        <f t="shared" si="33"/>
        <v>10</v>
      </c>
      <c r="AF14"/>
    </row>
    <row r="15" spans="1:32" s="33" customFormat="1" ht="15.6" customHeight="1">
      <c r="A15" s="32">
        <f t="shared" si="17"/>
        <v>11</v>
      </c>
      <c r="B15" s="77" t="s">
        <v>261</v>
      </c>
      <c r="C15" t="s">
        <v>151</v>
      </c>
      <c r="D15" s="33">
        <f t="shared" si="18"/>
        <v>121</v>
      </c>
      <c r="E15" s="19" t="str">
        <f t="shared" si="19"/>
        <v>F</v>
      </c>
      <c r="F15" s="19"/>
      <c r="G15" s="16" t="str">
        <f>IF(F15&gt;0,INDEX(Poeng!$A$1:$B$100,F15,2),"")</f>
        <v/>
      </c>
      <c r="H15" s="3">
        <v>11</v>
      </c>
      <c r="I15" s="16">
        <f>IF(H15&gt;0,INDEX(Poeng!$A$1:$B$100,H15,2),"")</f>
        <v>24</v>
      </c>
      <c r="J15" s="19">
        <v>9</v>
      </c>
      <c r="K15" s="16">
        <f>IF(J15&gt;0,INDEX(Poeng!$A$1:$B$100,J15,2),"")</f>
        <v>29</v>
      </c>
      <c r="L15" s="19">
        <v>10</v>
      </c>
      <c r="M15" s="16">
        <f>IF(L15&gt;0,INDEX(Poeng!$A$1:$B$100,L15,2),"")</f>
        <v>26</v>
      </c>
      <c r="N15" s="19">
        <v>6</v>
      </c>
      <c r="O15" s="16">
        <f>IF(N15&gt;0,INDEX(Poeng!$A$1:$B$100,N15,2),"")</f>
        <v>40</v>
      </c>
      <c r="P15" s="19">
        <v>10</v>
      </c>
      <c r="Q15" s="16">
        <f>IF(P15&gt;0,INDEX(Poeng!$A$1:$B$100,P15,2),"")</f>
        <v>26</v>
      </c>
      <c r="R15" s="55">
        <f t="shared" si="20"/>
        <v>0</v>
      </c>
      <c r="S15" s="55">
        <f t="shared" si="21"/>
        <v>24</v>
      </c>
      <c r="T15" s="55">
        <f t="shared" si="22"/>
        <v>29</v>
      </c>
      <c r="U15" s="55">
        <f t="shared" si="23"/>
        <v>26</v>
      </c>
      <c r="V15" s="55">
        <f t="shared" si="24"/>
        <v>40</v>
      </c>
      <c r="W15" s="55">
        <f t="shared" si="25"/>
        <v>26</v>
      </c>
      <c r="X15" s="55">
        <f t="shared" si="26"/>
        <v>40</v>
      </c>
      <c r="Y15" s="55">
        <f t="shared" si="27"/>
        <v>29</v>
      </c>
      <c r="Z15" s="55">
        <f t="shared" si="28"/>
        <v>26</v>
      </c>
      <c r="AA15" s="55">
        <f t="shared" si="29"/>
        <v>26</v>
      </c>
      <c r="AB15" s="55">
        <f t="shared" si="30"/>
        <v>121</v>
      </c>
      <c r="AC15" s="56">
        <f t="shared" si="31"/>
        <v>5</v>
      </c>
      <c r="AD15" s="57">
        <f t="shared" si="32"/>
        <v>12120146313</v>
      </c>
      <c r="AE15" s="66">
        <f t="shared" si="33"/>
        <v>11</v>
      </c>
      <c r="AF15"/>
    </row>
    <row r="16" spans="1:32" s="33" customFormat="1" ht="15.6" customHeight="1">
      <c r="A16" s="32">
        <f t="shared" si="17"/>
        <v>12</v>
      </c>
      <c r="B16" s="77" t="s">
        <v>425</v>
      </c>
      <c r="C16" t="s">
        <v>149</v>
      </c>
      <c r="D16" s="33">
        <f t="shared" si="18"/>
        <v>107</v>
      </c>
      <c r="E16" s="19" t="str">
        <f t="shared" si="19"/>
        <v>F</v>
      </c>
      <c r="F16" s="19">
        <v>8</v>
      </c>
      <c r="G16" s="16">
        <f>IF(F16&gt;0,INDEX(Poeng!$A$1:$B$100,F16,2),"")</f>
        <v>32</v>
      </c>
      <c r="H16" s="3">
        <v>12</v>
      </c>
      <c r="I16" s="16">
        <f>IF(H16&gt;0,INDEX(Poeng!$A$1:$B$100,H16,2),"")</f>
        <v>22</v>
      </c>
      <c r="J16" s="19">
        <v>18</v>
      </c>
      <c r="K16" s="16">
        <f>IF(J16&gt;0,INDEX(Poeng!$A$1:$B$100,J16,2),"")</f>
        <v>13</v>
      </c>
      <c r="L16" s="19">
        <v>11</v>
      </c>
      <c r="M16" s="16">
        <f>IF(L16&gt;0,INDEX(Poeng!$A$1:$B$100,L16,2),"")</f>
        <v>24</v>
      </c>
      <c r="N16" s="19">
        <v>20</v>
      </c>
      <c r="O16" s="16">
        <f>IF(N16&gt;0,INDEX(Poeng!$A$1:$B$100,N16,2),"")</f>
        <v>11</v>
      </c>
      <c r="P16" s="19">
        <v>9</v>
      </c>
      <c r="Q16" s="16">
        <f>IF(P16&gt;0,INDEX(Poeng!$A$1:$B$100,P16,2),"")</f>
        <v>29</v>
      </c>
      <c r="R16" s="55">
        <f t="shared" si="20"/>
        <v>32</v>
      </c>
      <c r="S16" s="55">
        <f t="shared" si="21"/>
        <v>22</v>
      </c>
      <c r="T16" s="55">
        <f t="shared" si="22"/>
        <v>13</v>
      </c>
      <c r="U16" s="55">
        <f t="shared" si="23"/>
        <v>24</v>
      </c>
      <c r="V16" s="55">
        <f t="shared" si="24"/>
        <v>11</v>
      </c>
      <c r="W16" s="55">
        <f t="shared" si="25"/>
        <v>29</v>
      </c>
      <c r="X16" s="55">
        <f t="shared" si="26"/>
        <v>32</v>
      </c>
      <c r="Y16" s="55">
        <f t="shared" si="27"/>
        <v>29</v>
      </c>
      <c r="Z16" s="55">
        <f t="shared" si="28"/>
        <v>24</v>
      </c>
      <c r="AA16" s="55">
        <f t="shared" si="29"/>
        <v>22</v>
      </c>
      <c r="AB16" s="55">
        <f t="shared" si="30"/>
        <v>107</v>
      </c>
      <c r="AC16" s="56">
        <f t="shared" si="31"/>
        <v>6</v>
      </c>
      <c r="AD16" s="57">
        <f t="shared" si="32"/>
        <v>10716146211</v>
      </c>
      <c r="AE16" s="66">
        <f t="shared" si="33"/>
        <v>12</v>
      </c>
      <c r="AF16"/>
    </row>
    <row r="17" spans="1:32" s="33" customFormat="1" ht="15.6" customHeight="1">
      <c r="A17" s="32">
        <f t="shared" si="17"/>
        <v>13</v>
      </c>
      <c r="B17" s="77" t="s">
        <v>617</v>
      </c>
      <c r="C17" t="s">
        <v>204</v>
      </c>
      <c r="D17" s="33">
        <f t="shared" si="18"/>
        <v>100</v>
      </c>
      <c r="E17" s="19" t="str">
        <f t="shared" si="19"/>
        <v>F</v>
      </c>
      <c r="F17" s="19"/>
      <c r="G17" s="16" t="str">
        <f>IF(F17&gt;0,INDEX(Poeng!$A$1:$B$100,F17,2),"")</f>
        <v/>
      </c>
      <c r="H17" s="3">
        <v>13</v>
      </c>
      <c r="I17" s="16">
        <f>IF(H17&gt;0,INDEX(Poeng!$A$1:$B$100,H17,2),"")</f>
        <v>20</v>
      </c>
      <c r="J17" s="19">
        <v>17</v>
      </c>
      <c r="K17" s="16">
        <f>IF(J17&gt;0,INDEX(Poeng!$A$1:$B$100,J17,2),"")</f>
        <v>14</v>
      </c>
      <c r="L17" s="19">
        <v>8</v>
      </c>
      <c r="M17" s="16">
        <f>IF(L17&gt;0,INDEX(Poeng!$A$1:$B$100,L17,2),"")</f>
        <v>32</v>
      </c>
      <c r="N17" s="19">
        <v>15</v>
      </c>
      <c r="O17" s="16">
        <f>IF(N17&gt;0,INDEX(Poeng!$A$1:$B$100,N17,2),"")</f>
        <v>16</v>
      </c>
      <c r="P17" s="19">
        <v>8</v>
      </c>
      <c r="Q17" s="16">
        <f>IF(P17&gt;0,INDEX(Poeng!$A$1:$B$100,P17,2),"")</f>
        <v>32</v>
      </c>
      <c r="R17" s="55">
        <f t="shared" si="20"/>
        <v>0</v>
      </c>
      <c r="S17" s="55">
        <f t="shared" si="21"/>
        <v>20</v>
      </c>
      <c r="T17" s="55">
        <f t="shared" si="22"/>
        <v>14</v>
      </c>
      <c r="U17" s="55">
        <f t="shared" si="23"/>
        <v>32</v>
      </c>
      <c r="V17" s="55">
        <f t="shared" si="24"/>
        <v>16</v>
      </c>
      <c r="W17" s="55">
        <f t="shared" si="25"/>
        <v>32</v>
      </c>
      <c r="X17" s="55">
        <f t="shared" si="26"/>
        <v>32</v>
      </c>
      <c r="Y17" s="55">
        <f t="shared" si="27"/>
        <v>32</v>
      </c>
      <c r="Z17" s="55">
        <f t="shared" si="28"/>
        <v>20</v>
      </c>
      <c r="AA17" s="55">
        <f t="shared" si="29"/>
        <v>16</v>
      </c>
      <c r="AB17" s="55">
        <f t="shared" si="30"/>
        <v>100</v>
      </c>
      <c r="AC17" s="56">
        <f t="shared" si="31"/>
        <v>5</v>
      </c>
      <c r="AD17" s="57">
        <f t="shared" si="32"/>
        <v>10016161008</v>
      </c>
      <c r="AE17" s="66">
        <f t="shared" si="33"/>
        <v>13</v>
      </c>
      <c r="AF17"/>
    </row>
    <row r="18" spans="1:32" s="33" customFormat="1" ht="15.6" customHeight="1">
      <c r="A18" s="32">
        <f t="shared" si="17"/>
        <v>14</v>
      </c>
      <c r="B18" s="77" t="s">
        <v>272</v>
      </c>
      <c r="C18" t="s">
        <v>204</v>
      </c>
      <c r="D18" s="33">
        <f t="shared" si="18"/>
        <v>86</v>
      </c>
      <c r="E18" s="19" t="str">
        <f t="shared" si="19"/>
        <v>F</v>
      </c>
      <c r="F18" s="19"/>
      <c r="G18" s="16" t="str">
        <f>IF(F18&gt;0,INDEX(Poeng!$A$1:$B$100,F18,2),"")</f>
        <v/>
      </c>
      <c r="H18" s="3">
        <v>10</v>
      </c>
      <c r="I18" s="16">
        <f>IF(H18&gt;0,INDEX(Poeng!$A$1:$B$100,H18,2),"")</f>
        <v>26</v>
      </c>
      <c r="J18" s="19">
        <v>12</v>
      </c>
      <c r="K18" s="16">
        <f>IF(J18&gt;0,INDEX(Poeng!$A$1:$B$100,J18,2),"")</f>
        <v>22</v>
      </c>
      <c r="L18" s="19">
        <v>13</v>
      </c>
      <c r="M18" s="16">
        <f>IF(L18&gt;0,INDEX(Poeng!$A$1:$B$100,L18,2),"")</f>
        <v>20</v>
      </c>
      <c r="N18" s="19">
        <v>17</v>
      </c>
      <c r="O18" s="16">
        <f>IF(N18&gt;0,INDEX(Poeng!$A$1:$B$100,N18,2),"")</f>
        <v>14</v>
      </c>
      <c r="P18" s="19">
        <v>14</v>
      </c>
      <c r="Q18" s="16">
        <f>IF(P18&gt;0,INDEX(Poeng!$A$1:$B$100,P18,2),"")</f>
        <v>18</v>
      </c>
      <c r="R18" s="55">
        <f t="shared" si="20"/>
        <v>0</v>
      </c>
      <c r="S18" s="55">
        <f t="shared" si="21"/>
        <v>26</v>
      </c>
      <c r="T18" s="55">
        <f t="shared" si="22"/>
        <v>22</v>
      </c>
      <c r="U18" s="55">
        <f t="shared" si="23"/>
        <v>20</v>
      </c>
      <c r="V18" s="55">
        <f t="shared" si="24"/>
        <v>14</v>
      </c>
      <c r="W18" s="55">
        <f t="shared" si="25"/>
        <v>18</v>
      </c>
      <c r="X18" s="55">
        <f t="shared" si="26"/>
        <v>26</v>
      </c>
      <c r="Y18" s="55">
        <f t="shared" si="27"/>
        <v>22</v>
      </c>
      <c r="Z18" s="55">
        <f t="shared" si="28"/>
        <v>20</v>
      </c>
      <c r="AA18" s="55">
        <f t="shared" si="29"/>
        <v>18</v>
      </c>
      <c r="AB18" s="55">
        <f t="shared" si="30"/>
        <v>86</v>
      </c>
      <c r="AC18" s="56">
        <f t="shared" si="31"/>
        <v>5</v>
      </c>
      <c r="AD18" s="57">
        <f t="shared" si="32"/>
        <v>8613111009</v>
      </c>
      <c r="AE18" s="66">
        <f t="shared" si="33"/>
        <v>14</v>
      </c>
      <c r="AF18"/>
    </row>
    <row r="19" spans="1:32" s="33" customFormat="1" ht="15.6" customHeight="1">
      <c r="A19" s="32">
        <f t="shared" si="17"/>
        <v>15</v>
      </c>
      <c r="B19" s="77" t="s">
        <v>270</v>
      </c>
      <c r="C19" t="s">
        <v>150</v>
      </c>
      <c r="D19" s="33">
        <f t="shared" si="18"/>
        <v>78</v>
      </c>
      <c r="E19" s="19" t="str">
        <f t="shared" si="19"/>
        <v xml:space="preserve"> </v>
      </c>
      <c r="F19" s="19">
        <v>5</v>
      </c>
      <c r="G19" s="16">
        <f>IF(F19&gt;0,INDEX(Poeng!$A$1:$B$100,F19,2),"")</f>
        <v>45</v>
      </c>
      <c r="H19" s="3">
        <v>14</v>
      </c>
      <c r="I19" s="16">
        <f>IF(H19&gt;0,INDEX(Poeng!$A$1:$B$100,H19,2),"")</f>
        <v>18</v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>
        <v>16</v>
      </c>
      <c r="O19" s="16">
        <f>IF(N19&gt;0,INDEX(Poeng!$A$1:$B$100,N19,2),"")</f>
        <v>15</v>
      </c>
      <c r="P19" s="19"/>
      <c r="Q19" s="16" t="str">
        <f>IF(P19&gt;0,INDEX(Poeng!$A$1:$B$100,P19,2),"")</f>
        <v/>
      </c>
      <c r="R19" s="55">
        <f t="shared" si="20"/>
        <v>45</v>
      </c>
      <c r="S19" s="55">
        <f t="shared" si="21"/>
        <v>18</v>
      </c>
      <c r="T19" s="55">
        <f t="shared" si="22"/>
        <v>0</v>
      </c>
      <c r="U19" s="55">
        <f t="shared" si="23"/>
        <v>0</v>
      </c>
      <c r="V19" s="55">
        <f t="shared" si="24"/>
        <v>15</v>
      </c>
      <c r="W19" s="55">
        <f t="shared" si="25"/>
        <v>0</v>
      </c>
      <c r="X19" s="55">
        <f t="shared" si="26"/>
        <v>45</v>
      </c>
      <c r="Y19" s="55">
        <f t="shared" si="27"/>
        <v>18</v>
      </c>
      <c r="Z19" s="55">
        <f t="shared" si="28"/>
        <v>15</v>
      </c>
      <c r="AA19" s="55">
        <f t="shared" si="29"/>
        <v>0</v>
      </c>
      <c r="AB19" s="55">
        <f t="shared" si="30"/>
        <v>78</v>
      </c>
      <c r="AC19" s="56">
        <f t="shared" si="31"/>
        <v>3</v>
      </c>
      <c r="AD19" s="57">
        <f t="shared" si="32"/>
        <v>7822590750</v>
      </c>
      <c r="AE19" s="66">
        <f t="shared" si="33"/>
        <v>15</v>
      </c>
      <c r="AF19"/>
    </row>
    <row r="20" spans="1:32" s="33" customFormat="1" ht="15.6" customHeight="1">
      <c r="A20" s="32">
        <f t="shared" si="17"/>
        <v>16</v>
      </c>
      <c r="B20" s="77" t="s">
        <v>273</v>
      </c>
      <c r="C20" t="s">
        <v>152</v>
      </c>
      <c r="D20" s="33">
        <f t="shared" si="18"/>
        <v>73</v>
      </c>
      <c r="E20" s="19" t="str">
        <f t="shared" si="19"/>
        <v>F</v>
      </c>
      <c r="F20" s="19"/>
      <c r="G20" s="16" t="str">
        <f>IF(F20&gt;0,INDEX(Poeng!$A$1:$B$100,F20,2),"")</f>
        <v/>
      </c>
      <c r="H20" s="3">
        <v>16</v>
      </c>
      <c r="I20" s="16">
        <f>IF(H20&gt;0,INDEX(Poeng!$A$1:$B$100,H20,2),"")</f>
        <v>15</v>
      </c>
      <c r="J20" s="19">
        <v>14</v>
      </c>
      <c r="K20" s="16">
        <f>IF(J20&gt;0,INDEX(Poeng!$A$1:$B$100,J20,2),"")</f>
        <v>18</v>
      </c>
      <c r="L20" s="19">
        <v>17</v>
      </c>
      <c r="M20" s="16">
        <f>IF(L20&gt;0,INDEX(Poeng!$A$1:$B$100,L20,2),"")</f>
        <v>14</v>
      </c>
      <c r="N20" s="19">
        <v>10</v>
      </c>
      <c r="O20" s="16">
        <f>IF(N20&gt;0,INDEX(Poeng!$A$1:$B$100,N20,2),"")</f>
        <v>26</v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15</v>
      </c>
      <c r="T20" s="55">
        <f t="shared" si="22"/>
        <v>18</v>
      </c>
      <c r="U20" s="55">
        <f t="shared" si="23"/>
        <v>14</v>
      </c>
      <c r="V20" s="55">
        <f t="shared" si="24"/>
        <v>26</v>
      </c>
      <c r="W20" s="55">
        <f t="shared" si="25"/>
        <v>0</v>
      </c>
      <c r="X20" s="55">
        <f t="shared" si="26"/>
        <v>26</v>
      </c>
      <c r="Y20" s="55">
        <f t="shared" si="27"/>
        <v>18</v>
      </c>
      <c r="Z20" s="55">
        <f t="shared" si="28"/>
        <v>15</v>
      </c>
      <c r="AA20" s="55">
        <f t="shared" si="29"/>
        <v>14</v>
      </c>
      <c r="AB20" s="55">
        <f t="shared" si="30"/>
        <v>73</v>
      </c>
      <c r="AC20" s="56">
        <f t="shared" si="31"/>
        <v>4</v>
      </c>
      <c r="AD20" s="57">
        <f t="shared" si="32"/>
        <v>7313090757</v>
      </c>
      <c r="AE20" s="66">
        <f t="shared" si="33"/>
        <v>16</v>
      </c>
      <c r="AF20"/>
    </row>
    <row r="21" spans="1:32" s="35" customFormat="1" ht="15.75">
      <c r="A21" s="32">
        <f t="shared" si="17"/>
        <v>17</v>
      </c>
      <c r="B21" s="77" t="s">
        <v>275</v>
      </c>
      <c r="C21" t="s">
        <v>149</v>
      </c>
      <c r="D21" s="33">
        <f t="shared" si="18"/>
        <v>70</v>
      </c>
      <c r="E21" s="19" t="str">
        <f t="shared" si="19"/>
        <v>F</v>
      </c>
      <c r="F21" s="19">
        <v>9</v>
      </c>
      <c r="G21" s="16">
        <f>IF(F21&gt;0,INDEX(Poeng!$A$1:$B$100,F21,2),"")</f>
        <v>29</v>
      </c>
      <c r="H21" s="3">
        <v>18</v>
      </c>
      <c r="I21" s="16">
        <f>IF(H21&gt;0,INDEX(Poeng!$A$1:$B$100,H21,2),"")</f>
        <v>13</v>
      </c>
      <c r="J21" s="19">
        <v>20</v>
      </c>
      <c r="K21" s="16">
        <f>IF(J21&gt;0,INDEX(Poeng!$A$1:$B$100,J21,2),"")</f>
        <v>11</v>
      </c>
      <c r="L21" s="19">
        <v>18</v>
      </c>
      <c r="M21" s="16">
        <f>IF(L21&gt;0,INDEX(Poeng!$A$1:$B$100,L21,2),"")</f>
        <v>13</v>
      </c>
      <c r="N21" s="19">
        <v>21</v>
      </c>
      <c r="O21" s="16">
        <f>IF(N21&gt;0,INDEX(Poeng!$A$1:$B$100,N21,2),"")</f>
        <v>10</v>
      </c>
      <c r="P21" s="19">
        <v>16</v>
      </c>
      <c r="Q21" s="16">
        <f>IF(P21&gt;0,INDEX(Poeng!$A$1:$B$100,P21,2),"")</f>
        <v>15</v>
      </c>
      <c r="R21" s="55">
        <f t="shared" si="20"/>
        <v>29</v>
      </c>
      <c r="S21" s="55">
        <f t="shared" si="21"/>
        <v>13</v>
      </c>
      <c r="T21" s="55">
        <f t="shared" si="22"/>
        <v>11</v>
      </c>
      <c r="U21" s="55">
        <f t="shared" si="23"/>
        <v>13</v>
      </c>
      <c r="V21" s="55">
        <f t="shared" si="24"/>
        <v>10</v>
      </c>
      <c r="W21" s="55">
        <f t="shared" si="25"/>
        <v>15</v>
      </c>
      <c r="X21" s="55">
        <f t="shared" si="26"/>
        <v>29</v>
      </c>
      <c r="Y21" s="55">
        <f t="shared" si="27"/>
        <v>15</v>
      </c>
      <c r="Z21" s="55">
        <f t="shared" si="28"/>
        <v>13</v>
      </c>
      <c r="AA21" s="55">
        <f t="shared" si="29"/>
        <v>13</v>
      </c>
      <c r="AB21" s="55">
        <f t="shared" si="30"/>
        <v>70</v>
      </c>
      <c r="AC21" s="56">
        <f t="shared" si="31"/>
        <v>6</v>
      </c>
      <c r="AD21" s="57">
        <f t="shared" si="32"/>
        <v>7014575656.5</v>
      </c>
      <c r="AE21" s="66">
        <f t="shared" si="33"/>
        <v>17</v>
      </c>
      <c r="AF21"/>
    </row>
    <row r="22" spans="1:32" s="35" customFormat="1" ht="15.75">
      <c r="A22" s="32">
        <f t="shared" si="17"/>
        <v>18</v>
      </c>
      <c r="B22" s="77" t="s">
        <v>447</v>
      </c>
      <c r="C22" t="s">
        <v>140</v>
      </c>
      <c r="D22" s="33">
        <f t="shared" si="18"/>
        <v>67</v>
      </c>
      <c r="E22" s="19" t="str">
        <f t="shared" si="19"/>
        <v>F</v>
      </c>
      <c r="F22" s="19">
        <v>9</v>
      </c>
      <c r="G22" s="16">
        <f>IF(F22&gt;0,INDEX(Poeng!$A$1:$B$100,F22,2),"")</f>
        <v>29</v>
      </c>
      <c r="H22" s="3">
        <v>21</v>
      </c>
      <c r="I22" s="16">
        <f>IF(H22&gt;0,INDEX(Poeng!$A$1:$B$100,H22,2),"")</f>
        <v>10</v>
      </c>
      <c r="J22" s="19">
        <v>15</v>
      </c>
      <c r="K22" s="16">
        <f>IF(J22&gt;0,INDEX(Poeng!$A$1:$B$100,J22,2),"")</f>
        <v>16</v>
      </c>
      <c r="L22" s="19"/>
      <c r="M22" s="16" t="str">
        <f>IF(L22&gt;0,INDEX(Poeng!$A$1:$B$100,L22,2),"")</f>
        <v/>
      </c>
      <c r="N22" s="19">
        <v>19</v>
      </c>
      <c r="O22" s="16">
        <f>IF(N22&gt;0,INDEX(Poeng!$A$1:$B$100,N22,2),"")</f>
        <v>12</v>
      </c>
      <c r="P22" s="19"/>
      <c r="Q22" s="16" t="str">
        <f>IF(P22&gt;0,INDEX(Poeng!$A$1:$B$100,P22,2),"")</f>
        <v/>
      </c>
      <c r="R22" s="55">
        <f t="shared" si="20"/>
        <v>29</v>
      </c>
      <c r="S22" s="55">
        <f t="shared" si="21"/>
        <v>10</v>
      </c>
      <c r="T22" s="55">
        <f t="shared" si="22"/>
        <v>16</v>
      </c>
      <c r="U22" s="55">
        <f t="shared" si="23"/>
        <v>0</v>
      </c>
      <c r="V22" s="55">
        <f t="shared" si="24"/>
        <v>12</v>
      </c>
      <c r="W22" s="55">
        <f t="shared" si="25"/>
        <v>0</v>
      </c>
      <c r="X22" s="55">
        <f t="shared" si="26"/>
        <v>29</v>
      </c>
      <c r="Y22" s="55">
        <f t="shared" si="27"/>
        <v>16</v>
      </c>
      <c r="Z22" s="55">
        <f t="shared" si="28"/>
        <v>12</v>
      </c>
      <c r="AA22" s="55">
        <f t="shared" si="29"/>
        <v>10</v>
      </c>
      <c r="AB22" s="55">
        <f t="shared" si="30"/>
        <v>67</v>
      </c>
      <c r="AC22" s="56">
        <f t="shared" si="31"/>
        <v>4</v>
      </c>
      <c r="AD22" s="57">
        <f t="shared" si="32"/>
        <v>6714580605</v>
      </c>
      <c r="AE22" s="66">
        <f t="shared" si="33"/>
        <v>18</v>
      </c>
      <c r="AF22"/>
    </row>
    <row r="23" spans="1:32" s="35" customFormat="1" ht="15.75">
      <c r="A23" s="32">
        <f t="shared" si="17"/>
        <v>19</v>
      </c>
      <c r="B23" s="77" t="s">
        <v>616</v>
      </c>
      <c r="C23" t="s">
        <v>204</v>
      </c>
      <c r="D23" s="33">
        <f t="shared" si="18"/>
        <v>53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>
        <v>9</v>
      </c>
      <c r="I23" s="16">
        <f>IF(H23&gt;0,INDEX(Poeng!$A$1:$B$100,H23,2),"")</f>
        <v>29</v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>
        <v>11</v>
      </c>
      <c r="O23" s="16">
        <f>IF(N23&gt;0,INDEX(Poeng!$A$1:$B$100,N23,2),"")</f>
        <v>24</v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29</v>
      </c>
      <c r="T23" s="55">
        <f t="shared" si="22"/>
        <v>0</v>
      </c>
      <c r="U23" s="55">
        <f t="shared" si="23"/>
        <v>0</v>
      </c>
      <c r="V23" s="55">
        <f t="shared" si="24"/>
        <v>24</v>
      </c>
      <c r="W23" s="55">
        <f t="shared" si="25"/>
        <v>0</v>
      </c>
      <c r="X23" s="55">
        <f t="shared" si="26"/>
        <v>29</v>
      </c>
      <c r="Y23" s="55">
        <f t="shared" si="27"/>
        <v>24</v>
      </c>
      <c r="Z23" s="55">
        <f t="shared" si="28"/>
        <v>0</v>
      </c>
      <c r="AA23" s="55">
        <f t="shared" si="29"/>
        <v>0</v>
      </c>
      <c r="AB23" s="55">
        <f t="shared" si="30"/>
        <v>53</v>
      </c>
      <c r="AC23" s="56">
        <f t="shared" si="31"/>
        <v>2</v>
      </c>
      <c r="AD23" s="57">
        <f t="shared" si="32"/>
        <v>5314620000</v>
      </c>
      <c r="AE23" s="66">
        <f t="shared" si="33"/>
        <v>19</v>
      </c>
      <c r="AF23"/>
    </row>
    <row r="24" spans="1:32" s="35" customFormat="1" ht="15.6" customHeight="1">
      <c r="A24" s="32">
        <f t="shared" si="17"/>
        <v>20</v>
      </c>
      <c r="B24" s="78" t="s">
        <v>741</v>
      </c>
      <c r="C24" s="3" t="s">
        <v>742</v>
      </c>
      <c r="D24" s="33">
        <f t="shared" si="18"/>
        <v>52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>
        <v>8</v>
      </c>
      <c r="O24" s="16">
        <f>IF(N24&gt;0,INDEX(Poeng!$A$1:$B$100,N24,2),"")</f>
        <v>32</v>
      </c>
      <c r="P24" s="19">
        <v>13</v>
      </c>
      <c r="Q24" s="16">
        <f>IF(P24&gt;0,INDEX(Poeng!$A$1:$B$100,P24,2),"")</f>
        <v>20</v>
      </c>
      <c r="R24" s="55">
        <f t="shared" si="20"/>
        <v>0</v>
      </c>
      <c r="S24" s="55">
        <f t="shared" si="21"/>
        <v>0</v>
      </c>
      <c r="T24" s="55">
        <f t="shared" si="22"/>
        <v>0</v>
      </c>
      <c r="U24" s="55">
        <f t="shared" si="23"/>
        <v>0</v>
      </c>
      <c r="V24" s="55">
        <f t="shared" si="24"/>
        <v>32</v>
      </c>
      <c r="W24" s="55">
        <f t="shared" si="25"/>
        <v>20</v>
      </c>
      <c r="X24" s="55">
        <f t="shared" si="26"/>
        <v>32</v>
      </c>
      <c r="Y24" s="55">
        <f t="shared" si="27"/>
        <v>20</v>
      </c>
      <c r="Z24" s="55">
        <f t="shared" si="28"/>
        <v>0</v>
      </c>
      <c r="AA24" s="55">
        <f t="shared" si="29"/>
        <v>0</v>
      </c>
      <c r="AB24" s="55">
        <f t="shared" si="30"/>
        <v>52</v>
      </c>
      <c r="AC24" s="56">
        <f t="shared" si="31"/>
        <v>2</v>
      </c>
      <c r="AD24" s="57">
        <f t="shared" si="32"/>
        <v>5216100000</v>
      </c>
      <c r="AE24" s="66">
        <f t="shared" si="33"/>
        <v>20</v>
      </c>
      <c r="AF24"/>
    </row>
    <row r="25" spans="1:32" s="35" customFormat="1" ht="15.6" customHeight="1">
      <c r="A25" s="32">
        <f t="shared" si="17"/>
        <v>21</v>
      </c>
      <c r="B25" s="77" t="s">
        <v>618</v>
      </c>
      <c r="C25" t="s">
        <v>148</v>
      </c>
      <c r="D25" s="33">
        <f t="shared" si="18"/>
        <v>52</v>
      </c>
      <c r="E25" s="19" t="str">
        <f t="shared" si="19"/>
        <v xml:space="preserve"> </v>
      </c>
      <c r="F25" s="19"/>
      <c r="G25" s="16" t="str">
        <f>IF(F25&gt;0,INDEX(Poeng!$A$1:$B$100,F25,2),"")</f>
        <v/>
      </c>
      <c r="H25" s="3">
        <v>17</v>
      </c>
      <c r="I25" s="16">
        <f>IF(H25&gt;0,INDEX(Poeng!$A$1:$B$100,H25,2),"")</f>
        <v>14</v>
      </c>
      <c r="J25" s="19">
        <v>13</v>
      </c>
      <c r="K25" s="16">
        <f>IF(J25&gt;0,INDEX(Poeng!$A$1:$B$100,J25,2),"")</f>
        <v>20</v>
      </c>
      <c r="L25" s="19"/>
      <c r="M25" s="16" t="str">
        <f>IF(L25&gt;0,INDEX(Poeng!$A$1:$B$100,L25,2),"")</f>
        <v/>
      </c>
      <c r="N25" s="19">
        <v>14</v>
      </c>
      <c r="O25" s="16">
        <f>IF(N25&gt;0,INDEX(Poeng!$A$1:$B$100,N25,2),"")</f>
        <v>18</v>
      </c>
      <c r="P25" s="19"/>
      <c r="Q25" s="16" t="str">
        <f>IF(P25&gt;0,INDEX(Poeng!$A$1:$B$100,P25,2),"")</f>
        <v/>
      </c>
      <c r="R25" s="55">
        <f t="shared" si="20"/>
        <v>0</v>
      </c>
      <c r="S25" s="55">
        <f t="shared" si="21"/>
        <v>14</v>
      </c>
      <c r="T25" s="55">
        <f t="shared" si="22"/>
        <v>20</v>
      </c>
      <c r="U25" s="55">
        <f t="shared" si="23"/>
        <v>0</v>
      </c>
      <c r="V25" s="55">
        <f t="shared" si="24"/>
        <v>18</v>
      </c>
      <c r="W25" s="55">
        <f t="shared" si="25"/>
        <v>0</v>
      </c>
      <c r="X25" s="55">
        <f t="shared" si="26"/>
        <v>20</v>
      </c>
      <c r="Y25" s="55">
        <f t="shared" si="27"/>
        <v>18</v>
      </c>
      <c r="Z25" s="55">
        <f t="shared" si="28"/>
        <v>14</v>
      </c>
      <c r="AA25" s="55">
        <f t="shared" si="29"/>
        <v>0</v>
      </c>
      <c r="AB25" s="55">
        <f t="shared" si="30"/>
        <v>52</v>
      </c>
      <c r="AC25" s="56">
        <f t="shared" si="31"/>
        <v>3</v>
      </c>
      <c r="AD25" s="57">
        <f t="shared" si="32"/>
        <v>5210090700</v>
      </c>
      <c r="AE25" s="66">
        <f t="shared" si="33"/>
        <v>21</v>
      </c>
      <c r="AF25"/>
    </row>
    <row r="26" spans="1:32" s="35" customFormat="1" ht="15.75">
      <c r="A26" s="32">
        <f t="shared" si="17"/>
        <v>22</v>
      </c>
      <c r="B26" s="77" t="s">
        <v>274</v>
      </c>
      <c r="C26" t="s">
        <v>141</v>
      </c>
      <c r="D26" s="33">
        <f t="shared" si="18"/>
        <v>51</v>
      </c>
      <c r="E26" s="19" t="str">
        <f t="shared" si="19"/>
        <v xml:space="preserve"> </v>
      </c>
      <c r="F26" s="19">
        <v>12</v>
      </c>
      <c r="G26" s="16">
        <f>IF(F26&gt;0,INDEX(Poeng!$A$1:$B$100,F26,2),"")</f>
        <v>22</v>
      </c>
      <c r="H26" s="3">
        <v>22</v>
      </c>
      <c r="I26" s="16">
        <f>IF(H26&gt;0,INDEX(Poeng!$A$1:$B$100,H26,2),"")</f>
        <v>9</v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>
        <v>13</v>
      </c>
      <c r="O26" s="16">
        <f>IF(N26&gt;0,INDEX(Poeng!$A$1:$B$100,N26,2),"")</f>
        <v>20</v>
      </c>
      <c r="P26" s="19"/>
      <c r="Q26" s="16" t="str">
        <f>IF(P26&gt;0,INDEX(Poeng!$A$1:$B$100,P26,2),"")</f>
        <v/>
      </c>
      <c r="R26" s="55">
        <f t="shared" si="20"/>
        <v>22</v>
      </c>
      <c r="S26" s="55">
        <f t="shared" si="21"/>
        <v>9</v>
      </c>
      <c r="T26" s="55">
        <f t="shared" si="22"/>
        <v>0</v>
      </c>
      <c r="U26" s="55">
        <f t="shared" si="23"/>
        <v>0</v>
      </c>
      <c r="V26" s="55">
        <f t="shared" si="24"/>
        <v>20</v>
      </c>
      <c r="W26" s="55">
        <f t="shared" si="25"/>
        <v>0</v>
      </c>
      <c r="X26" s="55">
        <f t="shared" si="26"/>
        <v>22</v>
      </c>
      <c r="Y26" s="55">
        <f t="shared" si="27"/>
        <v>20</v>
      </c>
      <c r="Z26" s="55">
        <f t="shared" si="28"/>
        <v>9</v>
      </c>
      <c r="AA26" s="55">
        <f t="shared" si="29"/>
        <v>0</v>
      </c>
      <c r="AB26" s="55">
        <f t="shared" si="30"/>
        <v>51</v>
      </c>
      <c r="AC26" s="56">
        <f t="shared" si="31"/>
        <v>3</v>
      </c>
      <c r="AD26" s="57">
        <f t="shared" si="32"/>
        <v>5111100450</v>
      </c>
      <c r="AE26" s="66">
        <f t="shared" si="33"/>
        <v>22</v>
      </c>
      <c r="AF26"/>
    </row>
    <row r="27" spans="1:32" s="35" customFormat="1" ht="15.75">
      <c r="A27" s="32">
        <f t="shared" si="17"/>
        <v>23</v>
      </c>
      <c r="B27" s="77" t="s">
        <v>426</v>
      </c>
      <c r="C27" t="s">
        <v>280</v>
      </c>
      <c r="D27" s="33">
        <f t="shared" si="18"/>
        <v>49</v>
      </c>
      <c r="E27" s="19" t="str">
        <f t="shared" si="19"/>
        <v>F</v>
      </c>
      <c r="F27" s="19">
        <v>13</v>
      </c>
      <c r="G27" s="16">
        <f>IF(F27&gt;0,INDEX(Poeng!$A$1:$B$100,F27,2),"")</f>
        <v>20</v>
      </c>
      <c r="H27" s="3">
        <v>23</v>
      </c>
      <c r="I27" s="16">
        <f>IF(H27&gt;0,INDEX(Poeng!$A$1:$B$100,H27,2),"")</f>
        <v>8</v>
      </c>
      <c r="J27" s="19">
        <v>22</v>
      </c>
      <c r="K27" s="16">
        <f>IF(J27&gt;0,INDEX(Poeng!$A$1:$B$100,J27,2),"")</f>
        <v>9</v>
      </c>
      <c r="L27" s="19">
        <v>19</v>
      </c>
      <c r="M27" s="16">
        <f>IF(L27&gt;0,INDEX(Poeng!$A$1:$B$100,L27,2),"")</f>
        <v>12</v>
      </c>
      <c r="N27" s="19">
        <v>24</v>
      </c>
      <c r="O27" s="16">
        <f>IF(N27&gt;0,INDEX(Poeng!$A$1:$B$100,N27,2),"")</f>
        <v>7</v>
      </c>
      <c r="P27" s="19"/>
      <c r="Q27" s="16" t="str">
        <f>IF(P27&gt;0,INDEX(Poeng!$A$1:$B$100,P27,2),"")</f>
        <v/>
      </c>
      <c r="R27" s="55">
        <f t="shared" si="20"/>
        <v>20</v>
      </c>
      <c r="S27" s="55">
        <f t="shared" si="21"/>
        <v>8</v>
      </c>
      <c r="T27" s="55">
        <f t="shared" si="22"/>
        <v>9</v>
      </c>
      <c r="U27" s="55">
        <f t="shared" si="23"/>
        <v>12</v>
      </c>
      <c r="V27" s="55">
        <f t="shared" si="24"/>
        <v>7</v>
      </c>
      <c r="W27" s="55">
        <f t="shared" si="25"/>
        <v>0</v>
      </c>
      <c r="X27" s="55">
        <f t="shared" si="26"/>
        <v>20</v>
      </c>
      <c r="Y27" s="55">
        <f t="shared" si="27"/>
        <v>12</v>
      </c>
      <c r="Z27" s="55">
        <f t="shared" si="28"/>
        <v>9</v>
      </c>
      <c r="AA27" s="55">
        <f t="shared" si="29"/>
        <v>8</v>
      </c>
      <c r="AB27" s="55">
        <f t="shared" si="30"/>
        <v>49</v>
      </c>
      <c r="AC27" s="56">
        <f t="shared" si="31"/>
        <v>5</v>
      </c>
      <c r="AD27" s="57">
        <f t="shared" si="32"/>
        <v>4910060454</v>
      </c>
      <c r="AE27" s="66">
        <f t="shared" si="33"/>
        <v>23</v>
      </c>
      <c r="AF27"/>
    </row>
    <row r="28" spans="1:32" s="35" customFormat="1" ht="15.75">
      <c r="A28" s="32">
        <f t="shared" si="17"/>
        <v>24</v>
      </c>
      <c r="B28" s="77" t="s">
        <v>267</v>
      </c>
      <c r="C28" t="s">
        <v>152</v>
      </c>
      <c r="D28" s="33">
        <f t="shared" si="18"/>
        <v>40</v>
      </c>
      <c r="E28" s="19" t="str">
        <f t="shared" si="19"/>
        <v xml:space="preserve"> </v>
      </c>
      <c r="F28" s="19"/>
      <c r="G28" s="16" t="str">
        <f>IF(F28&gt;0,INDEX(Poeng!$A$1:$B$100,F28,2),"")</f>
        <v/>
      </c>
      <c r="H28" s="3">
        <v>6</v>
      </c>
      <c r="I28" s="16">
        <f>IF(H28&gt;0,INDEX(Poeng!$A$1:$B$100,H28,2),"")</f>
        <v>40</v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20"/>
        <v>0</v>
      </c>
      <c r="S28" s="55">
        <f t="shared" si="21"/>
        <v>40</v>
      </c>
      <c r="T28" s="55">
        <f t="shared" si="22"/>
        <v>0</v>
      </c>
      <c r="U28" s="55">
        <f t="shared" si="23"/>
        <v>0</v>
      </c>
      <c r="V28" s="55">
        <f t="shared" si="24"/>
        <v>0</v>
      </c>
      <c r="W28" s="55">
        <f t="shared" si="25"/>
        <v>0</v>
      </c>
      <c r="X28" s="55">
        <f t="shared" si="26"/>
        <v>40</v>
      </c>
      <c r="Y28" s="55">
        <f t="shared" si="27"/>
        <v>0</v>
      </c>
      <c r="Z28" s="55">
        <f t="shared" si="28"/>
        <v>0</v>
      </c>
      <c r="AA28" s="55">
        <f t="shared" si="29"/>
        <v>0</v>
      </c>
      <c r="AB28" s="55">
        <f t="shared" si="30"/>
        <v>40</v>
      </c>
      <c r="AC28" s="56">
        <f t="shared" si="31"/>
        <v>1</v>
      </c>
      <c r="AD28" s="57">
        <f t="shared" si="32"/>
        <v>4020000000</v>
      </c>
      <c r="AE28" s="66">
        <f t="shared" si="33"/>
        <v>24</v>
      </c>
      <c r="AF28"/>
    </row>
    <row r="29" spans="1:32" s="35" customFormat="1" ht="15.75">
      <c r="A29" s="32">
        <f t="shared" si="17"/>
        <v>25</v>
      </c>
      <c r="B29" s="77" t="s">
        <v>619</v>
      </c>
      <c r="C29" t="s">
        <v>153</v>
      </c>
      <c r="D29" s="33">
        <f t="shared" si="18"/>
        <v>32</v>
      </c>
      <c r="E29" s="19" t="str">
        <f t="shared" si="19"/>
        <v xml:space="preserve"> </v>
      </c>
      <c r="F29" s="19"/>
      <c r="G29" s="16" t="str">
        <f>IF(F29&gt;0,INDEX(Poeng!$A$1:$B$100,F29,2),"")</f>
        <v/>
      </c>
      <c r="H29" s="3">
        <v>20</v>
      </c>
      <c r="I29" s="16">
        <f>IF(H29&gt;0,INDEX(Poeng!$A$1:$B$100,H29,2),"")</f>
        <v>11</v>
      </c>
      <c r="J29" s="19">
        <v>21</v>
      </c>
      <c r="K29" s="16">
        <f>IF(J29&gt;0,INDEX(Poeng!$A$1:$B$100,J29,2),"")</f>
        <v>10</v>
      </c>
      <c r="L29" s="19">
        <v>20</v>
      </c>
      <c r="M29" s="16">
        <f>IF(L29&gt;0,INDEX(Poeng!$A$1:$B$100,L29,2),"")</f>
        <v>11</v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20"/>
        <v>0</v>
      </c>
      <c r="S29" s="55">
        <f t="shared" si="21"/>
        <v>11</v>
      </c>
      <c r="T29" s="55">
        <f t="shared" si="22"/>
        <v>10</v>
      </c>
      <c r="U29" s="55">
        <f t="shared" si="23"/>
        <v>11</v>
      </c>
      <c r="V29" s="55">
        <f t="shared" si="24"/>
        <v>0</v>
      </c>
      <c r="W29" s="55">
        <f t="shared" si="25"/>
        <v>0</v>
      </c>
      <c r="X29" s="55">
        <f t="shared" si="26"/>
        <v>11</v>
      </c>
      <c r="Y29" s="55">
        <f t="shared" si="27"/>
        <v>11</v>
      </c>
      <c r="Z29" s="55">
        <f t="shared" si="28"/>
        <v>10</v>
      </c>
      <c r="AA29" s="55">
        <f t="shared" si="29"/>
        <v>0</v>
      </c>
      <c r="AB29" s="55">
        <f t="shared" si="30"/>
        <v>32</v>
      </c>
      <c r="AC29" s="56">
        <f t="shared" si="31"/>
        <v>3</v>
      </c>
      <c r="AD29" s="57">
        <f t="shared" si="32"/>
        <v>3205555500</v>
      </c>
      <c r="AE29" s="66">
        <f t="shared" si="33"/>
        <v>25</v>
      </c>
      <c r="AF29"/>
    </row>
    <row r="30" spans="1:32" s="35" customFormat="1" ht="15.6" customHeight="1">
      <c r="A30" s="32">
        <f t="shared" si="17"/>
        <v>26</v>
      </c>
      <c r="B30" s="77" t="s">
        <v>441</v>
      </c>
      <c r="C30" t="s">
        <v>140</v>
      </c>
      <c r="D30" s="33">
        <f t="shared" si="18"/>
        <v>30</v>
      </c>
      <c r="E30" s="19" t="str">
        <f t="shared" si="19"/>
        <v xml:space="preserve"> </v>
      </c>
      <c r="F30" s="19"/>
      <c r="G30" s="16" t="str">
        <f>IF(F30&gt;0,INDEX(Poeng!$A$1:$B$100,F30,2),"")</f>
        <v/>
      </c>
      <c r="H30" s="3">
        <v>19</v>
      </c>
      <c r="I30" s="16">
        <f>IF(H30&gt;0,INDEX(Poeng!$A$1:$B$100,H30,2),"")</f>
        <v>12</v>
      </c>
      <c r="J30" s="19"/>
      <c r="K30" s="16" t="str">
        <f>IF(J30&gt;0,INDEX(Poeng!$A$1:$B$100,J30,2),"")</f>
        <v/>
      </c>
      <c r="L30" s="19">
        <v>14</v>
      </c>
      <c r="M30" s="16">
        <f>IF(L30&gt;0,INDEX(Poeng!$A$1:$B$100,L30,2),"")</f>
        <v>18</v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20"/>
        <v>0</v>
      </c>
      <c r="S30" s="55">
        <f t="shared" si="21"/>
        <v>12</v>
      </c>
      <c r="T30" s="55">
        <f t="shared" si="22"/>
        <v>0</v>
      </c>
      <c r="U30" s="55">
        <f t="shared" si="23"/>
        <v>18</v>
      </c>
      <c r="V30" s="55">
        <f t="shared" si="24"/>
        <v>0</v>
      </c>
      <c r="W30" s="55">
        <f t="shared" si="25"/>
        <v>0</v>
      </c>
      <c r="X30" s="55">
        <f t="shared" si="26"/>
        <v>18</v>
      </c>
      <c r="Y30" s="55">
        <f t="shared" si="27"/>
        <v>12</v>
      </c>
      <c r="Z30" s="55">
        <f t="shared" si="28"/>
        <v>0</v>
      </c>
      <c r="AA30" s="55">
        <f t="shared" si="29"/>
        <v>0</v>
      </c>
      <c r="AB30" s="55">
        <f t="shared" si="30"/>
        <v>30</v>
      </c>
      <c r="AC30" s="56">
        <f t="shared" si="31"/>
        <v>2</v>
      </c>
      <c r="AD30" s="57">
        <f t="shared" si="32"/>
        <v>3009060000</v>
      </c>
      <c r="AE30" s="66">
        <f t="shared" si="33"/>
        <v>26</v>
      </c>
      <c r="AF30"/>
    </row>
    <row r="31" spans="1:32" s="35" customFormat="1" ht="15.75">
      <c r="A31" s="32">
        <f t="shared" si="17"/>
        <v>27</v>
      </c>
      <c r="B31" s="78" t="s">
        <v>676</v>
      </c>
      <c r="C31" s="82" t="s">
        <v>204</v>
      </c>
      <c r="D31" s="33">
        <f t="shared" si="18"/>
        <v>24</v>
      </c>
      <c r="E31" s="19" t="str">
        <f t="shared" si="19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>
        <v>11</v>
      </c>
      <c r="K31" s="16">
        <f>IF(J31&gt;0,INDEX(Poeng!$A$1:$B$100,J31,2),"")</f>
        <v>24</v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20"/>
        <v>0</v>
      </c>
      <c r="S31" s="55">
        <f t="shared" si="21"/>
        <v>0</v>
      </c>
      <c r="T31" s="55">
        <f t="shared" si="22"/>
        <v>24</v>
      </c>
      <c r="U31" s="55">
        <f t="shared" si="23"/>
        <v>0</v>
      </c>
      <c r="V31" s="55">
        <f t="shared" si="24"/>
        <v>0</v>
      </c>
      <c r="W31" s="55">
        <f t="shared" si="25"/>
        <v>0</v>
      </c>
      <c r="X31" s="55">
        <f t="shared" si="26"/>
        <v>24</v>
      </c>
      <c r="Y31" s="55">
        <f t="shared" si="27"/>
        <v>0</v>
      </c>
      <c r="Z31" s="55">
        <f t="shared" si="28"/>
        <v>0</v>
      </c>
      <c r="AA31" s="55">
        <f t="shared" si="29"/>
        <v>0</v>
      </c>
      <c r="AB31" s="55">
        <f t="shared" si="30"/>
        <v>24</v>
      </c>
      <c r="AC31" s="56">
        <f t="shared" si="31"/>
        <v>1</v>
      </c>
      <c r="AD31" s="57">
        <f t="shared" si="32"/>
        <v>2412000000</v>
      </c>
      <c r="AE31" s="66">
        <f t="shared" si="33"/>
        <v>27</v>
      </c>
      <c r="AF31"/>
    </row>
    <row r="32" spans="1:32" s="35" customFormat="1" ht="15.75">
      <c r="A32" s="32">
        <f t="shared" si="17"/>
        <v>28</v>
      </c>
      <c r="B32" s="78" t="s">
        <v>675</v>
      </c>
      <c r="C32" s="82" t="s">
        <v>178</v>
      </c>
      <c r="D32" s="33">
        <f t="shared" si="18"/>
        <v>24</v>
      </c>
      <c r="E32" s="19" t="str">
        <f t="shared" si="19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>
        <v>16</v>
      </c>
      <c r="K32" s="16">
        <f>IF(J32&gt;0,INDEX(Poeng!$A$1:$B$100,J32,2),"")</f>
        <v>15</v>
      </c>
      <c r="L32" s="19"/>
      <c r="M32" s="16" t="str">
        <f>IF(L32&gt;0,INDEX(Poeng!$A$1:$B$100,L32,2),"")</f>
        <v/>
      </c>
      <c r="N32" s="19">
        <v>22</v>
      </c>
      <c r="O32" s="16">
        <f>IF(N32&gt;0,INDEX(Poeng!$A$1:$B$100,N32,2),"")</f>
        <v>9</v>
      </c>
      <c r="P32" s="19"/>
      <c r="Q32" s="16" t="str">
        <f>IF(P32&gt;0,INDEX(Poeng!$A$1:$B$100,P32,2),"")</f>
        <v/>
      </c>
      <c r="R32" s="55">
        <f t="shared" si="20"/>
        <v>0</v>
      </c>
      <c r="S32" s="55">
        <f t="shared" si="21"/>
        <v>0</v>
      </c>
      <c r="T32" s="55">
        <f t="shared" si="22"/>
        <v>15</v>
      </c>
      <c r="U32" s="55">
        <f t="shared" si="23"/>
        <v>0</v>
      </c>
      <c r="V32" s="55">
        <f t="shared" si="24"/>
        <v>9</v>
      </c>
      <c r="W32" s="55">
        <f t="shared" si="25"/>
        <v>0</v>
      </c>
      <c r="X32" s="55">
        <f t="shared" si="26"/>
        <v>15</v>
      </c>
      <c r="Y32" s="55">
        <f t="shared" si="27"/>
        <v>9</v>
      </c>
      <c r="Z32" s="55">
        <f t="shared" si="28"/>
        <v>0</v>
      </c>
      <c r="AA32" s="55">
        <f t="shared" si="29"/>
        <v>0</v>
      </c>
      <c r="AB32" s="55">
        <f t="shared" si="30"/>
        <v>24</v>
      </c>
      <c r="AC32" s="56">
        <f t="shared" si="31"/>
        <v>2</v>
      </c>
      <c r="AD32" s="57">
        <f t="shared" si="32"/>
        <v>2407545000</v>
      </c>
      <c r="AE32" s="66">
        <f t="shared" si="33"/>
        <v>28</v>
      </c>
      <c r="AF32"/>
    </row>
    <row r="33" spans="1:32" s="35" customFormat="1" ht="15.75">
      <c r="A33" s="32">
        <f t="shared" si="17"/>
        <v>29</v>
      </c>
      <c r="B33" s="77" t="s">
        <v>276</v>
      </c>
      <c r="C33" t="s">
        <v>140</v>
      </c>
      <c r="D33" s="33">
        <f t="shared" si="18"/>
        <v>19</v>
      </c>
      <c r="E33" s="19" t="str">
        <f t="shared" si="19"/>
        <v xml:space="preserve"> </v>
      </c>
      <c r="F33" s="19"/>
      <c r="G33" s="16" t="str">
        <f>IF(F33&gt;0,INDEX(Poeng!$A$1:$B$100,F33,2),"")</f>
        <v/>
      </c>
      <c r="H33" s="3">
        <v>25</v>
      </c>
      <c r="I33" s="16">
        <f>IF(H33&gt;0,INDEX(Poeng!$A$1:$B$100,H33,2),"")</f>
        <v>6</v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>
        <v>18</v>
      </c>
      <c r="O33" s="16">
        <f>IF(N33&gt;0,INDEX(Poeng!$A$1:$B$100,N33,2),"")</f>
        <v>13</v>
      </c>
      <c r="P33" s="19"/>
      <c r="Q33" s="16" t="str">
        <f>IF(P33&gt;0,INDEX(Poeng!$A$1:$B$100,P33,2),"")</f>
        <v/>
      </c>
      <c r="R33" s="55">
        <f t="shared" si="20"/>
        <v>0</v>
      </c>
      <c r="S33" s="55">
        <f t="shared" si="21"/>
        <v>6</v>
      </c>
      <c r="T33" s="55">
        <f t="shared" si="22"/>
        <v>0</v>
      </c>
      <c r="U33" s="55">
        <f t="shared" si="23"/>
        <v>0</v>
      </c>
      <c r="V33" s="55">
        <f t="shared" si="24"/>
        <v>13</v>
      </c>
      <c r="W33" s="55">
        <f t="shared" si="25"/>
        <v>0</v>
      </c>
      <c r="X33" s="55">
        <f t="shared" si="26"/>
        <v>13</v>
      </c>
      <c r="Y33" s="55">
        <f t="shared" si="27"/>
        <v>6</v>
      </c>
      <c r="Z33" s="55">
        <f t="shared" si="28"/>
        <v>0</v>
      </c>
      <c r="AA33" s="55">
        <f t="shared" si="29"/>
        <v>0</v>
      </c>
      <c r="AB33" s="55">
        <f t="shared" si="30"/>
        <v>19</v>
      </c>
      <c r="AC33" s="56">
        <f t="shared" si="31"/>
        <v>2</v>
      </c>
      <c r="AD33" s="57">
        <f t="shared" si="32"/>
        <v>1906530000</v>
      </c>
      <c r="AE33" s="66">
        <f t="shared" si="33"/>
        <v>29</v>
      </c>
      <c r="AF33"/>
    </row>
    <row r="34" spans="1:32" s="35" customFormat="1" ht="15.75">
      <c r="A34" s="32">
        <f t="shared" si="17"/>
        <v>30</v>
      </c>
      <c r="B34" s="78" t="s">
        <v>712</v>
      </c>
      <c r="C34" s="12" t="s">
        <v>140</v>
      </c>
      <c r="D34" s="33">
        <f t="shared" si="18"/>
        <v>16</v>
      </c>
      <c r="E34" s="19" t="str">
        <f t="shared" si="19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>
        <v>15</v>
      </c>
      <c r="M34" s="16">
        <f>IF(L34&gt;0,INDEX(Poeng!$A$1:$B$100,L34,2),"")</f>
        <v>16</v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20"/>
        <v>0</v>
      </c>
      <c r="S34" s="55">
        <f t="shared" si="21"/>
        <v>0</v>
      </c>
      <c r="T34" s="55">
        <f t="shared" si="22"/>
        <v>0</v>
      </c>
      <c r="U34" s="55">
        <f t="shared" si="23"/>
        <v>16</v>
      </c>
      <c r="V34" s="55">
        <f t="shared" si="24"/>
        <v>0</v>
      </c>
      <c r="W34" s="55">
        <f t="shared" si="25"/>
        <v>0</v>
      </c>
      <c r="X34" s="55">
        <f t="shared" si="26"/>
        <v>16</v>
      </c>
      <c r="Y34" s="55">
        <f t="shared" si="27"/>
        <v>0</v>
      </c>
      <c r="Z34" s="55">
        <f t="shared" si="28"/>
        <v>0</v>
      </c>
      <c r="AA34" s="55">
        <f t="shared" si="29"/>
        <v>0</v>
      </c>
      <c r="AB34" s="55">
        <f t="shared" si="30"/>
        <v>16</v>
      </c>
      <c r="AC34" s="56">
        <f t="shared" si="31"/>
        <v>1</v>
      </c>
      <c r="AD34" s="57">
        <f t="shared" si="32"/>
        <v>1608000000</v>
      </c>
      <c r="AE34" s="66">
        <f t="shared" si="33"/>
        <v>30</v>
      </c>
      <c r="AF34"/>
    </row>
    <row r="35" spans="1:32" s="35" customFormat="1" ht="15.75">
      <c r="A35" s="32">
        <f t="shared" si="17"/>
        <v>30</v>
      </c>
      <c r="B35" s="78" t="s">
        <v>754</v>
      </c>
      <c r="C35" s="3"/>
      <c r="D35" s="33">
        <f t="shared" si="18"/>
        <v>16</v>
      </c>
      <c r="E35" s="19" t="str">
        <f t="shared" si="19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>
        <v>15</v>
      </c>
      <c r="Q35" s="16">
        <f>IF(P35&gt;0,INDEX(Poeng!$A$1:$B$100,P35,2),"")</f>
        <v>16</v>
      </c>
      <c r="R35" s="55">
        <f t="shared" si="20"/>
        <v>0</v>
      </c>
      <c r="S35" s="55">
        <f t="shared" si="21"/>
        <v>0</v>
      </c>
      <c r="T35" s="55">
        <f t="shared" si="22"/>
        <v>0</v>
      </c>
      <c r="U35" s="55">
        <f t="shared" si="23"/>
        <v>0</v>
      </c>
      <c r="V35" s="55">
        <f t="shared" si="24"/>
        <v>0</v>
      </c>
      <c r="W35" s="55">
        <f t="shared" si="25"/>
        <v>16</v>
      </c>
      <c r="X35" s="55">
        <f t="shared" si="26"/>
        <v>16</v>
      </c>
      <c r="Y35" s="55">
        <f t="shared" si="27"/>
        <v>0</v>
      </c>
      <c r="Z35" s="55">
        <f t="shared" si="28"/>
        <v>0</v>
      </c>
      <c r="AA35" s="55">
        <f t="shared" si="29"/>
        <v>0</v>
      </c>
      <c r="AB35" s="55">
        <f t="shared" si="30"/>
        <v>16</v>
      </c>
      <c r="AC35" s="56">
        <f t="shared" si="31"/>
        <v>1</v>
      </c>
      <c r="AD35" s="57">
        <f t="shared" si="32"/>
        <v>1608000000</v>
      </c>
      <c r="AE35" s="66">
        <f t="shared" si="33"/>
        <v>30</v>
      </c>
      <c r="AF35"/>
    </row>
    <row r="36" spans="1:32" s="35" customFormat="1" ht="15.75">
      <c r="A36" s="32">
        <f t="shared" si="17"/>
        <v>32</v>
      </c>
      <c r="B36" s="78" t="s">
        <v>677</v>
      </c>
      <c r="C36" s="82" t="s">
        <v>140</v>
      </c>
      <c r="D36" s="33">
        <f t="shared" si="18"/>
        <v>12</v>
      </c>
      <c r="E36" s="19" t="str">
        <f t="shared" si="19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>
        <v>19</v>
      </c>
      <c r="K36" s="16">
        <f>IF(J36&gt;0,INDEX(Poeng!$A$1:$B$100,J36,2),"")</f>
        <v>12</v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20"/>
        <v>0</v>
      </c>
      <c r="S36" s="55">
        <f t="shared" si="21"/>
        <v>0</v>
      </c>
      <c r="T36" s="55">
        <f t="shared" si="22"/>
        <v>12</v>
      </c>
      <c r="U36" s="55">
        <f t="shared" si="23"/>
        <v>0</v>
      </c>
      <c r="V36" s="55">
        <f t="shared" si="24"/>
        <v>0</v>
      </c>
      <c r="W36" s="55">
        <f t="shared" si="25"/>
        <v>0</v>
      </c>
      <c r="X36" s="55">
        <f t="shared" si="26"/>
        <v>12</v>
      </c>
      <c r="Y36" s="55">
        <f t="shared" si="27"/>
        <v>0</v>
      </c>
      <c r="Z36" s="55">
        <f t="shared" si="28"/>
        <v>0</v>
      </c>
      <c r="AA36" s="55">
        <f t="shared" si="29"/>
        <v>0</v>
      </c>
      <c r="AB36" s="55">
        <f t="shared" si="30"/>
        <v>12</v>
      </c>
      <c r="AC36" s="56">
        <f t="shared" si="31"/>
        <v>1</v>
      </c>
      <c r="AD36" s="57">
        <f t="shared" si="32"/>
        <v>1206000000</v>
      </c>
      <c r="AE36" s="66">
        <f t="shared" si="33"/>
        <v>32</v>
      </c>
      <c r="AF36"/>
    </row>
    <row r="37" spans="1:32" s="35" customFormat="1" ht="15.75">
      <c r="A37" s="32">
        <f t="shared" si="17"/>
        <v>33</v>
      </c>
      <c r="B37" s="78" t="s">
        <v>743</v>
      </c>
      <c r="C37" s="4" t="s">
        <v>152</v>
      </c>
      <c r="D37" s="33">
        <f t="shared" si="18"/>
        <v>8</v>
      </c>
      <c r="E37" s="19" t="str">
        <f t="shared" si="19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>
        <v>23</v>
      </c>
      <c r="O37" s="16">
        <f>IF(N37&gt;0,INDEX(Poeng!$A$1:$B$100,N37,2),"")</f>
        <v>8</v>
      </c>
      <c r="P37" s="19"/>
      <c r="Q37" s="16" t="str">
        <f>IF(P37&gt;0,INDEX(Poeng!$A$1:$B$100,P37,2),"")</f>
        <v/>
      </c>
      <c r="R37" s="55">
        <f t="shared" si="20"/>
        <v>0</v>
      </c>
      <c r="S37" s="55">
        <f t="shared" si="21"/>
        <v>0</v>
      </c>
      <c r="T37" s="55">
        <f t="shared" si="22"/>
        <v>0</v>
      </c>
      <c r="U37" s="55">
        <f t="shared" si="23"/>
        <v>0</v>
      </c>
      <c r="V37" s="55">
        <f t="shared" si="24"/>
        <v>8</v>
      </c>
      <c r="W37" s="55">
        <f t="shared" si="25"/>
        <v>0</v>
      </c>
      <c r="X37" s="55">
        <f t="shared" si="26"/>
        <v>8</v>
      </c>
      <c r="Y37" s="55">
        <f t="shared" si="27"/>
        <v>0</v>
      </c>
      <c r="Z37" s="55">
        <f t="shared" si="28"/>
        <v>0</v>
      </c>
      <c r="AA37" s="55">
        <f t="shared" si="29"/>
        <v>0</v>
      </c>
      <c r="AB37" s="55">
        <f t="shared" si="30"/>
        <v>8</v>
      </c>
      <c r="AC37" s="56">
        <f t="shared" si="31"/>
        <v>1</v>
      </c>
      <c r="AD37" s="57">
        <f t="shared" si="32"/>
        <v>804000000</v>
      </c>
      <c r="AE37" s="66">
        <f t="shared" si="33"/>
        <v>33</v>
      </c>
      <c r="AF37"/>
    </row>
    <row r="38" spans="1:32" s="35" customFormat="1" ht="15.75">
      <c r="A38" s="32">
        <f t="shared" si="17"/>
        <v>34</v>
      </c>
      <c r="B38" s="77" t="s">
        <v>265</v>
      </c>
      <c r="C38" t="s">
        <v>140</v>
      </c>
      <c r="D38" s="33">
        <f t="shared" si="18"/>
        <v>7</v>
      </c>
      <c r="E38" s="19" t="str">
        <f t="shared" si="19"/>
        <v xml:space="preserve"> </v>
      </c>
      <c r="F38" s="19"/>
      <c r="G38" s="16" t="str">
        <f>IF(F38&gt;0,INDEX(Poeng!$A$1:$B$100,F38,2),"")</f>
        <v/>
      </c>
      <c r="H38" s="3">
        <v>24</v>
      </c>
      <c r="I38" s="16">
        <f>IF(H38&gt;0,INDEX(Poeng!$A$1:$B$100,H38,2),"")</f>
        <v>7</v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20"/>
        <v>0</v>
      </c>
      <c r="S38" s="55">
        <f t="shared" si="21"/>
        <v>7</v>
      </c>
      <c r="T38" s="55">
        <f t="shared" si="22"/>
        <v>0</v>
      </c>
      <c r="U38" s="55">
        <f t="shared" si="23"/>
        <v>0</v>
      </c>
      <c r="V38" s="55">
        <f t="shared" si="24"/>
        <v>0</v>
      </c>
      <c r="W38" s="55">
        <f t="shared" si="25"/>
        <v>0</v>
      </c>
      <c r="X38" s="55">
        <f t="shared" si="26"/>
        <v>7</v>
      </c>
      <c r="Y38" s="55">
        <f t="shared" si="27"/>
        <v>0</v>
      </c>
      <c r="Z38" s="55">
        <f t="shared" si="28"/>
        <v>0</v>
      </c>
      <c r="AA38" s="55">
        <f t="shared" si="29"/>
        <v>0</v>
      </c>
      <c r="AB38" s="55">
        <f t="shared" si="30"/>
        <v>7</v>
      </c>
      <c r="AC38" s="56">
        <f t="shared" si="31"/>
        <v>1</v>
      </c>
      <c r="AD38" s="57">
        <f t="shared" si="32"/>
        <v>703500000</v>
      </c>
      <c r="AE38" s="66">
        <f t="shared" si="33"/>
        <v>34</v>
      </c>
      <c r="AF38"/>
    </row>
    <row r="39" spans="1:32" s="35" customFormat="1" ht="15.75">
      <c r="A39" s="32" t="str">
        <f t="shared" ref="A39:A68" si="34">AE39</f>
        <v/>
      </c>
      <c r="B39" s="78"/>
      <c r="C39" s="3"/>
      <c r="D39" s="33" t="str">
        <f t="shared" ref="D39:D68" si="35">IF(B39&lt;&gt;"",AB39,"")</f>
        <v/>
      </c>
      <c r="E39" s="19" t="str">
        <f t="shared" ref="E39:E68" si="36">IF(AC39&lt;4," ","F")</f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ref="R39:R68" si="37">IF(F39&gt;0,G39,0)</f>
        <v>0</v>
      </c>
      <c r="S39" s="55">
        <f t="shared" ref="S39:S68" si="38">IF(H39&gt;0,I39,0)</f>
        <v>0</v>
      </c>
      <c r="T39" s="55">
        <f t="shared" ref="T39:T68" si="39">IF(J39&gt;0,K39,0)</f>
        <v>0</v>
      </c>
      <c r="U39" s="55">
        <f t="shared" ref="U39:U68" si="40">IF(L39&gt;0,M39,0)</f>
        <v>0</v>
      </c>
      <c r="V39" s="55">
        <f t="shared" ref="V39:V68" si="41">IF(N39&gt;0,O39,0)</f>
        <v>0</v>
      </c>
      <c r="W39" s="55">
        <f t="shared" ref="W39:W68" si="42">IF(P39&gt;0,Q39,0)</f>
        <v>0</v>
      </c>
      <c r="X39" s="55">
        <f t="shared" ref="X39:X68" si="43">LARGE(R39:W39,1)</f>
        <v>0</v>
      </c>
      <c r="Y39" s="55">
        <f t="shared" ref="Y39:Y68" si="44">LARGE(R39:W39,2)</f>
        <v>0</v>
      </c>
      <c r="Z39" s="55">
        <f t="shared" ref="Z39:Z68" si="45">LARGE(R39:W39,3)</f>
        <v>0</v>
      </c>
      <c r="AA39" s="55">
        <f t="shared" ref="AA39:AA68" si="46">LARGE(R39:W39,4)</f>
        <v>0</v>
      </c>
      <c r="AB39" s="55">
        <f t="shared" ref="AB39:AB68" si="47">SUM(X39:AA39)</f>
        <v>0</v>
      </c>
      <c r="AC39" s="56">
        <f t="shared" ref="AC39:AC68" si="48">COUNT(F39:Q39)/2</f>
        <v>0</v>
      </c>
      <c r="AD39" s="57">
        <f t="shared" ref="AD39:AD68" si="49">AB39*10^8+X39*10^6/2+Y39*10^4/2+Z39*10^2/2+AA39/2</f>
        <v>0</v>
      </c>
      <c r="AE39" s="66" t="str">
        <f t="shared" ref="AE39:AE68" si="50">IF(B39&lt;&gt;"",RANK(AD39,AD$5:AD$104,0),"")</f>
        <v/>
      </c>
      <c r="AF39"/>
    </row>
    <row r="40" spans="1:32" s="35" customFormat="1" ht="15.75">
      <c r="A40" s="32" t="str">
        <f t="shared" si="34"/>
        <v/>
      </c>
      <c r="B40" s="78"/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  <c r="AF40"/>
    </row>
    <row r="41" spans="1:32" s="35" customFormat="1" ht="15.75">
      <c r="A41" s="32" t="str">
        <f t="shared" si="34"/>
        <v/>
      </c>
      <c r="B41" s="78"/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  <c r="AF41"/>
    </row>
    <row r="42" spans="1:32" s="35" customFormat="1" ht="15.75">
      <c r="A42" s="32" t="str">
        <f t="shared" si="34"/>
        <v/>
      </c>
      <c r="B42" s="29"/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  <c r="AF42"/>
    </row>
    <row r="43" spans="1:32" s="35" customFormat="1" ht="15.75">
      <c r="A43" s="32" t="str">
        <f t="shared" si="34"/>
        <v/>
      </c>
      <c r="B43" s="29"/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  <c r="AF43"/>
    </row>
    <row r="44" spans="1:32" s="35" customFormat="1" ht="15.75">
      <c r="A44" s="32" t="str">
        <f t="shared" si="34"/>
        <v/>
      </c>
      <c r="B44" s="29"/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  <c r="AF44"/>
    </row>
    <row r="45" spans="1:32" s="35" customFormat="1" ht="15.75">
      <c r="A45" s="32" t="str">
        <f t="shared" si="34"/>
        <v/>
      </c>
      <c r="B45" s="29"/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  <c r="AF45"/>
    </row>
    <row r="46" spans="1:32" s="35" customFormat="1" ht="15.75">
      <c r="A46" s="32" t="str">
        <f t="shared" si="34"/>
        <v/>
      </c>
      <c r="B46" s="29"/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  <c r="AF46"/>
    </row>
    <row r="47" spans="1:32" s="35" customFormat="1" ht="15.75">
      <c r="A47" s="32" t="str">
        <f t="shared" si="34"/>
        <v/>
      </c>
      <c r="B47" s="29"/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  <c r="AF47"/>
    </row>
    <row r="48" spans="1:32" s="35" customFormat="1" ht="15.75">
      <c r="A48" s="32" t="str">
        <f t="shared" si="34"/>
        <v/>
      </c>
      <c r="B48" s="29"/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  <c r="AF48"/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si="34"/>
        <v/>
      </c>
      <c r="C55" s="3"/>
      <c r="D55" s="33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1" ht="15.75">
      <c r="A56" s="32" t="str">
        <f t="shared" si="34"/>
        <v/>
      </c>
      <c r="C56" s="3"/>
      <c r="D56" s="33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1" ht="15.75">
      <c r="A57" s="32" t="str">
        <f t="shared" si="34"/>
        <v/>
      </c>
      <c r="C57" s="3"/>
      <c r="D57" s="33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1" ht="15.75">
      <c r="A58" s="32" t="str">
        <f t="shared" si="34"/>
        <v/>
      </c>
      <c r="C58" s="3"/>
      <c r="D58" s="33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1" ht="15.75">
      <c r="A59" s="32" t="str">
        <f t="shared" si="34"/>
        <v/>
      </c>
      <c r="C59" s="3"/>
      <c r="D59" s="33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1" ht="15.75">
      <c r="A60" s="32" t="str">
        <f t="shared" si="34"/>
        <v/>
      </c>
      <c r="C60" s="3"/>
      <c r="D60" s="33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1" ht="15.75">
      <c r="A61" s="32" t="str">
        <f t="shared" si="34"/>
        <v/>
      </c>
      <c r="C61" s="3"/>
      <c r="D61" s="33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1" ht="15.75">
      <c r="A62" s="32" t="str">
        <f t="shared" si="34"/>
        <v/>
      </c>
      <c r="C62" s="3"/>
      <c r="D62" s="33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1" ht="15.75">
      <c r="A63" s="32" t="str">
        <f t="shared" si="34"/>
        <v/>
      </c>
      <c r="C63" s="3"/>
      <c r="D63" s="33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1" ht="15.75">
      <c r="A64" s="32" t="str">
        <f t="shared" si="34"/>
        <v/>
      </c>
      <c r="C64" s="3"/>
      <c r="D64" s="33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3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3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si="34"/>
        <v/>
      </c>
      <c r="C67" s="3"/>
      <c r="D67" s="33" t="str">
        <f t="shared" si="35"/>
        <v/>
      </c>
      <c r="E67" s="19" t="str">
        <f t="shared" si="36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37"/>
        <v>0</v>
      </c>
      <c r="S67" s="55">
        <f t="shared" si="38"/>
        <v>0</v>
      </c>
      <c r="T67" s="55">
        <f t="shared" si="39"/>
        <v>0</v>
      </c>
      <c r="U67" s="55">
        <f t="shared" si="40"/>
        <v>0</v>
      </c>
      <c r="V67" s="55">
        <f t="shared" si="41"/>
        <v>0</v>
      </c>
      <c r="W67" s="55">
        <f t="shared" si="42"/>
        <v>0</v>
      </c>
      <c r="X67" s="55">
        <f t="shared" si="43"/>
        <v>0</v>
      </c>
      <c r="Y67" s="55">
        <f t="shared" si="44"/>
        <v>0</v>
      </c>
      <c r="Z67" s="55">
        <f t="shared" si="45"/>
        <v>0</v>
      </c>
      <c r="AA67" s="55">
        <f t="shared" si="46"/>
        <v>0</v>
      </c>
      <c r="AB67" s="55">
        <f t="shared" si="47"/>
        <v>0</v>
      </c>
      <c r="AC67" s="56">
        <f t="shared" si="48"/>
        <v>0</v>
      </c>
      <c r="AD67" s="57">
        <f t="shared" si="49"/>
        <v>0</v>
      </c>
      <c r="AE67" s="66" t="str">
        <f t="shared" si="50"/>
        <v/>
      </c>
    </row>
    <row r="68" spans="1:31" ht="15.75">
      <c r="A68" s="32" t="str">
        <f t="shared" si="34"/>
        <v/>
      </c>
      <c r="C68" s="3"/>
      <c r="D68" s="33" t="str">
        <f t="shared" si="35"/>
        <v/>
      </c>
      <c r="E68" s="19" t="str">
        <f t="shared" si="36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37"/>
        <v>0</v>
      </c>
      <c r="S68" s="55">
        <f t="shared" si="38"/>
        <v>0</v>
      </c>
      <c r="T68" s="55">
        <f t="shared" si="39"/>
        <v>0</v>
      </c>
      <c r="U68" s="55">
        <f t="shared" si="40"/>
        <v>0</v>
      </c>
      <c r="V68" s="55">
        <f t="shared" si="41"/>
        <v>0</v>
      </c>
      <c r="W68" s="55">
        <f t="shared" si="42"/>
        <v>0</v>
      </c>
      <c r="X68" s="55">
        <f t="shared" si="43"/>
        <v>0</v>
      </c>
      <c r="Y68" s="55">
        <f t="shared" si="44"/>
        <v>0</v>
      </c>
      <c r="Z68" s="55">
        <f t="shared" si="45"/>
        <v>0</v>
      </c>
      <c r="AA68" s="55">
        <f t="shared" si="46"/>
        <v>0</v>
      </c>
      <c r="AB68" s="55">
        <f t="shared" si="47"/>
        <v>0</v>
      </c>
      <c r="AC68" s="56">
        <f t="shared" si="48"/>
        <v>0</v>
      </c>
      <c r="AD68" s="57">
        <f t="shared" si="49"/>
        <v>0</v>
      </c>
      <c r="AE68" s="66" t="str">
        <f t="shared" si="50"/>
        <v/>
      </c>
    </row>
    <row r="69" spans="1:31" ht="15.75">
      <c r="A69" s="32" t="str">
        <f t="shared" ref="A69:A104" si="51">AE69</f>
        <v/>
      </c>
      <c r="C69" s="3"/>
      <c r="D69" s="33" t="str">
        <f t="shared" ref="D69:D104" si="52">IF(B69&lt;&gt;"",AB69,"")</f>
        <v/>
      </c>
      <c r="E69" s="19" t="str">
        <f t="shared" ref="E69:E104" si="53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54">IF(F69&gt;0,G69,0)</f>
        <v>0</v>
      </c>
      <c r="S69" s="55">
        <f t="shared" ref="S69:S104" si="55">IF(H69&gt;0,I69,0)</f>
        <v>0</v>
      </c>
      <c r="T69" s="55">
        <f t="shared" ref="T69:T104" si="56">IF(J69&gt;0,K69,0)</f>
        <v>0</v>
      </c>
      <c r="U69" s="55">
        <f t="shared" ref="U69:U104" si="57">IF(L69&gt;0,M69,0)</f>
        <v>0</v>
      </c>
      <c r="V69" s="55">
        <f t="shared" ref="V69:V104" si="58">IF(N69&gt;0,O69,0)</f>
        <v>0</v>
      </c>
      <c r="W69" s="55">
        <f t="shared" ref="W69:W104" si="59">IF(P69&gt;0,Q69,0)</f>
        <v>0</v>
      </c>
      <c r="X69" s="55">
        <f t="shared" ref="X69:X104" si="60">LARGE(R69:W69,1)</f>
        <v>0</v>
      </c>
      <c r="Y69" s="55">
        <f t="shared" ref="Y69:Y104" si="61">LARGE(R69:W69,2)</f>
        <v>0</v>
      </c>
      <c r="Z69" s="55">
        <f t="shared" ref="Z69:Z104" si="62">LARGE(R69:W69,3)</f>
        <v>0</v>
      </c>
      <c r="AA69" s="55">
        <f t="shared" ref="AA69:AA104" si="63">LARGE(R69:W69,4)</f>
        <v>0</v>
      </c>
      <c r="AB69" s="55">
        <f t="shared" ref="AB69:AB104" si="64">SUM(X69:AA69)</f>
        <v>0</v>
      </c>
      <c r="AC69" s="56">
        <f t="shared" ref="AC69:AC104" si="65">COUNT(F69:Q69)/2</f>
        <v>0</v>
      </c>
      <c r="AD69" s="57">
        <f t="shared" ref="AD69:AD104" si="66">AB69*10^8+X69*10^6/2+Y69*10^4/2+Z69*10^2/2+AA69/2</f>
        <v>0</v>
      </c>
      <c r="AE69" s="66" t="str">
        <f t="shared" ref="AE69:AE104" si="67">IF(B69&lt;&gt;"",RANK(AD69,AD$5:AD$104,0),"")</f>
        <v/>
      </c>
    </row>
    <row r="70" spans="1:31" ht="15.75">
      <c r="A70" s="32" t="str">
        <f t="shared" si="51"/>
        <v/>
      </c>
      <c r="C70" s="3"/>
      <c r="D70" s="33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3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3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3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3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3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3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si="51"/>
        <v/>
      </c>
      <c r="C77" s="3"/>
      <c r="D77" s="33" t="str">
        <f t="shared" si="52"/>
        <v/>
      </c>
      <c r="E77" s="19" t="str">
        <f t="shared" si="53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51"/>
        <v/>
      </c>
      <c r="C78" s="3"/>
      <c r="D78" s="33" t="str">
        <f t="shared" si="52"/>
        <v/>
      </c>
      <c r="E78" s="19" t="str">
        <f t="shared" si="53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51"/>
        <v/>
      </c>
      <c r="C79" s="3"/>
      <c r="D79" s="33" t="str">
        <f t="shared" si="52"/>
        <v/>
      </c>
      <c r="E79" s="19" t="str">
        <f t="shared" si="53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51"/>
        <v/>
      </c>
      <c r="C80" s="3"/>
      <c r="D80" s="33" t="str">
        <f t="shared" si="52"/>
        <v/>
      </c>
      <c r="E80" s="19" t="str">
        <f t="shared" si="53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51"/>
        <v/>
      </c>
      <c r="C81" s="3"/>
      <c r="D81" s="33" t="str">
        <f t="shared" si="52"/>
        <v/>
      </c>
      <c r="E81" s="19" t="str">
        <f t="shared" si="53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51"/>
        <v/>
      </c>
      <c r="C82" s="3"/>
      <c r="D82" s="33" t="str">
        <f t="shared" si="52"/>
        <v/>
      </c>
      <c r="E82" s="19" t="str">
        <f t="shared" si="53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51"/>
        <v/>
      </c>
      <c r="C83" s="3"/>
      <c r="D83" s="33" t="str">
        <f t="shared" si="52"/>
        <v/>
      </c>
      <c r="E83" s="19" t="str">
        <f t="shared" si="53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51"/>
        <v/>
      </c>
      <c r="C84" s="3"/>
      <c r="D84" s="33" t="str">
        <f t="shared" si="52"/>
        <v/>
      </c>
      <c r="E84" s="19" t="str">
        <f t="shared" si="53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51"/>
        <v/>
      </c>
      <c r="C85" s="3"/>
      <c r="D85" s="33" t="str">
        <f t="shared" si="52"/>
        <v/>
      </c>
      <c r="E85" s="19" t="str">
        <f t="shared" si="53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51"/>
        <v/>
      </c>
      <c r="C86" s="3"/>
      <c r="D86" s="33" t="str">
        <f t="shared" si="52"/>
        <v/>
      </c>
      <c r="E86" s="19" t="str">
        <f t="shared" si="53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51"/>
        <v/>
      </c>
      <c r="C87" s="3"/>
      <c r="D87" s="33" t="str">
        <f t="shared" si="52"/>
        <v/>
      </c>
      <c r="E87" s="19" t="str">
        <f t="shared" si="53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51"/>
        <v/>
      </c>
      <c r="C88" s="3"/>
      <c r="D88" s="33" t="str">
        <f t="shared" si="52"/>
        <v/>
      </c>
      <c r="E88" s="19" t="str">
        <f t="shared" si="53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51"/>
        <v/>
      </c>
      <c r="C89" s="3"/>
      <c r="D89" s="33" t="str">
        <f t="shared" si="52"/>
        <v/>
      </c>
      <c r="E89" s="19" t="str">
        <f t="shared" si="53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51"/>
        <v/>
      </c>
      <c r="C90" s="3"/>
      <c r="D90" s="33" t="str">
        <f t="shared" si="52"/>
        <v/>
      </c>
      <c r="E90" s="19" t="str">
        <f t="shared" si="53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51"/>
        <v/>
      </c>
      <c r="C91" s="3"/>
      <c r="D91" s="33" t="str">
        <f t="shared" si="52"/>
        <v/>
      </c>
      <c r="E91" s="19" t="str">
        <f t="shared" si="53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51"/>
        <v/>
      </c>
      <c r="C92" s="3"/>
      <c r="D92" s="33" t="str">
        <f t="shared" si="52"/>
        <v/>
      </c>
      <c r="E92" s="19" t="str">
        <f t="shared" si="53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51"/>
        <v/>
      </c>
      <c r="C93" s="3"/>
      <c r="D93" s="33" t="str">
        <f t="shared" si="52"/>
        <v/>
      </c>
      <c r="E93" s="19" t="str">
        <f t="shared" si="53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51"/>
        <v/>
      </c>
      <c r="C94" s="3"/>
      <c r="D94" s="33" t="str">
        <f t="shared" si="52"/>
        <v/>
      </c>
      <c r="E94" s="19" t="str">
        <f t="shared" si="53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51"/>
        <v/>
      </c>
      <c r="C95" s="3"/>
      <c r="D95" s="33" t="str">
        <f t="shared" si="52"/>
        <v/>
      </c>
      <c r="E95" s="19" t="str">
        <f t="shared" si="53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51"/>
        <v/>
      </c>
      <c r="C96" s="3"/>
      <c r="D96" s="33" t="str">
        <f t="shared" si="52"/>
        <v/>
      </c>
      <c r="E96" s="19" t="str">
        <f t="shared" si="53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51"/>
        <v/>
      </c>
      <c r="C97" s="3"/>
      <c r="D97" s="33" t="str">
        <f t="shared" si="52"/>
        <v/>
      </c>
      <c r="E97" s="19" t="str">
        <f t="shared" si="53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51"/>
        <v/>
      </c>
      <c r="C98" s="3"/>
      <c r="D98" s="33" t="str">
        <f t="shared" si="52"/>
        <v/>
      </c>
      <c r="E98" s="19" t="str">
        <f t="shared" si="53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51"/>
        <v/>
      </c>
      <c r="C99" s="3"/>
      <c r="D99" s="33" t="str">
        <f t="shared" si="52"/>
        <v/>
      </c>
      <c r="E99" s="19" t="str">
        <f t="shared" si="53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51"/>
        <v/>
      </c>
      <c r="C100" s="3"/>
      <c r="D100" s="33" t="str">
        <f t="shared" si="52"/>
        <v/>
      </c>
      <c r="E100" s="19" t="str">
        <f t="shared" si="53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</row>
    <row r="101" spans="1:31" ht="15.75">
      <c r="A101" s="32" t="str">
        <f t="shared" si="51"/>
        <v/>
      </c>
      <c r="C101" s="3"/>
      <c r="D101" s="33" t="str">
        <f t="shared" si="52"/>
        <v/>
      </c>
      <c r="E101" s="19" t="str">
        <f t="shared" si="53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</row>
    <row r="102" spans="1:31" ht="15.75">
      <c r="A102" s="32" t="str">
        <f t="shared" si="51"/>
        <v/>
      </c>
      <c r="C102" s="3"/>
      <c r="D102" s="33" t="str">
        <f t="shared" si="52"/>
        <v/>
      </c>
      <c r="E102" s="19" t="str">
        <f t="shared" si="53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</row>
    <row r="103" spans="1:31" ht="15.75">
      <c r="A103" s="32" t="str">
        <f t="shared" si="51"/>
        <v/>
      </c>
      <c r="C103" s="3"/>
      <c r="D103" s="33" t="str">
        <f t="shared" si="52"/>
        <v/>
      </c>
      <c r="E103" s="19" t="str">
        <f t="shared" si="53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</row>
    <row r="104" spans="1:31" ht="15.75">
      <c r="A104" s="32" t="str">
        <f t="shared" si="51"/>
        <v/>
      </c>
      <c r="C104" s="3"/>
      <c r="D104" s="33" t="str">
        <f t="shared" si="52"/>
        <v/>
      </c>
      <c r="E104" s="19" t="str">
        <f t="shared" si="53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</row>
    <row r="105" spans="1:31">
      <c r="A105" s="3"/>
      <c r="B105" s="27"/>
      <c r="C105" s="3"/>
      <c r="D105" s="3"/>
      <c r="E105" s="3"/>
      <c r="F105" s="19"/>
      <c r="G105" s="3"/>
      <c r="H105" s="19"/>
      <c r="I105" s="3"/>
      <c r="J105" s="19"/>
      <c r="K105" s="19"/>
      <c r="L105" s="19"/>
      <c r="M105" s="3"/>
      <c r="N105" s="19"/>
      <c r="O105" s="3"/>
      <c r="P105" s="19"/>
      <c r="Q105" s="3"/>
      <c r="R105" s="56"/>
      <c r="S105" s="56"/>
      <c r="T105" s="56"/>
    </row>
    <row r="106" spans="1:31">
      <c r="A106" s="3"/>
      <c r="B106" s="27"/>
      <c r="C106" s="3"/>
      <c r="D106" s="3"/>
      <c r="E106" s="3"/>
      <c r="F106" s="19"/>
      <c r="G106" s="3"/>
      <c r="H106" s="19"/>
      <c r="I106" s="3"/>
      <c r="J106" s="19"/>
      <c r="K106" s="19"/>
      <c r="L106" s="19"/>
      <c r="M106" s="3"/>
      <c r="N106" s="19"/>
      <c r="O106" s="3"/>
      <c r="P106" s="19"/>
      <c r="Q106" s="3"/>
      <c r="R106" s="56"/>
      <c r="S106" s="56"/>
      <c r="T106" s="56"/>
    </row>
    <row r="107" spans="1:31">
      <c r="A107" s="3"/>
      <c r="B107" s="27"/>
      <c r="C107" s="3"/>
      <c r="D107" s="3"/>
      <c r="E107" s="3"/>
      <c r="F107" s="19"/>
      <c r="G107" s="3"/>
      <c r="H107" s="19"/>
      <c r="I107" s="3"/>
      <c r="J107" s="19"/>
      <c r="K107" s="19"/>
      <c r="L107" s="19"/>
      <c r="M107" s="3"/>
      <c r="N107" s="19"/>
      <c r="O107" s="3"/>
      <c r="P107" s="19"/>
      <c r="Q107" s="3"/>
      <c r="R107" s="56"/>
      <c r="S107" s="56"/>
      <c r="T107" s="56"/>
    </row>
    <row r="108" spans="1:31">
      <c r="A108" s="3"/>
      <c r="B108" s="27"/>
      <c r="C108" s="3"/>
      <c r="D108" s="3"/>
      <c r="E108" s="3"/>
      <c r="F108" s="19"/>
      <c r="G108" s="3"/>
      <c r="H108" s="19"/>
      <c r="I108" s="3"/>
      <c r="J108" s="19"/>
      <c r="K108" s="19"/>
      <c r="L108" s="19"/>
      <c r="M108" s="3"/>
      <c r="N108" s="19"/>
      <c r="O108" s="3"/>
      <c r="P108" s="19"/>
      <c r="Q108" s="3"/>
      <c r="R108" s="56"/>
      <c r="S108" s="56"/>
      <c r="T108" s="56"/>
    </row>
    <row r="109" spans="1:31">
      <c r="A109" s="3"/>
      <c r="B109" s="27"/>
      <c r="C109" s="3"/>
      <c r="D109" s="3"/>
      <c r="E109" s="3"/>
      <c r="F109" s="19"/>
      <c r="G109" s="3"/>
      <c r="H109" s="19"/>
      <c r="I109" s="3"/>
      <c r="J109" s="19"/>
      <c r="K109" s="19"/>
      <c r="L109" s="19"/>
      <c r="M109" s="3"/>
      <c r="N109" s="19"/>
      <c r="O109" s="3"/>
      <c r="P109" s="19"/>
      <c r="Q109" s="3"/>
      <c r="R109" s="56"/>
      <c r="S109" s="56"/>
      <c r="T109" s="56"/>
    </row>
    <row r="110" spans="1:31">
      <c r="A110" s="3"/>
      <c r="B110" s="27"/>
      <c r="C110" s="3"/>
      <c r="D110" s="3"/>
      <c r="E110" s="3"/>
      <c r="F110" s="19"/>
      <c r="G110" s="3"/>
      <c r="H110" s="19"/>
      <c r="I110" s="3"/>
      <c r="J110" s="19"/>
      <c r="K110" s="19"/>
      <c r="L110" s="19"/>
      <c r="M110" s="3"/>
      <c r="N110" s="19"/>
      <c r="O110" s="3"/>
      <c r="P110" s="19"/>
      <c r="Q110" s="3"/>
      <c r="R110" s="56"/>
      <c r="S110" s="56"/>
      <c r="T110" s="56"/>
    </row>
    <row r="111" spans="1:31">
      <c r="A111" s="3"/>
      <c r="B111" s="27"/>
      <c r="C111" s="3"/>
      <c r="D111" s="3"/>
      <c r="E111" s="3"/>
      <c r="F111" s="19"/>
      <c r="G111" s="3"/>
      <c r="H111" s="19"/>
      <c r="I111" s="3"/>
      <c r="J111" s="19"/>
      <c r="K111" s="19"/>
      <c r="L111" s="19"/>
      <c r="M111" s="3"/>
      <c r="N111" s="19"/>
      <c r="O111" s="3"/>
      <c r="P111" s="19"/>
      <c r="Q111" s="3"/>
      <c r="R111" s="56"/>
      <c r="S111" s="56"/>
      <c r="T111" s="56"/>
    </row>
    <row r="112" spans="1:31">
      <c r="A112" s="3"/>
      <c r="B112" s="27"/>
      <c r="C112" s="3"/>
      <c r="D112" s="3"/>
      <c r="E112" s="3"/>
      <c r="F112" s="19"/>
      <c r="G112" s="3"/>
      <c r="H112" s="19"/>
      <c r="I112" s="3"/>
      <c r="J112" s="19"/>
      <c r="K112" s="19"/>
      <c r="L112" s="19"/>
      <c r="M112" s="3"/>
      <c r="N112" s="19"/>
      <c r="O112" s="3"/>
      <c r="P112" s="19"/>
      <c r="Q112" s="3"/>
      <c r="R112" s="56"/>
      <c r="S112" s="56"/>
      <c r="T112" s="56"/>
    </row>
    <row r="113" spans="1:20">
      <c r="A113" s="3"/>
      <c r="B113" s="27"/>
      <c r="C113" s="3"/>
      <c r="D113" s="3"/>
      <c r="E113" s="3"/>
      <c r="F113" s="19"/>
      <c r="G113" s="3"/>
      <c r="H113" s="19"/>
      <c r="I113" s="3"/>
      <c r="J113" s="19"/>
      <c r="K113" s="19"/>
      <c r="L113" s="19"/>
      <c r="M113" s="3"/>
      <c r="N113" s="19"/>
      <c r="O113" s="3"/>
      <c r="P113" s="19"/>
      <c r="Q113" s="3"/>
      <c r="R113" s="56"/>
      <c r="S113" s="56"/>
      <c r="T113" s="56"/>
    </row>
    <row r="114" spans="1:20">
      <c r="A114" s="3"/>
      <c r="B114" s="27"/>
      <c r="C114" s="3"/>
      <c r="D114" s="3"/>
      <c r="E114" s="3"/>
      <c r="F114" s="19"/>
      <c r="G114" s="3"/>
      <c r="H114" s="19"/>
      <c r="I114" s="3"/>
      <c r="J114" s="19"/>
      <c r="K114" s="19"/>
      <c r="L114" s="19"/>
      <c r="M114" s="3"/>
      <c r="N114" s="19"/>
      <c r="O114" s="3"/>
      <c r="P114" s="19"/>
      <c r="Q114" s="3"/>
      <c r="R114" s="56"/>
      <c r="S114" s="56"/>
      <c r="T114" s="56"/>
    </row>
    <row r="115" spans="1:20">
      <c r="A115" s="3"/>
      <c r="B115" s="27"/>
      <c r="C115" s="3"/>
      <c r="D115" s="3"/>
      <c r="E115" s="3"/>
      <c r="F115" s="19"/>
      <c r="G115" s="3"/>
      <c r="H115" s="19"/>
      <c r="I115" s="3"/>
      <c r="J115" s="19"/>
      <c r="K115" s="19"/>
      <c r="L115" s="19"/>
      <c r="M115" s="3"/>
      <c r="N115" s="19"/>
      <c r="O115" s="3"/>
      <c r="P115" s="19"/>
      <c r="Q115" s="3"/>
      <c r="R115" s="56"/>
      <c r="S115" s="56"/>
      <c r="T115" s="56"/>
    </row>
    <row r="116" spans="1:20">
      <c r="A116" s="3"/>
      <c r="B116" s="27"/>
      <c r="C116" s="3"/>
      <c r="D116" s="3"/>
      <c r="E116" s="3"/>
      <c r="F116" s="44"/>
      <c r="G116" s="8"/>
      <c r="H116" s="44"/>
      <c r="I116" s="8"/>
      <c r="J116" s="44"/>
      <c r="K116" s="47"/>
      <c r="L116" s="48"/>
      <c r="M116" s="12"/>
      <c r="N116" s="48"/>
      <c r="O116" s="3"/>
      <c r="P116" s="48"/>
      <c r="Q116" s="3"/>
      <c r="R116" s="63"/>
      <c r="S116" s="56"/>
      <c r="T116" s="56"/>
    </row>
    <row r="117" spans="1:20" ht="18.75">
      <c r="A117" s="3"/>
      <c r="B117" s="83"/>
      <c r="C117" s="7"/>
      <c r="D117" s="6"/>
      <c r="E117" s="6"/>
      <c r="F117" s="42"/>
      <c r="G117" s="3"/>
      <c r="H117" s="42"/>
      <c r="I117" s="9"/>
      <c r="J117" s="49"/>
      <c r="K117" s="49"/>
      <c r="L117" s="19"/>
      <c r="M117" s="3"/>
      <c r="N117" s="19"/>
      <c r="O117" s="3"/>
      <c r="P117" s="19"/>
      <c r="Q117" s="3"/>
      <c r="R117" s="56"/>
      <c r="S117" s="56"/>
      <c r="T117" s="56"/>
    </row>
    <row r="118" spans="1:20">
      <c r="A118" s="3"/>
      <c r="B118" s="27"/>
      <c r="C118" s="3"/>
      <c r="D118" s="3"/>
      <c r="E118" s="3"/>
      <c r="F118" s="19"/>
      <c r="G118" s="3"/>
      <c r="H118" s="19"/>
      <c r="I118" s="3"/>
      <c r="J118" s="19"/>
      <c r="K118" s="19"/>
      <c r="L118" s="19"/>
      <c r="M118" s="3"/>
      <c r="N118" s="19"/>
      <c r="O118" s="3"/>
      <c r="P118" s="19"/>
      <c r="Q118" s="3"/>
      <c r="R118" s="56"/>
      <c r="S118" s="56"/>
      <c r="T118" s="56"/>
    </row>
    <row r="119" spans="1:20">
      <c r="A119" s="3"/>
      <c r="B119" s="27"/>
      <c r="C119" s="3"/>
      <c r="D119" s="3"/>
      <c r="E119" s="3"/>
      <c r="F119" s="19"/>
      <c r="G119" s="3"/>
      <c r="H119" s="19"/>
      <c r="I119" s="3"/>
      <c r="J119" s="22"/>
      <c r="K119" s="19"/>
      <c r="L119" s="19"/>
      <c r="M119" s="3"/>
      <c r="N119" s="19"/>
      <c r="O119" s="3"/>
      <c r="P119" s="19"/>
      <c r="Q119" s="3"/>
      <c r="R119" s="56"/>
      <c r="S119" s="56"/>
      <c r="T119" s="56"/>
    </row>
    <row r="120" spans="1:20">
      <c r="A120" s="3"/>
      <c r="B120" s="27"/>
      <c r="C120" s="3"/>
      <c r="D120" s="3"/>
      <c r="E120" s="3"/>
      <c r="F120" s="19"/>
      <c r="G120" s="3"/>
      <c r="H120" s="19"/>
      <c r="I120" s="3"/>
      <c r="J120" s="22"/>
      <c r="K120" s="19"/>
      <c r="L120" s="19"/>
      <c r="M120" s="3"/>
      <c r="N120" s="19"/>
      <c r="O120" s="3"/>
      <c r="P120" s="19"/>
      <c r="Q120" s="3"/>
      <c r="R120" s="56"/>
      <c r="S120" s="56"/>
      <c r="T120" s="56"/>
    </row>
    <row r="121" spans="1:20">
      <c r="A121" s="3"/>
      <c r="B121" s="27"/>
      <c r="C121" s="3"/>
      <c r="D121" s="3"/>
      <c r="E121" s="3"/>
      <c r="F121" s="19"/>
      <c r="G121" s="3"/>
      <c r="H121" s="19"/>
      <c r="I121" s="3"/>
      <c r="J121" s="22"/>
      <c r="K121" s="19"/>
      <c r="L121" s="19"/>
      <c r="M121" s="3"/>
      <c r="N121" s="19"/>
      <c r="O121" s="3"/>
      <c r="P121" s="19"/>
      <c r="Q121" s="3"/>
      <c r="R121" s="56"/>
      <c r="S121" s="56"/>
      <c r="T121" s="56"/>
    </row>
    <row r="122" spans="1:20">
      <c r="A122" s="3"/>
      <c r="B122" s="27"/>
      <c r="C122" s="3"/>
      <c r="D122" s="3"/>
      <c r="E122" s="3"/>
      <c r="F122" s="19"/>
      <c r="G122" s="3"/>
      <c r="H122" s="19"/>
      <c r="I122" s="3"/>
      <c r="J122" s="22"/>
      <c r="K122" s="19"/>
      <c r="L122" s="19"/>
      <c r="M122" s="3"/>
      <c r="N122" s="19"/>
      <c r="O122" s="3"/>
      <c r="P122" s="19"/>
      <c r="Q122" s="3"/>
      <c r="R122" s="56"/>
      <c r="S122" s="56"/>
      <c r="T122" s="56"/>
    </row>
    <row r="123" spans="1:20">
      <c r="A123" s="3"/>
      <c r="B123" s="27"/>
      <c r="C123" s="3"/>
      <c r="D123" s="3"/>
      <c r="E123" s="3"/>
      <c r="F123" s="19"/>
      <c r="G123" s="3"/>
      <c r="H123" s="19"/>
      <c r="I123" s="3"/>
      <c r="J123" s="22"/>
      <c r="K123" s="19"/>
      <c r="L123" s="19"/>
      <c r="M123" s="3"/>
      <c r="N123" s="19"/>
      <c r="O123" s="3"/>
      <c r="P123" s="19"/>
      <c r="Q123" s="3"/>
      <c r="R123" s="56"/>
      <c r="S123" s="56"/>
      <c r="T123" s="56"/>
    </row>
    <row r="124" spans="1:20">
      <c r="A124" s="3"/>
      <c r="B124" s="27"/>
      <c r="C124" s="3"/>
      <c r="D124" s="3"/>
      <c r="E124" s="3"/>
      <c r="F124" s="19"/>
      <c r="G124" s="3"/>
      <c r="H124" s="19"/>
      <c r="I124" s="3"/>
      <c r="J124" s="22"/>
      <c r="K124" s="19"/>
      <c r="L124" s="19"/>
      <c r="M124" s="3"/>
      <c r="N124" s="19"/>
      <c r="O124" s="3"/>
      <c r="P124" s="19"/>
      <c r="Q124" s="3"/>
      <c r="R124" s="56"/>
      <c r="S124" s="56"/>
      <c r="T124" s="56"/>
    </row>
    <row r="125" spans="1:20">
      <c r="A125" s="3"/>
      <c r="B125" s="27"/>
      <c r="C125" s="3"/>
      <c r="D125" s="3"/>
      <c r="E125" s="3"/>
      <c r="F125" s="19"/>
      <c r="G125" s="3"/>
      <c r="H125" s="19"/>
      <c r="I125" s="3"/>
      <c r="J125" s="22"/>
      <c r="K125" s="19"/>
      <c r="L125" s="19"/>
      <c r="M125" s="3"/>
      <c r="N125" s="19"/>
      <c r="O125" s="3"/>
      <c r="P125" s="19"/>
      <c r="Q125" s="3"/>
      <c r="R125" s="56"/>
      <c r="S125" s="56"/>
      <c r="T125" s="56"/>
    </row>
    <row r="126" spans="1:20">
      <c r="A126" s="3"/>
      <c r="B126" s="27"/>
      <c r="C126" s="3"/>
      <c r="D126" s="3"/>
      <c r="E126" s="3"/>
      <c r="F126" s="19"/>
      <c r="G126" s="3"/>
      <c r="H126" s="19"/>
      <c r="I126" s="3"/>
      <c r="J126" s="22"/>
      <c r="K126" s="19"/>
      <c r="L126" s="19"/>
      <c r="M126" s="3"/>
      <c r="N126" s="19"/>
      <c r="O126" s="3"/>
      <c r="P126" s="19"/>
      <c r="Q126" s="3"/>
      <c r="R126" s="56"/>
      <c r="S126" s="56"/>
      <c r="T126" s="56"/>
    </row>
    <row r="127" spans="1:20">
      <c r="A127" s="3"/>
      <c r="B127" s="27"/>
      <c r="C127" s="3"/>
      <c r="D127" s="3"/>
      <c r="E127" s="3"/>
      <c r="F127" s="19"/>
      <c r="G127" s="3"/>
      <c r="H127" s="19"/>
      <c r="I127" s="3"/>
      <c r="J127" s="19"/>
      <c r="K127" s="19"/>
      <c r="L127" s="19"/>
      <c r="M127" s="3"/>
      <c r="N127" s="19"/>
      <c r="O127" s="3"/>
      <c r="P127" s="19"/>
      <c r="Q127" s="3"/>
      <c r="R127" s="56"/>
      <c r="S127" s="56"/>
      <c r="T127" s="56"/>
    </row>
    <row r="128" spans="1:20">
      <c r="A128" s="3"/>
      <c r="B128" s="27"/>
      <c r="C128" s="3"/>
      <c r="D128" s="3"/>
      <c r="E128" s="3"/>
      <c r="F128" s="19"/>
      <c r="G128" s="3"/>
      <c r="H128" s="19"/>
      <c r="I128" s="3"/>
      <c r="J128" s="22"/>
      <c r="K128" s="19"/>
      <c r="L128" s="19"/>
      <c r="M128" s="3"/>
      <c r="N128" s="19"/>
      <c r="O128" s="3"/>
      <c r="P128" s="19"/>
      <c r="Q128" s="3"/>
      <c r="R128" s="56"/>
      <c r="S128" s="56"/>
      <c r="T128" s="56"/>
    </row>
    <row r="129" spans="1:20">
      <c r="A129" s="3"/>
      <c r="B129" s="27"/>
      <c r="C129" s="3"/>
      <c r="D129" s="3"/>
      <c r="E129" s="3"/>
      <c r="F129" s="19"/>
      <c r="G129" s="3"/>
      <c r="H129" s="19"/>
      <c r="I129" s="3"/>
      <c r="J129" s="22"/>
      <c r="K129" s="19"/>
      <c r="L129" s="19"/>
      <c r="M129" s="3"/>
      <c r="N129" s="19"/>
      <c r="O129" s="3"/>
      <c r="P129" s="19"/>
      <c r="Q129" s="3"/>
      <c r="R129" s="56"/>
      <c r="S129" s="56"/>
      <c r="T129" s="56"/>
    </row>
    <row r="130" spans="1:20">
      <c r="A130" s="3"/>
      <c r="B130" s="27"/>
      <c r="C130" s="3"/>
      <c r="D130" s="3"/>
      <c r="E130" s="3"/>
      <c r="F130" s="19"/>
      <c r="G130" s="3"/>
      <c r="H130" s="19"/>
      <c r="I130" s="3"/>
      <c r="J130" s="22"/>
      <c r="K130" s="19"/>
      <c r="L130" s="19"/>
      <c r="M130" s="3"/>
      <c r="N130" s="19"/>
      <c r="O130" s="3"/>
      <c r="P130" s="19"/>
      <c r="Q130" s="3"/>
      <c r="R130" s="56"/>
      <c r="S130" s="56"/>
      <c r="T130" s="56"/>
    </row>
    <row r="131" spans="1:20">
      <c r="A131" s="3"/>
      <c r="B131" s="27"/>
      <c r="C131" s="3"/>
      <c r="D131" s="3"/>
      <c r="E131" s="3"/>
      <c r="F131" s="19"/>
      <c r="G131" s="3"/>
      <c r="H131" s="19"/>
      <c r="I131" s="3"/>
      <c r="J131" s="19"/>
      <c r="K131" s="19"/>
      <c r="L131" s="19"/>
      <c r="M131" s="3"/>
      <c r="N131" s="19"/>
      <c r="O131" s="3"/>
      <c r="P131" s="19"/>
      <c r="Q131" s="3"/>
      <c r="R131" s="56"/>
      <c r="S131" s="56"/>
      <c r="T131" s="56"/>
    </row>
    <row r="132" spans="1:20">
      <c r="A132" s="3"/>
      <c r="B132" s="27"/>
      <c r="C132" s="3"/>
      <c r="D132" s="3"/>
      <c r="E132" s="3"/>
      <c r="F132" s="19"/>
      <c r="G132" s="3"/>
      <c r="H132" s="19"/>
      <c r="I132" s="3"/>
      <c r="J132" s="22"/>
      <c r="K132" s="19"/>
      <c r="L132" s="19"/>
      <c r="M132" s="3"/>
      <c r="N132" s="19"/>
      <c r="O132" s="3"/>
      <c r="P132" s="19"/>
      <c r="Q132" s="3"/>
      <c r="R132" s="56"/>
      <c r="S132" s="56"/>
      <c r="T132" s="56"/>
    </row>
    <row r="133" spans="1:20">
      <c r="A133" s="3"/>
      <c r="B133" s="27"/>
      <c r="C133" s="3"/>
      <c r="D133" s="3"/>
      <c r="E133" s="3"/>
      <c r="F133" s="19"/>
      <c r="G133" s="3"/>
      <c r="H133" s="19"/>
      <c r="I133" s="3"/>
      <c r="J133" s="19"/>
      <c r="K133" s="19"/>
      <c r="L133" s="19"/>
      <c r="M133" s="3"/>
      <c r="N133" s="19"/>
      <c r="O133" s="3"/>
      <c r="P133" s="19"/>
      <c r="Q133" s="3"/>
      <c r="R133" s="56"/>
      <c r="S133" s="56"/>
      <c r="T133" s="56"/>
    </row>
    <row r="134" spans="1:20">
      <c r="A134" s="3"/>
      <c r="B134" s="27"/>
      <c r="C134" s="3"/>
      <c r="D134" s="3"/>
      <c r="E134" s="3"/>
      <c r="F134" s="19"/>
      <c r="G134" s="3"/>
      <c r="H134" s="19"/>
      <c r="I134" s="3"/>
      <c r="J134" s="19"/>
      <c r="K134" s="19"/>
      <c r="L134" s="19"/>
      <c r="M134" s="3"/>
      <c r="N134" s="19"/>
      <c r="O134" s="3"/>
      <c r="P134" s="19"/>
      <c r="Q134" s="3"/>
      <c r="R134" s="56"/>
      <c r="S134" s="56"/>
      <c r="T134" s="56"/>
    </row>
    <row r="135" spans="1:20">
      <c r="A135" s="3"/>
      <c r="B135" s="27"/>
      <c r="C135" s="3"/>
      <c r="D135" s="3"/>
      <c r="E135" s="3"/>
      <c r="F135" s="19"/>
      <c r="G135" s="3"/>
      <c r="H135" s="19"/>
      <c r="I135" s="3"/>
      <c r="J135" s="19"/>
      <c r="K135" s="19"/>
      <c r="L135" s="19"/>
      <c r="M135" s="3"/>
      <c r="N135" s="19"/>
      <c r="O135" s="3"/>
      <c r="P135" s="19"/>
      <c r="Q135" s="3"/>
      <c r="R135" s="56"/>
      <c r="S135" s="56"/>
      <c r="T135" s="56"/>
    </row>
    <row r="136" spans="1:20">
      <c r="A136" s="3"/>
      <c r="B136" s="27"/>
      <c r="C136" s="3"/>
      <c r="D136" s="3"/>
      <c r="E136" s="3"/>
      <c r="F136" s="19"/>
      <c r="G136" s="3"/>
      <c r="H136" s="19"/>
      <c r="I136" s="3"/>
      <c r="J136" s="22"/>
      <c r="K136" s="19"/>
      <c r="L136" s="19"/>
      <c r="M136" s="3"/>
      <c r="N136" s="19"/>
      <c r="O136" s="3"/>
      <c r="P136" s="19"/>
      <c r="Q136" s="3"/>
      <c r="R136" s="56"/>
      <c r="S136" s="56"/>
      <c r="T136" s="56"/>
    </row>
    <row r="137" spans="1:20">
      <c r="A137" s="3"/>
      <c r="B137" s="27"/>
      <c r="C137" s="3"/>
      <c r="D137" s="3"/>
      <c r="E137" s="3"/>
      <c r="F137" s="19"/>
      <c r="G137" s="3"/>
      <c r="H137" s="19"/>
      <c r="I137" s="3"/>
      <c r="J137" s="22"/>
      <c r="K137" s="19"/>
      <c r="L137" s="19"/>
      <c r="M137" s="3"/>
      <c r="N137" s="19"/>
      <c r="O137" s="3"/>
      <c r="P137" s="19"/>
      <c r="Q137" s="3"/>
      <c r="R137" s="56"/>
      <c r="S137" s="56"/>
      <c r="T137" s="56"/>
    </row>
    <row r="138" spans="1:20">
      <c r="A138" s="3"/>
      <c r="B138" s="27"/>
      <c r="C138" s="3"/>
      <c r="D138" s="3"/>
      <c r="E138" s="3"/>
      <c r="F138" s="19"/>
      <c r="G138" s="3"/>
      <c r="H138" s="19"/>
      <c r="I138" s="3"/>
      <c r="J138" s="22"/>
      <c r="K138" s="19"/>
      <c r="L138" s="19"/>
      <c r="M138" s="3"/>
      <c r="N138" s="19"/>
      <c r="O138" s="3"/>
      <c r="P138" s="19"/>
      <c r="Q138" s="3"/>
      <c r="R138" s="56"/>
      <c r="S138" s="56"/>
      <c r="T138" s="56"/>
    </row>
    <row r="139" spans="1:20">
      <c r="A139" s="3"/>
      <c r="B139" s="27"/>
      <c r="C139" s="3"/>
      <c r="D139" s="3"/>
      <c r="E139" s="3"/>
      <c r="F139" s="19"/>
      <c r="G139" s="3"/>
      <c r="H139" s="19"/>
      <c r="I139" s="3"/>
      <c r="J139" s="22"/>
      <c r="K139" s="19"/>
      <c r="L139" s="19"/>
      <c r="M139" s="3"/>
      <c r="N139" s="19"/>
      <c r="O139" s="3"/>
      <c r="P139" s="19"/>
      <c r="Q139" s="3"/>
      <c r="R139" s="56"/>
      <c r="S139" s="56"/>
      <c r="T139" s="56"/>
    </row>
    <row r="140" spans="1:20">
      <c r="A140" s="3"/>
      <c r="B140" s="27"/>
      <c r="C140" s="3"/>
      <c r="D140" s="3"/>
      <c r="E140" s="3"/>
      <c r="F140" s="19"/>
      <c r="G140" s="3"/>
      <c r="H140" s="19"/>
      <c r="I140" s="3"/>
      <c r="J140" s="22"/>
      <c r="K140" s="19"/>
      <c r="L140" s="19"/>
      <c r="M140" s="3"/>
      <c r="N140" s="19"/>
      <c r="O140" s="3"/>
      <c r="P140" s="19"/>
      <c r="Q140" s="3"/>
      <c r="R140" s="56"/>
      <c r="S140" s="56"/>
      <c r="T140" s="56"/>
    </row>
    <row r="141" spans="1:20">
      <c r="A141" s="3"/>
      <c r="B141" s="27"/>
      <c r="C141" s="3"/>
      <c r="D141" s="3"/>
      <c r="E141" s="3"/>
      <c r="F141" s="19"/>
      <c r="G141" s="3"/>
      <c r="H141" s="19"/>
      <c r="I141" s="3"/>
      <c r="J141" s="19"/>
      <c r="K141" s="19"/>
      <c r="L141" s="19"/>
      <c r="M141" s="3"/>
      <c r="N141" s="19"/>
      <c r="O141" s="3"/>
      <c r="P141" s="19"/>
      <c r="Q141" s="3"/>
      <c r="R141" s="56"/>
      <c r="S141" s="56"/>
      <c r="T141" s="56"/>
    </row>
    <row r="142" spans="1:20">
      <c r="A142" s="3"/>
      <c r="B142" s="27"/>
      <c r="C142" s="3"/>
      <c r="D142" s="3"/>
      <c r="E142" s="3"/>
      <c r="F142" s="19"/>
      <c r="G142" s="3"/>
      <c r="H142" s="19"/>
      <c r="I142" s="3"/>
      <c r="J142" s="22"/>
      <c r="K142" s="19"/>
      <c r="L142" s="19"/>
      <c r="M142" s="3"/>
      <c r="N142" s="19"/>
      <c r="O142" s="3"/>
      <c r="P142" s="19"/>
      <c r="Q142" s="3"/>
      <c r="R142" s="56"/>
      <c r="S142" s="56"/>
      <c r="T142" s="56"/>
    </row>
    <row r="143" spans="1:20">
      <c r="A143" s="3"/>
      <c r="B143" s="27"/>
      <c r="C143" s="3"/>
      <c r="D143" s="3"/>
      <c r="E143" s="3"/>
      <c r="F143" s="19"/>
      <c r="G143" s="3"/>
      <c r="H143" s="19"/>
      <c r="I143" s="3"/>
      <c r="J143" s="22"/>
      <c r="K143" s="19"/>
      <c r="L143" s="19"/>
      <c r="M143" s="3"/>
      <c r="N143" s="19"/>
      <c r="O143" s="3"/>
      <c r="P143" s="19"/>
      <c r="Q143" s="3"/>
      <c r="R143" s="56"/>
      <c r="S143" s="56"/>
      <c r="T143" s="56"/>
    </row>
    <row r="144" spans="1:20">
      <c r="A144" s="3"/>
      <c r="B144" s="27"/>
      <c r="C144" s="3"/>
      <c r="D144" s="3"/>
      <c r="E144" s="3"/>
      <c r="F144" s="19"/>
      <c r="G144" s="3"/>
      <c r="H144" s="19"/>
      <c r="I144" s="3"/>
      <c r="J144" s="22"/>
      <c r="K144" s="19"/>
      <c r="L144" s="19"/>
      <c r="M144" s="3"/>
      <c r="N144" s="19"/>
      <c r="O144" s="3"/>
      <c r="P144" s="19"/>
      <c r="Q144" s="3"/>
      <c r="R144" s="56"/>
      <c r="S144" s="56"/>
      <c r="T144" s="56"/>
    </row>
    <row r="145" spans="1:20">
      <c r="A145" s="3"/>
      <c r="B145" s="27"/>
      <c r="C145" s="3"/>
      <c r="D145" s="3"/>
      <c r="E145" s="3"/>
      <c r="F145" s="19"/>
      <c r="G145" s="3"/>
      <c r="H145" s="19"/>
      <c r="I145" s="3"/>
      <c r="J145" s="19"/>
      <c r="K145" s="19"/>
      <c r="L145" s="19"/>
      <c r="M145" s="3"/>
      <c r="N145" s="19"/>
      <c r="O145" s="3"/>
      <c r="P145" s="19"/>
      <c r="Q145" s="3"/>
      <c r="R145" s="56"/>
      <c r="S145" s="56"/>
      <c r="T145" s="56"/>
    </row>
    <row r="146" spans="1:20">
      <c r="A146" s="3"/>
      <c r="B146" s="27"/>
      <c r="C146" s="3"/>
      <c r="D146" s="3"/>
      <c r="E146" s="3"/>
      <c r="F146" s="19"/>
      <c r="G146" s="3"/>
      <c r="H146" s="19"/>
      <c r="I146" s="3"/>
      <c r="J146" s="19"/>
      <c r="K146" s="19"/>
      <c r="L146" s="19"/>
      <c r="M146" s="3"/>
      <c r="N146" s="19"/>
      <c r="O146" s="3"/>
      <c r="P146" s="19"/>
      <c r="Q146" s="3"/>
      <c r="R146" s="56"/>
      <c r="S146" s="56"/>
      <c r="T146" s="56"/>
    </row>
    <row r="147" spans="1:20">
      <c r="A147" s="3"/>
      <c r="B147" s="27"/>
      <c r="C147" s="3"/>
      <c r="D147" s="3"/>
      <c r="E147" s="3"/>
      <c r="F147" s="19"/>
      <c r="G147" s="3"/>
      <c r="H147" s="19"/>
      <c r="I147" s="3"/>
      <c r="J147" s="22"/>
      <c r="K147" s="19"/>
      <c r="L147" s="19"/>
      <c r="M147" s="3"/>
      <c r="N147" s="19"/>
      <c r="O147" s="3"/>
      <c r="P147" s="19"/>
      <c r="Q147" s="3"/>
      <c r="R147" s="56"/>
      <c r="S147" s="56"/>
      <c r="T147" s="56"/>
    </row>
    <row r="148" spans="1:20">
      <c r="A148" s="3"/>
      <c r="B148" s="27"/>
      <c r="C148" s="3"/>
      <c r="D148" s="3"/>
      <c r="E148" s="3"/>
      <c r="F148" s="19"/>
      <c r="G148" s="3"/>
      <c r="H148" s="19"/>
      <c r="I148" s="3"/>
      <c r="J148" s="19"/>
      <c r="K148" s="19"/>
      <c r="L148" s="19"/>
      <c r="M148" s="3"/>
      <c r="N148" s="19"/>
      <c r="O148" s="3"/>
      <c r="P148" s="19"/>
      <c r="Q148" s="3"/>
      <c r="R148" s="56"/>
      <c r="S148" s="56"/>
      <c r="T148" s="56"/>
    </row>
    <row r="149" spans="1:20">
      <c r="A149" s="3"/>
      <c r="B149" s="27"/>
      <c r="C149" s="3"/>
      <c r="D149" s="3"/>
      <c r="E149" s="3"/>
      <c r="F149" s="19"/>
      <c r="G149" s="3"/>
      <c r="H149" s="19"/>
      <c r="I149" s="3"/>
      <c r="J149" s="19"/>
      <c r="K149" s="19"/>
      <c r="L149" s="19"/>
      <c r="M149" s="3"/>
      <c r="N149" s="19"/>
      <c r="O149" s="3"/>
      <c r="P149" s="19"/>
      <c r="Q149" s="3"/>
      <c r="R149" s="56"/>
      <c r="S149" s="56"/>
      <c r="T149" s="56"/>
    </row>
    <row r="150" spans="1:20">
      <c r="A150" s="3"/>
      <c r="B150" s="27"/>
      <c r="C150" s="3"/>
      <c r="D150" s="3"/>
      <c r="E150" s="3"/>
      <c r="F150" s="19"/>
      <c r="G150" s="3"/>
      <c r="H150" s="19"/>
      <c r="I150" s="3"/>
      <c r="J150" s="19"/>
      <c r="K150" s="19"/>
      <c r="L150" s="19"/>
      <c r="M150" s="3"/>
      <c r="N150" s="19"/>
      <c r="O150" s="3"/>
      <c r="P150" s="19"/>
      <c r="Q150" s="3"/>
      <c r="R150" s="56"/>
      <c r="S150" s="56"/>
      <c r="T150" s="56"/>
    </row>
    <row r="151" spans="1:20">
      <c r="A151" s="3"/>
      <c r="B151" s="27"/>
      <c r="C151" s="3"/>
      <c r="D151" s="3"/>
      <c r="E151" s="3"/>
      <c r="F151" s="19"/>
      <c r="G151" s="3"/>
      <c r="H151" s="19"/>
      <c r="I151" s="3"/>
      <c r="J151" s="19"/>
      <c r="K151" s="19"/>
      <c r="L151" s="19"/>
      <c r="M151" s="3"/>
      <c r="N151" s="19"/>
      <c r="O151" s="3"/>
      <c r="P151" s="19"/>
      <c r="Q151" s="3"/>
      <c r="R151" s="56"/>
      <c r="S151" s="56"/>
      <c r="T151" s="56"/>
    </row>
    <row r="152" spans="1:20">
      <c r="A152" s="3"/>
      <c r="B152" s="27"/>
      <c r="C152" s="3"/>
      <c r="D152" s="3"/>
      <c r="E152" s="3"/>
      <c r="F152" s="19"/>
      <c r="G152" s="3"/>
      <c r="H152" s="19"/>
      <c r="I152" s="3"/>
      <c r="J152" s="22"/>
      <c r="K152" s="19"/>
      <c r="L152" s="19"/>
      <c r="M152" s="3"/>
      <c r="N152" s="19"/>
      <c r="O152" s="3"/>
      <c r="P152" s="19"/>
      <c r="Q152" s="3"/>
      <c r="R152" s="56"/>
      <c r="S152" s="56"/>
      <c r="T152" s="56"/>
    </row>
    <row r="153" spans="1:20">
      <c r="A153" s="3"/>
      <c r="B153" s="27"/>
      <c r="C153" s="3"/>
      <c r="D153" s="3"/>
      <c r="E153" s="3"/>
      <c r="F153" s="19"/>
      <c r="G153" s="3"/>
      <c r="H153" s="19"/>
      <c r="I153" s="3"/>
      <c r="J153" s="19"/>
      <c r="K153" s="19"/>
      <c r="L153" s="19"/>
      <c r="M153" s="3"/>
      <c r="N153" s="19"/>
      <c r="O153" s="3"/>
      <c r="P153" s="19"/>
      <c r="Q153" s="3"/>
      <c r="R153" s="56"/>
      <c r="S153" s="56"/>
      <c r="T153" s="56"/>
    </row>
    <row r="154" spans="1:20">
      <c r="A154" s="3"/>
      <c r="B154" s="27"/>
      <c r="C154" s="3"/>
      <c r="D154" s="3"/>
      <c r="E154" s="3"/>
      <c r="F154" s="19"/>
      <c r="G154" s="3"/>
      <c r="H154" s="19"/>
      <c r="I154" s="3"/>
      <c r="J154" s="19"/>
      <c r="K154" s="19"/>
      <c r="L154" s="19"/>
      <c r="M154" s="3"/>
      <c r="N154" s="19"/>
      <c r="O154" s="3"/>
      <c r="P154" s="19"/>
      <c r="Q154" s="3"/>
      <c r="R154" s="56"/>
      <c r="S154" s="56"/>
      <c r="T154" s="56"/>
    </row>
    <row r="155" spans="1:20">
      <c r="A155" s="3"/>
      <c r="B155" s="27"/>
      <c r="C155" s="3"/>
      <c r="D155" s="3"/>
      <c r="E155" s="3"/>
      <c r="F155" s="19"/>
      <c r="G155" s="3"/>
      <c r="H155" s="19"/>
      <c r="I155" s="3"/>
      <c r="J155" s="19"/>
      <c r="K155" s="19"/>
      <c r="L155" s="19"/>
      <c r="M155" s="3"/>
      <c r="N155" s="19"/>
      <c r="O155" s="3"/>
      <c r="P155" s="19"/>
      <c r="Q155" s="3"/>
      <c r="R155" s="56"/>
      <c r="S155" s="56"/>
      <c r="T155" s="56"/>
    </row>
    <row r="156" spans="1:20">
      <c r="A156" s="3"/>
      <c r="B156" s="27"/>
      <c r="C156" s="3"/>
      <c r="D156" s="3"/>
      <c r="E156" s="3"/>
      <c r="F156" s="19"/>
      <c r="G156" s="3"/>
      <c r="H156" s="19"/>
      <c r="I156" s="3"/>
      <c r="J156" s="19"/>
      <c r="K156" s="19"/>
      <c r="L156" s="19"/>
      <c r="M156" s="3"/>
      <c r="N156" s="19"/>
      <c r="O156" s="3"/>
      <c r="P156" s="19"/>
      <c r="Q156" s="3"/>
      <c r="R156" s="56"/>
      <c r="S156" s="56"/>
      <c r="T156" s="56"/>
    </row>
    <row r="157" spans="1:20">
      <c r="A157" s="3"/>
      <c r="B157" s="27"/>
      <c r="C157" s="3"/>
      <c r="D157" s="3"/>
      <c r="E157" s="3"/>
      <c r="F157" s="19"/>
      <c r="G157" s="3"/>
      <c r="H157" s="19"/>
      <c r="I157" s="3"/>
      <c r="J157" s="19"/>
      <c r="K157" s="19"/>
      <c r="L157" s="19"/>
      <c r="M157" s="3"/>
      <c r="N157" s="19"/>
      <c r="O157" s="3"/>
      <c r="P157" s="19"/>
      <c r="Q157" s="3"/>
      <c r="R157" s="56"/>
      <c r="S157" s="56"/>
      <c r="T157" s="56"/>
    </row>
    <row r="158" spans="1:20">
      <c r="A158" s="3"/>
      <c r="B158" s="27"/>
      <c r="C158" s="3"/>
      <c r="D158" s="3"/>
      <c r="E158" s="3"/>
      <c r="F158" s="19"/>
      <c r="G158" s="3"/>
      <c r="H158" s="19"/>
      <c r="I158" s="3"/>
      <c r="J158" s="22"/>
      <c r="K158" s="19"/>
      <c r="L158" s="19"/>
      <c r="M158" s="3"/>
      <c r="N158" s="19"/>
      <c r="O158" s="3"/>
      <c r="P158" s="19"/>
      <c r="Q158" s="3"/>
      <c r="R158" s="56"/>
      <c r="S158" s="56"/>
      <c r="T158" s="56"/>
    </row>
    <row r="159" spans="1:20">
      <c r="A159" s="3"/>
      <c r="B159" s="27"/>
      <c r="C159" s="3"/>
      <c r="D159" s="3"/>
      <c r="E159" s="3"/>
      <c r="F159" s="19"/>
      <c r="G159" s="3"/>
      <c r="H159" s="19"/>
      <c r="I159" s="3"/>
      <c r="J159" s="22"/>
      <c r="K159" s="19"/>
      <c r="L159" s="19"/>
      <c r="M159" s="3"/>
      <c r="N159" s="19"/>
      <c r="O159" s="3"/>
      <c r="P159" s="19"/>
      <c r="Q159" s="3"/>
      <c r="R159" s="56"/>
      <c r="S159" s="56"/>
      <c r="T159" s="56"/>
    </row>
    <row r="160" spans="1:20">
      <c r="A160" s="3"/>
      <c r="B160" s="27"/>
      <c r="C160" s="3"/>
      <c r="D160" s="3"/>
      <c r="E160" s="3"/>
      <c r="F160" s="19"/>
      <c r="G160" s="3"/>
      <c r="H160" s="19"/>
      <c r="I160" s="3"/>
      <c r="J160" s="22"/>
      <c r="K160" s="19"/>
      <c r="L160" s="19"/>
      <c r="M160" s="3"/>
      <c r="N160" s="19"/>
      <c r="O160" s="3"/>
      <c r="P160" s="19"/>
      <c r="Q160" s="3"/>
      <c r="R160" s="56"/>
      <c r="S160" s="56"/>
      <c r="T160" s="56"/>
    </row>
    <row r="161" spans="1:20">
      <c r="A161" s="3"/>
      <c r="B161" s="27"/>
      <c r="C161" s="3"/>
      <c r="D161" s="3"/>
      <c r="E161" s="3"/>
      <c r="F161" s="19"/>
      <c r="G161" s="3"/>
      <c r="H161" s="19"/>
      <c r="I161" s="3"/>
      <c r="J161" s="22"/>
      <c r="K161" s="19"/>
      <c r="L161" s="19"/>
      <c r="M161" s="3"/>
      <c r="N161" s="19"/>
      <c r="O161" s="3"/>
      <c r="P161" s="19"/>
      <c r="Q161" s="3"/>
      <c r="R161" s="56"/>
      <c r="S161" s="56"/>
      <c r="T161" s="56"/>
    </row>
    <row r="162" spans="1:20">
      <c r="A162" s="3"/>
      <c r="B162" s="27"/>
      <c r="C162" s="3"/>
      <c r="D162" s="3"/>
      <c r="E162" s="3"/>
      <c r="F162" s="19"/>
      <c r="G162" s="3"/>
      <c r="H162" s="19"/>
      <c r="I162" s="3"/>
      <c r="J162" s="22"/>
      <c r="K162" s="19"/>
      <c r="L162" s="19"/>
      <c r="M162" s="3"/>
      <c r="N162" s="19"/>
      <c r="O162" s="3"/>
      <c r="P162" s="19"/>
      <c r="Q162" s="3"/>
      <c r="R162" s="56"/>
      <c r="S162" s="56"/>
      <c r="T162" s="56"/>
    </row>
    <row r="163" spans="1:20">
      <c r="A163" s="3"/>
      <c r="B163" s="27"/>
      <c r="C163" s="3"/>
      <c r="D163" s="3"/>
      <c r="E163" s="3"/>
      <c r="F163" s="19"/>
      <c r="G163" s="3"/>
      <c r="H163" s="19"/>
      <c r="I163" s="3"/>
      <c r="J163" s="22"/>
      <c r="K163" s="19"/>
      <c r="L163" s="19"/>
      <c r="M163" s="3"/>
      <c r="N163" s="19"/>
      <c r="O163" s="3"/>
      <c r="P163" s="19"/>
      <c r="Q163" s="3"/>
      <c r="R163" s="56"/>
      <c r="S163" s="56"/>
      <c r="T163" s="56"/>
    </row>
    <row r="164" spans="1:20">
      <c r="A164" s="3"/>
      <c r="B164" s="27"/>
      <c r="C164" s="3"/>
      <c r="D164" s="3"/>
      <c r="E164" s="3"/>
      <c r="F164" s="19"/>
      <c r="G164" s="3"/>
      <c r="H164" s="19"/>
      <c r="I164" s="3"/>
      <c r="J164" s="19"/>
      <c r="K164" s="19"/>
      <c r="L164" s="19"/>
      <c r="M164" s="3"/>
      <c r="N164" s="19"/>
      <c r="O164" s="3"/>
      <c r="P164" s="19"/>
      <c r="Q164" s="3"/>
      <c r="R164" s="56"/>
      <c r="S164" s="56"/>
      <c r="T164" s="56"/>
    </row>
    <row r="165" spans="1:20">
      <c r="A165" s="3"/>
      <c r="B165" s="27"/>
      <c r="C165" s="3"/>
      <c r="D165" s="3"/>
      <c r="E165" s="3"/>
      <c r="F165" s="19"/>
      <c r="G165" s="3"/>
      <c r="H165" s="19"/>
      <c r="I165" s="3"/>
      <c r="J165" s="19"/>
      <c r="K165" s="19"/>
      <c r="L165" s="19"/>
      <c r="M165" s="3"/>
      <c r="N165" s="19"/>
      <c r="O165" s="3"/>
      <c r="P165" s="19"/>
      <c r="Q165" s="3"/>
      <c r="R165" s="56"/>
      <c r="S165" s="56"/>
      <c r="T165" s="56"/>
    </row>
    <row r="166" spans="1:20">
      <c r="A166" s="3"/>
      <c r="B166" s="27"/>
      <c r="C166" s="3"/>
      <c r="D166" s="3"/>
      <c r="E166" s="3"/>
      <c r="F166" s="19"/>
      <c r="G166" s="3"/>
      <c r="H166" s="19"/>
      <c r="I166" s="3"/>
      <c r="J166" s="19"/>
      <c r="K166" s="19"/>
      <c r="L166" s="19"/>
      <c r="M166" s="3"/>
      <c r="N166" s="19"/>
      <c r="O166" s="3"/>
      <c r="P166" s="19"/>
      <c r="Q166" s="3"/>
      <c r="R166" s="56"/>
      <c r="S166" s="56"/>
      <c r="T166" s="56"/>
    </row>
    <row r="167" spans="1:20">
      <c r="A167" s="3"/>
      <c r="B167" s="27"/>
      <c r="C167" s="3"/>
      <c r="D167" s="3"/>
      <c r="E167" s="3"/>
      <c r="F167" s="19"/>
      <c r="G167" s="3"/>
      <c r="H167" s="19"/>
      <c r="I167" s="3"/>
      <c r="J167" s="22"/>
      <c r="K167" s="19"/>
      <c r="L167" s="19"/>
      <c r="M167" s="3"/>
      <c r="N167" s="19"/>
      <c r="O167" s="3"/>
      <c r="P167" s="19"/>
      <c r="Q167" s="3"/>
      <c r="R167" s="56"/>
      <c r="S167" s="56"/>
      <c r="T167" s="56"/>
    </row>
    <row r="168" spans="1:20">
      <c r="A168" s="3"/>
      <c r="B168" s="27"/>
      <c r="C168" s="3"/>
      <c r="D168" s="3"/>
      <c r="E168" s="3"/>
      <c r="F168" s="19"/>
      <c r="G168" s="3"/>
      <c r="H168" s="19"/>
      <c r="I168" s="3"/>
      <c r="J168" s="19"/>
      <c r="K168" s="19"/>
      <c r="L168" s="19"/>
      <c r="M168" s="3"/>
      <c r="N168" s="19"/>
      <c r="O168" s="3"/>
      <c r="P168" s="19"/>
      <c r="Q168" s="3"/>
      <c r="R168" s="56"/>
      <c r="S168" s="56"/>
      <c r="T168" s="56"/>
    </row>
    <row r="169" spans="1:20">
      <c r="A169" s="3"/>
      <c r="B169" s="27"/>
      <c r="C169" s="3"/>
      <c r="D169" s="3"/>
      <c r="E169" s="3"/>
      <c r="F169" s="19"/>
      <c r="G169" s="3"/>
      <c r="H169" s="19"/>
      <c r="I169" s="3"/>
      <c r="J169" s="19"/>
      <c r="K169" s="19"/>
      <c r="L169" s="19"/>
      <c r="M169" s="3"/>
      <c r="N169" s="19"/>
      <c r="O169" s="3"/>
      <c r="P169" s="19"/>
      <c r="Q169" s="3"/>
      <c r="R169" s="56"/>
      <c r="S169" s="56"/>
      <c r="T169" s="56"/>
    </row>
    <row r="170" spans="1:20">
      <c r="A170" s="3"/>
      <c r="B170" s="27"/>
      <c r="C170" s="3"/>
      <c r="D170" s="3"/>
      <c r="E170" s="3"/>
      <c r="F170" s="19"/>
      <c r="G170" s="3"/>
      <c r="H170" s="19"/>
      <c r="I170" s="3"/>
      <c r="J170" s="19"/>
      <c r="K170" s="19"/>
      <c r="L170" s="19"/>
      <c r="M170" s="3"/>
      <c r="N170" s="19"/>
      <c r="O170" s="3"/>
      <c r="P170" s="19"/>
      <c r="Q170" s="3"/>
      <c r="R170" s="56"/>
      <c r="S170" s="56"/>
      <c r="T170" s="56"/>
    </row>
    <row r="171" spans="1:20">
      <c r="A171" s="3"/>
      <c r="B171" s="27"/>
      <c r="C171" s="3"/>
      <c r="D171" s="3"/>
      <c r="E171" s="3"/>
      <c r="F171" s="19"/>
      <c r="G171" s="3"/>
      <c r="H171" s="19"/>
      <c r="I171" s="3"/>
      <c r="J171" s="19"/>
      <c r="K171" s="19"/>
      <c r="L171" s="19"/>
      <c r="M171" s="3"/>
      <c r="N171" s="19"/>
      <c r="O171" s="3"/>
      <c r="P171" s="19"/>
      <c r="Q171" s="3"/>
      <c r="R171" s="56"/>
      <c r="S171" s="56"/>
      <c r="T171" s="56"/>
    </row>
    <row r="172" spans="1:20">
      <c r="A172" s="3"/>
      <c r="B172" s="27"/>
      <c r="C172" s="3"/>
      <c r="D172" s="3"/>
      <c r="E172" s="3"/>
      <c r="F172" s="19"/>
      <c r="G172" s="3"/>
      <c r="H172" s="19"/>
      <c r="I172" s="3"/>
      <c r="J172" s="19"/>
      <c r="K172" s="19"/>
      <c r="L172" s="19"/>
      <c r="M172" s="3"/>
      <c r="N172" s="19"/>
      <c r="O172" s="3"/>
      <c r="P172" s="19"/>
      <c r="Q172" s="3"/>
      <c r="R172" s="56"/>
      <c r="S172" s="56"/>
      <c r="T172" s="56"/>
    </row>
    <row r="173" spans="1:20">
      <c r="A173" s="3"/>
      <c r="B173" s="27"/>
      <c r="C173" s="3"/>
      <c r="D173" s="3"/>
      <c r="E173" s="3"/>
      <c r="F173" s="19"/>
      <c r="G173" s="3"/>
      <c r="H173" s="19"/>
      <c r="I173" s="3"/>
      <c r="J173" s="19"/>
      <c r="K173" s="19"/>
      <c r="L173" s="19"/>
      <c r="M173" s="3"/>
      <c r="N173" s="19"/>
      <c r="O173" s="3"/>
      <c r="P173" s="19"/>
      <c r="Q173" s="3"/>
      <c r="R173" s="56"/>
      <c r="S173" s="56"/>
      <c r="T173" s="56"/>
    </row>
    <row r="174" spans="1:20">
      <c r="A174" s="3"/>
      <c r="B174" s="27"/>
      <c r="C174" s="3"/>
      <c r="D174" s="3"/>
      <c r="E174" s="3"/>
      <c r="F174" s="19"/>
      <c r="G174" s="3"/>
      <c r="H174" s="19"/>
      <c r="I174" s="3"/>
      <c r="J174" s="19"/>
      <c r="K174" s="19"/>
      <c r="L174" s="19"/>
      <c r="M174" s="3"/>
      <c r="N174" s="19"/>
      <c r="O174" s="3"/>
      <c r="P174" s="19"/>
      <c r="Q174" s="3"/>
      <c r="R174" s="56"/>
      <c r="S174" s="56"/>
      <c r="T174" s="56"/>
    </row>
    <row r="175" spans="1:20">
      <c r="A175" s="3"/>
      <c r="B175" s="27"/>
      <c r="C175" s="3"/>
      <c r="D175" s="3"/>
      <c r="E175" s="3"/>
      <c r="F175" s="19"/>
      <c r="G175" s="3"/>
      <c r="H175" s="19"/>
      <c r="I175" s="3"/>
      <c r="J175" s="19"/>
      <c r="K175" s="19"/>
      <c r="L175" s="19"/>
      <c r="M175" s="3"/>
      <c r="N175" s="19"/>
      <c r="O175" s="3"/>
      <c r="P175" s="19"/>
      <c r="Q175" s="3"/>
      <c r="R175" s="56"/>
      <c r="S175" s="56"/>
      <c r="T175" s="56"/>
    </row>
    <row r="176" spans="1:20">
      <c r="A176" s="3"/>
      <c r="B176" s="27"/>
      <c r="C176" s="3"/>
      <c r="D176" s="3"/>
      <c r="E176" s="3"/>
      <c r="F176" s="19"/>
      <c r="G176" s="3"/>
      <c r="H176" s="19"/>
      <c r="I176" s="3"/>
      <c r="J176" s="22"/>
      <c r="K176" s="19"/>
      <c r="L176" s="19"/>
      <c r="M176" s="3"/>
      <c r="N176" s="19"/>
      <c r="O176" s="3"/>
      <c r="P176" s="19"/>
      <c r="Q176" s="3"/>
      <c r="R176" s="56"/>
      <c r="S176" s="56"/>
      <c r="T176" s="56"/>
    </row>
    <row r="177" spans="1:20">
      <c r="A177" s="3"/>
      <c r="B177" s="27"/>
      <c r="C177" s="3"/>
      <c r="D177" s="3"/>
      <c r="E177" s="3"/>
      <c r="F177" s="19"/>
      <c r="G177" s="3"/>
      <c r="H177" s="19"/>
      <c r="I177" s="3"/>
      <c r="J177" s="22"/>
      <c r="K177" s="19"/>
      <c r="L177" s="19"/>
      <c r="M177" s="3"/>
      <c r="N177" s="19"/>
      <c r="O177" s="3"/>
      <c r="P177" s="19"/>
      <c r="Q177" s="3"/>
      <c r="R177" s="56"/>
      <c r="S177" s="56"/>
      <c r="T177" s="56"/>
    </row>
    <row r="178" spans="1:20">
      <c r="A178" s="3"/>
      <c r="B178" s="27"/>
      <c r="C178" s="3"/>
      <c r="D178" s="3"/>
      <c r="E178" s="3"/>
      <c r="F178" s="19"/>
      <c r="G178" s="3"/>
      <c r="H178" s="19"/>
      <c r="I178" s="3"/>
      <c r="J178" s="19"/>
      <c r="K178" s="19"/>
      <c r="L178" s="19"/>
      <c r="M178" s="3"/>
      <c r="N178" s="19"/>
      <c r="O178" s="3"/>
      <c r="P178" s="19"/>
      <c r="Q178" s="3"/>
      <c r="R178" s="56"/>
      <c r="S178" s="56"/>
      <c r="T178" s="56"/>
    </row>
    <row r="179" spans="1:20">
      <c r="A179" s="3"/>
      <c r="B179" s="27"/>
      <c r="C179" s="3"/>
      <c r="D179" s="3"/>
      <c r="E179" s="3"/>
      <c r="F179" s="19"/>
      <c r="G179" s="3"/>
      <c r="H179" s="19"/>
      <c r="I179" s="3"/>
      <c r="J179" s="19"/>
      <c r="K179" s="19"/>
      <c r="L179" s="19"/>
      <c r="M179" s="3"/>
      <c r="N179" s="19"/>
      <c r="O179" s="3"/>
      <c r="P179" s="19"/>
      <c r="Q179" s="3"/>
      <c r="R179" s="56"/>
      <c r="S179" s="56"/>
      <c r="T179" s="56"/>
    </row>
    <row r="180" spans="1:20">
      <c r="A180" s="3"/>
      <c r="B180" s="27"/>
      <c r="C180" s="3"/>
      <c r="D180" s="3"/>
      <c r="E180" s="3"/>
      <c r="F180" s="19"/>
      <c r="G180" s="3"/>
      <c r="H180" s="19"/>
      <c r="I180" s="3"/>
      <c r="J180" s="19"/>
      <c r="K180" s="19"/>
      <c r="L180" s="19"/>
      <c r="M180" s="3"/>
      <c r="N180" s="19"/>
      <c r="O180" s="3"/>
      <c r="P180" s="19"/>
      <c r="Q180" s="3"/>
      <c r="R180" s="56"/>
      <c r="S180" s="56"/>
      <c r="T180" s="56"/>
    </row>
    <row r="181" spans="1:20">
      <c r="A181" s="3"/>
      <c r="B181" s="27"/>
      <c r="C181" s="3"/>
      <c r="D181" s="3"/>
      <c r="E181" s="3"/>
      <c r="F181" s="19"/>
      <c r="G181" s="3"/>
      <c r="H181" s="19"/>
      <c r="I181" s="3"/>
      <c r="J181" s="19"/>
      <c r="K181" s="19"/>
      <c r="L181" s="19"/>
      <c r="M181" s="3"/>
      <c r="N181" s="19"/>
      <c r="O181" s="3"/>
      <c r="P181" s="19"/>
      <c r="Q181" s="3"/>
      <c r="R181" s="56"/>
      <c r="S181" s="56"/>
      <c r="T181" s="56"/>
    </row>
    <row r="182" spans="1:20">
      <c r="A182" s="3"/>
      <c r="B182" s="27"/>
      <c r="C182" s="3"/>
      <c r="D182" s="3"/>
      <c r="E182" s="3"/>
      <c r="F182" s="19"/>
      <c r="G182" s="3"/>
      <c r="H182" s="19"/>
      <c r="I182" s="3"/>
      <c r="J182" s="19"/>
      <c r="K182" s="19"/>
      <c r="L182" s="19"/>
      <c r="M182" s="3"/>
      <c r="N182" s="19"/>
      <c r="O182" s="3"/>
      <c r="P182" s="19"/>
      <c r="Q182" s="3"/>
      <c r="R182" s="56"/>
      <c r="S182" s="56"/>
      <c r="T182" s="56"/>
    </row>
    <row r="183" spans="1:20">
      <c r="A183" s="3"/>
      <c r="B183" s="27"/>
      <c r="C183" s="3"/>
      <c r="D183" s="3"/>
      <c r="E183" s="3"/>
      <c r="F183" s="19"/>
      <c r="G183" s="3"/>
      <c r="H183" s="19"/>
      <c r="I183" s="3"/>
      <c r="J183" s="19"/>
      <c r="K183" s="19"/>
      <c r="L183" s="19"/>
      <c r="M183" s="3"/>
      <c r="N183" s="19"/>
      <c r="O183" s="3"/>
      <c r="P183" s="19"/>
      <c r="Q183" s="3"/>
      <c r="R183" s="56"/>
      <c r="S183" s="56"/>
      <c r="T183" s="56"/>
    </row>
    <row r="184" spans="1:20">
      <c r="A184" s="3"/>
      <c r="B184" s="27"/>
      <c r="C184" s="3"/>
      <c r="D184" s="3"/>
      <c r="E184" s="3"/>
      <c r="F184" s="19"/>
      <c r="G184" s="3"/>
      <c r="H184" s="19"/>
      <c r="I184" s="3"/>
      <c r="J184" s="19"/>
      <c r="K184" s="19"/>
      <c r="L184" s="19"/>
      <c r="M184" s="3"/>
      <c r="N184" s="19"/>
      <c r="O184" s="3"/>
      <c r="P184" s="19"/>
      <c r="Q184" s="3"/>
      <c r="R184" s="56"/>
      <c r="S184" s="56"/>
      <c r="T184" s="56"/>
    </row>
    <row r="185" spans="1:20">
      <c r="A185" s="3"/>
      <c r="B185" s="27"/>
      <c r="C185" s="3"/>
      <c r="D185" s="3"/>
      <c r="E185" s="3"/>
      <c r="F185" s="19"/>
      <c r="G185" s="3"/>
      <c r="H185" s="19"/>
      <c r="I185" s="3"/>
      <c r="J185" s="19"/>
      <c r="K185" s="19"/>
      <c r="L185" s="19"/>
      <c r="M185" s="3"/>
      <c r="N185" s="19"/>
      <c r="O185" s="3"/>
      <c r="P185" s="19"/>
      <c r="Q185" s="3"/>
      <c r="R185" s="56"/>
      <c r="S185" s="56"/>
      <c r="T185" s="56"/>
    </row>
    <row r="186" spans="1:20">
      <c r="A186" s="3"/>
      <c r="B186" s="27"/>
      <c r="C186" s="3"/>
      <c r="D186" s="3"/>
      <c r="E186" s="3"/>
      <c r="F186" s="19"/>
      <c r="G186" s="3"/>
      <c r="H186" s="19"/>
      <c r="I186" s="3"/>
      <c r="J186" s="19"/>
      <c r="K186" s="19"/>
      <c r="L186" s="19"/>
      <c r="M186" s="3"/>
      <c r="N186" s="19"/>
      <c r="O186" s="3"/>
      <c r="P186" s="19"/>
      <c r="Q186" s="3"/>
      <c r="R186" s="56"/>
      <c r="S186" s="56"/>
      <c r="T186" s="56"/>
    </row>
    <row r="187" spans="1:20">
      <c r="A187" s="3"/>
      <c r="B187" s="27"/>
      <c r="C187" s="3"/>
      <c r="D187" s="3"/>
      <c r="E187" s="3"/>
      <c r="F187" s="19"/>
      <c r="G187" s="3"/>
      <c r="H187" s="19"/>
      <c r="I187" s="3"/>
      <c r="J187" s="19"/>
      <c r="K187" s="19"/>
      <c r="L187" s="19"/>
      <c r="M187" s="3"/>
      <c r="N187" s="19"/>
      <c r="O187" s="3"/>
      <c r="P187" s="19"/>
      <c r="Q187" s="3"/>
      <c r="R187" s="56"/>
      <c r="S187" s="56"/>
      <c r="T187" s="56"/>
    </row>
    <row r="188" spans="1:20">
      <c r="A188" s="3"/>
      <c r="B188" s="27"/>
      <c r="C188" s="3"/>
      <c r="D188" s="3"/>
      <c r="E188" s="3"/>
      <c r="F188" s="19"/>
      <c r="G188" s="3"/>
      <c r="H188" s="19"/>
      <c r="I188" s="3"/>
      <c r="J188" s="19"/>
      <c r="K188" s="19"/>
      <c r="L188" s="19"/>
      <c r="M188" s="3"/>
      <c r="N188" s="19"/>
      <c r="O188" s="3"/>
      <c r="P188" s="19"/>
      <c r="Q188" s="3"/>
      <c r="R188" s="56"/>
      <c r="S188" s="56"/>
      <c r="T188" s="56"/>
    </row>
    <row r="189" spans="1:20">
      <c r="A189" s="3"/>
      <c r="B189" s="27"/>
      <c r="C189" s="3"/>
      <c r="D189" s="3"/>
      <c r="E189" s="3"/>
      <c r="F189" s="19"/>
      <c r="G189" s="3"/>
      <c r="H189" s="19"/>
      <c r="I189" s="3"/>
      <c r="J189" s="19"/>
      <c r="K189" s="19"/>
      <c r="L189" s="19"/>
      <c r="M189" s="3"/>
      <c r="N189" s="19"/>
      <c r="O189" s="3"/>
      <c r="P189" s="19"/>
      <c r="Q189" s="3"/>
      <c r="R189" s="56"/>
      <c r="S189" s="56"/>
      <c r="T189" s="56"/>
    </row>
    <row r="190" spans="1:20">
      <c r="A190" s="3"/>
      <c r="B190" s="27"/>
      <c r="C190" s="3"/>
      <c r="D190" s="3"/>
      <c r="E190" s="3"/>
      <c r="F190" s="19"/>
      <c r="G190" s="3"/>
      <c r="H190" s="19"/>
      <c r="I190" s="3"/>
      <c r="J190" s="19"/>
      <c r="K190" s="19"/>
      <c r="L190" s="19"/>
      <c r="M190" s="3"/>
      <c r="N190" s="19"/>
      <c r="O190" s="3"/>
      <c r="P190" s="19"/>
      <c r="Q190" s="3"/>
      <c r="R190" s="56"/>
      <c r="S190" s="56"/>
      <c r="T190" s="56"/>
    </row>
    <row r="191" spans="1:20">
      <c r="A191" s="3"/>
      <c r="B191" s="27"/>
      <c r="C191" s="3"/>
      <c r="D191" s="3"/>
      <c r="E191" s="3"/>
      <c r="F191" s="19"/>
      <c r="G191" s="3"/>
      <c r="H191" s="19"/>
      <c r="I191" s="3"/>
      <c r="J191" s="19"/>
      <c r="K191" s="19"/>
      <c r="L191" s="19"/>
      <c r="M191" s="3"/>
      <c r="N191" s="19"/>
      <c r="O191" s="3"/>
      <c r="P191" s="19"/>
      <c r="Q191" s="3"/>
      <c r="R191" s="56"/>
      <c r="S191" s="56"/>
      <c r="T191" s="56"/>
    </row>
    <row r="192" spans="1:20">
      <c r="A192" s="3"/>
      <c r="B192" s="27"/>
      <c r="C192" s="3"/>
      <c r="D192" s="3"/>
      <c r="E192" s="3"/>
      <c r="F192" s="19"/>
      <c r="G192" s="3"/>
      <c r="H192" s="19"/>
      <c r="I192" s="3"/>
      <c r="J192" s="19"/>
      <c r="K192" s="19"/>
      <c r="L192" s="19"/>
      <c r="M192" s="3"/>
      <c r="N192" s="19"/>
      <c r="O192" s="3"/>
      <c r="P192" s="19"/>
      <c r="Q192" s="3"/>
      <c r="R192" s="56"/>
      <c r="S192" s="56"/>
      <c r="T192" s="56"/>
    </row>
    <row r="193" spans="1:20">
      <c r="A193" s="3"/>
      <c r="B193" s="27"/>
      <c r="C193" s="3"/>
      <c r="D193" s="3"/>
      <c r="E193" s="3"/>
      <c r="F193" s="19"/>
      <c r="G193" s="3"/>
      <c r="H193" s="19"/>
      <c r="I193" s="3"/>
      <c r="J193" s="19"/>
      <c r="K193" s="19"/>
      <c r="L193" s="19"/>
      <c r="M193" s="3"/>
      <c r="N193" s="19"/>
      <c r="O193" s="3"/>
      <c r="P193" s="19"/>
      <c r="Q193" s="3"/>
      <c r="R193" s="56"/>
      <c r="S193" s="56"/>
      <c r="T193" s="56"/>
    </row>
    <row r="194" spans="1:20">
      <c r="A194" s="3"/>
      <c r="B194" s="27"/>
      <c r="C194" s="3"/>
      <c r="D194" s="3"/>
      <c r="E194" s="3"/>
      <c r="F194" s="19"/>
      <c r="G194" s="3"/>
      <c r="H194" s="19"/>
      <c r="I194" s="3"/>
      <c r="J194" s="19"/>
      <c r="K194" s="19"/>
      <c r="L194" s="19"/>
      <c r="M194" s="3"/>
      <c r="N194" s="19"/>
      <c r="O194" s="3"/>
      <c r="P194" s="19"/>
      <c r="Q194" s="3"/>
      <c r="R194" s="56"/>
      <c r="S194" s="56"/>
      <c r="T194" s="56"/>
    </row>
    <row r="195" spans="1:20">
      <c r="A195" s="3"/>
      <c r="B195" s="27"/>
      <c r="C195" s="3"/>
      <c r="D195" s="3"/>
      <c r="E195" s="3"/>
      <c r="F195" s="19"/>
      <c r="G195" s="3"/>
      <c r="H195" s="19"/>
      <c r="I195" s="3"/>
      <c r="J195" s="19"/>
      <c r="K195" s="19"/>
      <c r="L195" s="19"/>
      <c r="M195" s="3"/>
      <c r="N195" s="19"/>
      <c r="O195" s="3"/>
      <c r="P195" s="19"/>
      <c r="Q195" s="3"/>
      <c r="R195" s="56"/>
      <c r="S195" s="56"/>
      <c r="T195" s="56"/>
    </row>
    <row r="196" spans="1:20">
      <c r="A196" s="3"/>
      <c r="B196" s="27"/>
      <c r="C196" s="3"/>
      <c r="D196" s="3"/>
      <c r="E196" s="3"/>
      <c r="F196" s="19"/>
      <c r="G196" s="3"/>
      <c r="H196" s="19"/>
      <c r="I196" s="3"/>
      <c r="J196" s="19"/>
      <c r="K196" s="19"/>
      <c r="L196" s="19"/>
      <c r="M196" s="3"/>
      <c r="N196" s="19"/>
      <c r="O196" s="3"/>
      <c r="P196" s="19"/>
      <c r="Q196" s="3"/>
      <c r="R196" s="56"/>
      <c r="S196" s="56"/>
      <c r="T196" s="56"/>
    </row>
    <row r="197" spans="1:20">
      <c r="A197" s="3"/>
      <c r="B197" s="27"/>
      <c r="C197" s="3"/>
      <c r="D197" s="3"/>
      <c r="E197" s="3"/>
      <c r="F197" s="19"/>
      <c r="G197" s="3"/>
      <c r="H197" s="19"/>
      <c r="I197" s="3"/>
      <c r="J197" s="19"/>
      <c r="K197" s="19"/>
      <c r="L197" s="19"/>
      <c r="M197" s="3"/>
      <c r="N197" s="19"/>
      <c r="O197" s="3"/>
      <c r="P197" s="19"/>
      <c r="Q197" s="3"/>
      <c r="R197" s="56"/>
      <c r="S197" s="56"/>
      <c r="T197" s="56"/>
    </row>
    <row r="198" spans="1:20">
      <c r="A198" s="3"/>
      <c r="B198" s="27"/>
      <c r="C198" s="3"/>
      <c r="D198" s="3"/>
      <c r="E198" s="3"/>
      <c r="F198" s="19"/>
      <c r="G198" s="3"/>
      <c r="H198" s="19"/>
      <c r="I198" s="3"/>
      <c r="J198" s="19"/>
      <c r="K198" s="19"/>
      <c r="L198" s="19"/>
      <c r="M198" s="3"/>
      <c r="N198" s="19"/>
      <c r="O198" s="3"/>
      <c r="P198" s="19"/>
      <c r="Q198" s="3"/>
      <c r="R198" s="56"/>
      <c r="S198" s="56"/>
      <c r="T198" s="56"/>
    </row>
    <row r="199" spans="1:20">
      <c r="A199" s="3"/>
      <c r="B199" s="27"/>
      <c r="C199" s="3"/>
      <c r="D199" s="3"/>
      <c r="E199" s="3"/>
      <c r="F199" s="19"/>
      <c r="G199" s="3"/>
      <c r="H199" s="19"/>
      <c r="I199" s="3"/>
      <c r="J199" s="19"/>
      <c r="K199" s="19"/>
      <c r="L199" s="19"/>
      <c r="M199" s="3"/>
      <c r="N199" s="19"/>
      <c r="O199" s="3"/>
      <c r="P199" s="19"/>
      <c r="Q199" s="3"/>
      <c r="R199" s="56"/>
      <c r="S199" s="56"/>
      <c r="T199" s="56"/>
    </row>
    <row r="200" spans="1:20">
      <c r="A200" s="3"/>
      <c r="B200" s="27"/>
      <c r="C200" s="3"/>
      <c r="D200" s="3"/>
      <c r="E200" s="3"/>
      <c r="F200" s="19"/>
      <c r="G200" s="3"/>
      <c r="H200" s="19"/>
      <c r="I200" s="3"/>
      <c r="J200" s="19"/>
      <c r="K200" s="19"/>
      <c r="L200" s="19"/>
      <c r="M200" s="3"/>
      <c r="N200" s="19"/>
      <c r="O200" s="3"/>
      <c r="P200" s="19"/>
      <c r="Q200" s="3"/>
      <c r="R200" s="56"/>
      <c r="S200" s="56"/>
      <c r="T200" s="56"/>
    </row>
    <row r="201" spans="1:20">
      <c r="A201" s="3"/>
      <c r="B201" s="27"/>
      <c r="C201" s="3"/>
      <c r="D201" s="3"/>
      <c r="E201" s="3"/>
      <c r="F201" s="19"/>
      <c r="G201" s="3"/>
      <c r="H201" s="19"/>
      <c r="I201" s="3"/>
      <c r="J201" s="19"/>
      <c r="K201" s="19"/>
      <c r="L201" s="19"/>
      <c r="M201" s="3"/>
      <c r="N201" s="19"/>
      <c r="O201" s="3"/>
      <c r="P201" s="19"/>
      <c r="Q201" s="3"/>
      <c r="R201" s="56"/>
      <c r="S201" s="56"/>
      <c r="T201" s="56"/>
    </row>
    <row r="202" spans="1:20">
      <c r="A202" s="3"/>
      <c r="B202" s="27"/>
      <c r="C202" s="3"/>
      <c r="D202" s="3"/>
      <c r="E202" s="3"/>
      <c r="F202" s="19"/>
      <c r="G202" s="3"/>
      <c r="H202" s="19"/>
      <c r="I202" s="3"/>
      <c r="J202" s="19"/>
      <c r="K202" s="19"/>
      <c r="L202" s="19"/>
      <c r="M202" s="3"/>
      <c r="N202" s="19"/>
      <c r="O202" s="3"/>
      <c r="P202" s="19"/>
      <c r="Q202" s="3"/>
      <c r="R202" s="56"/>
      <c r="S202" s="56"/>
      <c r="T202" s="56"/>
    </row>
    <row r="203" spans="1:20">
      <c r="A203" s="3"/>
      <c r="B203" s="27"/>
      <c r="C203" s="3"/>
      <c r="D203" s="3"/>
      <c r="E203" s="3"/>
      <c r="F203" s="19"/>
      <c r="G203" s="3"/>
      <c r="H203" s="19"/>
      <c r="I203" s="3"/>
      <c r="J203" s="19"/>
      <c r="K203" s="19"/>
      <c r="L203" s="19"/>
      <c r="M203" s="3"/>
      <c r="N203" s="19"/>
      <c r="O203" s="3"/>
      <c r="P203" s="19"/>
      <c r="Q203" s="3"/>
      <c r="R203" s="56"/>
      <c r="S203" s="56"/>
      <c r="T203" s="56"/>
    </row>
    <row r="204" spans="1:20">
      <c r="A204" s="3"/>
      <c r="B204" s="27"/>
      <c r="C204" s="3"/>
      <c r="D204" s="3"/>
      <c r="E204" s="3"/>
      <c r="F204" s="19"/>
      <c r="G204" s="3"/>
      <c r="H204" s="19"/>
      <c r="I204" s="3"/>
      <c r="J204" s="19"/>
      <c r="K204" s="19"/>
      <c r="L204" s="19"/>
      <c r="M204" s="3"/>
      <c r="N204" s="19"/>
      <c r="O204" s="3"/>
      <c r="P204" s="19"/>
      <c r="Q204" s="3"/>
      <c r="R204" s="56"/>
      <c r="S204" s="56"/>
      <c r="T204" s="56"/>
    </row>
    <row r="205" spans="1:20">
      <c r="A205" s="3"/>
      <c r="B205" s="27"/>
      <c r="C205" s="3"/>
      <c r="D205" s="3"/>
      <c r="E205" s="3"/>
      <c r="F205" s="19"/>
      <c r="G205" s="3"/>
      <c r="H205" s="19"/>
      <c r="I205" s="3"/>
      <c r="J205" s="19"/>
      <c r="K205" s="19"/>
      <c r="L205" s="19"/>
      <c r="M205" s="3"/>
      <c r="N205" s="19"/>
      <c r="O205" s="3"/>
      <c r="P205" s="19"/>
      <c r="Q205" s="3"/>
      <c r="R205" s="56"/>
      <c r="S205" s="56"/>
      <c r="T205" s="56"/>
    </row>
    <row r="206" spans="1:20">
      <c r="A206" s="3"/>
      <c r="B206" s="27"/>
      <c r="C206" s="3"/>
      <c r="D206" s="3"/>
      <c r="E206" s="3"/>
      <c r="F206" s="19"/>
      <c r="G206" s="3"/>
      <c r="H206" s="19"/>
      <c r="I206" s="3"/>
      <c r="J206" s="19"/>
      <c r="K206" s="19"/>
      <c r="L206" s="19"/>
      <c r="M206" s="3"/>
      <c r="N206" s="19"/>
      <c r="O206" s="3"/>
      <c r="P206" s="19"/>
      <c r="Q206" s="3"/>
      <c r="R206" s="56"/>
      <c r="S206" s="56"/>
      <c r="T206" s="56"/>
    </row>
    <row r="207" spans="1:20">
      <c r="A207" s="3"/>
      <c r="B207" s="27"/>
      <c r="C207" s="3"/>
      <c r="D207" s="3"/>
      <c r="E207" s="3"/>
      <c r="F207" s="19"/>
      <c r="G207" s="3"/>
      <c r="H207" s="19"/>
      <c r="I207" s="3"/>
      <c r="J207" s="19"/>
      <c r="K207" s="19"/>
      <c r="L207" s="19"/>
      <c r="M207" s="3"/>
      <c r="N207" s="19"/>
      <c r="O207" s="3"/>
      <c r="P207" s="19"/>
      <c r="Q207" s="3"/>
      <c r="R207" s="56"/>
      <c r="S207" s="56"/>
      <c r="T207" s="56"/>
    </row>
    <row r="208" spans="1:20">
      <c r="A208" s="3"/>
      <c r="B208" s="27"/>
      <c r="C208" s="3"/>
      <c r="D208" s="3"/>
      <c r="E208" s="3"/>
      <c r="F208" s="19"/>
      <c r="G208" s="3"/>
      <c r="H208" s="19"/>
      <c r="I208" s="3"/>
      <c r="J208" s="19"/>
      <c r="K208" s="19"/>
      <c r="L208" s="19"/>
      <c r="M208" s="3"/>
      <c r="N208" s="19"/>
      <c r="O208" s="3"/>
      <c r="P208" s="19"/>
      <c r="Q208" s="3"/>
      <c r="R208" s="56"/>
      <c r="S208" s="56"/>
      <c r="T208" s="56"/>
    </row>
    <row r="209" spans="1:20">
      <c r="A209" s="3"/>
      <c r="B209" s="27"/>
      <c r="C209" s="3"/>
      <c r="D209" s="3"/>
      <c r="E209" s="3"/>
      <c r="F209" s="19"/>
      <c r="G209" s="3"/>
      <c r="H209" s="19"/>
      <c r="I209" s="3"/>
      <c r="J209" s="19"/>
      <c r="K209" s="19"/>
      <c r="L209" s="19"/>
      <c r="M209" s="3"/>
      <c r="N209" s="19"/>
      <c r="O209" s="3"/>
      <c r="P209" s="19"/>
      <c r="Q209" s="3"/>
      <c r="R209" s="56"/>
      <c r="S209" s="56"/>
      <c r="T209" s="56"/>
    </row>
    <row r="210" spans="1:20">
      <c r="A210" s="3"/>
      <c r="B210" s="27"/>
      <c r="C210" s="3"/>
      <c r="D210" s="3"/>
      <c r="E210" s="3"/>
      <c r="F210" s="19"/>
      <c r="G210" s="3"/>
      <c r="H210" s="19"/>
      <c r="I210" s="3"/>
      <c r="J210" s="19"/>
      <c r="K210" s="19"/>
      <c r="L210" s="19"/>
      <c r="M210" s="3"/>
      <c r="N210" s="19"/>
      <c r="O210" s="3"/>
      <c r="P210" s="19"/>
      <c r="Q210" s="3"/>
      <c r="R210" s="56"/>
      <c r="S210" s="56"/>
      <c r="T210" s="56"/>
    </row>
    <row r="211" spans="1:20">
      <c r="A211" s="3"/>
      <c r="B211" s="27"/>
      <c r="C211" s="3"/>
      <c r="D211" s="3"/>
      <c r="E211" s="3"/>
      <c r="F211" s="19"/>
      <c r="G211" s="3"/>
      <c r="H211" s="19"/>
      <c r="I211" s="3"/>
      <c r="J211" s="19"/>
      <c r="K211" s="19"/>
      <c r="L211" s="19"/>
      <c r="M211" s="3"/>
      <c r="N211" s="19"/>
      <c r="O211" s="3"/>
      <c r="P211" s="19"/>
      <c r="Q211" s="3"/>
      <c r="R211" s="56"/>
      <c r="S211" s="56"/>
      <c r="T211" s="56"/>
    </row>
    <row r="212" spans="1:20">
      <c r="A212" s="3"/>
      <c r="B212" s="27"/>
      <c r="C212" s="3"/>
      <c r="D212" s="3"/>
      <c r="E212" s="3"/>
      <c r="F212" s="19"/>
      <c r="G212" s="3"/>
      <c r="H212" s="19"/>
      <c r="I212" s="3"/>
      <c r="J212" s="19"/>
      <c r="K212" s="19"/>
      <c r="L212" s="19"/>
      <c r="M212" s="3"/>
      <c r="N212" s="19"/>
      <c r="O212" s="3"/>
      <c r="P212" s="19"/>
      <c r="Q212" s="3"/>
      <c r="R212" s="56"/>
      <c r="S212" s="56"/>
      <c r="T212" s="56"/>
    </row>
    <row r="213" spans="1:20">
      <c r="A213" s="3"/>
      <c r="B213" s="27"/>
      <c r="C213" s="3"/>
      <c r="D213" s="3"/>
      <c r="E213" s="3"/>
      <c r="F213" s="19"/>
      <c r="G213" s="3"/>
      <c r="H213" s="19"/>
      <c r="I213" s="3"/>
      <c r="J213" s="19"/>
      <c r="K213" s="19"/>
      <c r="L213" s="19"/>
      <c r="M213" s="3"/>
      <c r="N213" s="19"/>
      <c r="O213" s="3"/>
      <c r="P213" s="19"/>
      <c r="Q213" s="3"/>
      <c r="R213" s="56"/>
      <c r="S213" s="56"/>
      <c r="T213" s="56"/>
    </row>
    <row r="214" spans="1:20">
      <c r="A214" s="3"/>
      <c r="B214" s="27"/>
      <c r="C214" s="3"/>
      <c r="D214" s="3"/>
      <c r="E214" s="3"/>
      <c r="F214" s="19"/>
      <c r="G214" s="3"/>
      <c r="H214" s="19"/>
      <c r="I214" s="3"/>
      <c r="J214" s="19"/>
      <c r="K214" s="19"/>
      <c r="L214" s="19"/>
      <c r="M214" s="3"/>
      <c r="N214" s="19"/>
      <c r="O214" s="3"/>
      <c r="P214" s="19"/>
      <c r="Q214" s="3"/>
      <c r="R214" s="56"/>
      <c r="S214" s="56"/>
      <c r="T214" s="56"/>
    </row>
    <row r="215" spans="1:20">
      <c r="A215" s="3"/>
      <c r="B215" s="27"/>
      <c r="C215" s="3"/>
      <c r="D215" s="3"/>
      <c r="E215" s="3"/>
      <c r="F215" s="19"/>
      <c r="G215" s="3"/>
      <c r="H215" s="19"/>
      <c r="I215" s="3"/>
      <c r="J215" s="19"/>
      <c r="K215" s="19"/>
      <c r="L215" s="19"/>
      <c r="M215" s="3"/>
      <c r="N215" s="19"/>
      <c r="O215" s="3"/>
      <c r="P215" s="19"/>
      <c r="Q215" s="3"/>
      <c r="R215" s="56"/>
      <c r="S215" s="56"/>
      <c r="T215" s="56"/>
    </row>
    <row r="216" spans="1:20">
      <c r="A216" s="3"/>
      <c r="B216" s="27"/>
      <c r="C216" s="3"/>
      <c r="D216" s="3"/>
      <c r="E216" s="3"/>
      <c r="F216" s="19"/>
      <c r="G216" s="3"/>
      <c r="H216" s="19"/>
      <c r="I216" s="3"/>
      <c r="J216" s="19"/>
      <c r="K216" s="19"/>
      <c r="L216" s="19"/>
      <c r="M216" s="3"/>
      <c r="N216" s="19"/>
      <c r="O216" s="3"/>
      <c r="P216" s="19"/>
      <c r="Q216" s="3"/>
      <c r="R216" s="56"/>
      <c r="S216" s="56"/>
      <c r="T216" s="56"/>
    </row>
    <row r="217" spans="1:20">
      <c r="A217" s="3"/>
      <c r="B217" s="27"/>
      <c r="C217" s="3"/>
      <c r="D217" s="3"/>
      <c r="E217" s="3"/>
      <c r="F217" s="19"/>
      <c r="G217" s="3"/>
      <c r="H217" s="19"/>
      <c r="I217" s="3"/>
      <c r="J217" s="19"/>
      <c r="K217" s="19"/>
      <c r="L217" s="19"/>
      <c r="M217" s="3"/>
      <c r="N217" s="19"/>
      <c r="O217" s="3"/>
      <c r="P217" s="19"/>
      <c r="Q217" s="3"/>
      <c r="R217" s="56"/>
      <c r="S217" s="56"/>
      <c r="T217" s="56"/>
    </row>
    <row r="218" spans="1:20">
      <c r="A218" s="3"/>
      <c r="B218" s="27"/>
      <c r="C218" s="3"/>
      <c r="D218" s="3"/>
      <c r="E218" s="3"/>
      <c r="F218" s="19"/>
      <c r="G218" s="3"/>
      <c r="H218" s="19"/>
      <c r="I218" s="3"/>
      <c r="J218" s="19"/>
      <c r="K218" s="19"/>
      <c r="L218" s="19"/>
      <c r="M218" s="3"/>
      <c r="N218" s="19"/>
      <c r="O218" s="3"/>
      <c r="P218" s="19"/>
      <c r="Q218" s="3"/>
      <c r="R218" s="56"/>
      <c r="S218" s="56"/>
      <c r="T218" s="56"/>
    </row>
    <row r="219" spans="1:20">
      <c r="A219" s="3"/>
      <c r="B219" s="27"/>
      <c r="C219" s="3"/>
      <c r="D219" s="3"/>
      <c r="E219" s="3"/>
      <c r="F219" s="19"/>
      <c r="G219" s="3"/>
      <c r="H219" s="19"/>
      <c r="I219" s="3"/>
      <c r="J219" s="19"/>
      <c r="K219" s="19"/>
      <c r="L219" s="19"/>
      <c r="M219" s="3"/>
      <c r="N219" s="19"/>
      <c r="O219" s="3"/>
      <c r="P219" s="19"/>
      <c r="Q219" s="3"/>
      <c r="R219" s="56"/>
      <c r="S219" s="56"/>
      <c r="T219" s="56"/>
    </row>
    <row r="220" spans="1:20">
      <c r="A220" s="3"/>
      <c r="B220" s="27"/>
      <c r="C220" s="3"/>
      <c r="D220" s="3"/>
      <c r="E220" s="3"/>
      <c r="F220" s="19"/>
      <c r="G220" s="3"/>
      <c r="H220" s="19"/>
      <c r="I220" s="3"/>
      <c r="J220" s="19"/>
      <c r="K220" s="19"/>
      <c r="L220" s="19"/>
      <c r="M220" s="3"/>
      <c r="N220" s="19"/>
      <c r="O220" s="3"/>
      <c r="P220" s="19"/>
      <c r="Q220" s="3"/>
      <c r="R220" s="56"/>
      <c r="S220" s="56"/>
      <c r="T220" s="56"/>
    </row>
    <row r="221" spans="1:20">
      <c r="A221" s="3"/>
      <c r="B221" s="27"/>
      <c r="C221" s="3"/>
      <c r="D221" s="3"/>
      <c r="E221" s="3"/>
      <c r="F221" s="19"/>
      <c r="G221" s="3"/>
      <c r="H221" s="19"/>
      <c r="I221" s="3"/>
      <c r="J221" s="19"/>
      <c r="K221" s="19"/>
      <c r="L221" s="19"/>
      <c r="M221" s="3"/>
      <c r="N221" s="19"/>
      <c r="O221" s="3"/>
      <c r="P221" s="19"/>
      <c r="Q221" s="3"/>
      <c r="R221" s="56"/>
      <c r="S221" s="56"/>
      <c r="T221" s="56"/>
    </row>
    <row r="222" spans="1:20">
      <c r="A222" s="3"/>
      <c r="B222" s="27"/>
      <c r="C222" s="3"/>
      <c r="D222" s="3"/>
      <c r="E222" s="3"/>
      <c r="F222" s="19"/>
      <c r="G222" s="3"/>
      <c r="H222" s="19"/>
      <c r="I222" s="3"/>
      <c r="J222" s="19"/>
      <c r="K222" s="19"/>
      <c r="L222" s="19"/>
      <c r="M222" s="3"/>
      <c r="N222" s="19"/>
      <c r="O222" s="3"/>
      <c r="P222" s="19"/>
      <c r="Q222" s="3"/>
      <c r="R222" s="56"/>
      <c r="S222" s="56"/>
      <c r="T222" s="56"/>
    </row>
    <row r="223" spans="1:20">
      <c r="A223" s="3"/>
      <c r="B223" s="27"/>
      <c r="C223" s="3"/>
      <c r="D223" s="3"/>
      <c r="E223" s="3"/>
      <c r="F223" s="19"/>
      <c r="G223" s="3"/>
      <c r="H223" s="19"/>
      <c r="I223" s="3"/>
      <c r="J223" s="19"/>
      <c r="K223" s="19"/>
      <c r="L223" s="19"/>
      <c r="M223" s="3"/>
      <c r="N223" s="19"/>
      <c r="O223" s="3"/>
      <c r="P223" s="19"/>
      <c r="Q223" s="3"/>
      <c r="R223" s="56"/>
      <c r="S223" s="56"/>
      <c r="T223" s="56"/>
    </row>
    <row r="224" spans="1:20">
      <c r="A224" s="3"/>
      <c r="B224" s="27"/>
      <c r="C224" s="3"/>
      <c r="D224" s="3"/>
      <c r="E224" s="3"/>
      <c r="F224" s="19"/>
      <c r="G224" s="3"/>
      <c r="H224" s="19"/>
      <c r="I224" s="3"/>
      <c r="J224" s="19"/>
      <c r="K224" s="19"/>
      <c r="L224" s="19"/>
      <c r="M224" s="3"/>
      <c r="N224" s="19"/>
      <c r="O224" s="3"/>
      <c r="P224" s="19"/>
      <c r="Q224" s="3"/>
      <c r="R224" s="56"/>
      <c r="S224" s="56"/>
      <c r="T224" s="56"/>
    </row>
    <row r="225" spans="1:20">
      <c r="A225" s="3"/>
      <c r="B225" s="27"/>
      <c r="C225" s="3"/>
      <c r="D225" s="3"/>
      <c r="E225" s="3"/>
      <c r="F225" s="19"/>
      <c r="G225" s="3"/>
      <c r="H225" s="19"/>
      <c r="I225" s="3"/>
      <c r="J225" s="19"/>
      <c r="K225" s="19"/>
      <c r="L225" s="19"/>
      <c r="M225" s="3"/>
      <c r="N225" s="19"/>
      <c r="O225" s="3"/>
      <c r="P225" s="19"/>
      <c r="Q225" s="3"/>
      <c r="R225" s="56"/>
      <c r="S225" s="56"/>
      <c r="T225" s="56"/>
    </row>
    <row r="226" spans="1:20">
      <c r="A226" s="3"/>
      <c r="B226" s="27"/>
      <c r="C226" s="3"/>
      <c r="D226" s="3"/>
      <c r="E226" s="3"/>
      <c r="F226" s="19"/>
      <c r="G226" s="3"/>
      <c r="H226" s="19"/>
      <c r="I226" s="3"/>
      <c r="J226" s="19"/>
      <c r="K226" s="19"/>
      <c r="L226" s="19"/>
      <c r="M226" s="3"/>
      <c r="N226" s="19"/>
      <c r="O226" s="3"/>
      <c r="P226" s="19"/>
      <c r="Q226" s="3"/>
      <c r="R226" s="56"/>
      <c r="S226" s="56"/>
      <c r="T226" s="56"/>
    </row>
    <row r="227" spans="1:20">
      <c r="A227" s="3"/>
      <c r="B227" s="27"/>
      <c r="C227" s="3"/>
      <c r="D227" s="3"/>
      <c r="E227" s="3"/>
      <c r="F227" s="19"/>
      <c r="G227" s="3"/>
      <c r="H227" s="19"/>
      <c r="I227" s="3"/>
      <c r="J227" s="19"/>
      <c r="K227" s="19"/>
      <c r="L227" s="19"/>
      <c r="M227" s="3"/>
      <c r="N227" s="19"/>
      <c r="O227" s="3"/>
      <c r="P227" s="19"/>
      <c r="Q227" s="3"/>
      <c r="R227" s="56"/>
      <c r="S227" s="56"/>
      <c r="T227" s="56"/>
    </row>
    <row r="228" spans="1:20">
      <c r="A228" s="3"/>
      <c r="B228" s="27"/>
      <c r="C228" s="3"/>
      <c r="D228" s="3"/>
      <c r="E228" s="3"/>
      <c r="F228" s="19"/>
      <c r="G228" s="3"/>
      <c r="H228" s="19"/>
      <c r="I228" s="3"/>
      <c r="J228" s="19"/>
      <c r="K228" s="19"/>
      <c r="L228" s="19"/>
      <c r="M228" s="3"/>
      <c r="N228" s="19"/>
      <c r="O228" s="3"/>
      <c r="P228" s="19"/>
      <c r="Q228" s="3"/>
      <c r="R228" s="56"/>
      <c r="S228" s="56"/>
      <c r="T228" s="56"/>
    </row>
    <row r="229" spans="1:20">
      <c r="A229" s="3"/>
      <c r="B229" s="27"/>
      <c r="C229" s="3"/>
      <c r="D229" s="3"/>
      <c r="E229" s="3"/>
      <c r="F229" s="19"/>
      <c r="G229" s="3"/>
      <c r="H229" s="19"/>
      <c r="I229" s="3"/>
      <c r="J229" s="19"/>
      <c r="K229" s="19"/>
      <c r="L229" s="19"/>
      <c r="M229" s="3"/>
      <c r="N229" s="19"/>
      <c r="O229" s="3"/>
      <c r="P229" s="19"/>
      <c r="Q229" s="3"/>
      <c r="R229" s="56"/>
      <c r="S229" s="56"/>
      <c r="T229" s="56"/>
    </row>
    <row r="230" spans="1:20">
      <c r="A230" s="3"/>
      <c r="B230" s="27"/>
      <c r="C230" s="3"/>
      <c r="D230" s="3"/>
      <c r="E230" s="3"/>
      <c r="F230" s="19"/>
      <c r="G230" s="3"/>
      <c r="H230" s="19"/>
      <c r="I230" s="3"/>
      <c r="J230" s="19"/>
      <c r="K230" s="19"/>
      <c r="L230" s="19"/>
      <c r="M230" s="3"/>
      <c r="N230" s="19"/>
      <c r="O230" s="3"/>
      <c r="P230" s="19"/>
      <c r="Q230" s="3"/>
      <c r="R230" s="56"/>
      <c r="S230" s="56"/>
      <c r="T230" s="56"/>
    </row>
    <row r="231" spans="1:20">
      <c r="A231" s="3"/>
      <c r="B231" s="27"/>
      <c r="C231" s="3"/>
      <c r="D231" s="3"/>
      <c r="E231" s="3"/>
      <c r="F231" s="19"/>
      <c r="G231" s="3"/>
      <c r="H231" s="19"/>
      <c r="I231" s="3"/>
      <c r="J231" s="19"/>
      <c r="K231" s="19"/>
      <c r="L231" s="19"/>
      <c r="M231" s="3"/>
      <c r="N231" s="19"/>
      <c r="O231" s="3"/>
      <c r="P231" s="19"/>
      <c r="Q231" s="3"/>
      <c r="R231" s="56"/>
      <c r="S231" s="56"/>
      <c r="T231" s="56"/>
    </row>
    <row r="232" spans="1:20">
      <c r="A232" s="3"/>
      <c r="B232" s="27"/>
      <c r="C232" s="3"/>
      <c r="D232" s="3"/>
      <c r="E232" s="3"/>
      <c r="F232" s="19"/>
      <c r="G232" s="3"/>
      <c r="H232" s="19"/>
      <c r="I232" s="3"/>
      <c r="J232" s="19"/>
      <c r="K232" s="19"/>
      <c r="L232" s="19"/>
      <c r="M232" s="3"/>
      <c r="N232" s="19"/>
      <c r="O232" s="3"/>
      <c r="P232" s="19"/>
      <c r="Q232" s="3"/>
      <c r="R232" s="56"/>
      <c r="S232" s="56"/>
      <c r="T232" s="56"/>
    </row>
    <row r="233" spans="1:20">
      <c r="A233" s="3"/>
      <c r="B233" s="27"/>
      <c r="C233" s="3"/>
      <c r="D233" s="3"/>
      <c r="E233" s="3"/>
      <c r="F233" s="19"/>
      <c r="G233" s="3"/>
      <c r="H233" s="19"/>
      <c r="I233" s="3"/>
      <c r="J233" s="19"/>
      <c r="K233" s="19"/>
      <c r="L233" s="19"/>
      <c r="M233" s="3"/>
      <c r="N233" s="19"/>
      <c r="O233" s="3"/>
      <c r="P233" s="19"/>
      <c r="Q233" s="3"/>
      <c r="R233" s="56"/>
      <c r="S233" s="56"/>
      <c r="T233" s="56"/>
    </row>
    <row r="234" spans="1:20">
      <c r="A234" s="3"/>
      <c r="B234" s="27"/>
      <c r="C234" s="3"/>
      <c r="D234" s="3"/>
      <c r="E234" s="3"/>
      <c r="F234" s="19"/>
      <c r="G234" s="3"/>
      <c r="H234" s="19"/>
      <c r="I234" s="3"/>
      <c r="J234" s="19"/>
      <c r="K234" s="19"/>
      <c r="L234" s="19"/>
      <c r="M234" s="3"/>
      <c r="N234" s="19"/>
      <c r="O234" s="3"/>
      <c r="P234" s="19"/>
      <c r="Q234" s="3"/>
      <c r="R234" s="56"/>
      <c r="S234" s="56"/>
      <c r="T234" s="56"/>
    </row>
    <row r="235" spans="1:20">
      <c r="A235" s="3"/>
      <c r="B235" s="27"/>
      <c r="C235" s="3"/>
      <c r="D235" s="3"/>
      <c r="E235" s="3"/>
      <c r="F235" s="19"/>
      <c r="G235" s="3"/>
      <c r="H235" s="19"/>
      <c r="I235" s="3"/>
      <c r="J235" s="19"/>
      <c r="K235" s="19"/>
      <c r="L235" s="19"/>
      <c r="M235" s="3"/>
      <c r="N235" s="19"/>
      <c r="O235" s="3"/>
      <c r="P235" s="19"/>
      <c r="Q235" s="3"/>
      <c r="R235" s="56"/>
      <c r="S235" s="56"/>
      <c r="T235" s="56"/>
    </row>
    <row r="236" spans="1:20">
      <c r="A236" s="3"/>
      <c r="B236" s="27"/>
      <c r="C236" s="3"/>
      <c r="D236" s="3"/>
      <c r="E236" s="3"/>
      <c r="F236" s="19"/>
      <c r="G236" s="3"/>
      <c r="H236" s="19"/>
      <c r="I236" s="3"/>
      <c r="J236" s="19"/>
      <c r="K236" s="19"/>
      <c r="L236" s="19"/>
      <c r="M236" s="3"/>
      <c r="N236" s="19"/>
      <c r="O236" s="3"/>
      <c r="P236" s="19"/>
      <c r="Q236" s="3"/>
      <c r="R236" s="56"/>
      <c r="S236" s="56"/>
      <c r="T236" s="56"/>
    </row>
    <row r="237" spans="1:20">
      <c r="A237" s="3"/>
      <c r="B237" s="27"/>
      <c r="C237" s="3"/>
      <c r="D237" s="3"/>
      <c r="E237" s="3"/>
      <c r="F237" s="19"/>
      <c r="G237" s="3"/>
      <c r="H237" s="19"/>
      <c r="I237" s="3"/>
      <c r="J237" s="19"/>
      <c r="K237" s="19"/>
      <c r="L237" s="19"/>
      <c r="M237" s="3"/>
      <c r="N237" s="19"/>
      <c r="O237" s="3"/>
      <c r="P237" s="19"/>
      <c r="Q237" s="3"/>
      <c r="R237" s="56"/>
      <c r="S237" s="56"/>
      <c r="T237" s="56"/>
    </row>
    <row r="238" spans="1:20">
      <c r="A238" s="3"/>
      <c r="B238" s="27"/>
      <c r="C238" s="3"/>
      <c r="D238" s="3"/>
      <c r="E238" s="3"/>
      <c r="F238" s="19"/>
      <c r="G238" s="3"/>
      <c r="H238" s="19"/>
      <c r="I238" s="3"/>
      <c r="J238" s="19"/>
      <c r="K238" s="19"/>
      <c r="L238" s="19"/>
      <c r="M238" s="3"/>
      <c r="N238" s="19"/>
      <c r="O238" s="3"/>
      <c r="P238" s="19"/>
      <c r="Q238" s="3"/>
      <c r="R238" s="56"/>
      <c r="S238" s="56"/>
      <c r="T238" s="56"/>
    </row>
    <row r="239" spans="1:20">
      <c r="A239" s="3"/>
      <c r="B239" s="27"/>
      <c r="C239" s="3"/>
      <c r="D239" s="3"/>
      <c r="E239" s="3"/>
      <c r="F239" s="44"/>
      <c r="G239" s="8"/>
      <c r="H239" s="44"/>
      <c r="I239" s="8"/>
      <c r="J239" s="44"/>
      <c r="K239" s="47"/>
      <c r="L239" s="48"/>
      <c r="M239" s="12"/>
      <c r="N239" s="48"/>
      <c r="O239" s="3"/>
      <c r="P239" s="48"/>
      <c r="Q239" s="3"/>
      <c r="R239" s="63"/>
      <c r="S239" s="56"/>
      <c r="T239" s="56"/>
    </row>
    <row r="240" spans="1:20" ht="18.75">
      <c r="A240" s="3"/>
      <c r="B240" s="83"/>
      <c r="C240" s="7"/>
      <c r="D240" s="6"/>
      <c r="E240" s="6"/>
      <c r="F240" s="42"/>
      <c r="G240" s="3"/>
      <c r="H240" s="42"/>
      <c r="I240" s="9"/>
      <c r="J240" s="49"/>
      <c r="K240" s="49"/>
      <c r="L240" s="19"/>
      <c r="M240" s="3"/>
      <c r="N240" s="19"/>
      <c r="O240" s="3"/>
      <c r="P240" s="19"/>
      <c r="Q240" s="3"/>
      <c r="R240" s="56"/>
      <c r="S240" s="56"/>
      <c r="T240" s="56"/>
    </row>
    <row r="241" spans="1:20">
      <c r="A241" s="3"/>
      <c r="B241" s="27"/>
      <c r="C241" s="3"/>
      <c r="D241" s="3"/>
      <c r="E241" s="3"/>
      <c r="F241" s="19"/>
      <c r="G241" s="3"/>
      <c r="H241" s="19"/>
      <c r="I241" s="3"/>
      <c r="J241" s="22"/>
      <c r="K241" s="19"/>
      <c r="L241" s="19"/>
      <c r="M241" s="3"/>
      <c r="N241" s="19"/>
      <c r="O241" s="3"/>
      <c r="P241" s="19"/>
      <c r="Q241" s="3"/>
      <c r="R241" s="56"/>
      <c r="S241" s="56"/>
      <c r="T241" s="56"/>
    </row>
    <row r="242" spans="1:20">
      <c r="A242" s="3"/>
      <c r="B242" s="27"/>
      <c r="C242" s="3"/>
      <c r="D242" s="3"/>
      <c r="E242" s="3"/>
      <c r="F242" s="19"/>
      <c r="G242" s="3"/>
      <c r="H242" s="19"/>
      <c r="I242" s="3"/>
      <c r="J242" s="19"/>
      <c r="K242" s="19"/>
      <c r="L242" s="19"/>
      <c r="M242" s="3"/>
      <c r="N242" s="19"/>
      <c r="O242" s="3"/>
      <c r="P242" s="19"/>
      <c r="Q242" s="3"/>
      <c r="R242" s="56"/>
      <c r="S242" s="56"/>
      <c r="T242" s="56"/>
    </row>
    <row r="243" spans="1:20">
      <c r="A243" s="3"/>
      <c r="B243" s="27"/>
      <c r="C243" s="3"/>
      <c r="D243" s="3"/>
      <c r="E243" s="3"/>
      <c r="F243" s="19"/>
      <c r="G243" s="3"/>
      <c r="H243" s="19"/>
      <c r="I243" s="3"/>
      <c r="J243" s="22"/>
      <c r="K243" s="19"/>
      <c r="L243" s="19"/>
      <c r="M243" s="3"/>
      <c r="N243" s="19"/>
      <c r="O243" s="3"/>
      <c r="P243" s="19"/>
      <c r="Q243" s="3"/>
      <c r="R243" s="56"/>
      <c r="S243" s="56"/>
      <c r="T243" s="56"/>
    </row>
    <row r="244" spans="1:20">
      <c r="A244" s="3"/>
      <c r="B244" s="27"/>
      <c r="C244" s="3"/>
      <c r="D244" s="3"/>
      <c r="E244" s="3"/>
      <c r="F244" s="19"/>
      <c r="G244" s="3"/>
      <c r="H244" s="19"/>
      <c r="I244" s="3"/>
      <c r="J244" s="22"/>
      <c r="K244" s="19"/>
      <c r="L244" s="19"/>
      <c r="M244" s="3"/>
      <c r="N244" s="19"/>
      <c r="O244" s="3"/>
      <c r="P244" s="19"/>
      <c r="Q244" s="3"/>
      <c r="R244" s="56"/>
      <c r="S244" s="56"/>
      <c r="T244" s="56"/>
    </row>
    <row r="245" spans="1:20">
      <c r="A245" s="3"/>
      <c r="B245" s="27"/>
      <c r="C245" s="3"/>
      <c r="D245" s="3"/>
      <c r="E245" s="3"/>
      <c r="F245" s="19"/>
      <c r="G245" s="3"/>
      <c r="H245" s="19"/>
      <c r="I245" s="3"/>
      <c r="J245" s="19"/>
      <c r="K245" s="19"/>
      <c r="L245" s="19"/>
      <c r="M245" s="3"/>
      <c r="N245" s="19"/>
      <c r="O245" s="3"/>
      <c r="P245" s="19"/>
      <c r="Q245" s="3"/>
      <c r="R245" s="56"/>
      <c r="S245" s="56"/>
      <c r="T245" s="56"/>
    </row>
    <row r="246" spans="1:20">
      <c r="A246" s="3"/>
      <c r="B246" s="27"/>
      <c r="C246" s="3"/>
      <c r="D246" s="3"/>
      <c r="E246" s="3"/>
      <c r="F246" s="19"/>
      <c r="G246" s="3"/>
      <c r="H246" s="19"/>
      <c r="I246" s="3"/>
      <c r="J246" s="22"/>
      <c r="K246" s="19"/>
      <c r="L246" s="19"/>
      <c r="M246" s="3"/>
      <c r="N246" s="19"/>
      <c r="O246" s="3"/>
      <c r="P246" s="19"/>
      <c r="Q246" s="3"/>
      <c r="R246" s="56"/>
      <c r="S246" s="56"/>
      <c r="T246" s="56"/>
    </row>
    <row r="247" spans="1:20">
      <c r="A247" s="3"/>
      <c r="B247" s="27"/>
      <c r="C247" s="3"/>
      <c r="D247" s="3"/>
      <c r="E247" s="3"/>
      <c r="F247" s="19"/>
      <c r="G247" s="3"/>
      <c r="H247" s="19"/>
      <c r="I247" s="3"/>
      <c r="J247" s="22"/>
      <c r="K247" s="19"/>
      <c r="L247" s="19"/>
      <c r="M247" s="3"/>
      <c r="N247" s="19"/>
      <c r="O247" s="3"/>
      <c r="P247" s="19"/>
      <c r="Q247" s="3"/>
      <c r="R247" s="56"/>
      <c r="S247" s="56"/>
      <c r="T247" s="56"/>
    </row>
    <row r="248" spans="1:20">
      <c r="A248" s="3"/>
      <c r="B248" s="27"/>
      <c r="C248" s="3"/>
      <c r="D248" s="3"/>
      <c r="E248" s="3"/>
      <c r="F248" s="19"/>
      <c r="G248" s="3"/>
      <c r="H248" s="19"/>
      <c r="I248" s="3"/>
      <c r="J248" s="22"/>
      <c r="K248" s="19"/>
      <c r="L248" s="19"/>
      <c r="M248" s="3"/>
      <c r="N248" s="19"/>
      <c r="O248" s="3"/>
      <c r="P248" s="19"/>
      <c r="Q248" s="3"/>
      <c r="R248" s="56"/>
      <c r="S248" s="56"/>
      <c r="T248" s="56"/>
    </row>
    <row r="249" spans="1:20">
      <c r="A249" s="3"/>
      <c r="B249" s="27"/>
      <c r="C249" s="3"/>
      <c r="D249" s="3"/>
      <c r="E249" s="3"/>
      <c r="F249" s="19"/>
      <c r="G249" s="3"/>
      <c r="H249" s="19"/>
      <c r="I249" s="3"/>
      <c r="J249" s="19"/>
      <c r="K249" s="19"/>
      <c r="L249" s="19"/>
      <c r="M249" s="3"/>
      <c r="N249" s="19"/>
      <c r="O249" s="3"/>
      <c r="P249" s="19"/>
      <c r="Q249" s="3"/>
      <c r="R249" s="56"/>
      <c r="S249" s="56"/>
      <c r="T249" s="56"/>
    </row>
    <row r="250" spans="1:20">
      <c r="A250" s="3"/>
      <c r="B250" s="27"/>
      <c r="C250" s="3"/>
      <c r="D250" s="3"/>
      <c r="E250" s="3"/>
      <c r="F250" s="19"/>
      <c r="G250" s="3"/>
      <c r="H250" s="19"/>
      <c r="I250" s="3"/>
      <c r="J250" s="22"/>
      <c r="K250" s="19"/>
      <c r="L250" s="19"/>
      <c r="M250" s="3"/>
      <c r="N250" s="19"/>
      <c r="O250" s="3"/>
      <c r="P250" s="19"/>
      <c r="Q250" s="3"/>
      <c r="R250" s="56"/>
      <c r="S250" s="56"/>
      <c r="T250" s="56"/>
    </row>
    <row r="251" spans="1:20">
      <c r="A251" s="3"/>
      <c r="B251" s="27"/>
      <c r="C251" s="3"/>
      <c r="D251" s="3"/>
      <c r="E251" s="3"/>
      <c r="F251" s="19"/>
      <c r="G251" s="3"/>
      <c r="H251" s="19"/>
      <c r="I251" s="3"/>
      <c r="J251" s="22"/>
      <c r="K251" s="19"/>
      <c r="L251" s="19"/>
      <c r="M251" s="3"/>
      <c r="N251" s="19"/>
      <c r="O251" s="3"/>
      <c r="P251" s="19"/>
      <c r="Q251" s="3"/>
      <c r="R251" s="56"/>
      <c r="S251" s="56"/>
      <c r="T251" s="56"/>
    </row>
    <row r="252" spans="1:20">
      <c r="A252" s="3"/>
      <c r="B252" s="27"/>
      <c r="C252" s="3"/>
      <c r="D252" s="3"/>
      <c r="E252" s="3"/>
      <c r="F252" s="19"/>
      <c r="G252" s="3"/>
      <c r="H252" s="19"/>
      <c r="I252" s="3"/>
      <c r="J252" s="22"/>
      <c r="K252" s="19"/>
      <c r="L252" s="19"/>
      <c r="M252" s="3"/>
      <c r="N252" s="19"/>
      <c r="O252" s="3"/>
      <c r="P252" s="19"/>
      <c r="Q252" s="3"/>
      <c r="R252" s="56"/>
      <c r="S252" s="56"/>
      <c r="T252" s="56"/>
    </row>
    <row r="253" spans="1:20">
      <c r="A253" s="3"/>
      <c r="B253" s="27"/>
      <c r="C253" s="3"/>
      <c r="D253" s="3"/>
      <c r="E253" s="3"/>
      <c r="F253" s="19"/>
      <c r="G253" s="3"/>
      <c r="H253" s="19"/>
      <c r="I253" s="3"/>
      <c r="J253" s="22"/>
      <c r="K253" s="19"/>
      <c r="L253" s="19"/>
      <c r="M253" s="3"/>
      <c r="N253" s="19"/>
      <c r="O253" s="3"/>
      <c r="P253" s="19"/>
      <c r="Q253" s="3"/>
      <c r="R253" s="56"/>
      <c r="S253" s="56"/>
      <c r="T253" s="56"/>
    </row>
    <row r="254" spans="1:20">
      <c r="A254" s="3"/>
      <c r="B254" s="27"/>
      <c r="C254" s="3"/>
      <c r="D254" s="3"/>
      <c r="E254" s="3"/>
      <c r="F254" s="19"/>
      <c r="G254" s="3"/>
      <c r="H254" s="19"/>
      <c r="I254" s="3"/>
      <c r="J254" s="22"/>
      <c r="K254" s="19"/>
      <c r="L254" s="19"/>
      <c r="M254" s="3"/>
      <c r="N254" s="19"/>
      <c r="O254" s="3"/>
      <c r="P254" s="19"/>
      <c r="Q254" s="3"/>
      <c r="R254" s="56"/>
      <c r="S254" s="56"/>
      <c r="T254" s="56"/>
    </row>
    <row r="255" spans="1:20">
      <c r="A255" s="3"/>
      <c r="B255" s="27"/>
      <c r="C255" s="3"/>
      <c r="D255" s="3"/>
      <c r="E255" s="3"/>
      <c r="F255" s="19"/>
      <c r="G255" s="3"/>
      <c r="H255" s="19"/>
      <c r="I255" s="3"/>
      <c r="J255" s="22"/>
      <c r="K255" s="19"/>
      <c r="L255" s="19"/>
      <c r="M255" s="3"/>
      <c r="N255" s="19"/>
      <c r="O255" s="3"/>
      <c r="P255" s="19"/>
      <c r="Q255" s="3"/>
      <c r="R255" s="56"/>
      <c r="S255" s="56"/>
      <c r="T255" s="56"/>
    </row>
    <row r="256" spans="1:20">
      <c r="A256" s="3"/>
      <c r="B256" s="27"/>
      <c r="C256" s="3"/>
      <c r="D256" s="3"/>
      <c r="E256" s="3"/>
      <c r="F256" s="19"/>
      <c r="G256" s="3"/>
      <c r="H256" s="19"/>
      <c r="I256" s="3"/>
      <c r="J256" s="22"/>
      <c r="K256" s="19"/>
      <c r="L256" s="19"/>
      <c r="M256" s="3"/>
      <c r="N256" s="19"/>
      <c r="O256" s="3"/>
      <c r="P256" s="19"/>
      <c r="Q256" s="3"/>
      <c r="R256" s="56"/>
      <c r="S256" s="56"/>
      <c r="T256" s="56"/>
    </row>
    <row r="257" spans="1:20">
      <c r="A257" s="3"/>
      <c r="B257" s="27"/>
      <c r="C257" s="3"/>
      <c r="D257" s="3"/>
      <c r="E257" s="3"/>
      <c r="F257" s="19"/>
      <c r="G257" s="3"/>
      <c r="H257" s="19"/>
      <c r="I257" s="3"/>
      <c r="J257" s="22"/>
      <c r="K257" s="19"/>
      <c r="L257" s="19"/>
      <c r="M257" s="3"/>
      <c r="N257" s="19"/>
      <c r="O257" s="3"/>
      <c r="P257" s="19"/>
      <c r="Q257" s="3"/>
      <c r="R257" s="56"/>
      <c r="S257" s="56"/>
      <c r="T257" s="56"/>
    </row>
    <row r="258" spans="1:20">
      <c r="A258" s="3"/>
      <c r="B258" s="27"/>
      <c r="C258" s="3"/>
      <c r="D258" s="3"/>
      <c r="E258" s="3"/>
      <c r="F258" s="19"/>
      <c r="G258" s="3"/>
      <c r="H258" s="19"/>
      <c r="I258" s="3"/>
      <c r="J258" s="22"/>
      <c r="K258" s="19"/>
      <c r="L258" s="19"/>
      <c r="M258" s="3"/>
      <c r="N258" s="19"/>
      <c r="O258" s="3"/>
      <c r="P258" s="19"/>
      <c r="Q258" s="3"/>
      <c r="R258" s="56"/>
      <c r="S258" s="56"/>
      <c r="T258" s="56"/>
    </row>
    <row r="259" spans="1:20">
      <c r="A259" s="3"/>
      <c r="B259" s="27"/>
      <c r="C259" s="3"/>
      <c r="D259" s="3"/>
      <c r="E259" s="3"/>
      <c r="F259" s="19"/>
      <c r="G259" s="3"/>
      <c r="H259" s="19"/>
      <c r="I259" s="3"/>
      <c r="J259" s="22"/>
      <c r="K259" s="19"/>
      <c r="L259" s="19"/>
      <c r="M259" s="3"/>
      <c r="N259" s="19"/>
      <c r="O259" s="3"/>
      <c r="P259" s="19"/>
      <c r="Q259" s="3"/>
      <c r="R259" s="56"/>
      <c r="S259" s="56"/>
      <c r="T259" s="56"/>
    </row>
    <row r="260" spans="1:20">
      <c r="A260" s="3"/>
      <c r="B260" s="27"/>
      <c r="C260" s="3"/>
      <c r="D260" s="3"/>
      <c r="E260" s="3"/>
      <c r="F260" s="19"/>
      <c r="G260" s="3"/>
      <c r="H260" s="19"/>
      <c r="I260" s="3"/>
      <c r="J260" s="22"/>
      <c r="K260" s="19"/>
      <c r="L260" s="19"/>
      <c r="M260" s="3"/>
      <c r="N260" s="19"/>
      <c r="O260" s="3"/>
      <c r="P260" s="19"/>
      <c r="Q260" s="3"/>
      <c r="R260" s="56"/>
      <c r="S260" s="56"/>
      <c r="T260" s="56"/>
    </row>
    <row r="261" spans="1:20">
      <c r="A261" s="3"/>
      <c r="B261" s="27"/>
      <c r="C261" s="3"/>
      <c r="D261" s="3"/>
      <c r="E261" s="3"/>
      <c r="F261" s="19"/>
      <c r="G261" s="3"/>
      <c r="H261" s="19"/>
      <c r="I261" s="3"/>
      <c r="J261" s="22"/>
      <c r="K261" s="19"/>
      <c r="L261" s="19"/>
      <c r="M261" s="3"/>
      <c r="N261" s="19"/>
      <c r="O261" s="3"/>
      <c r="P261" s="19"/>
      <c r="Q261" s="3"/>
      <c r="R261" s="56"/>
      <c r="S261" s="56"/>
      <c r="T261" s="56"/>
    </row>
    <row r="262" spans="1:20">
      <c r="A262" s="3"/>
      <c r="B262" s="27"/>
      <c r="C262" s="3"/>
      <c r="D262" s="3"/>
      <c r="E262" s="3"/>
      <c r="F262" s="19"/>
      <c r="G262" s="3"/>
      <c r="H262" s="19"/>
      <c r="I262" s="3"/>
      <c r="J262" s="19"/>
      <c r="K262" s="19"/>
      <c r="L262" s="19"/>
      <c r="M262" s="3"/>
      <c r="N262" s="19"/>
      <c r="O262" s="3"/>
      <c r="P262" s="19"/>
      <c r="Q262" s="3"/>
      <c r="R262" s="56"/>
      <c r="S262" s="56"/>
      <c r="T262" s="56"/>
    </row>
    <row r="263" spans="1:20">
      <c r="A263" s="3"/>
      <c r="B263" s="27"/>
      <c r="C263" s="3"/>
      <c r="D263" s="3"/>
      <c r="E263" s="3"/>
      <c r="F263" s="19"/>
      <c r="G263" s="3"/>
      <c r="H263" s="19"/>
      <c r="I263" s="3"/>
      <c r="J263" s="22"/>
      <c r="K263" s="19"/>
      <c r="L263" s="19"/>
      <c r="M263" s="3"/>
      <c r="N263" s="19"/>
      <c r="O263" s="3"/>
      <c r="P263" s="19"/>
      <c r="Q263" s="3"/>
      <c r="R263" s="56"/>
      <c r="S263" s="56"/>
      <c r="T263" s="56"/>
    </row>
    <row r="264" spans="1:20">
      <c r="A264" s="3"/>
      <c r="B264" s="27"/>
      <c r="C264" s="3"/>
      <c r="D264" s="3"/>
      <c r="E264" s="3"/>
      <c r="F264" s="19"/>
      <c r="G264" s="3"/>
      <c r="H264" s="19"/>
      <c r="I264" s="3"/>
      <c r="J264" s="22"/>
      <c r="K264" s="19"/>
      <c r="L264" s="19"/>
      <c r="M264" s="3"/>
      <c r="N264" s="19"/>
      <c r="O264" s="3"/>
      <c r="P264" s="19"/>
      <c r="Q264" s="3"/>
      <c r="R264" s="56"/>
      <c r="S264" s="56"/>
      <c r="T264" s="56"/>
    </row>
    <row r="265" spans="1:20">
      <c r="A265" s="3"/>
      <c r="B265" s="27"/>
      <c r="C265" s="3"/>
      <c r="D265" s="3"/>
      <c r="E265" s="3"/>
      <c r="F265" s="19"/>
      <c r="G265" s="3"/>
      <c r="H265" s="19"/>
      <c r="I265" s="3"/>
      <c r="J265" s="19"/>
      <c r="K265" s="19"/>
      <c r="L265" s="19"/>
      <c r="M265" s="3"/>
      <c r="N265" s="19"/>
      <c r="O265" s="3"/>
      <c r="P265" s="19"/>
      <c r="Q265" s="3"/>
      <c r="R265" s="56"/>
      <c r="S265" s="56"/>
      <c r="T265" s="56"/>
    </row>
    <row r="266" spans="1:20">
      <c r="A266" s="3"/>
      <c r="B266" s="27"/>
      <c r="C266" s="3"/>
      <c r="D266" s="3"/>
      <c r="E266" s="3"/>
      <c r="F266" s="19"/>
      <c r="G266" s="3"/>
      <c r="H266" s="19"/>
      <c r="I266" s="3"/>
      <c r="J266" s="22"/>
      <c r="K266" s="19"/>
      <c r="L266" s="19"/>
      <c r="M266" s="3"/>
      <c r="N266" s="19"/>
      <c r="O266" s="3"/>
      <c r="P266" s="19"/>
      <c r="Q266" s="3"/>
      <c r="R266" s="56"/>
      <c r="S266" s="56"/>
      <c r="T266" s="56"/>
    </row>
    <row r="267" spans="1:20">
      <c r="A267" s="3"/>
      <c r="B267" s="27"/>
      <c r="C267" s="3"/>
      <c r="D267" s="3"/>
      <c r="E267" s="3"/>
      <c r="F267" s="19"/>
      <c r="G267" s="3"/>
      <c r="H267" s="19"/>
      <c r="I267" s="3"/>
      <c r="J267" s="22"/>
      <c r="K267" s="19"/>
      <c r="L267" s="19"/>
      <c r="M267" s="3"/>
      <c r="N267" s="19"/>
      <c r="O267" s="3"/>
      <c r="P267" s="19"/>
      <c r="Q267" s="3"/>
      <c r="R267" s="56"/>
      <c r="S267" s="56"/>
      <c r="T267" s="56"/>
    </row>
    <row r="268" spans="1:20">
      <c r="A268" s="3"/>
      <c r="B268" s="27"/>
      <c r="C268" s="3"/>
      <c r="D268" s="3"/>
      <c r="E268" s="3"/>
      <c r="F268" s="19"/>
      <c r="G268" s="3"/>
      <c r="H268" s="19"/>
      <c r="I268" s="3"/>
      <c r="J268" s="22"/>
      <c r="K268" s="19"/>
      <c r="L268" s="19"/>
      <c r="M268" s="3"/>
      <c r="N268" s="19"/>
      <c r="O268" s="3"/>
      <c r="P268" s="19"/>
      <c r="Q268" s="3"/>
      <c r="R268" s="56"/>
      <c r="S268" s="56"/>
      <c r="T268" s="56"/>
    </row>
    <row r="269" spans="1:20">
      <c r="A269" s="3"/>
      <c r="B269" s="27"/>
      <c r="C269" s="3"/>
      <c r="D269" s="3"/>
      <c r="E269" s="3"/>
      <c r="F269" s="19"/>
      <c r="G269" s="3"/>
      <c r="H269" s="19"/>
      <c r="I269" s="3"/>
      <c r="J269" s="19"/>
      <c r="K269" s="19"/>
      <c r="L269" s="19"/>
      <c r="M269" s="3"/>
      <c r="N269" s="19"/>
      <c r="O269" s="3"/>
      <c r="P269" s="19"/>
      <c r="Q269" s="3"/>
      <c r="R269" s="56"/>
      <c r="S269" s="56"/>
      <c r="T269" s="56"/>
    </row>
    <row r="270" spans="1:20">
      <c r="A270" s="3"/>
      <c r="B270" s="27"/>
      <c r="C270" s="3"/>
      <c r="D270" s="3"/>
      <c r="E270" s="3"/>
      <c r="F270" s="19"/>
      <c r="G270" s="3"/>
      <c r="H270" s="19"/>
      <c r="I270" s="3"/>
      <c r="J270" s="19"/>
      <c r="K270" s="19"/>
      <c r="L270" s="19"/>
      <c r="M270" s="3"/>
      <c r="N270" s="19"/>
      <c r="O270" s="3"/>
      <c r="P270" s="19"/>
      <c r="Q270" s="3"/>
      <c r="R270" s="56"/>
      <c r="S270" s="56"/>
      <c r="T270" s="56"/>
    </row>
    <row r="271" spans="1:20">
      <c r="A271" s="3"/>
      <c r="B271" s="27"/>
      <c r="C271" s="3"/>
      <c r="D271" s="3"/>
      <c r="E271" s="3"/>
      <c r="F271" s="19"/>
      <c r="G271" s="3"/>
      <c r="H271" s="19"/>
      <c r="I271" s="3"/>
      <c r="J271" s="19"/>
      <c r="K271" s="19"/>
      <c r="L271" s="19"/>
      <c r="M271" s="3"/>
      <c r="N271" s="19"/>
      <c r="O271" s="3"/>
      <c r="P271" s="19"/>
      <c r="Q271" s="3"/>
      <c r="R271" s="56"/>
      <c r="S271" s="56"/>
      <c r="T271" s="56"/>
    </row>
    <row r="272" spans="1:20">
      <c r="A272" s="3"/>
      <c r="B272" s="27"/>
      <c r="C272" s="3"/>
      <c r="D272" s="3"/>
      <c r="E272" s="3"/>
      <c r="F272" s="19"/>
      <c r="G272" s="3"/>
      <c r="H272" s="19"/>
      <c r="I272" s="3"/>
      <c r="J272" s="19"/>
      <c r="K272" s="19"/>
      <c r="L272" s="19"/>
      <c r="M272" s="3"/>
      <c r="N272" s="19"/>
      <c r="O272" s="3"/>
      <c r="P272" s="19"/>
      <c r="Q272" s="3"/>
      <c r="R272" s="56"/>
      <c r="S272" s="56"/>
      <c r="T272" s="56"/>
    </row>
    <row r="273" spans="1:20">
      <c r="A273" s="3"/>
      <c r="B273" s="27"/>
      <c r="C273" s="3"/>
      <c r="D273" s="3"/>
      <c r="E273" s="3"/>
      <c r="F273" s="19"/>
      <c r="G273" s="3"/>
      <c r="H273" s="19"/>
      <c r="I273" s="3"/>
      <c r="J273" s="22"/>
      <c r="K273" s="19"/>
      <c r="L273" s="19"/>
      <c r="M273" s="3"/>
      <c r="N273" s="19"/>
      <c r="O273" s="3"/>
      <c r="P273" s="19"/>
      <c r="Q273" s="3"/>
      <c r="R273" s="56"/>
      <c r="S273" s="56"/>
      <c r="T273" s="56"/>
    </row>
    <row r="274" spans="1:20">
      <c r="A274" s="3"/>
      <c r="B274" s="27"/>
      <c r="C274" s="3"/>
      <c r="D274" s="3"/>
      <c r="E274" s="3"/>
      <c r="F274" s="19"/>
      <c r="G274" s="3"/>
      <c r="H274" s="19"/>
      <c r="I274" s="3"/>
      <c r="J274" s="19"/>
      <c r="K274" s="19"/>
      <c r="L274" s="19"/>
      <c r="M274" s="3"/>
      <c r="N274" s="19"/>
      <c r="O274" s="3"/>
      <c r="P274" s="19"/>
      <c r="Q274" s="3"/>
      <c r="R274" s="56"/>
      <c r="S274" s="56"/>
      <c r="T274" s="56"/>
    </row>
    <row r="275" spans="1:20">
      <c r="A275" s="3"/>
      <c r="B275" s="27"/>
      <c r="C275" s="3"/>
      <c r="D275" s="3"/>
      <c r="E275" s="3"/>
      <c r="F275" s="19"/>
      <c r="G275" s="3"/>
      <c r="H275" s="19"/>
      <c r="I275" s="3"/>
      <c r="J275" s="19"/>
      <c r="K275" s="19"/>
      <c r="L275" s="19"/>
      <c r="M275" s="3"/>
      <c r="N275" s="19"/>
      <c r="O275" s="3"/>
      <c r="P275" s="19"/>
      <c r="Q275" s="3"/>
      <c r="R275" s="56"/>
      <c r="S275" s="56"/>
      <c r="T275" s="56"/>
    </row>
    <row r="276" spans="1:20">
      <c r="A276" s="3"/>
      <c r="B276" s="27"/>
      <c r="C276" s="3"/>
      <c r="D276" s="3"/>
      <c r="E276" s="3"/>
      <c r="F276" s="19"/>
      <c r="G276" s="3"/>
      <c r="H276" s="19"/>
      <c r="I276" s="3"/>
      <c r="J276" s="19"/>
      <c r="K276" s="19"/>
      <c r="L276" s="19"/>
      <c r="M276" s="3"/>
      <c r="N276" s="19"/>
      <c r="O276" s="3"/>
      <c r="P276" s="19"/>
      <c r="Q276" s="3"/>
      <c r="R276" s="56"/>
      <c r="S276" s="56"/>
      <c r="T276" s="56"/>
    </row>
    <row r="277" spans="1:20">
      <c r="A277" s="3"/>
      <c r="B277" s="27"/>
      <c r="C277" s="3"/>
      <c r="D277" s="3"/>
      <c r="E277" s="3"/>
      <c r="F277" s="19"/>
      <c r="G277" s="3"/>
      <c r="H277" s="19"/>
      <c r="I277" s="3"/>
      <c r="J277" s="19"/>
      <c r="K277" s="19"/>
      <c r="L277" s="19"/>
      <c r="M277" s="3"/>
      <c r="N277" s="19"/>
      <c r="O277" s="3"/>
      <c r="P277" s="19"/>
      <c r="Q277" s="3"/>
      <c r="R277" s="56"/>
      <c r="S277" s="56"/>
      <c r="T277" s="56"/>
    </row>
    <row r="278" spans="1:20">
      <c r="A278" s="3"/>
      <c r="B278" s="27"/>
      <c r="C278" s="3"/>
      <c r="D278" s="3"/>
      <c r="E278" s="3"/>
      <c r="F278" s="19"/>
      <c r="G278" s="3"/>
      <c r="H278" s="19"/>
      <c r="I278" s="3"/>
      <c r="J278" s="19"/>
      <c r="K278" s="19"/>
      <c r="L278" s="19"/>
      <c r="M278" s="3"/>
      <c r="N278" s="19"/>
      <c r="O278" s="3"/>
      <c r="P278" s="19"/>
      <c r="Q278" s="3"/>
      <c r="R278" s="56"/>
      <c r="S278" s="56"/>
      <c r="T278" s="56"/>
    </row>
    <row r="279" spans="1:20">
      <c r="A279" s="3"/>
      <c r="B279" s="27"/>
      <c r="C279" s="3"/>
      <c r="D279" s="3"/>
      <c r="E279" s="3"/>
      <c r="F279" s="19"/>
      <c r="G279" s="3"/>
      <c r="H279" s="19"/>
      <c r="I279" s="3"/>
      <c r="J279" s="19"/>
      <c r="K279" s="19"/>
      <c r="L279" s="19"/>
      <c r="M279" s="3"/>
      <c r="N279" s="19"/>
      <c r="O279" s="3"/>
      <c r="P279" s="19"/>
      <c r="Q279" s="3"/>
      <c r="R279" s="56"/>
      <c r="S279" s="56"/>
      <c r="T279" s="56"/>
    </row>
    <row r="280" spans="1:20">
      <c r="A280" s="3"/>
      <c r="B280" s="27"/>
      <c r="C280" s="3"/>
      <c r="D280" s="3"/>
      <c r="E280" s="3"/>
      <c r="F280" s="19"/>
      <c r="G280" s="3"/>
      <c r="H280" s="19"/>
      <c r="I280" s="3"/>
      <c r="J280" s="19"/>
      <c r="K280" s="19"/>
      <c r="L280" s="19"/>
      <c r="M280" s="3"/>
      <c r="N280" s="19"/>
      <c r="O280" s="3"/>
      <c r="P280" s="19"/>
      <c r="Q280" s="3"/>
      <c r="R280" s="56"/>
      <c r="S280" s="56"/>
      <c r="T280" s="56"/>
    </row>
    <row r="281" spans="1:20">
      <c r="A281" s="3"/>
      <c r="B281" s="27"/>
      <c r="C281" s="3"/>
      <c r="D281" s="3"/>
      <c r="E281" s="3"/>
      <c r="F281" s="19"/>
      <c r="G281" s="3"/>
      <c r="H281" s="19"/>
      <c r="I281" s="3"/>
      <c r="J281" s="19"/>
      <c r="K281" s="19"/>
      <c r="L281" s="19"/>
      <c r="M281" s="3"/>
      <c r="N281" s="19"/>
      <c r="O281" s="3"/>
      <c r="P281" s="19"/>
      <c r="Q281" s="3"/>
      <c r="R281" s="56"/>
      <c r="S281" s="56"/>
      <c r="T281" s="56"/>
    </row>
    <row r="282" spans="1:20">
      <c r="A282" s="3"/>
      <c r="B282" s="27"/>
      <c r="C282" s="3"/>
      <c r="D282" s="3"/>
      <c r="E282" s="3"/>
      <c r="F282" s="19"/>
      <c r="G282" s="3"/>
      <c r="H282" s="19"/>
      <c r="I282" s="3"/>
      <c r="J282" s="19"/>
      <c r="K282" s="19"/>
      <c r="L282" s="19"/>
      <c r="M282" s="3"/>
      <c r="N282" s="19"/>
      <c r="O282" s="3"/>
      <c r="P282" s="19"/>
      <c r="Q282" s="3"/>
      <c r="R282" s="56"/>
      <c r="S282" s="56"/>
      <c r="T282" s="56"/>
    </row>
    <row r="283" spans="1:20">
      <c r="A283" s="3"/>
      <c r="B283" s="27"/>
      <c r="C283" s="3"/>
      <c r="D283" s="3"/>
      <c r="E283" s="3"/>
      <c r="F283" s="19"/>
      <c r="G283" s="3"/>
      <c r="H283" s="19"/>
      <c r="I283" s="3"/>
      <c r="J283" s="19"/>
      <c r="K283" s="19"/>
      <c r="L283" s="19"/>
      <c r="M283" s="3"/>
      <c r="N283" s="19"/>
      <c r="O283" s="3"/>
      <c r="P283" s="19"/>
      <c r="Q283" s="3"/>
      <c r="R283" s="56"/>
      <c r="S283" s="56"/>
      <c r="T283" s="56"/>
    </row>
    <row r="284" spans="1:20">
      <c r="A284" s="3"/>
      <c r="B284" s="27"/>
      <c r="C284" s="3"/>
      <c r="D284" s="3"/>
      <c r="E284" s="3"/>
      <c r="F284" s="19"/>
      <c r="G284" s="3"/>
      <c r="H284" s="19"/>
      <c r="I284" s="3"/>
      <c r="J284" s="19"/>
      <c r="K284" s="19"/>
      <c r="L284" s="19"/>
      <c r="M284" s="3"/>
      <c r="N284" s="19"/>
      <c r="O284" s="3"/>
      <c r="P284" s="19"/>
      <c r="Q284" s="3"/>
      <c r="R284" s="56"/>
      <c r="S284" s="56"/>
      <c r="T284" s="56"/>
    </row>
    <row r="285" spans="1:20">
      <c r="A285" s="3"/>
      <c r="B285" s="27"/>
      <c r="C285" s="3"/>
      <c r="D285" s="3"/>
      <c r="E285" s="3"/>
      <c r="F285" s="19"/>
      <c r="G285" s="3"/>
      <c r="H285" s="19"/>
      <c r="I285" s="3"/>
      <c r="J285" s="19"/>
      <c r="K285" s="19"/>
      <c r="L285" s="19"/>
      <c r="M285" s="3"/>
      <c r="N285" s="19"/>
      <c r="O285" s="3"/>
      <c r="P285" s="19"/>
      <c r="Q285" s="3"/>
      <c r="R285" s="56"/>
      <c r="S285" s="56"/>
      <c r="T285" s="56"/>
    </row>
    <row r="286" spans="1:20">
      <c r="A286" s="3"/>
      <c r="B286" s="27"/>
      <c r="C286" s="3"/>
      <c r="D286" s="3"/>
      <c r="E286" s="3"/>
      <c r="F286" s="44"/>
      <c r="G286" s="8"/>
      <c r="H286" s="44"/>
      <c r="I286" s="8"/>
      <c r="J286" s="44"/>
      <c r="K286" s="47"/>
      <c r="L286" s="48"/>
      <c r="M286" s="12"/>
      <c r="N286" s="48"/>
      <c r="O286" s="3"/>
      <c r="P286" s="48"/>
      <c r="Q286" s="3"/>
      <c r="R286" s="63"/>
      <c r="S286" s="56"/>
      <c r="T286" s="56"/>
    </row>
    <row r="287" spans="1:20" ht="18.75">
      <c r="A287" s="3"/>
      <c r="B287" s="83"/>
      <c r="C287" s="7"/>
      <c r="D287" s="6"/>
      <c r="E287" s="6"/>
      <c r="F287" s="42"/>
      <c r="G287" s="3"/>
      <c r="H287" s="42"/>
      <c r="I287" s="9"/>
      <c r="J287" s="49"/>
      <c r="K287" s="49"/>
      <c r="L287" s="19"/>
      <c r="M287" s="3"/>
      <c r="N287" s="19"/>
      <c r="O287" s="3"/>
      <c r="P287" s="19"/>
      <c r="Q287" s="3"/>
      <c r="R287" s="56"/>
      <c r="S287" s="56"/>
      <c r="T287" s="56"/>
    </row>
    <row r="288" spans="1:20">
      <c r="A288" s="3"/>
      <c r="B288" s="27"/>
      <c r="C288" s="3"/>
      <c r="D288" s="3"/>
      <c r="E288" s="3"/>
      <c r="F288" s="19"/>
      <c r="G288" s="3"/>
      <c r="H288" s="19"/>
      <c r="I288" s="3"/>
      <c r="J288" s="19"/>
      <c r="K288" s="19"/>
      <c r="L288" s="19"/>
      <c r="M288" s="3"/>
      <c r="N288" s="19"/>
      <c r="O288" s="3"/>
      <c r="P288" s="19"/>
      <c r="Q288" s="3"/>
      <c r="R288" s="56"/>
      <c r="S288" s="56"/>
      <c r="T288" s="56"/>
    </row>
    <row r="289" spans="1:20">
      <c r="A289" s="3"/>
      <c r="B289" s="27"/>
      <c r="C289" s="3"/>
      <c r="D289" s="3"/>
      <c r="E289" s="3"/>
      <c r="F289" s="19"/>
      <c r="G289" s="3"/>
      <c r="H289" s="19"/>
      <c r="I289" s="3"/>
      <c r="J289" s="22"/>
      <c r="K289" s="19"/>
      <c r="L289" s="19"/>
      <c r="M289" s="3"/>
      <c r="N289" s="19"/>
      <c r="O289" s="3"/>
      <c r="P289" s="19"/>
      <c r="Q289" s="3"/>
      <c r="R289" s="56"/>
      <c r="S289" s="56"/>
      <c r="T289" s="56"/>
    </row>
    <row r="290" spans="1:20">
      <c r="A290" s="3"/>
      <c r="B290" s="27"/>
      <c r="C290" s="3"/>
      <c r="D290" s="3"/>
      <c r="E290" s="3"/>
      <c r="F290" s="19"/>
      <c r="G290" s="3"/>
      <c r="H290" s="19"/>
      <c r="I290" s="3"/>
      <c r="J290" s="22"/>
      <c r="K290" s="19"/>
      <c r="L290" s="19"/>
      <c r="M290" s="3"/>
      <c r="N290" s="19"/>
      <c r="O290" s="3"/>
      <c r="P290" s="19"/>
      <c r="Q290" s="3"/>
      <c r="R290" s="56"/>
      <c r="S290" s="56"/>
      <c r="T290" s="56"/>
    </row>
    <row r="291" spans="1:20">
      <c r="A291" s="3"/>
      <c r="B291" s="27"/>
      <c r="C291" s="3"/>
      <c r="D291" s="3"/>
      <c r="E291" s="3"/>
      <c r="F291" s="19"/>
      <c r="G291" s="3"/>
      <c r="H291" s="19"/>
      <c r="I291" s="3"/>
      <c r="J291" s="22"/>
      <c r="K291" s="19"/>
      <c r="L291" s="19"/>
      <c r="M291" s="3"/>
      <c r="N291" s="19"/>
      <c r="O291" s="3"/>
      <c r="P291" s="19"/>
      <c r="Q291" s="3"/>
      <c r="R291" s="56"/>
      <c r="S291" s="56"/>
      <c r="T291" s="56"/>
    </row>
    <row r="292" spans="1:20">
      <c r="A292" s="3"/>
      <c r="B292" s="27"/>
      <c r="C292" s="3"/>
      <c r="D292" s="3"/>
      <c r="E292" s="3"/>
      <c r="F292" s="19"/>
      <c r="G292" s="3"/>
      <c r="H292" s="19"/>
      <c r="I292" s="3"/>
      <c r="J292" s="19"/>
      <c r="K292" s="19"/>
      <c r="L292" s="19"/>
      <c r="M292" s="3"/>
      <c r="N292" s="19"/>
      <c r="O292" s="3"/>
      <c r="P292" s="19"/>
      <c r="Q292" s="3"/>
      <c r="R292" s="56"/>
      <c r="S292" s="56"/>
      <c r="T292" s="56"/>
    </row>
    <row r="293" spans="1:20">
      <c r="A293" s="3"/>
      <c r="B293" s="27"/>
      <c r="C293" s="3"/>
      <c r="D293" s="3"/>
      <c r="E293" s="3"/>
      <c r="F293" s="19"/>
      <c r="G293" s="3"/>
      <c r="H293" s="19"/>
      <c r="I293" s="3"/>
      <c r="J293" s="22"/>
      <c r="K293" s="19"/>
      <c r="L293" s="19"/>
      <c r="M293" s="3"/>
      <c r="N293" s="19"/>
      <c r="O293" s="3"/>
      <c r="P293" s="19"/>
      <c r="Q293" s="3"/>
      <c r="R293" s="56"/>
      <c r="S293" s="56"/>
      <c r="T293" s="56"/>
    </row>
    <row r="294" spans="1:20">
      <c r="A294" s="3"/>
      <c r="B294" s="27"/>
      <c r="C294" s="3"/>
      <c r="D294" s="3"/>
      <c r="E294" s="3"/>
      <c r="F294" s="19"/>
      <c r="G294" s="3"/>
      <c r="H294" s="19"/>
      <c r="I294" s="3"/>
      <c r="J294" s="22"/>
      <c r="K294" s="19"/>
      <c r="L294" s="19"/>
      <c r="M294" s="3"/>
      <c r="N294" s="19"/>
      <c r="O294" s="3"/>
      <c r="P294" s="19"/>
      <c r="Q294" s="3"/>
      <c r="R294" s="56"/>
      <c r="S294" s="56"/>
      <c r="T294" s="56"/>
    </row>
    <row r="295" spans="1:20">
      <c r="A295" s="3"/>
      <c r="B295" s="27"/>
      <c r="C295" s="3"/>
      <c r="D295" s="3"/>
      <c r="E295" s="3"/>
      <c r="F295" s="19"/>
      <c r="G295" s="3"/>
      <c r="H295" s="19"/>
      <c r="I295" s="3"/>
      <c r="J295" s="22"/>
      <c r="K295" s="19"/>
      <c r="L295" s="19"/>
      <c r="M295" s="3"/>
      <c r="N295" s="19"/>
      <c r="O295" s="3"/>
      <c r="P295" s="19"/>
      <c r="Q295" s="3"/>
      <c r="R295" s="56"/>
      <c r="S295" s="56"/>
      <c r="T295" s="56"/>
    </row>
    <row r="296" spans="1:20">
      <c r="A296" s="3"/>
      <c r="B296" s="27"/>
      <c r="C296" s="3"/>
      <c r="D296" s="3"/>
      <c r="E296" s="3"/>
      <c r="F296" s="19"/>
      <c r="G296" s="3"/>
      <c r="H296" s="19"/>
      <c r="I296" s="3"/>
      <c r="J296" s="19"/>
      <c r="K296" s="19"/>
      <c r="L296" s="19"/>
      <c r="M296" s="3"/>
      <c r="N296" s="19"/>
      <c r="O296" s="3"/>
      <c r="P296" s="19"/>
      <c r="Q296" s="3"/>
      <c r="R296" s="56"/>
      <c r="S296" s="56"/>
      <c r="T296" s="56"/>
    </row>
    <row r="297" spans="1:20">
      <c r="A297" s="3"/>
      <c r="B297" s="27"/>
      <c r="C297" s="3"/>
      <c r="D297" s="3"/>
      <c r="E297" s="3"/>
      <c r="F297" s="19"/>
      <c r="G297" s="3"/>
      <c r="H297" s="19"/>
      <c r="I297" s="3"/>
      <c r="J297" s="19"/>
      <c r="K297" s="19"/>
      <c r="L297" s="19"/>
      <c r="M297" s="3"/>
      <c r="N297" s="19"/>
      <c r="O297" s="3"/>
      <c r="P297" s="19"/>
      <c r="Q297" s="3"/>
      <c r="R297" s="56"/>
      <c r="S297" s="56"/>
      <c r="T297" s="56"/>
    </row>
    <row r="298" spans="1:20">
      <c r="A298" s="3"/>
      <c r="B298" s="27"/>
      <c r="C298" s="3"/>
      <c r="D298" s="3"/>
      <c r="E298" s="3"/>
      <c r="F298" s="19"/>
      <c r="G298" s="3"/>
      <c r="H298" s="19"/>
      <c r="I298" s="3"/>
      <c r="J298" s="19"/>
      <c r="K298" s="19"/>
      <c r="L298" s="19"/>
      <c r="M298" s="3"/>
      <c r="N298" s="19"/>
      <c r="O298" s="3"/>
      <c r="P298" s="19"/>
      <c r="Q298" s="3"/>
      <c r="R298" s="56"/>
      <c r="S298" s="56"/>
      <c r="T298" s="56"/>
    </row>
    <row r="299" spans="1:20">
      <c r="A299" s="3"/>
      <c r="B299" s="27"/>
      <c r="C299" s="3"/>
      <c r="D299" s="3"/>
      <c r="E299" s="3"/>
      <c r="F299" s="19"/>
      <c r="G299" s="3"/>
      <c r="H299" s="19"/>
      <c r="I299" s="3"/>
      <c r="J299" s="19"/>
      <c r="K299" s="19"/>
      <c r="L299" s="19"/>
      <c r="M299" s="3"/>
      <c r="N299" s="19"/>
      <c r="O299" s="3"/>
      <c r="P299" s="19"/>
      <c r="Q299" s="3"/>
      <c r="R299" s="56"/>
      <c r="S299" s="56"/>
      <c r="T299" s="56"/>
    </row>
    <row r="300" spans="1:20">
      <c r="A300" s="3"/>
      <c r="B300" s="27"/>
      <c r="C300" s="3"/>
      <c r="D300" s="3"/>
      <c r="E300" s="3"/>
      <c r="F300" s="19"/>
      <c r="G300" s="3"/>
      <c r="H300" s="19"/>
      <c r="I300" s="3"/>
      <c r="J300" s="19"/>
      <c r="K300" s="19"/>
      <c r="L300" s="19"/>
      <c r="M300" s="3"/>
      <c r="N300" s="19"/>
      <c r="O300" s="3"/>
      <c r="P300" s="19"/>
      <c r="Q300" s="3"/>
      <c r="R300" s="56"/>
      <c r="S300" s="56"/>
      <c r="T300" s="56"/>
    </row>
    <row r="301" spans="1:20">
      <c r="A301" s="3"/>
      <c r="B301" s="27"/>
      <c r="C301" s="3"/>
      <c r="D301" s="3"/>
      <c r="E301" s="3"/>
      <c r="F301" s="19"/>
      <c r="G301" s="3"/>
      <c r="H301" s="19"/>
      <c r="I301" s="3"/>
      <c r="J301" s="19"/>
      <c r="K301" s="19"/>
      <c r="L301" s="19"/>
      <c r="M301" s="3"/>
      <c r="N301" s="19"/>
      <c r="O301" s="3"/>
      <c r="P301" s="19"/>
      <c r="Q301" s="3"/>
      <c r="R301" s="56"/>
      <c r="S301" s="56"/>
      <c r="T301" s="56"/>
    </row>
    <row r="302" spans="1:20">
      <c r="A302" s="3"/>
      <c r="B302" s="27"/>
      <c r="C302" s="3"/>
      <c r="D302" s="3"/>
      <c r="E302" s="3"/>
      <c r="F302" s="19"/>
      <c r="G302" s="3"/>
      <c r="H302" s="19"/>
      <c r="I302" s="3"/>
      <c r="J302" s="19"/>
      <c r="K302" s="19"/>
      <c r="L302" s="19"/>
      <c r="M302" s="3"/>
      <c r="N302" s="19"/>
      <c r="O302" s="3"/>
      <c r="P302" s="19"/>
      <c r="Q302" s="3"/>
      <c r="R302" s="56"/>
      <c r="S302" s="56"/>
      <c r="T302" s="56"/>
    </row>
    <row r="303" spans="1:20">
      <c r="A303" s="3"/>
      <c r="B303" s="27"/>
      <c r="C303" s="3"/>
      <c r="D303" s="3"/>
      <c r="E303" s="3"/>
      <c r="F303" s="19"/>
      <c r="G303" s="3"/>
      <c r="H303" s="19"/>
      <c r="I303" s="3"/>
      <c r="J303" s="19"/>
      <c r="K303" s="19"/>
      <c r="L303" s="19"/>
      <c r="M303" s="3"/>
      <c r="N303" s="19"/>
      <c r="O303" s="3"/>
      <c r="P303" s="19"/>
      <c r="Q303" s="3"/>
      <c r="R303" s="56"/>
      <c r="S303" s="56"/>
      <c r="T303" s="56"/>
    </row>
    <row r="304" spans="1:20">
      <c r="A304" s="3"/>
      <c r="B304" s="27"/>
      <c r="C304" s="3"/>
      <c r="D304" s="3"/>
      <c r="E304" s="3"/>
      <c r="F304" s="19"/>
      <c r="G304" s="3"/>
      <c r="H304" s="19"/>
      <c r="I304" s="3"/>
      <c r="J304" s="19"/>
      <c r="K304" s="19"/>
      <c r="L304" s="19"/>
      <c r="M304" s="3"/>
      <c r="N304" s="19"/>
      <c r="O304" s="3"/>
      <c r="P304" s="19"/>
      <c r="Q304" s="3"/>
      <c r="R304" s="56"/>
      <c r="S304" s="56"/>
      <c r="T304" s="56"/>
    </row>
    <row r="305" spans="1:20">
      <c r="A305" s="3"/>
      <c r="B305" s="27"/>
      <c r="C305" s="3"/>
      <c r="D305" s="3"/>
      <c r="E305" s="3"/>
      <c r="F305" s="19"/>
      <c r="G305" s="3"/>
      <c r="H305" s="19"/>
      <c r="I305" s="3"/>
      <c r="J305" s="19"/>
      <c r="K305" s="19"/>
      <c r="L305" s="19"/>
      <c r="M305" s="3"/>
      <c r="N305" s="19"/>
      <c r="O305" s="3"/>
      <c r="P305" s="19"/>
      <c r="Q305" s="3"/>
      <c r="R305" s="56"/>
      <c r="S305" s="56"/>
      <c r="T305" s="56"/>
    </row>
    <row r="306" spans="1:20">
      <c r="A306" s="3"/>
      <c r="B306" s="27"/>
      <c r="C306" s="3"/>
      <c r="D306" s="3"/>
      <c r="E306" s="3"/>
      <c r="F306" s="44"/>
      <c r="G306" s="8"/>
      <c r="H306" s="44"/>
      <c r="I306" s="8"/>
      <c r="J306" s="44"/>
      <c r="K306" s="47"/>
      <c r="L306" s="48"/>
      <c r="M306" s="12"/>
      <c r="N306" s="48"/>
      <c r="O306" s="3"/>
      <c r="P306" s="48"/>
      <c r="Q306" s="3"/>
      <c r="R306" s="63"/>
      <c r="S306" s="56"/>
      <c r="T306" s="56"/>
    </row>
    <row r="307" spans="1:20" ht="18.75">
      <c r="A307" s="3"/>
      <c r="B307" s="83"/>
      <c r="C307" s="7"/>
      <c r="D307" s="6"/>
      <c r="E307" s="6"/>
      <c r="F307" s="42"/>
      <c r="G307" s="3"/>
      <c r="H307" s="42"/>
      <c r="I307" s="9"/>
      <c r="J307" s="49"/>
      <c r="K307" s="49"/>
      <c r="L307" s="19"/>
      <c r="M307" s="3"/>
      <c r="N307" s="19"/>
      <c r="O307" s="3"/>
      <c r="P307" s="19"/>
      <c r="Q307" s="3"/>
      <c r="R307" s="56"/>
      <c r="S307" s="56"/>
      <c r="T307" s="56"/>
    </row>
    <row r="308" spans="1:20">
      <c r="A308" s="3"/>
      <c r="B308" s="27"/>
      <c r="C308" s="3"/>
      <c r="D308" s="3"/>
      <c r="E308" s="3"/>
      <c r="F308" s="19"/>
      <c r="G308" s="3"/>
      <c r="H308" s="19"/>
      <c r="I308" s="3"/>
      <c r="J308" s="19"/>
      <c r="K308" s="19"/>
      <c r="L308" s="19"/>
      <c r="M308" s="3"/>
      <c r="N308" s="19"/>
      <c r="O308" s="3"/>
      <c r="P308" s="19"/>
      <c r="Q308" s="3"/>
      <c r="R308" s="56"/>
      <c r="S308" s="56"/>
      <c r="T308" s="56"/>
    </row>
    <row r="309" spans="1:20">
      <c r="A309" s="3"/>
      <c r="B309" s="27"/>
      <c r="C309" s="3"/>
      <c r="D309" s="3"/>
      <c r="E309" s="3"/>
      <c r="F309" s="19"/>
      <c r="G309" s="3"/>
      <c r="H309" s="19"/>
      <c r="I309" s="3"/>
      <c r="J309" s="22"/>
      <c r="K309" s="19"/>
      <c r="L309" s="19"/>
      <c r="M309" s="3"/>
      <c r="N309" s="19"/>
      <c r="O309" s="3"/>
      <c r="P309" s="19"/>
      <c r="Q309" s="3"/>
      <c r="R309" s="56"/>
      <c r="S309" s="56"/>
      <c r="T309" s="56"/>
    </row>
    <row r="310" spans="1:20">
      <c r="A310" s="3"/>
      <c r="B310" s="27"/>
      <c r="C310" s="3"/>
      <c r="D310" s="3"/>
      <c r="E310" s="3"/>
      <c r="F310" s="19"/>
      <c r="G310" s="3"/>
      <c r="H310" s="19"/>
      <c r="I310" s="3"/>
      <c r="J310" s="22"/>
      <c r="K310" s="19"/>
      <c r="L310" s="19"/>
      <c r="M310" s="3"/>
      <c r="N310" s="19"/>
      <c r="O310" s="3"/>
      <c r="P310" s="19"/>
      <c r="Q310" s="3"/>
      <c r="R310" s="56"/>
      <c r="S310" s="56"/>
      <c r="T310" s="56"/>
    </row>
    <row r="311" spans="1:20">
      <c r="A311" s="3"/>
      <c r="B311" s="27"/>
      <c r="C311" s="3"/>
      <c r="D311" s="3"/>
      <c r="E311" s="3"/>
      <c r="F311" s="19"/>
      <c r="G311" s="3"/>
      <c r="H311" s="19"/>
      <c r="I311" s="3"/>
      <c r="J311" s="22"/>
      <c r="K311" s="19"/>
      <c r="L311" s="19"/>
      <c r="M311" s="3"/>
      <c r="N311" s="19"/>
      <c r="O311" s="3"/>
      <c r="P311" s="19"/>
      <c r="Q311" s="3"/>
      <c r="R311" s="56"/>
      <c r="S311" s="56"/>
      <c r="T311" s="56"/>
    </row>
    <row r="312" spans="1:20">
      <c r="A312" s="3"/>
      <c r="B312" s="27"/>
      <c r="C312" s="3"/>
      <c r="D312" s="3"/>
      <c r="E312" s="3"/>
      <c r="F312" s="19"/>
      <c r="G312" s="3"/>
      <c r="H312" s="19"/>
      <c r="I312" s="3"/>
      <c r="J312" s="19"/>
      <c r="K312" s="19"/>
      <c r="L312" s="19"/>
      <c r="M312" s="3"/>
      <c r="N312" s="19"/>
      <c r="O312" s="3"/>
      <c r="P312" s="19"/>
      <c r="Q312" s="3"/>
      <c r="R312" s="56"/>
      <c r="S312" s="56"/>
      <c r="T312" s="56"/>
    </row>
    <row r="313" spans="1:20">
      <c r="A313" s="3"/>
      <c r="B313" s="27"/>
      <c r="C313" s="3"/>
      <c r="D313" s="3"/>
      <c r="E313" s="3"/>
      <c r="F313" s="19"/>
      <c r="G313" s="3"/>
      <c r="H313" s="19"/>
      <c r="I313" s="3"/>
      <c r="J313" s="22"/>
      <c r="K313" s="19"/>
      <c r="L313" s="19"/>
      <c r="M313" s="3"/>
      <c r="N313" s="19"/>
      <c r="O313" s="3"/>
      <c r="P313" s="19"/>
      <c r="Q313" s="3"/>
      <c r="R313" s="56"/>
      <c r="S313" s="56"/>
      <c r="T313" s="56"/>
    </row>
    <row r="314" spans="1:20">
      <c r="A314" s="3"/>
      <c r="B314" s="27"/>
      <c r="C314" s="3"/>
      <c r="D314" s="3"/>
      <c r="E314" s="3"/>
      <c r="F314" s="19"/>
      <c r="G314" s="3"/>
      <c r="H314" s="19"/>
      <c r="I314" s="3"/>
      <c r="J314" s="22"/>
      <c r="K314" s="19"/>
      <c r="L314" s="19"/>
      <c r="M314" s="3"/>
      <c r="N314" s="19"/>
      <c r="O314" s="3"/>
      <c r="P314" s="19"/>
      <c r="Q314" s="3"/>
      <c r="R314" s="56"/>
      <c r="S314" s="56"/>
      <c r="T314" s="56"/>
    </row>
    <row r="315" spans="1:20">
      <c r="A315" s="3"/>
      <c r="B315" s="27"/>
      <c r="C315" s="3"/>
      <c r="D315" s="3"/>
      <c r="E315" s="3"/>
      <c r="F315" s="19"/>
      <c r="G315" s="3"/>
      <c r="H315" s="19"/>
      <c r="I315" s="3"/>
      <c r="J315" s="22"/>
      <c r="K315" s="19"/>
      <c r="L315" s="19"/>
      <c r="M315" s="3"/>
      <c r="N315" s="19"/>
      <c r="O315" s="3"/>
      <c r="P315" s="19"/>
      <c r="Q315" s="3"/>
      <c r="R315" s="56"/>
      <c r="S315" s="56"/>
      <c r="T315" s="56"/>
    </row>
    <row r="316" spans="1:20">
      <c r="A316" s="3"/>
      <c r="B316" s="27"/>
      <c r="C316" s="3"/>
      <c r="D316" s="3"/>
      <c r="E316" s="3"/>
      <c r="F316" s="19"/>
      <c r="G316" s="3"/>
      <c r="H316" s="19"/>
      <c r="I316" s="3"/>
      <c r="J316" s="22"/>
      <c r="K316" s="19"/>
      <c r="L316" s="19"/>
      <c r="M316" s="3"/>
      <c r="N316" s="19"/>
      <c r="O316" s="3"/>
      <c r="P316" s="19"/>
      <c r="Q316" s="3"/>
      <c r="R316" s="56"/>
      <c r="S316" s="56"/>
      <c r="T316" s="56"/>
    </row>
    <row r="317" spans="1:20">
      <c r="A317" s="3"/>
      <c r="B317" s="27"/>
      <c r="C317" s="3"/>
      <c r="D317" s="3"/>
      <c r="E317" s="3"/>
      <c r="F317" s="19"/>
      <c r="G317" s="3"/>
      <c r="H317" s="19"/>
      <c r="I317" s="3"/>
      <c r="J317" s="22"/>
      <c r="K317" s="19"/>
      <c r="L317" s="19"/>
      <c r="M317" s="3"/>
      <c r="N317" s="19"/>
      <c r="O317" s="3"/>
      <c r="P317" s="19"/>
      <c r="Q317" s="3"/>
      <c r="R317" s="56"/>
      <c r="S317" s="56"/>
      <c r="T317" s="56"/>
    </row>
    <row r="318" spans="1:20">
      <c r="A318" s="3"/>
      <c r="B318" s="27"/>
      <c r="C318" s="3"/>
      <c r="D318" s="3"/>
      <c r="E318" s="3"/>
      <c r="F318" s="19"/>
      <c r="G318" s="3"/>
      <c r="H318" s="19"/>
      <c r="I318" s="3"/>
      <c r="J318" s="22"/>
      <c r="K318" s="19"/>
      <c r="L318" s="19"/>
      <c r="M318" s="3"/>
      <c r="N318" s="19"/>
      <c r="O318" s="3"/>
      <c r="P318" s="19"/>
      <c r="Q318" s="3"/>
      <c r="R318" s="56"/>
      <c r="S318" s="56"/>
      <c r="T318" s="56"/>
    </row>
    <row r="319" spans="1:20">
      <c r="A319" s="3"/>
      <c r="B319" s="27"/>
      <c r="C319" s="3"/>
      <c r="D319" s="3"/>
      <c r="E319" s="3"/>
      <c r="F319" s="19"/>
      <c r="G319" s="3"/>
      <c r="H319" s="19"/>
      <c r="I319" s="3"/>
      <c r="J319" s="19"/>
      <c r="K319" s="19"/>
      <c r="L319" s="19"/>
      <c r="M319" s="3"/>
      <c r="N319" s="19"/>
      <c r="O319" s="3"/>
      <c r="P319" s="19"/>
      <c r="Q319" s="3"/>
      <c r="R319" s="56"/>
      <c r="S319" s="56"/>
      <c r="T319" s="56"/>
    </row>
    <row r="320" spans="1:20">
      <c r="A320" s="3"/>
      <c r="B320" s="27"/>
      <c r="C320" s="3"/>
      <c r="D320" s="3"/>
      <c r="E320" s="3"/>
      <c r="F320" s="19"/>
      <c r="G320" s="3"/>
      <c r="H320" s="19"/>
      <c r="I320" s="3"/>
      <c r="J320" s="19"/>
      <c r="K320" s="19"/>
      <c r="L320" s="19"/>
      <c r="M320" s="3"/>
      <c r="N320" s="19"/>
      <c r="O320" s="3"/>
      <c r="P320" s="19"/>
      <c r="Q320" s="3"/>
      <c r="R320" s="56"/>
      <c r="S320" s="56"/>
      <c r="T320" s="56"/>
    </row>
    <row r="321" spans="1:20">
      <c r="A321" s="3"/>
      <c r="B321" s="27"/>
      <c r="C321" s="3"/>
      <c r="D321" s="3"/>
      <c r="E321" s="3"/>
      <c r="F321" s="19"/>
      <c r="G321" s="3"/>
      <c r="H321" s="19"/>
      <c r="I321" s="3"/>
      <c r="J321" s="19"/>
      <c r="K321" s="19"/>
      <c r="L321" s="19"/>
      <c r="M321" s="3"/>
      <c r="N321" s="19"/>
      <c r="O321" s="3"/>
      <c r="P321" s="19"/>
      <c r="Q321" s="3"/>
      <c r="R321" s="56"/>
      <c r="S321" s="56"/>
      <c r="T321" s="56"/>
    </row>
    <row r="322" spans="1:20">
      <c r="A322" s="3"/>
      <c r="B322" s="27"/>
      <c r="C322" s="3"/>
      <c r="D322" s="3"/>
      <c r="E322" s="3"/>
      <c r="F322" s="19"/>
      <c r="G322" s="3"/>
      <c r="H322" s="19"/>
      <c r="I322" s="3"/>
      <c r="J322" s="22"/>
      <c r="K322" s="19"/>
      <c r="L322" s="19"/>
      <c r="M322" s="3"/>
      <c r="N322" s="19"/>
      <c r="O322" s="3"/>
      <c r="P322" s="19"/>
      <c r="Q322" s="3"/>
      <c r="R322" s="56"/>
      <c r="S322" s="56"/>
      <c r="T322" s="56"/>
    </row>
    <row r="323" spans="1:20">
      <c r="A323" s="3"/>
      <c r="B323" s="27"/>
      <c r="C323" s="3"/>
      <c r="D323" s="3"/>
      <c r="E323" s="3"/>
      <c r="F323" s="19"/>
      <c r="G323" s="3"/>
      <c r="H323" s="19"/>
      <c r="I323" s="3"/>
      <c r="J323" s="19"/>
      <c r="K323" s="19"/>
      <c r="L323" s="19"/>
      <c r="M323" s="3"/>
      <c r="N323" s="19"/>
      <c r="O323" s="3"/>
      <c r="P323" s="19"/>
      <c r="Q323" s="3"/>
      <c r="R323" s="56"/>
      <c r="S323" s="56"/>
      <c r="T323" s="56"/>
    </row>
    <row r="324" spans="1:20">
      <c r="A324" s="3"/>
      <c r="B324" s="27"/>
      <c r="C324" s="3"/>
      <c r="D324" s="3"/>
      <c r="E324" s="3"/>
      <c r="F324" s="19"/>
      <c r="G324" s="3"/>
      <c r="H324" s="19"/>
      <c r="I324" s="3"/>
      <c r="J324" s="19"/>
      <c r="K324" s="19"/>
      <c r="L324" s="19"/>
      <c r="M324" s="3"/>
      <c r="N324" s="19"/>
      <c r="O324" s="3"/>
      <c r="P324" s="19"/>
      <c r="Q324" s="3"/>
      <c r="R324" s="56"/>
      <c r="S324" s="56"/>
      <c r="T324" s="56"/>
    </row>
    <row r="325" spans="1:20">
      <c r="A325" s="3"/>
      <c r="B325" s="27"/>
      <c r="C325" s="3"/>
      <c r="D325" s="3"/>
      <c r="E325" s="3"/>
      <c r="F325" s="19"/>
      <c r="G325" s="3"/>
      <c r="H325" s="19"/>
      <c r="I325" s="3"/>
      <c r="J325" s="19"/>
      <c r="K325" s="19"/>
      <c r="L325" s="19"/>
      <c r="M325" s="3"/>
      <c r="N325" s="19"/>
      <c r="O325" s="3"/>
      <c r="P325" s="19"/>
      <c r="Q325" s="3"/>
      <c r="R325" s="56"/>
      <c r="S325" s="56"/>
      <c r="T325" s="56"/>
    </row>
    <row r="326" spans="1:20">
      <c r="A326" s="3"/>
      <c r="B326" s="27"/>
      <c r="C326" s="3"/>
      <c r="D326" s="3"/>
      <c r="E326" s="3"/>
      <c r="F326" s="19"/>
      <c r="G326" s="3"/>
      <c r="H326" s="19"/>
      <c r="I326" s="3"/>
      <c r="J326" s="19"/>
      <c r="K326" s="19"/>
      <c r="L326" s="19"/>
      <c r="M326" s="3"/>
      <c r="N326" s="19"/>
      <c r="O326" s="3"/>
      <c r="P326" s="19"/>
      <c r="Q326" s="3"/>
      <c r="R326" s="56"/>
      <c r="S326" s="56"/>
      <c r="T326" s="56"/>
    </row>
    <row r="327" spans="1:20">
      <c r="A327" s="3"/>
      <c r="B327" s="27"/>
      <c r="C327" s="3"/>
      <c r="D327" s="3"/>
      <c r="E327" s="3"/>
      <c r="F327" s="19"/>
      <c r="G327" s="3"/>
      <c r="H327" s="19"/>
      <c r="I327" s="3"/>
      <c r="J327" s="19"/>
      <c r="K327" s="19"/>
      <c r="L327" s="19"/>
      <c r="M327" s="3"/>
      <c r="N327" s="19"/>
      <c r="O327" s="3"/>
      <c r="P327" s="19"/>
      <c r="Q327" s="3"/>
      <c r="R327" s="56"/>
      <c r="S327" s="56"/>
      <c r="T327" s="56"/>
    </row>
    <row r="328" spans="1:20">
      <c r="A328" s="3"/>
      <c r="B328" s="27"/>
      <c r="C328" s="3"/>
      <c r="D328" s="3"/>
      <c r="E328" s="3"/>
      <c r="F328" s="19"/>
      <c r="G328" s="3"/>
      <c r="H328" s="19"/>
      <c r="I328" s="3"/>
      <c r="J328" s="22"/>
      <c r="K328" s="19"/>
      <c r="L328" s="19"/>
      <c r="M328" s="3"/>
      <c r="N328" s="19"/>
      <c r="O328" s="3"/>
      <c r="P328" s="19"/>
      <c r="Q328" s="3"/>
      <c r="R328" s="56"/>
      <c r="S328" s="56"/>
      <c r="T328" s="56"/>
    </row>
    <row r="329" spans="1:20">
      <c r="A329" s="3"/>
      <c r="B329" s="27"/>
      <c r="C329" s="3"/>
      <c r="D329" s="3"/>
      <c r="E329" s="3"/>
      <c r="F329" s="19"/>
      <c r="G329" s="3"/>
      <c r="H329" s="19"/>
      <c r="I329" s="3"/>
      <c r="J329" s="22"/>
      <c r="K329" s="19"/>
      <c r="L329" s="19"/>
      <c r="M329" s="3"/>
      <c r="N329" s="19"/>
      <c r="O329" s="3"/>
      <c r="P329" s="19"/>
      <c r="Q329" s="3"/>
      <c r="R329" s="56"/>
      <c r="S329" s="56"/>
      <c r="T329" s="56"/>
    </row>
    <row r="330" spans="1:20">
      <c r="A330" s="3"/>
      <c r="B330" s="27"/>
      <c r="C330" s="3"/>
      <c r="D330" s="3"/>
      <c r="E330" s="3"/>
      <c r="F330" s="19"/>
      <c r="G330" s="3"/>
      <c r="H330" s="19"/>
      <c r="I330" s="3"/>
      <c r="J330" s="19"/>
      <c r="K330" s="19"/>
      <c r="L330" s="19"/>
      <c r="M330" s="3"/>
      <c r="N330" s="19"/>
      <c r="O330" s="3"/>
      <c r="P330" s="19"/>
      <c r="Q330" s="3"/>
      <c r="R330" s="56"/>
      <c r="S330" s="56"/>
      <c r="T330" s="56"/>
    </row>
    <row r="331" spans="1:20">
      <c r="A331" s="3"/>
      <c r="B331" s="27"/>
      <c r="C331" s="3"/>
      <c r="D331" s="3"/>
      <c r="E331" s="3"/>
      <c r="F331" s="19"/>
      <c r="G331" s="3"/>
      <c r="H331" s="19"/>
      <c r="I331" s="3"/>
      <c r="J331" s="19"/>
      <c r="K331" s="19"/>
      <c r="L331" s="19"/>
      <c r="M331" s="3"/>
      <c r="N331" s="19"/>
      <c r="O331" s="3"/>
      <c r="P331" s="19"/>
      <c r="Q331" s="3"/>
      <c r="R331" s="56"/>
      <c r="S331" s="56"/>
      <c r="T331" s="56"/>
    </row>
    <row r="332" spans="1:20">
      <c r="A332" s="3"/>
      <c r="B332" s="27"/>
      <c r="C332" s="3"/>
      <c r="D332" s="3"/>
      <c r="E332" s="3"/>
      <c r="F332" s="19"/>
      <c r="G332" s="3"/>
      <c r="H332" s="19"/>
      <c r="I332" s="3"/>
      <c r="J332" s="19"/>
      <c r="K332" s="19"/>
      <c r="L332" s="19"/>
      <c r="M332" s="3"/>
      <c r="N332" s="19"/>
      <c r="O332" s="3"/>
      <c r="P332" s="19"/>
      <c r="Q332" s="3"/>
      <c r="R332" s="56"/>
      <c r="S332" s="56"/>
      <c r="T332" s="56"/>
    </row>
    <row r="333" spans="1:20">
      <c r="A333" s="3"/>
      <c r="B333" s="27"/>
      <c r="C333" s="3"/>
      <c r="D333" s="3"/>
      <c r="E333" s="3"/>
      <c r="F333" s="19"/>
      <c r="G333" s="3"/>
      <c r="H333" s="19"/>
      <c r="I333" s="3"/>
      <c r="J333" s="19"/>
      <c r="K333" s="19"/>
      <c r="L333" s="19"/>
      <c r="M333" s="3"/>
      <c r="N333" s="19"/>
      <c r="O333" s="3"/>
      <c r="P333" s="19"/>
      <c r="Q333" s="3"/>
      <c r="R333" s="56"/>
      <c r="S333" s="56"/>
      <c r="T333" s="56"/>
    </row>
    <row r="334" spans="1:20">
      <c r="A334" s="3"/>
      <c r="B334" s="27"/>
      <c r="C334" s="3"/>
      <c r="D334" s="3"/>
      <c r="E334" s="3"/>
      <c r="F334" s="19"/>
      <c r="G334" s="3"/>
      <c r="H334" s="19"/>
      <c r="I334" s="3"/>
      <c r="J334" s="19"/>
      <c r="K334" s="19"/>
      <c r="L334" s="19"/>
      <c r="M334" s="3"/>
      <c r="N334" s="19"/>
      <c r="O334" s="3"/>
      <c r="P334" s="19"/>
      <c r="Q334" s="3"/>
      <c r="R334" s="56"/>
      <c r="S334" s="56"/>
      <c r="T334" s="56"/>
    </row>
    <row r="335" spans="1:20">
      <c r="A335" s="3"/>
      <c r="B335" s="27"/>
      <c r="C335" s="3"/>
      <c r="D335" s="3"/>
      <c r="E335" s="3"/>
      <c r="F335" s="19"/>
      <c r="G335" s="3"/>
      <c r="H335" s="19"/>
      <c r="I335" s="3"/>
      <c r="J335" s="19"/>
      <c r="K335" s="19"/>
      <c r="L335" s="19"/>
      <c r="M335" s="3"/>
      <c r="N335" s="19"/>
      <c r="O335" s="3"/>
      <c r="P335" s="19"/>
      <c r="Q335" s="3"/>
      <c r="R335" s="56"/>
      <c r="S335" s="56"/>
      <c r="T335" s="56"/>
    </row>
    <row r="336" spans="1:20">
      <c r="A336" s="3"/>
      <c r="B336" s="27"/>
      <c r="C336" s="3"/>
      <c r="D336" s="3"/>
      <c r="E336" s="3"/>
      <c r="F336" s="19"/>
      <c r="G336" s="3"/>
      <c r="H336" s="19"/>
      <c r="I336" s="3"/>
      <c r="J336" s="19"/>
      <c r="K336" s="19"/>
      <c r="L336" s="19"/>
      <c r="M336" s="3"/>
      <c r="N336" s="19"/>
      <c r="O336" s="3"/>
      <c r="P336" s="19"/>
      <c r="Q336" s="3"/>
      <c r="R336" s="56"/>
      <c r="S336" s="56"/>
      <c r="T336" s="56"/>
    </row>
    <row r="337" spans="1:20">
      <c r="A337" s="3"/>
      <c r="B337" s="27"/>
      <c r="C337" s="3"/>
      <c r="D337" s="3"/>
      <c r="E337" s="3"/>
      <c r="F337" s="19"/>
      <c r="G337" s="3"/>
      <c r="H337" s="19"/>
      <c r="I337" s="3"/>
      <c r="J337" s="19"/>
      <c r="K337" s="19"/>
      <c r="L337" s="19"/>
      <c r="M337" s="3"/>
      <c r="N337" s="19"/>
      <c r="O337" s="3"/>
      <c r="P337" s="19"/>
      <c r="Q337" s="3"/>
      <c r="R337" s="56"/>
      <c r="S337" s="56"/>
      <c r="T337" s="56"/>
    </row>
    <row r="338" spans="1:20">
      <c r="A338" s="3"/>
      <c r="B338" s="27"/>
      <c r="C338" s="3"/>
      <c r="D338" s="3"/>
      <c r="E338" s="3"/>
      <c r="F338" s="19"/>
      <c r="G338" s="3"/>
      <c r="H338" s="19"/>
      <c r="I338" s="3"/>
      <c r="J338" s="19"/>
      <c r="K338" s="19"/>
      <c r="L338" s="19"/>
      <c r="M338" s="3"/>
      <c r="N338" s="19"/>
      <c r="O338" s="3"/>
      <c r="P338" s="19"/>
      <c r="Q338" s="3"/>
      <c r="R338" s="56"/>
      <c r="S338" s="56"/>
      <c r="T338" s="56"/>
    </row>
    <row r="339" spans="1:20">
      <c r="A339" s="3"/>
      <c r="B339" s="27"/>
      <c r="C339" s="3"/>
      <c r="D339" s="3"/>
      <c r="E339" s="3"/>
      <c r="F339" s="44"/>
      <c r="G339" s="8"/>
      <c r="H339" s="44"/>
      <c r="I339" s="8"/>
      <c r="J339" s="44"/>
      <c r="K339" s="47"/>
      <c r="L339" s="48"/>
      <c r="M339" s="12"/>
      <c r="N339" s="48"/>
      <c r="O339" s="3"/>
      <c r="P339" s="48"/>
      <c r="Q339" s="3"/>
      <c r="R339" s="63"/>
      <c r="S339" s="56"/>
      <c r="T339" s="56"/>
    </row>
    <row r="340" spans="1:20" ht="18.75">
      <c r="A340" s="3"/>
      <c r="B340" s="83"/>
      <c r="C340" s="7"/>
      <c r="D340" s="6"/>
      <c r="E340" s="6"/>
      <c r="F340" s="42"/>
      <c r="G340" s="3"/>
      <c r="H340" s="42"/>
      <c r="I340" s="9"/>
      <c r="J340" s="49"/>
      <c r="K340" s="49"/>
      <c r="L340" s="19"/>
      <c r="M340" s="3"/>
      <c r="N340" s="19"/>
      <c r="O340" s="3"/>
      <c r="P340" s="19"/>
      <c r="Q340" s="3"/>
      <c r="R340" s="56"/>
      <c r="S340" s="56"/>
      <c r="T340" s="56"/>
    </row>
    <row r="341" spans="1:20">
      <c r="A341" s="3"/>
      <c r="B341" s="27"/>
      <c r="C341" s="3"/>
      <c r="D341" s="3"/>
      <c r="E341" s="3"/>
      <c r="F341" s="19"/>
      <c r="G341" s="3"/>
      <c r="H341" s="19"/>
      <c r="I341" s="3"/>
      <c r="J341" s="19"/>
      <c r="K341" s="19"/>
      <c r="L341" s="19"/>
      <c r="M341" s="3"/>
      <c r="N341" s="19"/>
      <c r="O341" s="3"/>
      <c r="P341" s="19"/>
      <c r="Q341" s="3"/>
      <c r="R341" s="56"/>
      <c r="S341" s="56"/>
      <c r="T341" s="56"/>
    </row>
    <row r="342" spans="1:20">
      <c r="A342" s="3"/>
      <c r="B342" s="27"/>
      <c r="C342" s="3"/>
      <c r="D342" s="3"/>
      <c r="E342" s="3"/>
      <c r="F342" s="19"/>
      <c r="G342" s="3"/>
      <c r="H342" s="19"/>
      <c r="I342" s="3"/>
      <c r="J342" s="22"/>
      <c r="K342" s="19"/>
      <c r="L342" s="19"/>
      <c r="M342" s="3"/>
      <c r="N342" s="19"/>
      <c r="O342" s="3"/>
      <c r="P342" s="19"/>
      <c r="Q342" s="3"/>
      <c r="R342" s="56"/>
      <c r="S342" s="56"/>
      <c r="T342" s="56"/>
    </row>
    <row r="343" spans="1:20">
      <c r="A343" s="3"/>
      <c r="B343" s="27"/>
      <c r="C343" s="3"/>
      <c r="D343" s="3"/>
      <c r="E343" s="3"/>
      <c r="F343" s="19"/>
      <c r="G343" s="3"/>
      <c r="H343" s="19"/>
      <c r="I343" s="3"/>
      <c r="J343" s="22"/>
      <c r="K343" s="19"/>
      <c r="L343" s="19"/>
      <c r="M343" s="3"/>
      <c r="N343" s="19"/>
      <c r="O343" s="3"/>
      <c r="P343" s="19"/>
      <c r="Q343" s="3"/>
      <c r="R343" s="56"/>
      <c r="S343" s="56"/>
      <c r="T343" s="56"/>
    </row>
    <row r="344" spans="1:20">
      <c r="A344" s="3"/>
      <c r="B344" s="27"/>
      <c r="C344" s="3"/>
      <c r="D344" s="3"/>
      <c r="E344" s="3"/>
      <c r="F344" s="19"/>
      <c r="G344" s="3"/>
      <c r="H344" s="19"/>
      <c r="I344" s="3"/>
      <c r="J344" s="22"/>
      <c r="K344" s="19"/>
      <c r="L344" s="19"/>
      <c r="M344" s="3"/>
      <c r="N344" s="19"/>
      <c r="O344" s="3"/>
      <c r="P344" s="19"/>
      <c r="Q344" s="3"/>
      <c r="R344" s="56"/>
      <c r="S344" s="56"/>
      <c r="T344" s="56"/>
    </row>
    <row r="345" spans="1:20">
      <c r="A345" s="3"/>
      <c r="B345" s="27"/>
      <c r="C345" s="3"/>
      <c r="D345" s="3"/>
      <c r="E345" s="3"/>
      <c r="F345" s="19"/>
      <c r="G345" s="3"/>
      <c r="H345" s="19"/>
      <c r="I345" s="3"/>
      <c r="J345" s="22"/>
      <c r="K345" s="19"/>
      <c r="L345" s="19"/>
      <c r="M345" s="3"/>
      <c r="N345" s="19"/>
      <c r="O345" s="3"/>
      <c r="P345" s="19"/>
      <c r="Q345" s="3"/>
      <c r="R345" s="56"/>
      <c r="S345" s="56"/>
      <c r="T345" s="56"/>
    </row>
    <row r="346" spans="1:20">
      <c r="A346" s="3"/>
      <c r="B346" s="27"/>
      <c r="C346" s="3"/>
      <c r="D346" s="3"/>
      <c r="E346" s="3"/>
      <c r="F346" s="19"/>
      <c r="G346" s="3"/>
      <c r="H346" s="19"/>
      <c r="I346" s="3"/>
      <c r="J346" s="22"/>
      <c r="K346" s="19"/>
      <c r="L346" s="19"/>
      <c r="M346" s="3"/>
      <c r="N346" s="19"/>
      <c r="O346" s="3"/>
      <c r="P346" s="19"/>
      <c r="Q346" s="3"/>
      <c r="R346" s="56"/>
      <c r="S346" s="56"/>
      <c r="T346" s="56"/>
    </row>
    <row r="347" spans="1:20">
      <c r="A347" s="3"/>
      <c r="B347" s="27"/>
      <c r="C347" s="3"/>
      <c r="D347" s="3"/>
      <c r="E347" s="3"/>
      <c r="F347" s="19"/>
      <c r="G347" s="3"/>
      <c r="H347" s="19"/>
      <c r="I347" s="3"/>
      <c r="J347" s="22"/>
      <c r="K347" s="19"/>
      <c r="L347" s="19"/>
      <c r="M347" s="3"/>
      <c r="N347" s="19"/>
      <c r="O347" s="3"/>
      <c r="P347" s="19"/>
      <c r="Q347" s="3"/>
      <c r="R347" s="56"/>
      <c r="S347" s="56"/>
      <c r="T347" s="56"/>
    </row>
    <row r="348" spans="1:20">
      <c r="A348" s="3"/>
      <c r="B348" s="27"/>
      <c r="C348" s="3"/>
      <c r="D348" s="3"/>
      <c r="E348" s="3"/>
      <c r="F348" s="19"/>
      <c r="G348" s="3"/>
      <c r="H348" s="19"/>
      <c r="I348" s="3"/>
      <c r="J348" s="22"/>
      <c r="K348" s="19"/>
      <c r="L348" s="19"/>
      <c r="M348" s="3"/>
      <c r="N348" s="19"/>
      <c r="O348" s="3"/>
      <c r="P348" s="19"/>
      <c r="Q348" s="3"/>
      <c r="R348" s="56"/>
      <c r="S348" s="56"/>
      <c r="T348" s="56"/>
    </row>
    <row r="349" spans="1:20">
      <c r="A349" s="3"/>
      <c r="B349" s="27"/>
      <c r="C349" s="3"/>
      <c r="D349" s="3"/>
      <c r="E349" s="3"/>
      <c r="F349" s="19"/>
      <c r="G349" s="3"/>
      <c r="H349" s="19"/>
      <c r="I349" s="3"/>
      <c r="J349" s="22"/>
      <c r="K349" s="19"/>
      <c r="L349" s="19"/>
      <c r="M349" s="3"/>
      <c r="N349" s="19"/>
      <c r="O349" s="3"/>
      <c r="P349" s="19"/>
      <c r="Q349" s="3"/>
      <c r="R349" s="56"/>
      <c r="S349" s="56"/>
      <c r="T349" s="56"/>
    </row>
    <row r="350" spans="1:20">
      <c r="A350" s="3"/>
      <c r="B350" s="27"/>
      <c r="C350" s="3"/>
      <c r="D350" s="3"/>
      <c r="E350" s="3"/>
      <c r="F350" s="19"/>
      <c r="G350" s="3"/>
      <c r="H350" s="19"/>
      <c r="I350" s="3"/>
      <c r="J350" s="22"/>
      <c r="K350" s="19"/>
      <c r="L350" s="19"/>
      <c r="M350" s="3"/>
      <c r="N350" s="19"/>
      <c r="O350" s="3"/>
      <c r="P350" s="19"/>
      <c r="Q350" s="3"/>
      <c r="R350" s="56"/>
      <c r="S350" s="56"/>
      <c r="T350" s="56"/>
    </row>
    <row r="351" spans="1:20">
      <c r="A351" s="3"/>
      <c r="B351" s="27"/>
      <c r="C351" s="3"/>
      <c r="D351" s="3"/>
      <c r="E351" s="3"/>
      <c r="F351" s="19"/>
      <c r="G351" s="3"/>
      <c r="H351" s="19"/>
      <c r="I351" s="3"/>
      <c r="J351" s="22"/>
      <c r="K351" s="19"/>
      <c r="L351" s="19"/>
      <c r="M351" s="3"/>
      <c r="N351" s="19"/>
      <c r="O351" s="3"/>
      <c r="P351" s="19"/>
      <c r="Q351" s="3"/>
      <c r="R351" s="56"/>
      <c r="S351" s="56"/>
      <c r="T351" s="56"/>
    </row>
    <row r="352" spans="1:20">
      <c r="A352" s="3"/>
      <c r="B352" s="27"/>
      <c r="C352" s="3"/>
      <c r="D352" s="3"/>
      <c r="E352" s="3"/>
      <c r="F352" s="19"/>
      <c r="G352" s="3"/>
      <c r="H352" s="19"/>
      <c r="I352" s="3"/>
      <c r="J352" s="22"/>
      <c r="K352" s="19"/>
      <c r="L352" s="19"/>
      <c r="M352" s="3"/>
      <c r="N352" s="19"/>
      <c r="O352" s="3"/>
      <c r="P352" s="19"/>
      <c r="Q352" s="3"/>
      <c r="R352" s="56"/>
      <c r="S352" s="56"/>
      <c r="T352" s="56"/>
    </row>
    <row r="353" spans="1:20">
      <c r="A353" s="3"/>
      <c r="B353" s="27"/>
      <c r="C353" s="3"/>
      <c r="D353" s="3"/>
      <c r="E353" s="3"/>
      <c r="F353" s="19"/>
      <c r="G353" s="3"/>
      <c r="H353" s="19"/>
      <c r="I353" s="3"/>
      <c r="J353" s="19"/>
      <c r="K353" s="19"/>
      <c r="L353" s="19"/>
      <c r="M353" s="3"/>
      <c r="N353" s="19"/>
      <c r="O353" s="3"/>
      <c r="P353" s="19"/>
      <c r="Q353" s="3"/>
      <c r="R353" s="56"/>
      <c r="S353" s="56"/>
      <c r="T353" s="56"/>
    </row>
    <row r="354" spans="1:20">
      <c r="A354" s="3"/>
      <c r="B354" s="27"/>
      <c r="C354" s="3"/>
      <c r="D354" s="3"/>
      <c r="E354" s="3"/>
      <c r="F354" s="19"/>
      <c r="G354" s="3"/>
      <c r="H354" s="19"/>
      <c r="I354" s="3"/>
      <c r="J354" s="19"/>
      <c r="K354" s="19"/>
      <c r="L354" s="19"/>
      <c r="M354" s="3"/>
      <c r="N354" s="19"/>
      <c r="O354" s="3"/>
      <c r="P354" s="19"/>
      <c r="Q354" s="3"/>
      <c r="R354" s="56"/>
      <c r="S354" s="56"/>
      <c r="T354" s="56"/>
    </row>
    <row r="355" spans="1:20">
      <c r="A355" s="3"/>
      <c r="B355" s="27"/>
      <c r="C355" s="3"/>
      <c r="D355" s="3"/>
      <c r="E355" s="3"/>
      <c r="F355" s="19"/>
      <c r="G355" s="3"/>
      <c r="H355" s="19"/>
      <c r="I355" s="3"/>
      <c r="J355" s="22"/>
      <c r="K355" s="19"/>
      <c r="L355" s="19"/>
      <c r="M355" s="3"/>
      <c r="N355" s="19"/>
      <c r="O355" s="3"/>
      <c r="P355" s="19"/>
      <c r="Q355" s="3"/>
      <c r="R355" s="56"/>
      <c r="S355" s="56"/>
      <c r="T355" s="56"/>
    </row>
    <row r="356" spans="1:20">
      <c r="A356" s="3"/>
      <c r="B356" s="27"/>
      <c r="C356" s="3"/>
      <c r="D356" s="3"/>
      <c r="E356" s="3"/>
      <c r="F356" s="19"/>
      <c r="G356" s="3"/>
      <c r="H356" s="19"/>
      <c r="I356" s="3"/>
      <c r="J356" s="22"/>
      <c r="K356" s="19"/>
      <c r="L356" s="19"/>
      <c r="M356" s="3"/>
      <c r="N356" s="19"/>
      <c r="O356" s="3"/>
      <c r="P356" s="19"/>
      <c r="Q356" s="3"/>
      <c r="R356" s="56"/>
      <c r="S356" s="56"/>
      <c r="T356" s="56"/>
    </row>
    <row r="357" spans="1:20">
      <c r="A357" s="3"/>
      <c r="B357" s="27"/>
      <c r="C357" s="3"/>
      <c r="D357" s="3"/>
      <c r="E357" s="3"/>
      <c r="F357" s="19"/>
      <c r="G357" s="3"/>
      <c r="H357" s="19"/>
      <c r="I357" s="3"/>
      <c r="J357" s="19"/>
      <c r="K357" s="19"/>
      <c r="L357" s="19"/>
      <c r="M357" s="3"/>
      <c r="N357" s="19"/>
      <c r="O357" s="3"/>
      <c r="P357" s="19"/>
      <c r="Q357" s="3"/>
      <c r="R357" s="56"/>
      <c r="S357" s="56"/>
      <c r="T357" s="56"/>
    </row>
    <row r="358" spans="1:20">
      <c r="A358" s="3"/>
      <c r="B358" s="27"/>
      <c r="C358" s="3"/>
      <c r="D358" s="3"/>
      <c r="E358" s="3"/>
      <c r="F358" s="19"/>
      <c r="G358" s="3"/>
      <c r="H358" s="19"/>
      <c r="I358" s="3"/>
      <c r="J358" s="22"/>
      <c r="K358" s="19"/>
      <c r="L358" s="19"/>
      <c r="M358" s="3"/>
      <c r="N358" s="19"/>
      <c r="O358" s="3"/>
      <c r="P358" s="19"/>
      <c r="Q358" s="3"/>
      <c r="R358" s="56"/>
      <c r="S358" s="56"/>
      <c r="T358" s="56"/>
    </row>
    <row r="359" spans="1:20">
      <c r="A359" s="3"/>
      <c r="B359" s="27"/>
      <c r="C359" s="3"/>
      <c r="D359" s="3"/>
      <c r="E359" s="3"/>
      <c r="F359" s="19"/>
      <c r="G359" s="3"/>
      <c r="H359" s="19"/>
      <c r="I359" s="3"/>
      <c r="J359" s="19"/>
      <c r="K359" s="19"/>
      <c r="L359" s="19"/>
      <c r="M359" s="3"/>
      <c r="N359" s="19"/>
      <c r="O359" s="3"/>
      <c r="P359" s="19"/>
      <c r="Q359" s="3"/>
      <c r="R359" s="56"/>
      <c r="S359" s="56"/>
      <c r="T359" s="56"/>
    </row>
    <row r="360" spans="1:20">
      <c r="A360" s="3"/>
      <c r="B360" s="27"/>
      <c r="C360" s="3"/>
      <c r="D360" s="3"/>
      <c r="E360" s="3"/>
      <c r="F360" s="19"/>
      <c r="G360" s="3"/>
      <c r="H360" s="19"/>
      <c r="I360" s="3"/>
      <c r="J360" s="19"/>
      <c r="K360" s="19"/>
      <c r="L360" s="19"/>
      <c r="M360" s="3"/>
      <c r="N360" s="19"/>
      <c r="O360" s="3"/>
      <c r="P360" s="19"/>
      <c r="Q360" s="3"/>
      <c r="R360" s="56"/>
      <c r="S360" s="56"/>
      <c r="T360" s="56"/>
    </row>
    <row r="361" spans="1:20">
      <c r="A361" s="3"/>
      <c r="B361" s="27"/>
      <c r="C361" s="3"/>
      <c r="D361" s="3"/>
      <c r="E361" s="3"/>
      <c r="F361" s="19"/>
      <c r="G361" s="3"/>
      <c r="H361" s="19"/>
      <c r="I361" s="3"/>
      <c r="J361" s="19"/>
      <c r="K361" s="19"/>
      <c r="L361" s="19"/>
      <c r="M361" s="3"/>
      <c r="N361" s="19"/>
      <c r="O361" s="3"/>
      <c r="P361" s="19"/>
      <c r="Q361" s="3"/>
      <c r="R361" s="56"/>
      <c r="S361" s="56"/>
      <c r="T361" s="56"/>
    </row>
    <row r="362" spans="1:20">
      <c r="A362" s="3"/>
      <c r="B362" s="27"/>
      <c r="C362" s="3"/>
      <c r="D362" s="3"/>
      <c r="E362" s="3"/>
      <c r="F362" s="19"/>
      <c r="G362" s="3"/>
      <c r="H362" s="19"/>
      <c r="I362" s="3"/>
      <c r="J362" s="19"/>
      <c r="K362" s="19"/>
      <c r="L362" s="19"/>
      <c r="M362" s="3"/>
      <c r="N362" s="19"/>
      <c r="O362" s="3"/>
      <c r="P362" s="19"/>
      <c r="Q362" s="3"/>
      <c r="R362" s="56"/>
      <c r="S362" s="56"/>
      <c r="T362" s="56"/>
    </row>
    <row r="363" spans="1:20">
      <c r="A363" s="3"/>
      <c r="B363" s="27"/>
      <c r="C363" s="3"/>
      <c r="D363" s="3"/>
      <c r="E363" s="3"/>
      <c r="F363" s="19"/>
      <c r="G363" s="3"/>
      <c r="H363" s="19"/>
      <c r="I363" s="3"/>
      <c r="J363" s="19"/>
      <c r="K363" s="19"/>
      <c r="L363" s="19"/>
      <c r="M363" s="3"/>
      <c r="N363" s="19"/>
      <c r="O363" s="3"/>
      <c r="P363" s="19"/>
      <c r="Q363" s="3"/>
      <c r="R363" s="56"/>
      <c r="S363" s="56"/>
      <c r="T363" s="56"/>
    </row>
    <row r="364" spans="1:20">
      <c r="A364" s="3"/>
      <c r="B364" s="27"/>
      <c r="C364" s="3"/>
      <c r="D364" s="3"/>
      <c r="E364" s="3"/>
      <c r="F364" s="19"/>
      <c r="G364" s="3"/>
      <c r="H364" s="19"/>
      <c r="I364" s="3"/>
      <c r="J364" s="19"/>
      <c r="K364" s="19"/>
      <c r="L364" s="19"/>
      <c r="M364" s="3"/>
      <c r="N364" s="19"/>
      <c r="O364" s="3"/>
      <c r="P364" s="19"/>
      <c r="Q364" s="3"/>
      <c r="R364" s="56"/>
      <c r="S364" s="56"/>
      <c r="T364" s="56"/>
    </row>
    <row r="365" spans="1:20">
      <c r="A365" s="3"/>
      <c r="B365" s="27"/>
      <c r="C365" s="3"/>
      <c r="D365" s="3"/>
      <c r="E365" s="3"/>
      <c r="F365" s="44"/>
      <c r="G365" s="8"/>
      <c r="H365" s="44"/>
      <c r="I365" s="8"/>
      <c r="J365" s="44"/>
      <c r="K365" s="47"/>
      <c r="L365" s="48"/>
      <c r="M365" s="12"/>
      <c r="N365" s="48"/>
      <c r="O365" s="3"/>
      <c r="P365" s="48"/>
      <c r="Q365" s="3"/>
      <c r="R365" s="63"/>
      <c r="S365" s="56"/>
      <c r="T365" s="56"/>
    </row>
    <row r="366" spans="1:20" ht="18.75">
      <c r="A366" s="3"/>
      <c r="B366" s="83"/>
      <c r="C366" s="7"/>
      <c r="D366" s="6"/>
      <c r="E366" s="6"/>
      <c r="F366" s="42"/>
      <c r="G366" s="3"/>
      <c r="H366" s="42"/>
      <c r="I366" s="9"/>
      <c r="J366" s="49"/>
      <c r="K366" s="49"/>
      <c r="L366" s="19"/>
      <c r="M366" s="3"/>
      <c r="N366" s="19"/>
      <c r="O366" s="3"/>
      <c r="P366" s="19"/>
      <c r="Q366" s="3"/>
      <c r="R366" s="56"/>
      <c r="S366" s="56"/>
      <c r="T366" s="56"/>
    </row>
    <row r="367" spans="1:20">
      <c r="A367" s="3"/>
      <c r="B367" s="27"/>
      <c r="C367" s="3"/>
      <c r="D367" s="3"/>
      <c r="E367" s="3"/>
      <c r="F367" s="19"/>
      <c r="G367" s="3"/>
      <c r="H367" s="19"/>
      <c r="I367" s="3"/>
      <c r="J367" s="19"/>
      <c r="K367" s="19"/>
      <c r="L367" s="19"/>
      <c r="M367" s="3"/>
      <c r="N367" s="19"/>
      <c r="O367" s="3"/>
      <c r="P367" s="19"/>
      <c r="Q367" s="3"/>
      <c r="R367" s="56"/>
      <c r="S367" s="56"/>
      <c r="T367" s="56"/>
    </row>
    <row r="368" spans="1:20">
      <c r="A368" s="3"/>
      <c r="B368" s="27"/>
      <c r="C368" s="3"/>
      <c r="D368" s="3"/>
      <c r="E368" s="3"/>
      <c r="F368" s="19"/>
      <c r="G368" s="3"/>
      <c r="H368" s="19"/>
      <c r="I368" s="3"/>
      <c r="J368" s="19"/>
      <c r="K368" s="19"/>
      <c r="L368" s="19"/>
      <c r="M368" s="3"/>
      <c r="N368" s="19"/>
      <c r="O368" s="3"/>
      <c r="P368" s="19"/>
      <c r="Q368" s="3"/>
      <c r="R368" s="56"/>
      <c r="S368" s="56"/>
      <c r="T368" s="56"/>
    </row>
    <row r="369" spans="1:20">
      <c r="A369" s="3"/>
      <c r="B369" s="27"/>
      <c r="C369" s="3"/>
      <c r="D369" s="3"/>
      <c r="E369" s="3"/>
      <c r="F369" s="19"/>
      <c r="G369" s="3"/>
      <c r="H369" s="19"/>
      <c r="I369" s="3"/>
      <c r="J369" s="19"/>
      <c r="K369" s="19"/>
      <c r="L369" s="19"/>
      <c r="M369" s="3"/>
      <c r="N369" s="19"/>
      <c r="O369" s="3"/>
      <c r="P369" s="19"/>
      <c r="Q369" s="3"/>
      <c r="R369" s="56"/>
      <c r="S369" s="56"/>
      <c r="T369" s="56"/>
    </row>
    <row r="370" spans="1:20">
      <c r="A370" s="3"/>
      <c r="B370" s="27"/>
      <c r="C370" s="3"/>
      <c r="D370" s="3"/>
      <c r="E370" s="3"/>
      <c r="F370" s="19"/>
      <c r="G370" s="3"/>
      <c r="H370" s="19"/>
      <c r="I370" s="3"/>
      <c r="J370" s="22"/>
      <c r="K370" s="19"/>
      <c r="L370" s="19"/>
      <c r="M370" s="3"/>
      <c r="N370" s="19"/>
      <c r="O370" s="3"/>
      <c r="P370" s="19"/>
      <c r="Q370" s="3"/>
      <c r="R370" s="56"/>
      <c r="S370" s="56"/>
      <c r="T370" s="56"/>
    </row>
    <row r="371" spans="1:20">
      <c r="A371" s="3"/>
      <c r="B371" s="27"/>
      <c r="C371" s="3"/>
      <c r="D371" s="3"/>
      <c r="E371" s="3"/>
      <c r="F371" s="19"/>
      <c r="G371" s="3"/>
      <c r="H371" s="19"/>
      <c r="I371" s="3"/>
      <c r="J371" s="22"/>
      <c r="K371" s="19"/>
      <c r="L371" s="19"/>
      <c r="M371" s="3"/>
      <c r="N371" s="19"/>
      <c r="O371" s="3"/>
      <c r="P371" s="19"/>
      <c r="Q371" s="3"/>
      <c r="R371" s="56"/>
      <c r="S371" s="56"/>
      <c r="T371" s="56"/>
    </row>
    <row r="372" spans="1:20">
      <c r="A372" s="3"/>
      <c r="B372" s="27"/>
      <c r="C372" s="3"/>
      <c r="D372" s="3"/>
      <c r="E372" s="3"/>
      <c r="F372" s="19"/>
      <c r="G372" s="3"/>
      <c r="H372" s="19"/>
      <c r="I372" s="3"/>
      <c r="J372" s="22"/>
      <c r="K372" s="19"/>
      <c r="L372" s="19"/>
      <c r="M372" s="3"/>
      <c r="N372" s="19"/>
      <c r="O372" s="3"/>
      <c r="P372" s="19"/>
      <c r="Q372" s="3"/>
      <c r="R372" s="56"/>
      <c r="S372" s="56"/>
      <c r="T372" s="56"/>
    </row>
    <row r="373" spans="1:20">
      <c r="A373" s="3"/>
      <c r="B373" s="27"/>
      <c r="C373" s="3"/>
      <c r="D373" s="3"/>
      <c r="E373" s="3"/>
      <c r="F373" s="19"/>
      <c r="G373" s="3"/>
      <c r="H373" s="19"/>
      <c r="I373" s="3"/>
      <c r="J373" s="22"/>
      <c r="K373" s="19"/>
      <c r="L373" s="19"/>
      <c r="M373" s="3"/>
      <c r="N373" s="19"/>
      <c r="O373" s="3"/>
      <c r="P373" s="19"/>
      <c r="Q373" s="3"/>
      <c r="R373" s="56"/>
      <c r="S373" s="56"/>
      <c r="T373" s="56"/>
    </row>
    <row r="374" spans="1:20">
      <c r="A374" s="3"/>
      <c r="B374" s="27"/>
      <c r="C374" s="3"/>
      <c r="D374" s="3"/>
      <c r="E374" s="3"/>
      <c r="F374" s="19"/>
      <c r="G374" s="3"/>
      <c r="H374" s="19"/>
      <c r="I374" s="3"/>
      <c r="J374" s="22"/>
      <c r="K374" s="19"/>
      <c r="L374" s="19"/>
      <c r="M374" s="3"/>
      <c r="N374" s="19"/>
      <c r="O374" s="3"/>
      <c r="P374" s="19"/>
      <c r="Q374" s="3"/>
      <c r="R374" s="56"/>
      <c r="S374" s="56"/>
      <c r="T374" s="56"/>
    </row>
    <row r="375" spans="1:20">
      <c r="A375" s="3"/>
      <c r="B375" s="27"/>
      <c r="C375" s="3"/>
      <c r="D375" s="3"/>
      <c r="E375" s="3"/>
      <c r="F375" s="19"/>
      <c r="G375" s="3"/>
      <c r="H375" s="19"/>
      <c r="I375" s="3"/>
      <c r="J375" s="22"/>
      <c r="K375" s="19"/>
      <c r="L375" s="19"/>
      <c r="M375" s="3"/>
      <c r="N375" s="19"/>
      <c r="O375" s="3"/>
      <c r="P375" s="19"/>
      <c r="Q375" s="3"/>
      <c r="R375" s="56"/>
      <c r="S375" s="56"/>
      <c r="T375" s="56"/>
    </row>
    <row r="376" spans="1:20">
      <c r="A376" s="3"/>
      <c r="B376" s="27"/>
      <c r="C376" s="3"/>
      <c r="D376" s="3"/>
      <c r="E376" s="3"/>
      <c r="F376" s="19"/>
      <c r="G376" s="3"/>
      <c r="H376" s="19"/>
      <c r="I376" s="3"/>
      <c r="J376" s="22"/>
      <c r="K376" s="19"/>
      <c r="L376" s="19"/>
      <c r="M376" s="3"/>
      <c r="N376" s="19"/>
      <c r="O376" s="3"/>
      <c r="P376" s="19"/>
      <c r="Q376" s="3"/>
      <c r="R376" s="56"/>
      <c r="S376" s="56"/>
      <c r="T376" s="56"/>
    </row>
    <row r="377" spans="1:20">
      <c r="A377" s="3"/>
      <c r="B377" s="27"/>
      <c r="C377" s="3"/>
      <c r="D377" s="3"/>
      <c r="E377" s="3"/>
      <c r="F377" s="19"/>
      <c r="G377" s="3"/>
      <c r="H377" s="19"/>
      <c r="I377" s="3"/>
      <c r="J377" s="22"/>
      <c r="K377" s="19"/>
      <c r="L377" s="19"/>
      <c r="M377" s="3"/>
      <c r="N377" s="19"/>
      <c r="O377" s="3"/>
      <c r="P377" s="19"/>
      <c r="Q377" s="3"/>
      <c r="R377" s="56"/>
      <c r="S377" s="56"/>
      <c r="T377" s="56"/>
    </row>
    <row r="378" spans="1:20">
      <c r="A378" s="3"/>
      <c r="B378" s="27"/>
      <c r="C378" s="3"/>
      <c r="D378" s="3"/>
      <c r="E378" s="3"/>
      <c r="F378" s="19"/>
      <c r="G378" s="3"/>
      <c r="H378" s="19"/>
      <c r="I378" s="3"/>
      <c r="J378" s="22"/>
      <c r="K378" s="19"/>
      <c r="L378" s="19"/>
      <c r="M378" s="3"/>
      <c r="N378" s="19"/>
      <c r="O378" s="3"/>
      <c r="P378" s="19"/>
      <c r="Q378" s="3"/>
      <c r="R378" s="56"/>
      <c r="S378" s="56"/>
      <c r="T378" s="56"/>
    </row>
    <row r="379" spans="1:20">
      <c r="A379" s="3"/>
      <c r="B379" s="27"/>
      <c r="C379" s="3"/>
      <c r="D379" s="3"/>
      <c r="E379" s="3"/>
      <c r="F379" s="19"/>
      <c r="G379" s="3"/>
      <c r="H379" s="19"/>
      <c r="I379" s="3"/>
      <c r="J379" s="22"/>
      <c r="K379" s="19"/>
      <c r="L379" s="19"/>
      <c r="M379" s="3"/>
      <c r="N379" s="19"/>
      <c r="O379" s="3"/>
      <c r="P379" s="19"/>
      <c r="Q379" s="3"/>
      <c r="R379" s="56"/>
      <c r="S379" s="56"/>
      <c r="T379" s="56"/>
    </row>
    <row r="380" spans="1:20">
      <c r="A380" s="3"/>
      <c r="B380" s="27"/>
      <c r="C380" s="3"/>
      <c r="D380" s="3"/>
      <c r="E380" s="3"/>
      <c r="F380" s="19"/>
      <c r="G380" s="3"/>
      <c r="H380" s="19"/>
      <c r="I380" s="3"/>
      <c r="J380" s="19"/>
      <c r="K380" s="19"/>
      <c r="L380" s="19"/>
      <c r="M380" s="3"/>
      <c r="N380" s="19"/>
      <c r="O380" s="3"/>
      <c r="P380" s="19"/>
      <c r="Q380" s="3"/>
      <c r="R380" s="56"/>
      <c r="S380" s="56"/>
      <c r="T380" s="56"/>
    </row>
    <row r="381" spans="1:20">
      <c r="A381" s="3"/>
      <c r="B381" s="27"/>
      <c r="C381" s="3"/>
      <c r="D381" s="3"/>
      <c r="E381" s="3"/>
      <c r="F381" s="19"/>
      <c r="G381" s="3"/>
      <c r="H381" s="19"/>
      <c r="I381" s="3"/>
      <c r="J381" s="22"/>
      <c r="K381" s="19"/>
      <c r="L381" s="19"/>
      <c r="M381" s="3"/>
      <c r="N381" s="19"/>
      <c r="O381" s="3"/>
      <c r="P381" s="19"/>
      <c r="Q381" s="3"/>
      <c r="R381" s="56"/>
      <c r="S381" s="56"/>
      <c r="T381" s="56"/>
    </row>
    <row r="382" spans="1:20">
      <c r="A382" s="3"/>
      <c r="B382" s="27"/>
      <c r="C382" s="3"/>
      <c r="D382" s="3"/>
      <c r="E382" s="3"/>
      <c r="F382" s="19"/>
      <c r="G382" s="3"/>
      <c r="H382" s="19"/>
      <c r="I382" s="3"/>
      <c r="J382" s="19"/>
      <c r="K382" s="19"/>
      <c r="L382" s="19"/>
      <c r="M382" s="3"/>
      <c r="N382" s="19"/>
      <c r="O382" s="3"/>
      <c r="P382" s="19"/>
      <c r="Q382" s="3"/>
      <c r="R382" s="56"/>
      <c r="S382" s="56"/>
      <c r="T382" s="56"/>
    </row>
    <row r="383" spans="1:20">
      <c r="A383" s="3"/>
      <c r="B383" s="27"/>
      <c r="C383" s="3"/>
      <c r="D383" s="3"/>
      <c r="E383" s="3"/>
      <c r="F383" s="19"/>
      <c r="G383" s="3"/>
      <c r="H383" s="19"/>
      <c r="I383" s="3"/>
      <c r="J383" s="22"/>
      <c r="K383" s="19"/>
      <c r="L383" s="19"/>
      <c r="M383" s="3"/>
      <c r="N383" s="19"/>
      <c r="O383" s="3"/>
      <c r="P383" s="19"/>
      <c r="Q383" s="3"/>
      <c r="R383" s="56"/>
      <c r="S383" s="56"/>
      <c r="T383" s="56"/>
    </row>
    <row r="384" spans="1:20">
      <c r="A384" s="3"/>
      <c r="B384" s="27"/>
      <c r="C384" s="3"/>
      <c r="D384" s="3"/>
      <c r="E384" s="3"/>
      <c r="F384" s="19"/>
      <c r="G384" s="3"/>
      <c r="H384" s="19"/>
      <c r="I384" s="3"/>
      <c r="J384" s="22"/>
      <c r="K384" s="19"/>
      <c r="L384" s="19"/>
      <c r="M384" s="3"/>
      <c r="N384" s="19"/>
      <c r="O384" s="3"/>
      <c r="P384" s="19"/>
      <c r="Q384" s="3"/>
      <c r="R384" s="56"/>
      <c r="S384" s="56"/>
      <c r="T384" s="56"/>
    </row>
    <row r="385" spans="1:20">
      <c r="A385" s="3"/>
      <c r="B385" s="27"/>
      <c r="C385" s="3"/>
      <c r="D385" s="3"/>
      <c r="E385" s="3"/>
      <c r="F385" s="19"/>
      <c r="G385" s="3"/>
      <c r="H385" s="19"/>
      <c r="I385" s="3"/>
      <c r="J385" s="22"/>
      <c r="K385" s="19"/>
      <c r="L385" s="19"/>
      <c r="M385" s="3"/>
      <c r="N385" s="19"/>
      <c r="O385" s="3"/>
      <c r="P385" s="19"/>
      <c r="Q385" s="3"/>
      <c r="R385" s="56"/>
      <c r="S385" s="56"/>
      <c r="T385" s="56"/>
    </row>
    <row r="386" spans="1:20">
      <c r="A386" s="3"/>
      <c r="B386" s="27"/>
      <c r="C386" s="3"/>
      <c r="D386" s="3"/>
      <c r="E386" s="3"/>
      <c r="F386" s="19"/>
      <c r="G386" s="3"/>
      <c r="H386" s="19"/>
      <c r="I386" s="3"/>
      <c r="J386" s="19"/>
      <c r="K386" s="19"/>
      <c r="L386" s="19"/>
      <c r="M386" s="3"/>
      <c r="N386" s="19"/>
      <c r="O386" s="3"/>
      <c r="P386" s="19"/>
      <c r="Q386" s="3"/>
      <c r="R386" s="56"/>
      <c r="S386" s="56"/>
      <c r="T386" s="56"/>
    </row>
    <row r="387" spans="1:20">
      <c r="A387" s="3"/>
      <c r="B387" s="27"/>
      <c r="C387" s="3"/>
      <c r="D387" s="3"/>
      <c r="E387" s="3"/>
      <c r="F387" s="19"/>
      <c r="G387" s="3"/>
      <c r="H387" s="19"/>
      <c r="I387" s="3"/>
      <c r="J387" s="19"/>
      <c r="K387" s="19"/>
      <c r="L387" s="19"/>
      <c r="M387" s="3"/>
      <c r="N387" s="19"/>
      <c r="O387" s="3"/>
      <c r="P387" s="19"/>
      <c r="Q387" s="3"/>
      <c r="R387" s="56"/>
      <c r="S387" s="56"/>
      <c r="T387" s="56"/>
    </row>
    <row r="388" spans="1:20">
      <c r="A388" s="3"/>
      <c r="B388" s="27"/>
      <c r="C388" s="3"/>
      <c r="D388" s="3"/>
      <c r="E388" s="3"/>
      <c r="F388" s="19"/>
      <c r="G388" s="3"/>
      <c r="H388" s="19"/>
      <c r="I388" s="3"/>
      <c r="J388" s="22"/>
      <c r="K388" s="19"/>
      <c r="L388" s="19"/>
      <c r="M388" s="3"/>
      <c r="N388" s="19"/>
      <c r="O388" s="3"/>
      <c r="P388" s="19"/>
      <c r="Q388" s="3"/>
      <c r="R388" s="56"/>
      <c r="S388" s="56"/>
      <c r="T388" s="56"/>
    </row>
    <row r="389" spans="1:20">
      <c r="A389" s="3"/>
      <c r="B389" s="27"/>
      <c r="C389" s="3"/>
      <c r="D389" s="3"/>
      <c r="E389" s="3"/>
      <c r="F389" s="19"/>
      <c r="G389" s="3"/>
      <c r="H389" s="19"/>
      <c r="I389" s="3"/>
      <c r="J389" s="19"/>
      <c r="K389" s="19"/>
      <c r="L389" s="19"/>
      <c r="M389" s="3"/>
      <c r="N389" s="19"/>
      <c r="O389" s="3"/>
      <c r="P389" s="19"/>
      <c r="Q389" s="3"/>
      <c r="R389" s="56"/>
      <c r="S389" s="56"/>
      <c r="T389" s="56"/>
    </row>
    <row r="390" spans="1:20">
      <c r="A390" s="3"/>
      <c r="B390" s="27"/>
      <c r="C390" s="3"/>
      <c r="D390" s="3"/>
      <c r="E390" s="3"/>
      <c r="F390" s="19"/>
      <c r="G390" s="3"/>
      <c r="H390" s="19"/>
      <c r="I390" s="3"/>
      <c r="J390" s="19"/>
      <c r="K390" s="19"/>
      <c r="L390" s="19"/>
      <c r="M390" s="3"/>
      <c r="N390" s="19"/>
      <c r="O390" s="3"/>
      <c r="P390" s="19"/>
      <c r="Q390" s="3"/>
      <c r="R390" s="56"/>
      <c r="S390" s="56"/>
      <c r="T390" s="56"/>
    </row>
    <row r="391" spans="1:20">
      <c r="A391" s="3"/>
      <c r="B391" s="27"/>
      <c r="C391" s="3"/>
      <c r="D391" s="3"/>
      <c r="E391" s="3"/>
      <c r="F391" s="19"/>
      <c r="G391" s="3"/>
      <c r="H391" s="19"/>
      <c r="I391" s="3"/>
      <c r="J391" s="19"/>
      <c r="K391" s="19"/>
      <c r="L391" s="19"/>
      <c r="M391" s="3"/>
      <c r="N391" s="19"/>
      <c r="O391" s="3"/>
      <c r="P391" s="19"/>
      <c r="Q391" s="3"/>
      <c r="R391" s="56"/>
      <c r="S391" s="56"/>
      <c r="T391" s="56"/>
    </row>
    <row r="392" spans="1:20">
      <c r="A392" s="3"/>
      <c r="B392" s="27"/>
      <c r="C392" s="3"/>
      <c r="D392" s="3"/>
      <c r="E392" s="3"/>
      <c r="F392" s="19"/>
      <c r="G392" s="3"/>
      <c r="H392" s="19"/>
      <c r="I392" s="3"/>
      <c r="J392" s="19"/>
      <c r="K392" s="19"/>
      <c r="L392" s="19"/>
      <c r="M392" s="3"/>
      <c r="N392" s="19"/>
      <c r="O392" s="3"/>
      <c r="P392" s="19"/>
      <c r="Q392" s="3"/>
      <c r="R392" s="56"/>
      <c r="S392" s="56"/>
      <c r="T392" s="56"/>
    </row>
    <row r="393" spans="1:20">
      <c r="A393" s="3"/>
      <c r="B393" s="27"/>
      <c r="C393" s="3"/>
      <c r="D393" s="3"/>
      <c r="E393" s="3"/>
      <c r="F393" s="19"/>
      <c r="G393" s="3"/>
      <c r="H393" s="19"/>
      <c r="I393" s="3"/>
      <c r="J393" s="19"/>
      <c r="K393" s="19"/>
      <c r="L393" s="19"/>
      <c r="M393" s="3"/>
      <c r="N393" s="19"/>
      <c r="O393" s="3"/>
      <c r="P393" s="19"/>
      <c r="Q393" s="3"/>
      <c r="R393" s="56"/>
      <c r="S393" s="56"/>
      <c r="T393" s="56"/>
    </row>
    <row r="394" spans="1:20">
      <c r="A394" s="3"/>
      <c r="B394" s="27"/>
      <c r="C394" s="3"/>
      <c r="D394" s="3"/>
      <c r="E394" s="3"/>
      <c r="F394" s="19"/>
      <c r="G394" s="3"/>
      <c r="H394" s="19"/>
      <c r="I394" s="3"/>
      <c r="J394" s="22"/>
      <c r="K394" s="19"/>
      <c r="L394" s="19"/>
      <c r="M394" s="3"/>
      <c r="N394" s="19"/>
      <c r="O394" s="3"/>
      <c r="P394" s="19"/>
      <c r="Q394" s="3"/>
      <c r="R394" s="56"/>
      <c r="S394" s="56"/>
      <c r="T394" s="56"/>
    </row>
    <row r="395" spans="1:20">
      <c r="A395" s="3"/>
      <c r="B395" s="27"/>
      <c r="C395" s="3"/>
      <c r="D395" s="3"/>
      <c r="E395" s="3"/>
      <c r="F395" s="19"/>
      <c r="G395" s="3"/>
      <c r="H395" s="19"/>
      <c r="I395" s="3"/>
      <c r="J395" s="22"/>
      <c r="K395" s="19"/>
      <c r="L395" s="19"/>
      <c r="M395" s="3"/>
      <c r="N395" s="19"/>
      <c r="O395" s="3"/>
      <c r="P395" s="19"/>
      <c r="Q395" s="3"/>
      <c r="R395" s="56"/>
      <c r="S395" s="56"/>
      <c r="T395" s="56"/>
    </row>
    <row r="396" spans="1:20">
      <c r="A396" s="3"/>
      <c r="B396" s="27"/>
      <c r="C396" s="3"/>
      <c r="D396" s="3"/>
      <c r="E396" s="3"/>
      <c r="F396" s="19"/>
      <c r="G396" s="3"/>
      <c r="H396" s="19"/>
      <c r="I396" s="3"/>
      <c r="J396" s="19"/>
      <c r="K396" s="19"/>
      <c r="L396" s="19"/>
      <c r="M396" s="3"/>
      <c r="N396" s="19"/>
      <c r="O396" s="3"/>
      <c r="P396" s="19"/>
      <c r="Q396" s="3"/>
      <c r="R396" s="56"/>
      <c r="S396" s="56"/>
      <c r="T396" s="56"/>
    </row>
    <row r="397" spans="1:20">
      <c r="A397" s="3"/>
      <c r="B397" s="27"/>
      <c r="C397" s="3"/>
      <c r="D397" s="3"/>
      <c r="E397" s="3"/>
      <c r="F397" s="19"/>
      <c r="G397" s="3"/>
      <c r="H397" s="19"/>
      <c r="I397" s="3"/>
      <c r="J397" s="19"/>
      <c r="K397" s="19"/>
      <c r="L397" s="19"/>
      <c r="M397" s="3"/>
      <c r="N397" s="19"/>
      <c r="O397" s="3"/>
      <c r="P397" s="19"/>
      <c r="Q397" s="3"/>
      <c r="R397" s="56"/>
      <c r="S397" s="56"/>
      <c r="T397" s="56"/>
    </row>
    <row r="398" spans="1:20">
      <c r="A398" s="3"/>
      <c r="B398" s="27"/>
      <c r="C398" s="3"/>
      <c r="D398" s="3"/>
      <c r="E398" s="3"/>
      <c r="F398" s="19"/>
      <c r="G398" s="3"/>
      <c r="H398" s="19"/>
      <c r="I398" s="3"/>
      <c r="J398" s="19"/>
      <c r="K398" s="19"/>
      <c r="L398" s="19"/>
      <c r="M398" s="3"/>
      <c r="N398" s="19"/>
      <c r="O398" s="3"/>
      <c r="P398" s="19"/>
      <c r="Q398" s="3"/>
      <c r="R398" s="56"/>
      <c r="S398" s="56"/>
      <c r="T398" s="56"/>
    </row>
    <row r="399" spans="1:20">
      <c r="A399" s="3"/>
      <c r="B399" s="27"/>
      <c r="C399" s="3"/>
      <c r="D399" s="3"/>
      <c r="E399" s="3"/>
      <c r="F399" s="19"/>
      <c r="G399" s="3"/>
      <c r="H399" s="19"/>
      <c r="I399" s="3"/>
      <c r="J399" s="19"/>
      <c r="K399" s="19"/>
      <c r="L399" s="19"/>
      <c r="M399" s="3"/>
      <c r="N399" s="19"/>
      <c r="O399" s="3"/>
      <c r="P399" s="19"/>
      <c r="Q399" s="3"/>
      <c r="R399" s="56"/>
      <c r="S399" s="56"/>
      <c r="T399" s="56"/>
    </row>
    <row r="400" spans="1:20">
      <c r="A400" s="3"/>
      <c r="B400" s="27"/>
      <c r="C400" s="3"/>
      <c r="D400" s="3"/>
      <c r="E400" s="3"/>
      <c r="F400" s="44"/>
      <c r="G400" s="8"/>
      <c r="H400" s="44"/>
      <c r="I400" s="8"/>
      <c r="J400" s="44"/>
      <c r="K400" s="47"/>
      <c r="L400" s="48"/>
      <c r="M400" s="12"/>
      <c r="N400" s="48"/>
      <c r="O400" s="3"/>
      <c r="P400" s="48"/>
      <c r="Q400" s="3"/>
      <c r="R400" s="63"/>
      <c r="S400" s="56"/>
      <c r="T400" s="56"/>
    </row>
    <row r="401" spans="1:20" ht="18.75">
      <c r="A401" s="3"/>
      <c r="B401" s="83"/>
      <c r="C401" s="7"/>
      <c r="D401" s="6"/>
      <c r="E401" s="6"/>
      <c r="F401" s="42"/>
      <c r="G401" s="3"/>
      <c r="H401" s="42"/>
      <c r="I401" s="9"/>
      <c r="J401" s="49"/>
      <c r="K401" s="49"/>
      <c r="L401" s="19"/>
      <c r="M401" s="3"/>
      <c r="N401" s="19"/>
      <c r="O401" s="3"/>
      <c r="P401" s="19"/>
      <c r="Q401" s="3"/>
      <c r="R401" s="56"/>
      <c r="S401" s="56"/>
      <c r="T401" s="56"/>
    </row>
    <row r="402" spans="1:20">
      <c r="A402" s="3"/>
      <c r="B402" s="27"/>
      <c r="C402" s="3"/>
      <c r="D402" s="3"/>
      <c r="E402" s="3"/>
      <c r="F402" s="19"/>
      <c r="G402" s="3"/>
      <c r="H402" s="19"/>
      <c r="I402" s="3"/>
      <c r="J402" s="19"/>
      <c r="K402" s="19"/>
      <c r="L402" s="19"/>
      <c r="M402" s="3"/>
      <c r="N402" s="19"/>
      <c r="O402" s="3"/>
      <c r="P402" s="19"/>
      <c r="Q402" s="3"/>
      <c r="R402" s="56"/>
      <c r="S402" s="56"/>
      <c r="T402" s="56"/>
    </row>
    <row r="403" spans="1:20">
      <c r="A403" s="3"/>
      <c r="B403" s="27"/>
      <c r="C403" s="3"/>
      <c r="D403" s="3"/>
      <c r="E403" s="3"/>
      <c r="F403" s="19"/>
      <c r="G403" s="3"/>
      <c r="H403" s="19"/>
      <c r="I403" s="3"/>
      <c r="J403" s="22"/>
      <c r="K403" s="19"/>
      <c r="L403" s="19"/>
      <c r="M403" s="3"/>
      <c r="N403" s="19"/>
      <c r="O403" s="3"/>
      <c r="P403" s="19"/>
      <c r="Q403" s="3"/>
      <c r="R403" s="56"/>
      <c r="S403" s="56"/>
      <c r="T403" s="56"/>
    </row>
    <row r="404" spans="1:20">
      <c r="A404" s="3"/>
      <c r="B404" s="27"/>
      <c r="C404" s="3"/>
      <c r="D404" s="3"/>
      <c r="E404" s="3"/>
      <c r="F404" s="19"/>
      <c r="G404" s="3"/>
      <c r="H404" s="19"/>
      <c r="I404" s="3"/>
      <c r="J404" s="19"/>
      <c r="K404" s="19"/>
      <c r="L404" s="19"/>
      <c r="M404" s="3"/>
      <c r="N404" s="19"/>
      <c r="O404" s="3"/>
      <c r="P404" s="19"/>
      <c r="Q404" s="3"/>
      <c r="R404" s="56"/>
      <c r="S404" s="56"/>
      <c r="T404" s="56"/>
    </row>
    <row r="405" spans="1:20">
      <c r="A405" s="3"/>
      <c r="B405" s="27"/>
      <c r="C405" s="3"/>
      <c r="D405" s="3"/>
      <c r="E405" s="3"/>
      <c r="F405" s="19"/>
      <c r="G405" s="3"/>
      <c r="H405" s="19"/>
      <c r="I405" s="3"/>
      <c r="J405" s="19"/>
      <c r="K405" s="19"/>
      <c r="L405" s="19"/>
      <c r="M405" s="3"/>
      <c r="N405" s="19"/>
      <c r="O405" s="3"/>
      <c r="P405" s="19"/>
      <c r="Q405" s="3"/>
      <c r="R405" s="56"/>
      <c r="S405" s="56"/>
      <c r="T405" s="56"/>
    </row>
    <row r="406" spans="1:20">
      <c r="A406" s="3"/>
      <c r="B406" s="27"/>
      <c r="C406" s="3"/>
      <c r="D406" s="3"/>
      <c r="E406" s="3"/>
      <c r="F406" s="19"/>
      <c r="G406" s="3"/>
      <c r="H406" s="19"/>
      <c r="I406" s="3"/>
      <c r="J406" s="22"/>
      <c r="K406" s="19"/>
      <c r="L406" s="19"/>
      <c r="M406" s="3"/>
      <c r="N406" s="19"/>
      <c r="O406" s="3"/>
      <c r="P406" s="19"/>
      <c r="Q406" s="3"/>
      <c r="R406" s="56"/>
      <c r="S406" s="56"/>
      <c r="T406" s="56"/>
    </row>
    <row r="407" spans="1:20">
      <c r="A407" s="3"/>
      <c r="B407" s="27"/>
      <c r="C407" s="3"/>
      <c r="D407" s="3"/>
      <c r="E407" s="3"/>
      <c r="F407" s="19"/>
      <c r="G407" s="3"/>
      <c r="H407" s="19"/>
      <c r="I407" s="3"/>
      <c r="J407" s="22"/>
      <c r="K407" s="19"/>
      <c r="L407" s="19"/>
      <c r="M407" s="3"/>
      <c r="N407" s="19"/>
      <c r="O407" s="3"/>
      <c r="P407" s="19"/>
      <c r="Q407" s="3"/>
      <c r="R407" s="56"/>
      <c r="S407" s="56"/>
      <c r="T407" s="56"/>
    </row>
    <row r="408" spans="1:20">
      <c r="A408" s="3"/>
      <c r="B408" s="27"/>
      <c r="C408" s="3"/>
      <c r="D408" s="3"/>
      <c r="E408" s="3"/>
      <c r="F408" s="19"/>
      <c r="G408" s="3"/>
      <c r="H408" s="19"/>
      <c r="I408" s="3"/>
      <c r="J408" s="19"/>
      <c r="K408" s="19"/>
      <c r="L408" s="19"/>
      <c r="M408" s="3"/>
      <c r="N408" s="19"/>
      <c r="O408" s="3"/>
      <c r="P408" s="19"/>
      <c r="Q408" s="3"/>
      <c r="R408" s="56"/>
      <c r="S408" s="56"/>
      <c r="T408" s="56"/>
    </row>
    <row r="409" spans="1:20">
      <c r="A409" s="3"/>
      <c r="B409" s="27"/>
      <c r="C409" s="3"/>
      <c r="D409" s="3"/>
      <c r="E409" s="3"/>
      <c r="F409" s="19"/>
      <c r="G409" s="3"/>
      <c r="H409" s="19"/>
      <c r="I409" s="3"/>
      <c r="J409" s="19"/>
      <c r="K409" s="19"/>
      <c r="L409" s="19"/>
      <c r="M409" s="3"/>
      <c r="N409" s="19"/>
      <c r="O409" s="3"/>
      <c r="P409" s="19"/>
      <c r="Q409" s="3"/>
      <c r="R409" s="56"/>
      <c r="S409" s="56"/>
      <c r="T409" s="56"/>
    </row>
    <row r="410" spans="1:20">
      <c r="A410" s="3"/>
      <c r="B410" s="27"/>
      <c r="C410" s="3"/>
      <c r="D410" s="3"/>
      <c r="E410" s="3"/>
      <c r="F410" s="19"/>
      <c r="G410" s="3"/>
      <c r="H410" s="19"/>
      <c r="I410" s="3"/>
      <c r="J410" s="19"/>
      <c r="K410" s="19"/>
      <c r="L410" s="19"/>
      <c r="M410" s="3"/>
      <c r="N410" s="19"/>
      <c r="O410" s="3"/>
      <c r="P410" s="19"/>
      <c r="Q410" s="3"/>
      <c r="R410" s="56"/>
      <c r="S410" s="56"/>
      <c r="T410" s="56"/>
    </row>
    <row r="411" spans="1:20">
      <c r="A411" s="3"/>
      <c r="B411" s="27"/>
      <c r="C411" s="3"/>
      <c r="D411" s="3"/>
      <c r="E411" s="3"/>
      <c r="F411" s="19"/>
      <c r="G411" s="3"/>
      <c r="H411" s="19"/>
      <c r="I411" s="3"/>
      <c r="J411" s="19"/>
      <c r="K411" s="19"/>
      <c r="L411" s="19"/>
      <c r="M411" s="3"/>
      <c r="N411" s="19"/>
      <c r="O411" s="3"/>
      <c r="P411" s="19"/>
      <c r="Q411" s="3"/>
      <c r="R411" s="56"/>
      <c r="S411" s="56"/>
      <c r="T411" s="56"/>
    </row>
    <row r="412" spans="1:20">
      <c r="A412" s="3"/>
      <c r="B412" s="27"/>
      <c r="C412" s="3"/>
      <c r="D412" s="3"/>
      <c r="E412" s="3"/>
      <c r="F412" s="19"/>
      <c r="G412" s="3"/>
      <c r="H412" s="19"/>
      <c r="I412" s="3"/>
      <c r="J412" s="19"/>
      <c r="K412" s="19"/>
      <c r="L412" s="19"/>
      <c r="M412" s="3"/>
      <c r="N412" s="19"/>
      <c r="O412" s="3"/>
      <c r="P412" s="19"/>
      <c r="Q412" s="3"/>
      <c r="R412" s="56"/>
      <c r="S412" s="56"/>
      <c r="T412" s="56"/>
    </row>
    <row r="413" spans="1:20">
      <c r="A413" s="3"/>
      <c r="B413" s="27"/>
      <c r="C413" s="3"/>
      <c r="D413" s="3"/>
      <c r="E413" s="3"/>
      <c r="F413" s="19"/>
      <c r="G413" s="3"/>
      <c r="H413" s="19"/>
      <c r="I413" s="3"/>
      <c r="J413" s="19"/>
      <c r="K413" s="19"/>
      <c r="L413" s="19"/>
      <c r="M413" s="3"/>
      <c r="N413" s="19"/>
      <c r="O413" s="3"/>
      <c r="P413" s="19"/>
      <c r="Q413" s="3"/>
      <c r="R413" s="56"/>
      <c r="S413" s="56"/>
      <c r="T413" s="56"/>
    </row>
    <row r="414" spans="1:20">
      <c r="A414" s="3"/>
      <c r="B414" s="27"/>
      <c r="C414" s="3"/>
      <c r="D414" s="3"/>
      <c r="E414" s="3"/>
      <c r="F414" s="19"/>
      <c r="G414" s="3"/>
      <c r="H414" s="19"/>
      <c r="I414" s="3"/>
      <c r="J414" s="19"/>
      <c r="K414" s="19"/>
      <c r="L414" s="19"/>
      <c r="M414" s="3"/>
      <c r="N414" s="19"/>
      <c r="O414" s="3"/>
      <c r="P414" s="19"/>
      <c r="Q414" s="3"/>
      <c r="R414" s="56"/>
      <c r="S414" s="56"/>
      <c r="T414" s="56"/>
    </row>
    <row r="415" spans="1:20">
      <c r="A415" s="3"/>
      <c r="B415" s="27"/>
      <c r="C415" s="3"/>
      <c r="D415" s="3"/>
      <c r="E415" s="3"/>
      <c r="F415" s="19"/>
      <c r="G415" s="3"/>
      <c r="H415" s="19"/>
      <c r="I415" s="3"/>
      <c r="J415" s="19"/>
      <c r="K415" s="19"/>
      <c r="L415" s="19"/>
      <c r="M415" s="3"/>
      <c r="N415" s="19"/>
      <c r="O415" s="3"/>
      <c r="P415" s="19"/>
      <c r="Q415" s="3"/>
      <c r="R415" s="56"/>
      <c r="S415" s="56"/>
      <c r="T415" s="56"/>
    </row>
    <row r="416" spans="1:20">
      <c r="A416" s="3"/>
      <c r="B416" s="27"/>
      <c r="C416" s="3"/>
      <c r="D416" s="3"/>
      <c r="E416" s="3"/>
      <c r="F416" s="19"/>
      <c r="G416" s="3"/>
      <c r="H416" s="19"/>
      <c r="I416" s="3"/>
      <c r="J416" s="19"/>
      <c r="K416" s="19"/>
      <c r="L416" s="19"/>
      <c r="M416" s="3"/>
      <c r="N416" s="19"/>
      <c r="O416" s="3"/>
      <c r="P416" s="19"/>
      <c r="Q416" s="3"/>
      <c r="R416" s="56"/>
      <c r="S416" s="56"/>
      <c r="T416" s="56"/>
    </row>
    <row r="417" spans="1:20">
      <c r="A417" s="3"/>
      <c r="B417" s="27"/>
      <c r="C417" s="3"/>
      <c r="D417" s="3"/>
      <c r="E417" s="3"/>
      <c r="F417" s="19"/>
      <c r="G417" s="3"/>
      <c r="H417" s="19"/>
      <c r="I417" s="3"/>
      <c r="J417" s="19"/>
      <c r="K417" s="19"/>
      <c r="L417" s="19"/>
      <c r="M417" s="3"/>
      <c r="N417" s="19"/>
      <c r="O417" s="3"/>
      <c r="P417" s="19"/>
      <c r="Q417" s="3"/>
      <c r="R417" s="56"/>
      <c r="S417" s="56"/>
      <c r="T417" s="56"/>
    </row>
    <row r="418" spans="1:20">
      <c r="A418" s="3"/>
      <c r="B418" s="27"/>
      <c r="C418" s="3"/>
      <c r="D418" s="3"/>
      <c r="E418" s="3"/>
      <c r="F418" s="19"/>
      <c r="G418" s="3"/>
      <c r="H418" s="19"/>
      <c r="I418" s="3"/>
      <c r="J418" s="19"/>
      <c r="K418" s="19"/>
      <c r="L418" s="19"/>
      <c r="M418" s="3"/>
      <c r="N418" s="19"/>
      <c r="O418" s="3"/>
      <c r="P418" s="19"/>
      <c r="Q418" s="3"/>
      <c r="R418" s="56"/>
      <c r="S418" s="56"/>
      <c r="T418" s="56"/>
    </row>
    <row r="419" spans="1:20">
      <c r="A419" s="3"/>
      <c r="B419" s="27"/>
      <c r="C419" s="3"/>
      <c r="D419" s="3"/>
      <c r="E419" s="3"/>
      <c r="F419" s="19"/>
      <c r="G419" s="3"/>
      <c r="H419" s="19"/>
      <c r="I419" s="3"/>
      <c r="J419" s="19"/>
      <c r="K419" s="19"/>
      <c r="L419" s="19"/>
      <c r="M419" s="3"/>
      <c r="N419" s="19"/>
      <c r="O419" s="3"/>
      <c r="P419" s="19"/>
      <c r="Q419" s="3"/>
      <c r="R419" s="56"/>
      <c r="S419" s="56"/>
      <c r="T419" s="56"/>
    </row>
    <row r="420" spans="1:20">
      <c r="A420" s="3"/>
      <c r="B420" s="27"/>
      <c r="C420" s="3"/>
      <c r="D420" s="3"/>
      <c r="E420" s="3"/>
      <c r="F420" s="19"/>
      <c r="G420" s="3"/>
      <c r="H420" s="19"/>
      <c r="I420" s="3"/>
      <c r="J420" s="19"/>
      <c r="K420" s="19"/>
      <c r="L420" s="19"/>
      <c r="M420" s="3"/>
      <c r="N420" s="19"/>
      <c r="O420" s="3"/>
      <c r="P420" s="19"/>
      <c r="Q420" s="3"/>
      <c r="R420" s="56"/>
      <c r="S420" s="56"/>
      <c r="T420" s="56"/>
    </row>
    <row r="421" spans="1:20">
      <c r="A421" s="3"/>
      <c r="B421" s="27"/>
      <c r="C421" s="3"/>
      <c r="D421" s="3"/>
      <c r="E421" s="3"/>
      <c r="F421" s="19"/>
      <c r="G421" s="3"/>
      <c r="H421" s="19"/>
      <c r="I421" s="3"/>
      <c r="J421" s="19"/>
      <c r="K421" s="19"/>
      <c r="L421" s="19"/>
      <c r="M421" s="3"/>
      <c r="N421" s="19"/>
      <c r="O421" s="3"/>
      <c r="P421" s="19"/>
      <c r="Q421" s="3"/>
      <c r="R421" s="56"/>
      <c r="S421" s="56"/>
      <c r="T421" s="56"/>
    </row>
    <row r="422" spans="1:20">
      <c r="A422" s="3"/>
      <c r="B422" s="27"/>
      <c r="C422" s="3"/>
      <c r="D422" s="3"/>
      <c r="E422" s="3"/>
      <c r="F422" s="44"/>
      <c r="G422" s="8"/>
      <c r="H422" s="44"/>
      <c r="I422" s="8"/>
      <c r="J422" s="44"/>
      <c r="K422" s="47"/>
      <c r="L422" s="48"/>
      <c r="M422" s="12"/>
      <c r="N422" s="48"/>
      <c r="O422" s="3"/>
      <c r="P422" s="48"/>
      <c r="Q422" s="3"/>
      <c r="R422" s="63"/>
      <c r="S422" s="56"/>
      <c r="T422" s="56"/>
    </row>
    <row r="423" spans="1:20" ht="18.75">
      <c r="A423" s="3"/>
      <c r="B423" s="83"/>
      <c r="C423" s="7"/>
      <c r="D423" s="6"/>
      <c r="E423" s="6"/>
      <c r="F423" s="42"/>
      <c r="G423" s="3"/>
      <c r="H423" s="42"/>
      <c r="I423" s="9"/>
      <c r="J423" s="49"/>
      <c r="K423" s="49"/>
      <c r="L423" s="19"/>
      <c r="M423" s="3"/>
      <c r="N423" s="19"/>
      <c r="O423" s="3"/>
      <c r="P423" s="19"/>
      <c r="Q423" s="3"/>
      <c r="R423" s="56"/>
      <c r="S423" s="56"/>
      <c r="T423" s="56"/>
    </row>
    <row r="424" spans="1:20">
      <c r="A424" s="3"/>
      <c r="B424" s="27"/>
      <c r="C424" s="3"/>
      <c r="D424" s="3"/>
      <c r="E424" s="3"/>
      <c r="F424" s="19"/>
      <c r="G424" s="3"/>
      <c r="H424" s="19"/>
      <c r="I424" s="3"/>
      <c r="J424" s="19"/>
      <c r="K424" s="19"/>
      <c r="L424" s="19"/>
      <c r="M424" s="3"/>
      <c r="N424" s="19"/>
      <c r="O424" s="3"/>
      <c r="P424" s="19"/>
      <c r="Q424" s="3"/>
      <c r="R424" s="56"/>
      <c r="S424" s="56"/>
      <c r="T424" s="56"/>
    </row>
    <row r="425" spans="1:20">
      <c r="A425" s="3"/>
      <c r="B425" s="27"/>
      <c r="C425" s="3"/>
      <c r="D425" s="3"/>
      <c r="E425" s="3"/>
      <c r="F425" s="19"/>
      <c r="G425" s="3"/>
      <c r="H425" s="19"/>
      <c r="I425" s="3"/>
      <c r="J425" s="19"/>
      <c r="K425" s="19"/>
      <c r="L425" s="19"/>
      <c r="M425" s="3"/>
      <c r="N425" s="19"/>
      <c r="O425" s="3"/>
      <c r="P425" s="19"/>
      <c r="Q425" s="3"/>
      <c r="R425" s="56"/>
      <c r="S425" s="56"/>
      <c r="T425" s="56"/>
    </row>
    <row r="426" spans="1:20">
      <c r="A426" s="3"/>
      <c r="B426" s="27"/>
      <c r="C426" s="3"/>
      <c r="D426" s="3"/>
      <c r="E426" s="3"/>
      <c r="F426" s="19"/>
      <c r="G426" s="3"/>
      <c r="H426" s="19"/>
      <c r="I426" s="3"/>
      <c r="J426" s="22"/>
      <c r="K426" s="19"/>
      <c r="L426" s="19"/>
      <c r="M426" s="3"/>
      <c r="N426" s="19"/>
      <c r="O426" s="3"/>
      <c r="P426" s="19"/>
      <c r="Q426" s="3"/>
      <c r="R426" s="56"/>
      <c r="S426" s="56"/>
      <c r="T426" s="56"/>
    </row>
    <row r="427" spans="1:20">
      <c r="A427" s="3"/>
      <c r="B427" s="27"/>
      <c r="C427" s="3"/>
      <c r="D427" s="3"/>
      <c r="E427" s="3"/>
      <c r="F427" s="19"/>
      <c r="G427" s="3"/>
      <c r="H427" s="19"/>
      <c r="I427" s="3"/>
      <c r="J427" s="22"/>
      <c r="K427" s="19"/>
      <c r="L427" s="19"/>
      <c r="M427" s="3"/>
      <c r="N427" s="19"/>
      <c r="O427" s="3"/>
      <c r="P427" s="19"/>
      <c r="Q427" s="3"/>
      <c r="R427" s="56"/>
      <c r="S427" s="56"/>
      <c r="T427" s="56"/>
    </row>
    <row r="428" spans="1:20">
      <c r="A428" s="3"/>
      <c r="B428" s="27"/>
      <c r="C428" s="3"/>
      <c r="D428" s="3"/>
      <c r="E428" s="3"/>
      <c r="F428" s="19"/>
      <c r="G428" s="3"/>
      <c r="H428" s="19"/>
      <c r="I428" s="3"/>
      <c r="J428" s="22"/>
      <c r="K428" s="19"/>
      <c r="L428" s="19"/>
      <c r="M428" s="3"/>
      <c r="N428" s="19"/>
      <c r="O428" s="3"/>
      <c r="P428" s="19"/>
      <c r="Q428" s="3"/>
      <c r="R428" s="56"/>
      <c r="S428" s="56"/>
      <c r="T428" s="56"/>
    </row>
    <row r="429" spans="1:20">
      <c r="A429" s="3"/>
      <c r="B429" s="27"/>
      <c r="C429" s="3"/>
      <c r="D429" s="3"/>
      <c r="E429" s="3"/>
      <c r="F429" s="19"/>
      <c r="G429" s="3"/>
      <c r="H429" s="19"/>
      <c r="I429" s="3"/>
      <c r="J429" s="22"/>
      <c r="K429" s="19"/>
      <c r="L429" s="19"/>
      <c r="M429" s="3"/>
      <c r="N429" s="19"/>
      <c r="O429" s="3"/>
      <c r="P429" s="19"/>
      <c r="Q429" s="3"/>
      <c r="R429" s="56"/>
      <c r="S429" s="56"/>
      <c r="T429" s="56"/>
    </row>
    <row r="430" spans="1:20">
      <c r="A430" s="3"/>
      <c r="B430" s="27"/>
      <c r="C430" s="3"/>
      <c r="D430" s="3"/>
      <c r="E430" s="3"/>
      <c r="F430" s="19"/>
      <c r="G430" s="3"/>
      <c r="H430" s="19"/>
      <c r="I430" s="3"/>
      <c r="J430" s="22"/>
      <c r="K430" s="19"/>
      <c r="L430" s="19"/>
      <c r="M430" s="3"/>
      <c r="N430" s="19"/>
      <c r="O430" s="3"/>
      <c r="P430" s="19"/>
      <c r="Q430" s="3"/>
      <c r="R430" s="56"/>
      <c r="S430" s="56"/>
      <c r="T430" s="56"/>
    </row>
    <row r="431" spans="1:20">
      <c r="A431" s="3"/>
      <c r="B431" s="27"/>
      <c r="C431" s="3"/>
      <c r="D431" s="3"/>
      <c r="E431" s="3"/>
      <c r="F431" s="19"/>
      <c r="G431" s="3"/>
      <c r="H431" s="19"/>
      <c r="I431" s="3"/>
      <c r="J431" s="19"/>
      <c r="K431" s="19"/>
      <c r="L431" s="19"/>
      <c r="M431" s="3"/>
      <c r="N431" s="19"/>
      <c r="O431" s="3"/>
      <c r="P431" s="19"/>
      <c r="Q431" s="3"/>
      <c r="R431" s="56"/>
      <c r="S431" s="56"/>
      <c r="T431" s="56"/>
    </row>
    <row r="432" spans="1:20">
      <c r="A432" s="3"/>
      <c r="B432" s="27"/>
      <c r="C432" s="3"/>
      <c r="D432" s="3"/>
      <c r="E432" s="3"/>
      <c r="F432" s="19"/>
      <c r="G432" s="3"/>
      <c r="H432" s="19"/>
      <c r="I432" s="3"/>
      <c r="J432" s="22"/>
      <c r="K432" s="19"/>
      <c r="L432" s="19"/>
      <c r="M432" s="3"/>
      <c r="N432" s="19"/>
      <c r="O432" s="3"/>
      <c r="P432" s="19"/>
      <c r="Q432" s="3"/>
      <c r="R432" s="56"/>
      <c r="S432" s="56"/>
      <c r="T432" s="56"/>
    </row>
    <row r="433" spans="1:20">
      <c r="A433" s="3"/>
      <c r="B433" s="27"/>
      <c r="C433" s="3"/>
      <c r="D433" s="3"/>
      <c r="E433" s="3"/>
      <c r="F433" s="19"/>
      <c r="G433" s="3"/>
      <c r="H433" s="19"/>
      <c r="I433" s="3"/>
      <c r="J433" s="22"/>
      <c r="K433" s="19"/>
      <c r="L433" s="19"/>
      <c r="M433" s="3"/>
      <c r="N433" s="19"/>
      <c r="O433" s="3"/>
      <c r="P433" s="19"/>
      <c r="Q433" s="3"/>
      <c r="R433" s="56"/>
      <c r="S433" s="56"/>
      <c r="T433" s="56"/>
    </row>
    <row r="434" spans="1:20">
      <c r="A434" s="3"/>
      <c r="B434" s="27"/>
      <c r="C434" s="3"/>
      <c r="D434" s="3"/>
      <c r="E434" s="3"/>
      <c r="F434" s="19"/>
      <c r="G434" s="3"/>
      <c r="H434" s="19"/>
      <c r="I434" s="3"/>
      <c r="J434" s="22"/>
      <c r="K434" s="19"/>
      <c r="L434" s="19"/>
      <c r="M434" s="3"/>
      <c r="N434" s="19"/>
      <c r="O434" s="3"/>
      <c r="P434" s="19"/>
      <c r="Q434" s="3"/>
      <c r="R434" s="56"/>
      <c r="S434" s="56"/>
      <c r="T434" s="56"/>
    </row>
    <row r="435" spans="1:20">
      <c r="A435" s="3"/>
      <c r="B435" s="27"/>
      <c r="C435" s="3"/>
      <c r="D435" s="3"/>
      <c r="E435" s="3"/>
      <c r="F435" s="19"/>
      <c r="G435" s="3"/>
      <c r="H435" s="19"/>
      <c r="I435" s="3"/>
      <c r="J435" s="22"/>
      <c r="K435" s="19"/>
      <c r="L435" s="19"/>
      <c r="M435" s="3"/>
      <c r="N435" s="19"/>
      <c r="O435" s="3"/>
      <c r="P435" s="19"/>
      <c r="Q435" s="3"/>
      <c r="R435" s="56"/>
      <c r="S435" s="56"/>
      <c r="T435" s="56"/>
    </row>
    <row r="436" spans="1:20">
      <c r="A436" s="3"/>
      <c r="B436" s="27"/>
      <c r="C436" s="3"/>
      <c r="D436" s="3"/>
      <c r="E436" s="3"/>
      <c r="F436" s="19"/>
      <c r="G436" s="3"/>
      <c r="H436" s="19"/>
      <c r="I436" s="3"/>
      <c r="J436" s="19"/>
      <c r="K436" s="19"/>
      <c r="L436" s="19"/>
      <c r="M436" s="3"/>
      <c r="N436" s="19"/>
      <c r="O436" s="3"/>
      <c r="P436" s="19"/>
      <c r="Q436" s="3"/>
      <c r="R436" s="56"/>
      <c r="S436" s="56"/>
      <c r="T436" s="56"/>
    </row>
    <row r="437" spans="1:20">
      <c r="A437" s="3"/>
      <c r="B437" s="27"/>
      <c r="C437" s="3"/>
      <c r="D437" s="3"/>
      <c r="E437" s="3"/>
      <c r="F437" s="19"/>
      <c r="G437" s="3"/>
      <c r="H437" s="19"/>
      <c r="I437" s="3"/>
      <c r="J437" s="19"/>
      <c r="K437" s="19"/>
      <c r="L437" s="19"/>
      <c r="M437" s="3"/>
      <c r="N437" s="19"/>
      <c r="O437" s="3"/>
      <c r="P437" s="19"/>
      <c r="Q437" s="3"/>
      <c r="R437" s="56"/>
      <c r="S437" s="56"/>
      <c r="T437" s="56"/>
    </row>
    <row r="438" spans="1:20">
      <c r="A438" s="3"/>
      <c r="B438" s="27"/>
      <c r="C438" s="3"/>
      <c r="D438" s="3"/>
      <c r="E438" s="3"/>
      <c r="F438" s="19"/>
      <c r="G438" s="3"/>
      <c r="H438" s="19"/>
      <c r="I438" s="3"/>
      <c r="J438" s="22"/>
      <c r="K438" s="19"/>
      <c r="L438" s="19"/>
      <c r="M438" s="3"/>
      <c r="N438" s="19"/>
      <c r="O438" s="3"/>
      <c r="P438" s="19"/>
      <c r="Q438" s="3"/>
      <c r="R438" s="56"/>
      <c r="S438" s="56"/>
      <c r="T438" s="56"/>
    </row>
    <row r="439" spans="1:20">
      <c r="A439" s="3"/>
      <c r="B439" s="27"/>
      <c r="C439" s="3"/>
      <c r="D439" s="3"/>
      <c r="E439" s="3"/>
      <c r="F439" s="19"/>
      <c r="G439" s="3"/>
      <c r="H439" s="19"/>
      <c r="I439" s="3"/>
      <c r="J439" s="19"/>
      <c r="K439" s="19"/>
      <c r="L439" s="19"/>
      <c r="M439" s="3"/>
      <c r="N439" s="19"/>
      <c r="O439" s="3"/>
      <c r="P439" s="19"/>
      <c r="Q439" s="3"/>
      <c r="R439" s="56"/>
      <c r="S439" s="56"/>
      <c r="T439" s="56"/>
    </row>
    <row r="440" spans="1:20">
      <c r="A440" s="3"/>
      <c r="B440" s="27"/>
      <c r="C440" s="3"/>
      <c r="D440" s="3"/>
      <c r="E440" s="3"/>
      <c r="F440" s="19"/>
      <c r="G440" s="3"/>
      <c r="H440" s="19"/>
      <c r="I440" s="3"/>
      <c r="J440" s="19"/>
      <c r="K440" s="19"/>
      <c r="L440" s="19"/>
      <c r="M440" s="3"/>
      <c r="N440" s="19"/>
      <c r="O440" s="3"/>
      <c r="P440" s="19"/>
      <c r="Q440" s="3"/>
      <c r="R440" s="56"/>
      <c r="S440" s="56"/>
      <c r="T440" s="56"/>
    </row>
    <row r="441" spans="1:20">
      <c r="A441" s="3"/>
      <c r="B441" s="27"/>
      <c r="C441" s="3"/>
      <c r="D441" s="3"/>
      <c r="E441" s="3"/>
      <c r="F441" s="19"/>
      <c r="G441" s="3"/>
      <c r="H441" s="19"/>
      <c r="I441" s="3"/>
      <c r="J441" s="19"/>
      <c r="K441" s="19"/>
      <c r="L441" s="19"/>
      <c r="M441" s="3"/>
      <c r="N441" s="19"/>
      <c r="O441" s="3"/>
      <c r="P441" s="19"/>
      <c r="Q441" s="3"/>
      <c r="R441" s="56"/>
      <c r="S441" s="56"/>
      <c r="T441" s="56"/>
    </row>
    <row r="442" spans="1:20">
      <c r="A442" s="3"/>
      <c r="B442" s="27"/>
      <c r="C442" s="3"/>
      <c r="D442" s="3"/>
      <c r="E442" s="3"/>
      <c r="F442" s="19"/>
      <c r="G442" s="3"/>
      <c r="H442" s="19"/>
      <c r="I442" s="3"/>
      <c r="J442" s="19"/>
      <c r="K442" s="19"/>
      <c r="L442" s="19"/>
      <c r="M442" s="3"/>
      <c r="N442" s="19"/>
      <c r="O442" s="3"/>
      <c r="P442" s="19"/>
      <c r="Q442" s="3"/>
      <c r="R442" s="56"/>
      <c r="S442" s="56"/>
      <c r="T442" s="56"/>
    </row>
    <row r="443" spans="1:20">
      <c r="A443" s="3"/>
      <c r="B443" s="27"/>
      <c r="C443" s="3"/>
      <c r="D443" s="3"/>
      <c r="E443" s="3"/>
      <c r="F443" s="19"/>
      <c r="G443" s="3"/>
      <c r="H443" s="19"/>
      <c r="I443" s="3"/>
      <c r="J443" s="19"/>
      <c r="K443" s="19"/>
      <c r="L443" s="19"/>
      <c r="M443" s="3"/>
      <c r="N443" s="19"/>
      <c r="O443" s="3"/>
      <c r="P443" s="19"/>
      <c r="Q443" s="3"/>
      <c r="R443" s="56"/>
      <c r="S443" s="56"/>
      <c r="T443" s="56"/>
    </row>
    <row r="444" spans="1:20">
      <c r="A444" s="3"/>
      <c r="B444" s="27"/>
      <c r="C444" s="3"/>
      <c r="D444" s="3"/>
      <c r="E444" s="3"/>
      <c r="F444" s="19"/>
      <c r="G444" s="3"/>
      <c r="H444" s="19"/>
      <c r="I444" s="3"/>
      <c r="J444" s="19"/>
      <c r="K444" s="19"/>
      <c r="L444" s="19"/>
      <c r="M444" s="3"/>
      <c r="N444" s="19"/>
      <c r="O444" s="3"/>
      <c r="P444" s="19"/>
      <c r="Q444" s="3"/>
      <c r="R444" s="56"/>
      <c r="S444" s="56"/>
      <c r="T444" s="56"/>
    </row>
    <row r="445" spans="1:20">
      <c r="A445" s="3"/>
      <c r="B445" s="27"/>
      <c r="C445" s="3"/>
      <c r="D445" s="3"/>
      <c r="E445" s="3"/>
      <c r="F445" s="19"/>
      <c r="G445" s="3"/>
      <c r="H445" s="19"/>
      <c r="I445" s="3"/>
      <c r="J445" s="19"/>
      <c r="K445" s="19"/>
      <c r="L445" s="19"/>
      <c r="M445" s="3"/>
      <c r="N445" s="19"/>
      <c r="O445" s="3"/>
      <c r="P445" s="19"/>
      <c r="Q445" s="3"/>
      <c r="R445" s="56"/>
      <c r="S445" s="56"/>
      <c r="T445" s="56"/>
    </row>
    <row r="446" spans="1:20">
      <c r="A446" s="3"/>
      <c r="B446" s="27"/>
      <c r="C446" s="3"/>
      <c r="D446" s="3"/>
      <c r="E446" s="3"/>
      <c r="F446" s="19"/>
      <c r="G446" s="3"/>
      <c r="H446" s="19"/>
      <c r="I446" s="3"/>
      <c r="J446" s="19"/>
      <c r="K446" s="19"/>
      <c r="L446" s="19"/>
      <c r="M446" s="3"/>
      <c r="N446" s="19"/>
      <c r="O446" s="3"/>
      <c r="P446" s="19"/>
      <c r="Q446" s="3"/>
      <c r="R446" s="56"/>
      <c r="S446" s="56"/>
      <c r="T446" s="56"/>
    </row>
    <row r="447" spans="1:20">
      <c r="A447" s="3"/>
      <c r="B447" s="27"/>
      <c r="C447" s="3"/>
      <c r="D447" s="3"/>
      <c r="E447" s="3"/>
      <c r="F447" s="19"/>
      <c r="G447" s="3"/>
      <c r="H447" s="19"/>
      <c r="I447" s="3"/>
      <c r="J447" s="19"/>
      <c r="K447" s="19"/>
      <c r="L447" s="19"/>
      <c r="M447" s="3"/>
      <c r="N447" s="19"/>
      <c r="O447" s="3"/>
      <c r="P447" s="19"/>
      <c r="Q447" s="3"/>
      <c r="R447" s="56"/>
      <c r="S447" s="56"/>
      <c r="T447" s="56"/>
    </row>
    <row r="448" spans="1:20">
      <c r="A448" s="3"/>
      <c r="B448" s="27"/>
      <c r="C448" s="3"/>
      <c r="D448" s="3"/>
      <c r="E448" s="3"/>
      <c r="F448" s="19"/>
      <c r="G448" s="3"/>
      <c r="H448" s="19"/>
      <c r="I448" s="3"/>
      <c r="J448" s="19"/>
      <c r="K448" s="19"/>
      <c r="L448" s="19"/>
      <c r="M448" s="3"/>
      <c r="N448" s="19"/>
      <c r="O448" s="3"/>
      <c r="P448" s="19"/>
      <c r="Q448" s="3"/>
      <c r="R448" s="56"/>
      <c r="S448" s="56"/>
      <c r="T448" s="56"/>
    </row>
    <row r="449" spans="1:20">
      <c r="A449" s="3"/>
      <c r="B449" s="27"/>
      <c r="C449" s="3"/>
      <c r="D449" s="3"/>
      <c r="E449" s="3"/>
      <c r="F449" s="19"/>
      <c r="G449" s="3"/>
      <c r="H449" s="19"/>
      <c r="I449" s="3"/>
      <c r="J449" s="19"/>
      <c r="K449" s="19"/>
      <c r="L449" s="19"/>
      <c r="M449" s="3"/>
      <c r="N449" s="19"/>
      <c r="O449" s="3"/>
      <c r="P449" s="19"/>
      <c r="Q449" s="3"/>
      <c r="R449" s="56"/>
      <c r="S449" s="56"/>
      <c r="T449" s="56"/>
    </row>
    <row r="450" spans="1:20">
      <c r="A450" s="3"/>
      <c r="B450" s="27"/>
      <c r="C450" s="3"/>
      <c r="D450" s="3"/>
      <c r="E450" s="3"/>
      <c r="F450" s="19"/>
      <c r="G450" s="3"/>
      <c r="H450" s="19"/>
      <c r="I450" s="3"/>
      <c r="J450" s="19"/>
      <c r="K450" s="19"/>
      <c r="L450" s="19"/>
      <c r="M450" s="3"/>
      <c r="N450" s="19"/>
      <c r="O450" s="3"/>
      <c r="P450" s="19"/>
      <c r="Q450" s="3"/>
      <c r="R450" s="56"/>
      <c r="S450" s="56"/>
      <c r="T450" s="56"/>
    </row>
    <row r="451" spans="1:20">
      <c r="A451" s="3"/>
      <c r="B451" s="27"/>
      <c r="C451" s="3"/>
      <c r="D451" s="3"/>
      <c r="E451" s="3"/>
      <c r="F451" s="44"/>
      <c r="G451" s="8"/>
      <c r="H451" s="44"/>
      <c r="I451" s="8"/>
      <c r="J451" s="44"/>
      <c r="K451" s="47"/>
      <c r="L451" s="48"/>
      <c r="M451" s="12"/>
      <c r="N451" s="48"/>
      <c r="O451" s="3"/>
      <c r="P451" s="48"/>
      <c r="Q451" s="3"/>
      <c r="R451" s="63"/>
      <c r="S451" s="56"/>
      <c r="T451" s="56"/>
    </row>
    <row r="452" spans="1:20" ht="18.75">
      <c r="A452" s="3"/>
      <c r="B452" s="83"/>
      <c r="C452" s="7"/>
      <c r="D452" s="6"/>
      <c r="E452" s="6"/>
      <c r="F452" s="42"/>
      <c r="G452" s="3"/>
      <c r="H452" s="42"/>
      <c r="I452" s="9"/>
      <c r="J452" s="49"/>
      <c r="K452" s="49"/>
      <c r="L452" s="19"/>
      <c r="M452" s="3"/>
      <c r="N452" s="19"/>
      <c r="O452" s="3"/>
      <c r="P452" s="19"/>
      <c r="Q452" s="3"/>
      <c r="R452" s="56"/>
      <c r="S452" s="56"/>
      <c r="T452" s="56"/>
    </row>
    <row r="453" spans="1:20">
      <c r="A453" s="3"/>
      <c r="B453" s="27"/>
      <c r="C453" s="3"/>
      <c r="D453" s="3"/>
      <c r="E453" s="3"/>
      <c r="F453" s="19"/>
      <c r="G453" s="3"/>
      <c r="H453" s="19"/>
      <c r="I453" s="3"/>
      <c r="J453" s="19"/>
      <c r="K453" s="19"/>
      <c r="L453" s="19"/>
      <c r="M453" s="3"/>
      <c r="N453" s="19"/>
      <c r="O453" s="3"/>
      <c r="P453" s="19"/>
      <c r="Q453" s="3"/>
      <c r="R453" s="56"/>
      <c r="S453" s="56"/>
      <c r="T453" s="56"/>
    </row>
    <row r="454" spans="1:20">
      <c r="A454" s="3"/>
      <c r="B454" s="27"/>
      <c r="C454" s="3"/>
      <c r="D454" s="3"/>
      <c r="E454" s="3"/>
      <c r="F454" s="19"/>
      <c r="G454" s="3"/>
      <c r="H454" s="19"/>
      <c r="I454" s="3"/>
      <c r="J454" s="19"/>
      <c r="K454" s="19"/>
      <c r="L454" s="19"/>
      <c r="M454" s="3"/>
      <c r="N454" s="19"/>
      <c r="O454" s="3"/>
      <c r="P454" s="19"/>
      <c r="Q454" s="3"/>
      <c r="R454" s="56"/>
      <c r="S454" s="56"/>
      <c r="T454" s="56"/>
    </row>
    <row r="455" spans="1:20">
      <c r="A455" s="3"/>
      <c r="B455" s="27"/>
      <c r="C455" s="3"/>
      <c r="D455" s="3"/>
      <c r="E455" s="3"/>
      <c r="F455" s="19"/>
      <c r="G455" s="3"/>
      <c r="H455" s="19"/>
      <c r="I455" s="3"/>
      <c r="J455" s="19"/>
      <c r="K455" s="19"/>
      <c r="L455" s="19"/>
      <c r="M455" s="3"/>
      <c r="N455" s="19"/>
      <c r="O455" s="3"/>
      <c r="P455" s="19"/>
      <c r="Q455" s="3"/>
      <c r="R455" s="56"/>
      <c r="S455" s="56"/>
      <c r="T455" s="56"/>
    </row>
    <row r="456" spans="1:20">
      <c r="A456" s="3"/>
      <c r="B456" s="27"/>
      <c r="C456" s="3"/>
      <c r="D456" s="3"/>
      <c r="E456" s="3"/>
      <c r="F456" s="19"/>
      <c r="G456" s="3"/>
      <c r="H456" s="19"/>
      <c r="I456" s="3"/>
      <c r="J456" s="22"/>
      <c r="K456" s="19"/>
      <c r="L456" s="19"/>
      <c r="M456" s="3"/>
      <c r="N456" s="19"/>
      <c r="O456" s="3"/>
      <c r="P456" s="19"/>
      <c r="Q456" s="3"/>
      <c r="R456" s="56"/>
      <c r="S456" s="56"/>
      <c r="T456" s="56"/>
    </row>
    <row r="457" spans="1:20">
      <c r="A457" s="3"/>
      <c r="B457" s="27"/>
      <c r="C457" s="3"/>
      <c r="D457" s="3"/>
      <c r="E457" s="3"/>
      <c r="F457" s="19"/>
      <c r="G457" s="3"/>
      <c r="H457" s="19"/>
      <c r="I457" s="3"/>
      <c r="J457" s="22"/>
      <c r="K457" s="19"/>
      <c r="L457" s="19"/>
      <c r="M457" s="3"/>
      <c r="N457" s="19"/>
      <c r="O457" s="3"/>
      <c r="P457" s="19"/>
      <c r="Q457" s="3"/>
      <c r="R457" s="56"/>
      <c r="S457" s="56"/>
      <c r="T457" s="56"/>
    </row>
    <row r="458" spans="1:20">
      <c r="A458" s="3"/>
      <c r="B458" s="27"/>
      <c r="C458" s="3"/>
      <c r="D458" s="3"/>
      <c r="E458" s="3"/>
      <c r="F458" s="19"/>
      <c r="G458" s="3"/>
      <c r="H458" s="19"/>
      <c r="I458" s="3"/>
      <c r="J458" s="22"/>
      <c r="K458" s="19"/>
      <c r="L458" s="19"/>
      <c r="M458" s="3"/>
      <c r="N458" s="19"/>
      <c r="O458" s="3"/>
      <c r="P458" s="19"/>
      <c r="Q458" s="3"/>
      <c r="R458" s="56"/>
      <c r="S458" s="56"/>
      <c r="T458" s="56"/>
    </row>
    <row r="459" spans="1:20">
      <c r="A459" s="3"/>
      <c r="B459" s="27"/>
      <c r="C459" s="3"/>
      <c r="D459" s="3"/>
      <c r="E459" s="3"/>
      <c r="F459" s="19"/>
      <c r="G459" s="3"/>
      <c r="H459" s="19"/>
      <c r="I459" s="3"/>
      <c r="J459" s="22"/>
      <c r="K459" s="19"/>
      <c r="L459" s="19"/>
      <c r="M459" s="3"/>
      <c r="N459" s="19"/>
      <c r="O459" s="3"/>
      <c r="P459" s="19"/>
      <c r="Q459" s="3"/>
      <c r="R459" s="56"/>
      <c r="S459" s="56"/>
      <c r="T459" s="56"/>
    </row>
    <row r="460" spans="1:20">
      <c r="A460" s="3"/>
      <c r="B460" s="27"/>
      <c r="C460" s="3"/>
      <c r="D460" s="3"/>
      <c r="E460" s="3"/>
      <c r="F460" s="19"/>
      <c r="G460" s="3"/>
      <c r="H460" s="19"/>
      <c r="I460" s="3"/>
      <c r="J460" s="22"/>
      <c r="K460" s="19"/>
      <c r="L460" s="19"/>
      <c r="M460" s="3"/>
      <c r="N460" s="19"/>
      <c r="O460" s="3"/>
      <c r="P460" s="19"/>
      <c r="Q460" s="3"/>
      <c r="R460" s="56"/>
      <c r="S460" s="56"/>
      <c r="T460" s="56"/>
    </row>
    <row r="461" spans="1:20">
      <c r="A461" s="3"/>
      <c r="B461" s="27"/>
      <c r="C461" s="3"/>
      <c r="D461" s="3"/>
      <c r="E461" s="3"/>
      <c r="F461" s="19"/>
      <c r="G461" s="3"/>
      <c r="H461" s="19"/>
      <c r="I461" s="3"/>
      <c r="J461" s="22"/>
      <c r="K461" s="19"/>
      <c r="L461" s="19"/>
      <c r="M461" s="3"/>
      <c r="N461" s="19"/>
      <c r="O461" s="3"/>
      <c r="P461" s="19"/>
      <c r="Q461" s="3"/>
      <c r="R461" s="56"/>
      <c r="S461" s="56"/>
      <c r="T461" s="56"/>
    </row>
    <row r="462" spans="1:20">
      <c r="A462" s="3"/>
      <c r="B462" s="27"/>
      <c r="C462" s="3"/>
      <c r="D462" s="3"/>
      <c r="E462" s="3"/>
      <c r="F462" s="19"/>
      <c r="G462" s="3"/>
      <c r="H462" s="19"/>
      <c r="I462" s="3"/>
      <c r="J462" s="22"/>
      <c r="K462" s="19"/>
      <c r="L462" s="19"/>
      <c r="M462" s="3"/>
      <c r="N462" s="19"/>
      <c r="O462" s="3"/>
      <c r="P462" s="19"/>
      <c r="Q462" s="3"/>
      <c r="R462" s="56"/>
      <c r="S462" s="56"/>
      <c r="T462" s="56"/>
    </row>
    <row r="463" spans="1:20">
      <c r="A463" s="3"/>
      <c r="B463" s="27"/>
      <c r="C463" s="3"/>
      <c r="D463" s="3"/>
      <c r="E463" s="3"/>
      <c r="F463" s="19"/>
      <c r="G463" s="3"/>
      <c r="H463" s="19"/>
      <c r="I463" s="3"/>
      <c r="J463" s="19"/>
      <c r="K463" s="19"/>
      <c r="L463" s="19"/>
      <c r="M463" s="3"/>
      <c r="N463" s="19"/>
      <c r="O463" s="3"/>
      <c r="P463" s="19"/>
      <c r="Q463" s="3"/>
      <c r="R463" s="56"/>
      <c r="S463" s="56"/>
      <c r="T463" s="56"/>
    </row>
    <row r="464" spans="1:20">
      <c r="A464" s="3"/>
      <c r="B464" s="27"/>
      <c r="C464" s="3"/>
      <c r="D464" s="3"/>
      <c r="E464" s="3"/>
      <c r="F464" s="19"/>
      <c r="G464" s="3"/>
      <c r="H464" s="19"/>
      <c r="I464" s="3"/>
      <c r="J464" s="22"/>
      <c r="K464" s="19"/>
      <c r="L464" s="19"/>
      <c r="M464" s="3"/>
      <c r="N464" s="19"/>
      <c r="O464" s="3"/>
      <c r="P464" s="19"/>
      <c r="Q464" s="3"/>
      <c r="R464" s="56"/>
      <c r="S464" s="56"/>
      <c r="T464" s="56"/>
    </row>
    <row r="465" spans="1:20">
      <c r="A465" s="3"/>
      <c r="B465" s="27"/>
      <c r="C465" s="3"/>
      <c r="D465" s="3"/>
      <c r="E465" s="3"/>
      <c r="F465" s="19"/>
      <c r="G465" s="3"/>
      <c r="H465" s="19"/>
      <c r="I465" s="3"/>
      <c r="J465" s="19"/>
      <c r="K465" s="19"/>
      <c r="L465" s="19"/>
      <c r="M465" s="3"/>
      <c r="N465" s="19"/>
      <c r="O465" s="3"/>
      <c r="P465" s="19"/>
      <c r="Q465" s="3"/>
      <c r="R465" s="56"/>
      <c r="S465" s="56"/>
      <c r="T465" s="56"/>
    </row>
    <row r="466" spans="1:20">
      <c r="A466" s="3"/>
      <c r="B466" s="27"/>
      <c r="C466" s="3"/>
      <c r="D466" s="3"/>
      <c r="E466" s="3"/>
      <c r="F466" s="19"/>
      <c r="G466" s="3"/>
      <c r="H466" s="19"/>
      <c r="I466" s="3"/>
      <c r="J466" s="22"/>
      <c r="K466" s="19"/>
      <c r="L466" s="19"/>
      <c r="M466" s="3"/>
      <c r="N466" s="19"/>
      <c r="O466" s="3"/>
      <c r="P466" s="19"/>
      <c r="Q466" s="3"/>
      <c r="R466" s="56"/>
      <c r="S466" s="56"/>
      <c r="T466" s="56"/>
    </row>
    <row r="467" spans="1:20">
      <c r="A467" s="3"/>
      <c r="B467" s="27"/>
      <c r="C467" s="3"/>
      <c r="D467" s="3"/>
      <c r="E467" s="3"/>
      <c r="F467" s="19"/>
      <c r="G467" s="3"/>
      <c r="H467" s="19"/>
      <c r="I467" s="3"/>
      <c r="J467" s="19"/>
      <c r="K467" s="19"/>
      <c r="L467" s="19"/>
      <c r="M467" s="3"/>
      <c r="N467" s="19"/>
      <c r="O467" s="3"/>
      <c r="P467" s="19"/>
      <c r="Q467" s="3"/>
      <c r="R467" s="56"/>
      <c r="S467" s="56"/>
      <c r="T467" s="56"/>
    </row>
    <row r="468" spans="1:20">
      <c r="A468" s="3"/>
      <c r="B468" s="27"/>
      <c r="C468" s="3"/>
      <c r="D468" s="3"/>
      <c r="E468" s="3"/>
      <c r="F468" s="19"/>
      <c r="G468" s="3"/>
      <c r="H468" s="19"/>
      <c r="I468" s="3"/>
      <c r="J468" s="19"/>
      <c r="K468" s="19"/>
      <c r="L468" s="19"/>
      <c r="M468" s="3"/>
      <c r="N468" s="19"/>
      <c r="O468" s="3"/>
      <c r="P468" s="19"/>
      <c r="Q468" s="3"/>
      <c r="R468" s="56"/>
      <c r="S468" s="56"/>
      <c r="T468" s="56"/>
    </row>
    <row r="469" spans="1:20">
      <c r="A469" s="3"/>
      <c r="B469" s="27"/>
      <c r="C469" s="3"/>
      <c r="D469" s="3"/>
      <c r="E469" s="3"/>
      <c r="F469" s="19"/>
      <c r="G469" s="3"/>
      <c r="H469" s="19"/>
      <c r="I469" s="3"/>
      <c r="J469" s="19"/>
      <c r="K469" s="19"/>
      <c r="L469" s="19"/>
      <c r="M469" s="3"/>
      <c r="N469" s="19"/>
      <c r="O469" s="3"/>
      <c r="P469" s="19"/>
      <c r="Q469" s="3"/>
      <c r="R469" s="56"/>
      <c r="S469" s="56"/>
      <c r="T469" s="56"/>
    </row>
    <row r="470" spans="1:20">
      <c r="A470" s="3"/>
      <c r="B470" s="27"/>
      <c r="C470" s="3"/>
      <c r="D470" s="3"/>
      <c r="E470" s="3"/>
      <c r="F470" s="19"/>
      <c r="G470" s="3"/>
      <c r="H470" s="19"/>
      <c r="I470" s="3"/>
      <c r="J470" s="19"/>
      <c r="K470" s="19"/>
      <c r="L470" s="19"/>
      <c r="M470" s="3"/>
      <c r="N470" s="19"/>
      <c r="O470" s="3"/>
      <c r="P470" s="19"/>
      <c r="Q470" s="3"/>
      <c r="R470" s="56"/>
      <c r="S470" s="56"/>
      <c r="T470" s="56"/>
    </row>
    <row r="471" spans="1:20">
      <c r="A471" s="3"/>
      <c r="B471" s="27"/>
      <c r="C471" s="3"/>
      <c r="D471" s="3"/>
      <c r="E471" s="3"/>
      <c r="F471" s="19"/>
      <c r="G471" s="3"/>
      <c r="H471" s="19"/>
      <c r="I471" s="3"/>
      <c r="J471" s="19"/>
      <c r="K471" s="19"/>
      <c r="L471" s="19"/>
      <c r="M471" s="3"/>
      <c r="N471" s="19"/>
      <c r="O471" s="3"/>
      <c r="P471" s="19"/>
      <c r="Q471" s="3"/>
      <c r="R471" s="56"/>
      <c r="S471" s="56"/>
      <c r="T471" s="56"/>
    </row>
    <row r="472" spans="1:20">
      <c r="A472" s="3"/>
      <c r="B472" s="27"/>
      <c r="C472" s="3"/>
      <c r="D472" s="3"/>
      <c r="E472" s="3"/>
      <c r="F472" s="19"/>
      <c r="G472" s="3"/>
      <c r="H472" s="19"/>
      <c r="I472" s="3"/>
      <c r="J472" s="19"/>
      <c r="K472" s="19"/>
      <c r="L472" s="19"/>
      <c r="M472" s="3"/>
      <c r="N472" s="19"/>
      <c r="O472" s="3"/>
      <c r="P472" s="19"/>
      <c r="Q472" s="3"/>
      <c r="R472" s="56"/>
      <c r="S472" s="56"/>
      <c r="T472" s="56"/>
    </row>
    <row r="473" spans="1:20">
      <c r="A473" s="3"/>
      <c r="B473" s="27"/>
      <c r="C473" s="3"/>
      <c r="D473" s="3"/>
      <c r="E473" s="3"/>
      <c r="F473" s="19"/>
      <c r="G473" s="3"/>
      <c r="H473" s="19"/>
      <c r="I473" s="3"/>
      <c r="J473" s="19"/>
      <c r="K473" s="19"/>
      <c r="L473" s="19"/>
      <c r="M473" s="3"/>
      <c r="N473" s="19"/>
      <c r="O473" s="3"/>
      <c r="P473" s="19"/>
      <c r="Q473" s="3"/>
      <c r="R473" s="56"/>
      <c r="S473" s="56"/>
      <c r="T473" s="56"/>
    </row>
    <row r="474" spans="1:20">
      <c r="A474" s="3"/>
      <c r="B474" s="27"/>
      <c r="C474" s="3"/>
      <c r="D474" s="3"/>
      <c r="E474" s="3"/>
      <c r="F474" s="19"/>
      <c r="G474" s="3"/>
      <c r="H474" s="19"/>
      <c r="I474" s="3"/>
      <c r="J474" s="19"/>
      <c r="K474" s="19"/>
      <c r="L474" s="19"/>
      <c r="M474" s="3"/>
      <c r="N474" s="19"/>
      <c r="O474" s="3"/>
      <c r="P474" s="19"/>
      <c r="Q474" s="3"/>
      <c r="R474" s="56"/>
      <c r="S474" s="56"/>
      <c r="T474" s="56"/>
    </row>
    <row r="475" spans="1:20">
      <c r="A475" s="3"/>
      <c r="B475" s="27"/>
      <c r="C475" s="3"/>
      <c r="D475" s="3"/>
      <c r="E475" s="3"/>
      <c r="F475" s="19"/>
      <c r="G475" s="3"/>
      <c r="H475" s="19"/>
      <c r="I475" s="3"/>
      <c r="J475" s="19"/>
      <c r="K475" s="19"/>
      <c r="L475" s="19"/>
      <c r="M475" s="3"/>
      <c r="N475" s="19"/>
      <c r="O475" s="3"/>
      <c r="P475" s="19"/>
      <c r="Q475" s="3"/>
      <c r="R475" s="56"/>
      <c r="S475" s="56"/>
      <c r="T475" s="56"/>
    </row>
    <row r="476" spans="1:20">
      <c r="A476" s="3"/>
      <c r="B476" s="27"/>
      <c r="C476" s="3"/>
      <c r="D476" s="3"/>
      <c r="E476" s="3"/>
      <c r="F476" s="19"/>
      <c r="G476" s="3"/>
      <c r="H476" s="19"/>
      <c r="I476" s="3"/>
      <c r="J476" s="19"/>
      <c r="K476" s="19"/>
      <c r="L476" s="19"/>
      <c r="M476" s="3"/>
      <c r="N476" s="19"/>
      <c r="O476" s="3"/>
      <c r="P476" s="19"/>
      <c r="Q476" s="3"/>
      <c r="R476" s="56"/>
      <c r="S476" s="56"/>
      <c r="T476" s="56"/>
    </row>
    <row r="477" spans="1:20">
      <c r="A477" s="3"/>
      <c r="B477" s="27"/>
      <c r="C477" s="3"/>
      <c r="D477" s="3"/>
      <c r="E477" s="3"/>
      <c r="F477" s="19"/>
      <c r="G477" s="3"/>
      <c r="H477" s="19"/>
      <c r="I477" s="3"/>
      <c r="J477" s="19"/>
      <c r="K477" s="19"/>
      <c r="L477" s="19"/>
      <c r="M477" s="3"/>
      <c r="N477" s="19"/>
      <c r="O477" s="3"/>
      <c r="P477" s="19"/>
      <c r="Q477" s="3"/>
      <c r="R477" s="56"/>
      <c r="S477" s="56"/>
      <c r="T477" s="56"/>
    </row>
    <row r="478" spans="1:20">
      <c r="A478" s="3"/>
      <c r="B478" s="27"/>
      <c r="C478" s="3"/>
      <c r="D478" s="3"/>
      <c r="E478" s="3"/>
      <c r="F478" s="19"/>
      <c r="G478" s="3"/>
      <c r="H478" s="19"/>
      <c r="I478" s="3"/>
      <c r="J478" s="19"/>
      <c r="K478" s="19"/>
      <c r="L478" s="19"/>
      <c r="M478" s="3"/>
      <c r="N478" s="19"/>
      <c r="O478" s="3"/>
      <c r="P478" s="19"/>
      <c r="Q478" s="3"/>
      <c r="R478" s="56"/>
      <c r="S478" s="56"/>
      <c r="T478" s="56"/>
    </row>
    <row r="479" spans="1:20">
      <c r="A479" s="3"/>
      <c r="B479" s="27"/>
      <c r="C479" s="3"/>
      <c r="D479" s="3"/>
      <c r="E479" s="3"/>
      <c r="F479" s="19"/>
      <c r="G479" s="3"/>
      <c r="H479" s="19"/>
      <c r="I479" s="3"/>
      <c r="J479" s="19"/>
      <c r="K479" s="19"/>
      <c r="L479" s="19"/>
      <c r="M479" s="3"/>
      <c r="N479" s="19"/>
      <c r="O479" s="3"/>
      <c r="P479" s="19"/>
      <c r="Q479" s="3"/>
      <c r="R479" s="56"/>
      <c r="S479" s="56"/>
      <c r="T479" s="56"/>
    </row>
    <row r="480" spans="1:20">
      <c r="A480" s="3"/>
      <c r="B480" s="27"/>
      <c r="C480" s="3"/>
      <c r="D480" s="3"/>
      <c r="E480" s="3"/>
      <c r="F480" s="19"/>
      <c r="G480" s="3"/>
      <c r="H480" s="19"/>
      <c r="I480" s="3"/>
      <c r="J480" s="19"/>
      <c r="K480" s="19"/>
      <c r="L480" s="19"/>
      <c r="M480" s="3"/>
      <c r="N480" s="19"/>
      <c r="O480" s="3"/>
      <c r="P480" s="19"/>
      <c r="Q480" s="3"/>
      <c r="R480" s="56"/>
      <c r="S480" s="56"/>
      <c r="T480" s="56"/>
    </row>
    <row r="481" spans="1:20">
      <c r="A481" s="3"/>
      <c r="B481" s="27"/>
      <c r="C481" s="3"/>
      <c r="D481" s="3"/>
      <c r="E481" s="3"/>
      <c r="F481" s="44"/>
      <c r="G481" s="8"/>
      <c r="H481" s="44"/>
      <c r="I481" s="8"/>
      <c r="J481" s="44"/>
      <c r="K481" s="47"/>
      <c r="L481" s="48"/>
      <c r="M481" s="12"/>
      <c r="N481" s="48"/>
      <c r="O481" s="3"/>
      <c r="P481" s="48"/>
      <c r="Q481" s="3"/>
      <c r="R481" s="63"/>
      <c r="S481" s="56"/>
      <c r="T481" s="56"/>
    </row>
    <row r="482" spans="1:20" ht="18.75">
      <c r="A482" s="3"/>
      <c r="B482" s="83"/>
      <c r="C482" s="7"/>
      <c r="D482" s="6"/>
      <c r="E482" s="6"/>
      <c r="F482" s="42"/>
      <c r="G482" s="3"/>
      <c r="H482" s="42"/>
      <c r="I482" s="9"/>
      <c r="J482" s="49"/>
      <c r="K482" s="49"/>
      <c r="L482" s="19"/>
      <c r="M482" s="3"/>
      <c r="N482" s="19"/>
      <c r="O482" s="3"/>
      <c r="P482" s="19"/>
      <c r="Q482" s="3"/>
      <c r="R482" s="56"/>
      <c r="S482" s="56"/>
      <c r="T482" s="56"/>
    </row>
    <row r="483" spans="1:20">
      <c r="A483" s="3"/>
      <c r="B483" s="27"/>
      <c r="C483" s="3"/>
      <c r="D483" s="3"/>
      <c r="E483" s="3"/>
      <c r="F483" s="19"/>
      <c r="G483" s="3"/>
      <c r="H483" s="19"/>
      <c r="I483" s="3"/>
      <c r="J483" s="19"/>
      <c r="K483" s="19"/>
      <c r="L483" s="19"/>
      <c r="M483" s="3"/>
      <c r="N483" s="19"/>
      <c r="O483" s="3"/>
      <c r="P483" s="19"/>
      <c r="Q483" s="3"/>
      <c r="R483" s="56"/>
      <c r="S483" s="56"/>
      <c r="T483" s="56"/>
    </row>
    <row r="484" spans="1:20">
      <c r="A484" s="3"/>
      <c r="B484" s="27"/>
      <c r="C484" s="3"/>
      <c r="D484" s="3"/>
      <c r="E484" s="3"/>
      <c r="F484" s="19"/>
      <c r="G484" s="3"/>
      <c r="H484" s="19"/>
      <c r="I484" s="3"/>
      <c r="J484" s="22"/>
      <c r="K484" s="19"/>
      <c r="L484" s="19"/>
      <c r="M484" s="3"/>
      <c r="N484" s="19"/>
      <c r="O484" s="3"/>
      <c r="P484" s="19"/>
      <c r="Q484" s="3"/>
      <c r="R484" s="56"/>
      <c r="S484" s="56"/>
      <c r="T484" s="56"/>
    </row>
    <row r="485" spans="1:20">
      <c r="A485" s="3"/>
      <c r="B485" s="27"/>
      <c r="C485" s="3"/>
      <c r="D485" s="3"/>
      <c r="E485" s="3"/>
      <c r="F485" s="19"/>
      <c r="G485" s="3"/>
      <c r="H485" s="19"/>
      <c r="I485" s="3"/>
      <c r="J485" s="22"/>
      <c r="K485" s="19"/>
      <c r="L485" s="19"/>
      <c r="M485" s="3"/>
      <c r="N485" s="19"/>
      <c r="O485" s="3"/>
      <c r="P485" s="19"/>
      <c r="Q485" s="3"/>
      <c r="R485" s="56"/>
      <c r="S485" s="56"/>
      <c r="T485" s="56"/>
    </row>
    <row r="486" spans="1:20">
      <c r="A486" s="3"/>
      <c r="B486" s="27"/>
      <c r="C486" s="3"/>
      <c r="D486" s="3"/>
      <c r="E486" s="3"/>
      <c r="F486" s="19"/>
      <c r="G486" s="3"/>
      <c r="H486" s="19"/>
      <c r="I486" s="3"/>
      <c r="J486" s="22"/>
      <c r="K486" s="19"/>
      <c r="L486" s="19"/>
      <c r="M486" s="3"/>
      <c r="N486" s="19"/>
      <c r="O486" s="3"/>
      <c r="P486" s="19"/>
      <c r="Q486" s="3"/>
      <c r="R486" s="56"/>
      <c r="S486" s="56"/>
      <c r="T486" s="56"/>
    </row>
    <row r="487" spans="1:20">
      <c r="A487" s="3"/>
      <c r="B487" s="27"/>
      <c r="C487" s="3"/>
      <c r="D487" s="3"/>
      <c r="E487" s="3"/>
      <c r="F487" s="19"/>
      <c r="G487" s="3"/>
      <c r="H487" s="19"/>
      <c r="I487" s="3"/>
      <c r="J487" s="22"/>
      <c r="K487" s="19"/>
      <c r="L487" s="19"/>
      <c r="M487" s="3"/>
      <c r="N487" s="19"/>
      <c r="O487" s="3"/>
      <c r="P487" s="19"/>
      <c r="Q487" s="3"/>
      <c r="R487" s="56"/>
      <c r="S487" s="56"/>
      <c r="T487" s="56"/>
    </row>
    <row r="488" spans="1:20">
      <c r="A488" s="3"/>
      <c r="B488" s="27"/>
      <c r="C488" s="3"/>
      <c r="D488" s="3"/>
      <c r="E488" s="3"/>
      <c r="F488" s="19"/>
      <c r="G488" s="3"/>
      <c r="H488" s="19"/>
      <c r="I488" s="3"/>
      <c r="J488" s="22"/>
      <c r="K488" s="19"/>
      <c r="L488" s="19"/>
      <c r="M488" s="3"/>
      <c r="N488" s="19"/>
      <c r="O488" s="3"/>
      <c r="P488" s="19"/>
      <c r="Q488" s="3"/>
      <c r="R488" s="56"/>
      <c r="S488" s="56"/>
      <c r="T488" s="56"/>
    </row>
    <row r="489" spans="1:20">
      <c r="A489" s="3"/>
      <c r="B489" s="27"/>
      <c r="C489" s="3"/>
      <c r="D489" s="3"/>
      <c r="E489" s="3"/>
      <c r="F489" s="19"/>
      <c r="G489" s="3"/>
      <c r="H489" s="19"/>
      <c r="I489" s="3"/>
      <c r="J489" s="19"/>
      <c r="K489" s="19"/>
      <c r="L489" s="19"/>
      <c r="M489" s="3"/>
      <c r="N489" s="19"/>
      <c r="O489" s="3"/>
      <c r="P489" s="19"/>
      <c r="Q489" s="3"/>
      <c r="R489" s="56"/>
      <c r="S489" s="56"/>
      <c r="T489" s="56"/>
    </row>
    <row r="490" spans="1:20">
      <c r="A490" s="3"/>
      <c r="B490" s="27"/>
      <c r="C490" s="3"/>
      <c r="D490" s="3"/>
      <c r="E490" s="3"/>
      <c r="F490" s="19"/>
      <c r="G490" s="3"/>
      <c r="H490" s="19"/>
      <c r="I490" s="3"/>
      <c r="J490" s="22"/>
      <c r="K490" s="19"/>
      <c r="L490" s="19"/>
      <c r="M490" s="3"/>
      <c r="N490" s="19"/>
      <c r="O490" s="3"/>
      <c r="P490" s="19"/>
      <c r="Q490" s="3"/>
      <c r="R490" s="56"/>
      <c r="S490" s="56"/>
      <c r="T490" s="56"/>
    </row>
    <row r="491" spans="1:20">
      <c r="A491" s="3"/>
      <c r="B491" s="27"/>
      <c r="C491" s="3"/>
      <c r="D491" s="3"/>
      <c r="E491" s="3"/>
      <c r="F491" s="19"/>
      <c r="G491" s="3"/>
      <c r="H491" s="19"/>
      <c r="I491" s="3"/>
      <c r="J491" s="22"/>
      <c r="K491" s="19"/>
      <c r="L491" s="19"/>
      <c r="M491" s="3"/>
      <c r="N491" s="19"/>
      <c r="O491" s="3"/>
      <c r="P491" s="19"/>
      <c r="Q491" s="3"/>
      <c r="R491" s="56"/>
      <c r="S491" s="56"/>
      <c r="T491" s="56"/>
    </row>
    <row r="492" spans="1:20">
      <c r="A492" s="3"/>
      <c r="B492" s="27"/>
      <c r="C492" s="3"/>
      <c r="D492" s="3"/>
      <c r="E492" s="3"/>
      <c r="F492" s="19"/>
      <c r="G492" s="3"/>
      <c r="H492" s="19"/>
      <c r="I492" s="3"/>
      <c r="J492" s="22"/>
      <c r="K492" s="19"/>
      <c r="L492" s="19"/>
      <c r="M492" s="3"/>
      <c r="N492" s="19"/>
      <c r="O492" s="3"/>
      <c r="P492" s="19"/>
      <c r="Q492" s="3"/>
      <c r="R492" s="56"/>
      <c r="S492" s="56"/>
      <c r="T492" s="56"/>
    </row>
    <row r="493" spans="1:20">
      <c r="A493" s="3"/>
      <c r="B493" s="27"/>
      <c r="C493" s="3"/>
      <c r="D493" s="3"/>
      <c r="E493" s="3"/>
      <c r="F493" s="19"/>
      <c r="G493" s="3"/>
      <c r="H493" s="19"/>
      <c r="I493" s="3"/>
      <c r="J493" s="19"/>
      <c r="K493" s="19"/>
      <c r="L493" s="19"/>
      <c r="M493" s="3"/>
      <c r="N493" s="19"/>
      <c r="O493" s="3"/>
      <c r="P493" s="19"/>
      <c r="Q493" s="3"/>
      <c r="R493" s="56"/>
      <c r="S493" s="56"/>
      <c r="T493" s="56"/>
    </row>
    <row r="494" spans="1:20">
      <c r="A494" s="3"/>
      <c r="B494" s="27"/>
      <c r="C494" s="3"/>
      <c r="D494" s="3"/>
      <c r="E494" s="3"/>
      <c r="F494" s="19"/>
      <c r="G494" s="3"/>
      <c r="H494" s="19"/>
      <c r="I494" s="3"/>
      <c r="J494" s="19"/>
      <c r="K494" s="19"/>
      <c r="L494" s="19"/>
      <c r="M494" s="3"/>
      <c r="N494" s="19"/>
      <c r="O494" s="3"/>
      <c r="P494" s="19"/>
      <c r="Q494" s="3"/>
      <c r="R494" s="56"/>
      <c r="S494" s="56"/>
      <c r="T494" s="56"/>
    </row>
    <row r="495" spans="1:20">
      <c r="A495" s="3"/>
      <c r="B495" s="27"/>
      <c r="C495" s="3"/>
      <c r="D495" s="3"/>
      <c r="E495" s="3"/>
      <c r="F495" s="19"/>
      <c r="G495" s="3"/>
      <c r="H495" s="19"/>
      <c r="I495" s="3"/>
      <c r="J495" s="22"/>
      <c r="K495" s="19"/>
      <c r="L495" s="19"/>
      <c r="M495" s="3"/>
      <c r="N495" s="19"/>
      <c r="O495" s="3"/>
      <c r="P495" s="19"/>
      <c r="Q495" s="3"/>
      <c r="R495" s="56"/>
      <c r="S495" s="56"/>
      <c r="T495" s="56"/>
    </row>
    <row r="496" spans="1:20">
      <c r="A496" s="3"/>
      <c r="B496" s="27"/>
      <c r="C496" s="3"/>
      <c r="D496" s="3"/>
      <c r="E496" s="3"/>
      <c r="F496" s="19"/>
      <c r="G496" s="3"/>
      <c r="H496" s="19"/>
      <c r="I496" s="3"/>
      <c r="J496" s="22"/>
      <c r="K496" s="19"/>
      <c r="L496" s="19"/>
      <c r="M496" s="3"/>
      <c r="N496" s="19"/>
      <c r="O496" s="3"/>
      <c r="P496" s="19"/>
      <c r="Q496" s="3"/>
      <c r="R496" s="56"/>
      <c r="S496" s="56"/>
      <c r="T496" s="56"/>
    </row>
    <row r="497" spans="1:20">
      <c r="A497" s="3"/>
      <c r="B497" s="27"/>
      <c r="C497" s="3"/>
      <c r="D497" s="3"/>
      <c r="E497" s="3"/>
      <c r="F497" s="19"/>
      <c r="G497" s="3"/>
      <c r="H497" s="19"/>
      <c r="I497" s="3"/>
      <c r="J497" s="19"/>
      <c r="K497" s="19"/>
      <c r="L497" s="19"/>
      <c r="M497" s="3"/>
      <c r="N497" s="19"/>
      <c r="O497" s="3"/>
      <c r="P497" s="19"/>
      <c r="Q497" s="3"/>
      <c r="R497" s="56"/>
      <c r="S497" s="56"/>
      <c r="T497" s="56"/>
    </row>
    <row r="498" spans="1:20">
      <c r="A498" s="3"/>
      <c r="B498" s="27"/>
      <c r="C498" s="3"/>
      <c r="D498" s="3"/>
      <c r="E498" s="3"/>
      <c r="F498" s="19"/>
      <c r="G498" s="3"/>
      <c r="H498" s="19"/>
      <c r="I498" s="3"/>
      <c r="J498" s="19"/>
      <c r="K498" s="19"/>
      <c r="L498" s="19"/>
      <c r="M498" s="3"/>
      <c r="N498" s="19"/>
      <c r="O498" s="3"/>
      <c r="P498" s="19"/>
      <c r="Q498" s="3"/>
      <c r="R498" s="56"/>
      <c r="S498" s="56"/>
      <c r="T498" s="56"/>
    </row>
    <row r="499" spans="1:20">
      <c r="A499" s="3"/>
      <c r="B499" s="27"/>
      <c r="C499" s="3"/>
      <c r="D499" s="3"/>
      <c r="E499" s="3"/>
      <c r="F499" s="19"/>
      <c r="G499" s="3"/>
      <c r="H499" s="19"/>
      <c r="I499" s="3"/>
      <c r="J499" s="22"/>
      <c r="K499" s="19"/>
      <c r="L499" s="19"/>
      <c r="M499" s="3"/>
      <c r="N499" s="19"/>
      <c r="O499" s="3"/>
      <c r="P499" s="19"/>
      <c r="Q499" s="3"/>
      <c r="R499" s="56"/>
      <c r="S499" s="56"/>
      <c r="T499" s="56"/>
    </row>
    <row r="500" spans="1:20">
      <c r="A500" s="3"/>
      <c r="B500" s="27"/>
      <c r="C500" s="3"/>
      <c r="D500" s="3"/>
      <c r="E500" s="3"/>
      <c r="F500" s="19"/>
      <c r="G500" s="3"/>
      <c r="H500" s="19"/>
      <c r="I500" s="3"/>
      <c r="J500" s="22"/>
      <c r="K500" s="19"/>
      <c r="L500" s="19"/>
      <c r="M500" s="3"/>
      <c r="N500" s="19"/>
      <c r="O500" s="3"/>
      <c r="P500" s="19"/>
      <c r="Q500" s="3"/>
      <c r="R500" s="56"/>
      <c r="S500" s="56"/>
      <c r="T500" s="56"/>
    </row>
    <row r="501" spans="1:20">
      <c r="A501" s="3"/>
      <c r="B501" s="27"/>
      <c r="C501" s="3"/>
      <c r="D501" s="3"/>
      <c r="E501" s="3"/>
      <c r="F501" s="19"/>
      <c r="G501" s="3"/>
      <c r="H501" s="19"/>
      <c r="I501" s="3"/>
      <c r="J501" s="22"/>
      <c r="K501" s="19"/>
      <c r="L501" s="19"/>
      <c r="M501" s="3"/>
      <c r="N501" s="19"/>
      <c r="O501" s="3"/>
      <c r="P501" s="19"/>
      <c r="Q501" s="3"/>
      <c r="R501" s="56"/>
      <c r="S501" s="56"/>
      <c r="T501" s="56"/>
    </row>
    <row r="502" spans="1:20">
      <c r="A502" s="3"/>
      <c r="B502" s="27"/>
      <c r="C502" s="3"/>
      <c r="D502" s="3"/>
      <c r="E502" s="3"/>
      <c r="F502" s="19"/>
      <c r="G502" s="3"/>
      <c r="H502" s="19"/>
      <c r="I502" s="3"/>
      <c r="J502" s="19"/>
      <c r="K502" s="19"/>
      <c r="L502" s="19"/>
      <c r="M502" s="3"/>
      <c r="N502" s="19"/>
      <c r="O502" s="3"/>
      <c r="P502" s="19"/>
      <c r="Q502" s="3"/>
      <c r="R502" s="56"/>
      <c r="S502" s="56"/>
      <c r="T502" s="56"/>
    </row>
    <row r="503" spans="1:20">
      <c r="A503" s="3"/>
      <c r="B503" s="27"/>
      <c r="C503" s="3"/>
      <c r="D503" s="3"/>
      <c r="E503" s="3"/>
      <c r="F503" s="19"/>
      <c r="G503" s="3"/>
      <c r="H503" s="19"/>
      <c r="I503" s="3"/>
      <c r="J503" s="19"/>
      <c r="K503" s="19"/>
      <c r="L503" s="19"/>
      <c r="M503" s="3"/>
      <c r="N503" s="19"/>
      <c r="O503" s="3"/>
      <c r="P503" s="19"/>
      <c r="Q503" s="3"/>
      <c r="R503" s="56"/>
      <c r="S503" s="56"/>
      <c r="T503" s="56"/>
    </row>
    <row r="504" spans="1:20">
      <c r="A504" s="3"/>
      <c r="B504" s="27"/>
      <c r="C504" s="3"/>
      <c r="D504" s="3"/>
      <c r="E504" s="3"/>
      <c r="F504" s="19"/>
      <c r="G504" s="3"/>
      <c r="H504" s="19"/>
      <c r="I504" s="3"/>
      <c r="J504" s="19"/>
      <c r="K504" s="19"/>
      <c r="L504" s="19"/>
      <c r="M504" s="3"/>
      <c r="N504" s="19"/>
      <c r="O504" s="3"/>
      <c r="P504" s="19"/>
      <c r="Q504" s="3"/>
      <c r="R504" s="56"/>
      <c r="S504" s="56"/>
      <c r="T504" s="56"/>
    </row>
    <row r="505" spans="1:20">
      <c r="A505" s="3"/>
      <c r="B505" s="27"/>
      <c r="C505" s="3"/>
      <c r="D505" s="3"/>
      <c r="E505" s="3"/>
      <c r="F505" s="19"/>
      <c r="G505" s="3"/>
      <c r="H505" s="19"/>
      <c r="I505" s="3"/>
      <c r="J505" s="19"/>
      <c r="K505" s="19"/>
      <c r="L505" s="19"/>
      <c r="M505" s="3"/>
      <c r="N505" s="19"/>
      <c r="O505" s="3"/>
      <c r="P505" s="19"/>
      <c r="Q505" s="3"/>
      <c r="R505" s="56"/>
      <c r="S505" s="56"/>
      <c r="T505" s="56"/>
    </row>
    <row r="506" spans="1:20">
      <c r="A506" s="3"/>
      <c r="B506" s="27"/>
      <c r="C506" s="4"/>
      <c r="D506" s="3"/>
      <c r="E506" s="3"/>
      <c r="F506" s="19"/>
      <c r="G506" s="3"/>
      <c r="H506" s="19"/>
      <c r="I506" s="3"/>
      <c r="J506" s="19"/>
      <c r="K506" s="19"/>
      <c r="L506" s="19"/>
      <c r="M506" s="3"/>
      <c r="N506" s="19"/>
      <c r="O506" s="3"/>
      <c r="P506" s="19"/>
      <c r="Q506" s="3"/>
      <c r="R506" s="56"/>
      <c r="S506" s="56"/>
      <c r="T506" s="56"/>
    </row>
    <row r="507" spans="1:20">
      <c r="A507" s="3"/>
      <c r="B507" s="27"/>
      <c r="C507" s="3"/>
      <c r="D507" s="3"/>
      <c r="E507" s="3"/>
      <c r="F507" s="19"/>
      <c r="G507" s="3"/>
      <c r="H507" s="19"/>
      <c r="I507" s="3"/>
      <c r="J507" s="19"/>
      <c r="K507" s="19"/>
      <c r="L507" s="19"/>
      <c r="M507" s="3"/>
      <c r="N507" s="19"/>
      <c r="O507" s="3"/>
      <c r="P507" s="19"/>
      <c r="Q507" s="3"/>
      <c r="R507" s="56"/>
      <c r="S507" s="56"/>
      <c r="T507" s="56"/>
    </row>
    <row r="508" spans="1:20">
      <c r="A508" s="3"/>
      <c r="B508" s="27"/>
      <c r="C508" s="4"/>
      <c r="D508" s="3"/>
      <c r="E508" s="3"/>
      <c r="F508" s="19"/>
      <c r="G508" s="3"/>
      <c r="H508" s="19"/>
      <c r="I508" s="3"/>
      <c r="J508" s="22"/>
      <c r="K508" s="19"/>
      <c r="L508" s="19"/>
      <c r="M508" s="3"/>
      <c r="N508" s="19"/>
      <c r="O508" s="3"/>
      <c r="P508" s="19"/>
      <c r="Q508" s="3"/>
      <c r="R508" s="56"/>
      <c r="S508" s="56"/>
      <c r="T508" s="56"/>
    </row>
    <row r="509" spans="1:20">
      <c r="A509" s="3"/>
      <c r="B509" s="27"/>
      <c r="C509" s="3"/>
      <c r="D509" s="3"/>
      <c r="E509" s="3"/>
      <c r="F509" s="19"/>
      <c r="G509" s="3"/>
      <c r="H509" s="19"/>
      <c r="I509" s="3"/>
      <c r="J509" s="19"/>
      <c r="K509" s="19"/>
      <c r="L509" s="19"/>
      <c r="M509" s="3"/>
      <c r="N509" s="19"/>
      <c r="O509" s="3"/>
      <c r="P509" s="19"/>
      <c r="Q509" s="3"/>
      <c r="R509" s="56"/>
      <c r="S509" s="56"/>
      <c r="T509" s="56"/>
    </row>
    <row r="510" spans="1:20">
      <c r="A510" s="3"/>
      <c r="B510" s="27"/>
      <c r="C510" s="4"/>
      <c r="D510" s="3"/>
      <c r="E510" s="3"/>
      <c r="F510" s="19"/>
      <c r="G510" s="3"/>
      <c r="H510" s="19"/>
      <c r="I510" s="3"/>
      <c r="J510" s="22"/>
      <c r="K510" s="19"/>
      <c r="L510" s="19"/>
      <c r="M510" s="3"/>
      <c r="N510" s="19"/>
      <c r="O510" s="3"/>
      <c r="P510" s="19"/>
      <c r="Q510" s="3"/>
      <c r="R510" s="56"/>
      <c r="S510" s="56"/>
      <c r="T510" s="56"/>
    </row>
    <row r="511" spans="1:20">
      <c r="A511" s="3"/>
      <c r="B511" s="27"/>
      <c r="C511" s="3"/>
      <c r="D511" s="3"/>
      <c r="E511" s="3"/>
      <c r="F511" s="19"/>
      <c r="G511" s="3"/>
      <c r="H511" s="19"/>
      <c r="I511" s="3"/>
      <c r="J511" s="19"/>
      <c r="K511" s="19"/>
      <c r="L511" s="19"/>
      <c r="M511" s="3"/>
      <c r="N511" s="19"/>
      <c r="O511" s="3"/>
      <c r="P511" s="19"/>
      <c r="Q511" s="3"/>
      <c r="R511" s="56"/>
      <c r="S511" s="56"/>
      <c r="T511" s="56"/>
    </row>
    <row r="512" spans="1:20">
      <c r="A512" s="3"/>
      <c r="B512" s="27"/>
      <c r="C512" s="4"/>
      <c r="D512" s="3"/>
      <c r="E512" s="3"/>
      <c r="F512" s="19"/>
      <c r="G512" s="3"/>
      <c r="H512" s="19"/>
      <c r="I512" s="3"/>
      <c r="J512" s="22"/>
      <c r="K512" s="19"/>
      <c r="L512" s="19"/>
      <c r="M512" s="3"/>
      <c r="N512" s="19"/>
      <c r="O512" s="3"/>
      <c r="P512" s="19"/>
      <c r="Q512" s="3"/>
      <c r="R512" s="56"/>
      <c r="S512" s="56"/>
      <c r="T512" s="56"/>
    </row>
    <row r="513" spans="1:20">
      <c r="A513" s="3"/>
      <c r="B513" s="27"/>
      <c r="C513" s="4"/>
      <c r="D513" s="3"/>
      <c r="E513" s="3"/>
      <c r="F513" s="19"/>
      <c r="G513" s="3"/>
      <c r="H513" s="19"/>
      <c r="I513" s="3"/>
      <c r="J513" s="22"/>
      <c r="K513" s="19"/>
      <c r="L513" s="19"/>
      <c r="M513" s="3"/>
      <c r="N513" s="19"/>
      <c r="O513" s="3"/>
      <c r="P513" s="19"/>
      <c r="Q513" s="3"/>
      <c r="R513" s="56"/>
      <c r="S513" s="56"/>
      <c r="T513" s="56"/>
    </row>
    <row r="514" spans="1:20">
      <c r="A514" s="3"/>
      <c r="B514" s="27"/>
      <c r="C514" s="4"/>
      <c r="D514" s="3"/>
      <c r="E514" s="3"/>
      <c r="F514" s="19"/>
      <c r="G514" s="3"/>
      <c r="H514" s="19"/>
      <c r="I514" s="3"/>
      <c r="J514" s="22"/>
      <c r="K514" s="19"/>
      <c r="L514" s="19"/>
      <c r="M514" s="3"/>
      <c r="N514" s="19"/>
      <c r="O514" s="3"/>
      <c r="P514" s="19"/>
      <c r="Q514" s="3"/>
      <c r="R514" s="56"/>
      <c r="S514" s="56"/>
      <c r="T514" s="56"/>
    </row>
    <row r="515" spans="1:20">
      <c r="A515" s="3"/>
      <c r="B515" s="27"/>
      <c r="C515" s="4"/>
      <c r="D515" s="3"/>
      <c r="E515" s="3"/>
      <c r="F515" s="19"/>
      <c r="G515" s="3"/>
      <c r="H515" s="19"/>
      <c r="I515" s="3"/>
      <c r="J515" s="22"/>
      <c r="K515" s="19"/>
      <c r="L515" s="19"/>
      <c r="M515" s="3"/>
      <c r="N515" s="19"/>
      <c r="O515" s="3"/>
      <c r="P515" s="19"/>
      <c r="Q515" s="3"/>
      <c r="R515" s="56"/>
      <c r="S515" s="56"/>
      <c r="T515" s="56"/>
    </row>
    <row r="516" spans="1:20">
      <c r="A516" s="3"/>
      <c r="B516" s="27"/>
      <c r="C516" s="3"/>
      <c r="D516" s="3"/>
      <c r="E516" s="3"/>
      <c r="F516" s="19"/>
      <c r="G516" s="3"/>
      <c r="H516" s="19"/>
      <c r="I516" s="3"/>
      <c r="J516" s="19"/>
      <c r="K516" s="19"/>
      <c r="L516" s="19"/>
      <c r="M516" s="3"/>
      <c r="N516" s="19"/>
      <c r="O516" s="3"/>
      <c r="P516" s="19"/>
      <c r="Q516" s="3"/>
      <c r="R516" s="56"/>
      <c r="S516" s="56"/>
      <c r="T516" s="56"/>
    </row>
    <row r="517" spans="1:20">
      <c r="A517" s="3"/>
      <c r="B517" s="27"/>
      <c r="C517" s="3"/>
      <c r="D517" s="3"/>
      <c r="E517" s="3"/>
      <c r="F517" s="44"/>
      <c r="G517" s="8"/>
      <c r="H517" s="44"/>
      <c r="I517" s="8"/>
      <c r="J517" s="44"/>
      <c r="K517" s="47"/>
      <c r="L517" s="48"/>
      <c r="M517" s="12"/>
      <c r="N517" s="48"/>
      <c r="O517" s="3"/>
      <c r="P517" s="48"/>
      <c r="Q517" s="3"/>
      <c r="R517" s="63"/>
      <c r="S517" s="56"/>
      <c r="T517" s="56"/>
    </row>
    <row r="518" spans="1:20" ht="18.75">
      <c r="A518" s="3"/>
      <c r="B518" s="83"/>
      <c r="C518" s="7"/>
      <c r="D518" s="6"/>
      <c r="E518" s="6"/>
      <c r="F518" s="42"/>
      <c r="G518" s="3"/>
      <c r="H518" s="42"/>
      <c r="I518" s="9"/>
      <c r="J518" s="49"/>
      <c r="K518" s="49"/>
      <c r="L518" s="19"/>
      <c r="M518" s="3"/>
      <c r="N518" s="19"/>
      <c r="O518" s="3"/>
      <c r="P518" s="19"/>
      <c r="Q518" s="3"/>
      <c r="R518" s="56"/>
      <c r="S518" s="56"/>
      <c r="T518" s="56"/>
    </row>
    <row r="519" spans="1:20">
      <c r="A519" s="3"/>
      <c r="B519" s="27"/>
      <c r="C519" s="3"/>
      <c r="D519" s="3"/>
      <c r="E519" s="3"/>
      <c r="F519" s="19"/>
      <c r="G519" s="3"/>
      <c r="H519" s="19"/>
      <c r="I519" s="3"/>
      <c r="J519" s="19"/>
      <c r="K519" s="19"/>
      <c r="L519" s="19"/>
      <c r="M519" s="3"/>
      <c r="N519" s="19"/>
      <c r="O519" s="3"/>
      <c r="P519" s="19"/>
      <c r="Q519" s="3"/>
      <c r="R519" s="56"/>
      <c r="S519" s="56"/>
      <c r="T519" s="56"/>
    </row>
    <row r="520" spans="1:20">
      <c r="A520" s="3"/>
      <c r="B520" s="27"/>
      <c r="C520" s="3"/>
      <c r="D520" s="3"/>
      <c r="E520" s="3"/>
      <c r="F520" s="19"/>
      <c r="G520" s="3"/>
      <c r="H520" s="19"/>
      <c r="I520" s="3"/>
      <c r="J520" s="19"/>
      <c r="K520" s="19"/>
      <c r="L520" s="19"/>
      <c r="M520" s="3"/>
      <c r="N520" s="19"/>
      <c r="O520" s="3"/>
      <c r="P520" s="19"/>
      <c r="Q520" s="3"/>
      <c r="R520" s="56"/>
      <c r="S520" s="56"/>
      <c r="T520" s="56"/>
    </row>
    <row r="521" spans="1:20">
      <c r="A521" s="3"/>
      <c r="B521" s="27"/>
      <c r="C521" s="3"/>
      <c r="D521" s="3"/>
      <c r="E521" s="3"/>
      <c r="F521" s="19"/>
      <c r="G521" s="3"/>
      <c r="H521" s="19"/>
      <c r="I521" s="3"/>
      <c r="J521" s="22"/>
      <c r="K521" s="19"/>
      <c r="L521" s="19"/>
      <c r="M521" s="3"/>
      <c r="N521" s="19"/>
      <c r="O521" s="3"/>
      <c r="P521" s="19"/>
      <c r="Q521" s="3"/>
      <c r="R521" s="56"/>
      <c r="S521" s="56"/>
      <c r="T521" s="56"/>
    </row>
    <row r="522" spans="1:20">
      <c r="A522" s="3"/>
      <c r="B522" s="27"/>
      <c r="C522" s="3"/>
      <c r="D522" s="3"/>
      <c r="E522" s="3"/>
      <c r="F522" s="19"/>
      <c r="G522" s="3"/>
      <c r="H522" s="19"/>
      <c r="I522" s="3"/>
      <c r="J522" s="19"/>
      <c r="K522" s="19"/>
      <c r="L522" s="19"/>
      <c r="M522" s="3"/>
      <c r="N522" s="19"/>
      <c r="O522" s="3"/>
      <c r="P522" s="19"/>
      <c r="Q522" s="3"/>
      <c r="R522" s="56"/>
      <c r="S522" s="56"/>
      <c r="T522" s="56"/>
    </row>
    <row r="523" spans="1:20" ht="18">
      <c r="A523" s="3"/>
      <c r="B523" s="27"/>
      <c r="C523" s="3"/>
      <c r="D523" s="3"/>
      <c r="E523" s="3"/>
      <c r="F523" s="19"/>
      <c r="G523" s="3"/>
      <c r="H523" s="19"/>
      <c r="I523" s="3"/>
      <c r="J523" s="19"/>
      <c r="K523" s="19"/>
      <c r="L523" s="19"/>
      <c r="M523" s="3"/>
      <c r="N523" s="50"/>
      <c r="O523" s="3"/>
      <c r="P523" s="19"/>
      <c r="Q523" s="3"/>
      <c r="R523" s="56"/>
      <c r="S523" s="56"/>
      <c r="T523" s="56"/>
    </row>
    <row r="524" spans="1:20">
      <c r="A524" s="3"/>
      <c r="B524" s="27"/>
      <c r="C524" s="3"/>
      <c r="D524" s="3"/>
      <c r="E524" s="3"/>
      <c r="F524" s="19"/>
      <c r="G524" s="3"/>
      <c r="H524" s="19"/>
      <c r="I524" s="3"/>
      <c r="J524" s="22"/>
      <c r="K524" s="19"/>
      <c r="L524" s="19"/>
      <c r="M524" s="3"/>
      <c r="N524" s="19"/>
      <c r="O524" s="3"/>
      <c r="P524" s="19"/>
      <c r="Q524" s="3"/>
      <c r="R524" s="56"/>
      <c r="S524" s="56"/>
      <c r="T524" s="56"/>
    </row>
    <row r="525" spans="1:20">
      <c r="A525" s="3"/>
      <c r="B525" s="27"/>
      <c r="C525" s="3"/>
      <c r="D525" s="3"/>
      <c r="E525" s="3"/>
      <c r="F525" s="19"/>
      <c r="G525" s="3"/>
      <c r="H525" s="19"/>
      <c r="I525" s="3"/>
      <c r="J525" s="19"/>
      <c r="K525" s="19"/>
      <c r="L525" s="19"/>
      <c r="M525" s="3"/>
      <c r="N525" s="19"/>
      <c r="O525" s="3"/>
      <c r="P525" s="19"/>
      <c r="Q525" s="3"/>
      <c r="R525" s="56"/>
      <c r="S525" s="56"/>
      <c r="T525" s="56"/>
    </row>
    <row r="526" spans="1:20">
      <c r="A526" s="3"/>
      <c r="B526" s="27"/>
      <c r="C526" s="3"/>
      <c r="D526" s="3"/>
      <c r="E526" s="3"/>
      <c r="F526" s="19"/>
      <c r="G526" s="3"/>
      <c r="H526" s="19"/>
      <c r="I526" s="3"/>
      <c r="J526" s="19"/>
      <c r="K526" s="19"/>
      <c r="L526" s="19"/>
      <c r="M526" s="3"/>
      <c r="N526" s="19"/>
      <c r="O526" s="3"/>
      <c r="P526" s="19"/>
      <c r="Q526" s="3"/>
      <c r="R526" s="56"/>
      <c r="S526" s="56"/>
      <c r="T526" s="56"/>
    </row>
    <row r="527" spans="1:20">
      <c r="A527" s="3"/>
      <c r="B527" s="27"/>
      <c r="C527" s="3"/>
      <c r="D527" s="3"/>
      <c r="E527" s="3"/>
      <c r="F527" s="19"/>
      <c r="G527" s="3"/>
      <c r="H527" s="19"/>
      <c r="I527" s="3"/>
      <c r="J527" s="19"/>
      <c r="K527" s="19"/>
      <c r="L527" s="19"/>
      <c r="M527" s="3"/>
      <c r="N527" s="19"/>
      <c r="O527" s="3"/>
      <c r="P527" s="19"/>
      <c r="Q527" s="3"/>
      <c r="R527" s="56"/>
      <c r="S527" s="56"/>
      <c r="T527" s="56"/>
    </row>
    <row r="528" spans="1:20">
      <c r="A528" s="3"/>
      <c r="B528" s="27"/>
      <c r="C528" s="3"/>
      <c r="D528" s="3"/>
      <c r="E528" s="3"/>
      <c r="F528" s="19"/>
      <c r="G528" s="3"/>
      <c r="H528" s="19"/>
      <c r="I528" s="3"/>
      <c r="J528" s="22"/>
      <c r="K528" s="19"/>
      <c r="L528" s="19"/>
      <c r="M528" s="3"/>
      <c r="N528" s="19"/>
      <c r="O528" s="3"/>
      <c r="P528" s="19"/>
      <c r="Q528" s="3"/>
      <c r="R528" s="56"/>
      <c r="S528" s="56"/>
      <c r="T528" s="56"/>
    </row>
    <row r="529" spans="1:20">
      <c r="A529" s="3"/>
      <c r="B529" s="27"/>
      <c r="C529" s="3"/>
      <c r="D529" s="3"/>
      <c r="E529" s="3"/>
      <c r="F529" s="19"/>
      <c r="G529" s="3"/>
      <c r="H529" s="19"/>
      <c r="I529" s="3"/>
      <c r="J529" s="19"/>
      <c r="K529" s="19"/>
      <c r="L529" s="19"/>
      <c r="M529" s="3"/>
      <c r="N529" s="19"/>
      <c r="O529" s="3"/>
      <c r="P529" s="19"/>
      <c r="Q529" s="3"/>
      <c r="R529" s="56"/>
      <c r="S529" s="56"/>
      <c r="T529" s="56"/>
    </row>
    <row r="530" spans="1:20">
      <c r="A530" s="3"/>
      <c r="B530" s="27"/>
      <c r="C530" s="3"/>
      <c r="D530" s="3"/>
      <c r="E530" s="3"/>
      <c r="F530" s="19"/>
      <c r="G530" s="3"/>
      <c r="H530" s="19"/>
      <c r="I530" s="3"/>
      <c r="J530" s="19"/>
      <c r="K530" s="19"/>
      <c r="L530" s="19"/>
      <c r="M530" s="3"/>
      <c r="N530" s="19"/>
      <c r="O530" s="3"/>
      <c r="P530" s="19"/>
      <c r="Q530" s="3"/>
      <c r="R530" s="56"/>
      <c r="S530" s="56"/>
      <c r="T530" s="56"/>
    </row>
    <row r="531" spans="1:20">
      <c r="A531" s="3"/>
      <c r="B531" s="27"/>
      <c r="C531" s="3"/>
      <c r="D531" s="3"/>
      <c r="E531" s="3"/>
      <c r="F531" s="19"/>
      <c r="G531" s="3"/>
      <c r="H531" s="19"/>
      <c r="I531" s="3"/>
      <c r="J531" s="19"/>
      <c r="K531" s="19"/>
      <c r="L531" s="19"/>
      <c r="M531" s="3"/>
      <c r="N531" s="19"/>
      <c r="O531" s="3"/>
      <c r="P531" s="19"/>
      <c r="Q531" s="3"/>
      <c r="R531" s="56"/>
      <c r="S531" s="56"/>
      <c r="T531" s="56"/>
    </row>
    <row r="532" spans="1:20">
      <c r="A532" s="3"/>
      <c r="B532" s="27"/>
      <c r="C532" s="3"/>
      <c r="D532" s="3"/>
      <c r="E532" s="3"/>
      <c r="F532" s="19"/>
      <c r="G532" s="3"/>
      <c r="H532" s="19"/>
      <c r="I532" s="3"/>
      <c r="J532" s="22"/>
      <c r="K532" s="19"/>
      <c r="L532" s="19"/>
      <c r="M532" s="3"/>
      <c r="N532" s="19"/>
      <c r="O532" s="3"/>
      <c r="P532" s="19"/>
      <c r="Q532" s="3"/>
      <c r="R532" s="56"/>
      <c r="S532" s="56"/>
      <c r="T532" s="56"/>
    </row>
    <row r="533" spans="1:20">
      <c r="A533" s="3"/>
      <c r="B533" s="27"/>
      <c r="C533" s="3"/>
      <c r="D533" s="3"/>
      <c r="E533" s="3"/>
      <c r="F533" s="19"/>
      <c r="G533" s="3"/>
      <c r="H533" s="19"/>
      <c r="I533" s="3"/>
      <c r="J533" s="22"/>
      <c r="K533" s="19"/>
      <c r="L533" s="19"/>
      <c r="M533" s="3"/>
      <c r="N533" s="19"/>
      <c r="O533" s="3"/>
      <c r="P533" s="19"/>
      <c r="Q533" s="3"/>
      <c r="R533" s="56"/>
      <c r="S533" s="56"/>
      <c r="T533" s="56"/>
    </row>
    <row r="534" spans="1:20">
      <c r="A534" s="3"/>
      <c r="B534" s="27"/>
      <c r="C534" s="3"/>
      <c r="D534" s="3"/>
      <c r="E534" s="3"/>
      <c r="F534" s="19"/>
      <c r="G534" s="3"/>
      <c r="H534" s="19"/>
      <c r="I534" s="3"/>
      <c r="J534" s="19"/>
      <c r="K534" s="19"/>
      <c r="L534" s="19"/>
      <c r="M534" s="3"/>
      <c r="N534" s="19"/>
      <c r="O534" s="3"/>
      <c r="P534" s="19"/>
      <c r="Q534" s="3"/>
      <c r="R534" s="56"/>
      <c r="S534" s="56"/>
      <c r="T534" s="56"/>
    </row>
    <row r="535" spans="1:20">
      <c r="A535" s="3"/>
      <c r="B535" s="27"/>
      <c r="C535" s="3"/>
      <c r="D535" s="3"/>
      <c r="E535" s="3"/>
      <c r="F535" s="19"/>
      <c r="G535" s="3"/>
      <c r="H535" s="19"/>
      <c r="I535" s="3"/>
      <c r="J535" s="22"/>
      <c r="K535" s="19"/>
      <c r="L535" s="19"/>
      <c r="M535" s="3"/>
      <c r="N535" s="19"/>
      <c r="O535" s="3"/>
      <c r="P535" s="19"/>
      <c r="Q535" s="3"/>
      <c r="R535" s="56"/>
      <c r="S535" s="56"/>
      <c r="T535" s="56"/>
    </row>
    <row r="536" spans="1:20">
      <c r="A536" s="3"/>
      <c r="B536" s="27"/>
      <c r="C536" s="3"/>
      <c r="D536" s="3"/>
      <c r="E536" s="3"/>
      <c r="F536" s="19"/>
      <c r="G536" s="3"/>
      <c r="H536" s="19"/>
      <c r="I536" s="3"/>
      <c r="J536" s="22"/>
      <c r="K536" s="19"/>
      <c r="L536" s="19"/>
      <c r="M536" s="3"/>
      <c r="N536" s="19"/>
      <c r="O536" s="3"/>
      <c r="P536" s="19"/>
      <c r="Q536" s="3"/>
      <c r="R536" s="56"/>
      <c r="S536" s="56"/>
      <c r="T536" s="56"/>
    </row>
    <row r="537" spans="1:20">
      <c r="A537" s="3"/>
      <c r="B537" s="27"/>
      <c r="C537" s="3"/>
      <c r="D537" s="3"/>
      <c r="E537" s="3"/>
      <c r="F537" s="19"/>
      <c r="G537" s="3"/>
      <c r="H537" s="19"/>
      <c r="I537" s="3"/>
      <c r="J537" s="19"/>
      <c r="K537" s="19"/>
      <c r="L537" s="19"/>
      <c r="M537" s="3"/>
      <c r="N537" s="19"/>
      <c r="O537" s="3"/>
      <c r="P537" s="19"/>
      <c r="Q537" s="3"/>
      <c r="R537" s="56"/>
      <c r="S537" s="56"/>
      <c r="T537" s="56"/>
    </row>
    <row r="538" spans="1:20">
      <c r="A538" s="3"/>
      <c r="B538" s="27"/>
      <c r="C538" s="3"/>
      <c r="D538" s="3"/>
      <c r="E538" s="3"/>
      <c r="F538" s="19"/>
      <c r="G538" s="3"/>
      <c r="H538" s="19"/>
      <c r="I538" s="3"/>
      <c r="J538" s="19"/>
      <c r="K538" s="19"/>
      <c r="L538" s="19"/>
      <c r="M538" s="3"/>
      <c r="N538" s="19"/>
      <c r="O538" s="3"/>
      <c r="P538" s="19"/>
      <c r="Q538" s="3"/>
      <c r="R538" s="56"/>
      <c r="S538" s="56"/>
      <c r="T538" s="56"/>
    </row>
    <row r="539" spans="1:20">
      <c r="A539" s="3"/>
      <c r="B539" s="27"/>
      <c r="C539" s="3"/>
      <c r="D539" s="3"/>
      <c r="E539" s="3"/>
      <c r="F539" s="19"/>
      <c r="G539" s="3"/>
      <c r="H539" s="19"/>
      <c r="I539" s="3"/>
      <c r="J539" s="19"/>
      <c r="K539" s="19"/>
      <c r="L539" s="19"/>
      <c r="M539" s="3"/>
      <c r="N539" s="19"/>
      <c r="O539" s="3"/>
      <c r="P539" s="19"/>
      <c r="Q539" s="3"/>
      <c r="R539" s="56"/>
      <c r="S539" s="56"/>
      <c r="T539" s="56"/>
    </row>
    <row r="540" spans="1:20">
      <c r="A540" s="3"/>
      <c r="B540" s="27"/>
      <c r="C540" s="3"/>
      <c r="D540" s="3"/>
      <c r="E540" s="3"/>
      <c r="F540" s="19"/>
      <c r="G540" s="3"/>
      <c r="H540" s="19"/>
      <c r="I540" s="3"/>
      <c r="J540" s="19"/>
      <c r="K540" s="19"/>
      <c r="L540" s="19"/>
      <c r="M540" s="3"/>
      <c r="N540" s="19"/>
      <c r="O540" s="3"/>
      <c r="P540" s="19"/>
      <c r="Q540" s="3"/>
      <c r="R540" s="56"/>
      <c r="S540" s="56"/>
      <c r="T540" s="56"/>
    </row>
    <row r="541" spans="1:20">
      <c r="A541" s="3"/>
      <c r="B541" s="27"/>
      <c r="C541" s="3"/>
      <c r="D541" s="3"/>
      <c r="E541" s="3"/>
      <c r="F541" s="19"/>
      <c r="G541" s="3"/>
      <c r="H541" s="19"/>
      <c r="I541" s="3"/>
      <c r="J541" s="19"/>
      <c r="K541" s="19"/>
      <c r="L541" s="19"/>
      <c r="M541" s="3"/>
      <c r="N541" s="19"/>
      <c r="O541" s="3"/>
      <c r="P541" s="19"/>
      <c r="Q541" s="3"/>
      <c r="R541" s="56"/>
      <c r="S541" s="56"/>
      <c r="T541" s="56"/>
    </row>
    <row r="542" spans="1:20">
      <c r="A542" s="3"/>
      <c r="B542" s="27"/>
      <c r="C542" s="3"/>
      <c r="D542" s="3"/>
      <c r="E542" s="3"/>
      <c r="F542" s="19"/>
      <c r="G542" s="3"/>
      <c r="H542" s="19"/>
      <c r="I542" s="3"/>
      <c r="J542" s="19"/>
      <c r="K542" s="19"/>
      <c r="L542" s="19"/>
      <c r="M542" s="3"/>
      <c r="N542" s="19"/>
      <c r="O542" s="3"/>
      <c r="P542" s="19"/>
      <c r="Q542" s="3"/>
      <c r="R542" s="56"/>
      <c r="S542" s="56"/>
      <c r="T542" s="56"/>
    </row>
    <row r="543" spans="1:20">
      <c r="A543" s="3"/>
      <c r="B543" s="27"/>
      <c r="C543" s="3"/>
      <c r="D543" s="3"/>
      <c r="E543" s="3"/>
      <c r="F543" s="19"/>
      <c r="G543" s="3"/>
      <c r="H543" s="19"/>
      <c r="I543" s="3"/>
      <c r="J543" s="19"/>
      <c r="K543" s="19"/>
      <c r="L543" s="19"/>
      <c r="M543" s="3"/>
      <c r="N543" s="19"/>
      <c r="O543" s="3"/>
      <c r="P543" s="19"/>
      <c r="Q543" s="3"/>
      <c r="R543" s="56"/>
      <c r="S543" s="56"/>
      <c r="T543" s="56"/>
    </row>
    <row r="544" spans="1:20">
      <c r="A544" s="3"/>
      <c r="B544" s="27"/>
      <c r="C544" s="3"/>
      <c r="D544" s="3"/>
      <c r="E544" s="3"/>
      <c r="F544" s="19"/>
      <c r="G544" s="3"/>
      <c r="H544" s="19"/>
      <c r="I544" s="3"/>
      <c r="J544" s="19"/>
      <c r="K544" s="19"/>
      <c r="L544" s="19"/>
      <c r="M544" s="3"/>
      <c r="N544" s="19"/>
      <c r="O544" s="3"/>
      <c r="P544" s="19"/>
      <c r="Q544" s="3"/>
      <c r="R544" s="56"/>
      <c r="S544" s="56"/>
      <c r="T544" s="56"/>
    </row>
    <row r="545" spans="1:20">
      <c r="A545" s="3"/>
      <c r="B545" s="27"/>
      <c r="C545" s="3"/>
      <c r="D545" s="3"/>
      <c r="E545" s="3"/>
      <c r="F545" s="44"/>
      <c r="G545" s="8"/>
      <c r="H545" s="44"/>
      <c r="I545" s="8"/>
      <c r="J545" s="44"/>
      <c r="K545" s="47"/>
      <c r="L545" s="48"/>
      <c r="M545" s="12"/>
      <c r="N545" s="48"/>
      <c r="O545" s="3"/>
      <c r="P545" s="48"/>
      <c r="Q545" s="3"/>
      <c r="R545" s="63"/>
      <c r="S545" s="56"/>
      <c r="T545" s="56"/>
    </row>
    <row r="546" spans="1:20" ht="18.75">
      <c r="A546" s="3"/>
      <c r="B546" s="83"/>
      <c r="C546" s="7"/>
      <c r="D546" s="6"/>
      <c r="E546" s="6"/>
      <c r="F546" s="42"/>
      <c r="G546" s="3"/>
      <c r="H546" s="42"/>
      <c r="I546" s="9"/>
      <c r="J546" s="49"/>
      <c r="K546" s="49"/>
      <c r="L546" s="19"/>
      <c r="M546" s="3"/>
      <c r="N546" s="19"/>
      <c r="O546" s="3"/>
      <c r="P546" s="19"/>
      <c r="Q546" s="3"/>
      <c r="R546" s="56"/>
      <c r="S546" s="56"/>
      <c r="T546" s="56"/>
    </row>
    <row r="547" spans="1:20">
      <c r="A547" s="3"/>
      <c r="B547" s="27"/>
      <c r="C547" s="3"/>
      <c r="D547" s="3"/>
      <c r="E547" s="3"/>
      <c r="F547" s="19"/>
      <c r="G547" s="3"/>
      <c r="H547" s="19"/>
      <c r="I547" s="3"/>
      <c r="J547" s="19"/>
      <c r="K547" s="19"/>
      <c r="L547" s="19"/>
      <c r="M547" s="3"/>
      <c r="N547" s="19"/>
      <c r="O547" s="3"/>
      <c r="P547" s="19"/>
      <c r="Q547" s="3"/>
      <c r="R547" s="56"/>
      <c r="S547" s="56"/>
      <c r="T547" s="56"/>
    </row>
    <row r="548" spans="1:20">
      <c r="A548" s="3"/>
      <c r="B548" s="27"/>
      <c r="C548" s="3"/>
      <c r="D548" s="3"/>
      <c r="E548" s="3"/>
      <c r="F548" s="19"/>
      <c r="G548" s="3"/>
      <c r="H548" s="19"/>
      <c r="I548" s="3"/>
      <c r="J548" s="19"/>
      <c r="K548" s="19"/>
      <c r="L548" s="19"/>
      <c r="M548" s="3"/>
      <c r="N548" s="19"/>
      <c r="O548" s="3"/>
      <c r="P548" s="19"/>
      <c r="Q548" s="3"/>
      <c r="R548" s="56"/>
      <c r="S548" s="56"/>
      <c r="T548" s="56"/>
    </row>
    <row r="549" spans="1:20">
      <c r="A549" s="3"/>
      <c r="B549" s="27"/>
      <c r="C549" s="3"/>
      <c r="D549" s="3"/>
      <c r="E549" s="3"/>
      <c r="F549" s="19"/>
      <c r="G549" s="3"/>
      <c r="H549" s="19"/>
      <c r="I549" s="3"/>
      <c r="J549" s="19"/>
      <c r="K549" s="19"/>
      <c r="L549" s="19"/>
      <c r="M549" s="3"/>
      <c r="N549" s="19"/>
      <c r="O549" s="3"/>
      <c r="P549" s="19"/>
      <c r="Q549" s="3"/>
      <c r="R549" s="56"/>
      <c r="S549" s="56"/>
      <c r="T549" s="56"/>
    </row>
    <row r="550" spans="1:20">
      <c r="A550" s="3"/>
      <c r="B550" s="27"/>
      <c r="C550" s="3"/>
      <c r="D550" s="3"/>
      <c r="E550" s="3"/>
      <c r="F550" s="19"/>
      <c r="G550" s="3"/>
      <c r="H550" s="19"/>
      <c r="I550" s="3"/>
      <c r="J550" s="19"/>
      <c r="K550" s="19"/>
      <c r="L550" s="19"/>
      <c r="M550" s="3"/>
      <c r="N550" s="19"/>
      <c r="O550" s="3"/>
      <c r="P550" s="19"/>
      <c r="Q550" s="3"/>
      <c r="R550" s="56"/>
      <c r="S550" s="56"/>
      <c r="T550" s="56"/>
    </row>
    <row r="551" spans="1:20">
      <c r="A551" s="3"/>
      <c r="B551" s="27"/>
      <c r="C551" s="3"/>
      <c r="D551" s="3"/>
      <c r="E551" s="3"/>
      <c r="F551" s="19"/>
      <c r="G551" s="3"/>
      <c r="H551" s="19"/>
      <c r="I551" s="3"/>
      <c r="J551" s="22"/>
      <c r="K551" s="19"/>
      <c r="L551" s="19"/>
      <c r="M551" s="3"/>
      <c r="N551" s="19"/>
      <c r="O551" s="3"/>
      <c r="P551" s="19"/>
      <c r="Q551" s="3"/>
      <c r="R551" s="56"/>
      <c r="S551" s="56"/>
      <c r="T551" s="56"/>
    </row>
    <row r="552" spans="1:20">
      <c r="A552" s="3"/>
      <c r="B552" s="27"/>
      <c r="C552" s="3"/>
      <c r="D552" s="3"/>
      <c r="E552" s="3"/>
      <c r="F552" s="19"/>
      <c r="G552" s="3"/>
      <c r="H552" s="19"/>
      <c r="I552" s="3"/>
      <c r="J552" s="19"/>
      <c r="K552" s="19"/>
      <c r="L552" s="19"/>
      <c r="M552" s="3"/>
      <c r="N552" s="19"/>
      <c r="O552" s="3"/>
      <c r="P552" s="19"/>
      <c r="Q552" s="3"/>
      <c r="R552" s="56"/>
      <c r="S552" s="56"/>
      <c r="T552" s="56"/>
    </row>
    <row r="553" spans="1:20">
      <c r="A553" s="3"/>
      <c r="B553" s="27"/>
      <c r="C553" s="3"/>
      <c r="D553" s="3"/>
      <c r="E553" s="3"/>
      <c r="F553" s="19"/>
      <c r="G553" s="3"/>
      <c r="H553" s="19"/>
      <c r="I553" s="3"/>
      <c r="J553" s="22"/>
      <c r="K553" s="19"/>
      <c r="L553" s="19"/>
      <c r="M553" s="3"/>
      <c r="N553" s="19"/>
      <c r="O553" s="3"/>
      <c r="P553" s="19"/>
      <c r="Q553" s="3"/>
      <c r="R553" s="56"/>
      <c r="S553" s="56"/>
      <c r="T553" s="56"/>
    </row>
    <row r="554" spans="1:20">
      <c r="A554" s="3"/>
      <c r="B554" s="27"/>
      <c r="C554" s="3"/>
      <c r="D554" s="3"/>
      <c r="E554" s="3"/>
      <c r="F554" s="19"/>
      <c r="G554" s="3"/>
      <c r="H554" s="19"/>
      <c r="I554" s="3"/>
      <c r="J554" s="19"/>
      <c r="K554" s="19"/>
      <c r="L554" s="19"/>
      <c r="M554" s="3"/>
      <c r="N554" s="19"/>
      <c r="O554" s="3"/>
      <c r="P554" s="19"/>
      <c r="Q554" s="3"/>
      <c r="R554" s="56"/>
      <c r="S554" s="56"/>
      <c r="T554" s="56"/>
    </row>
    <row r="555" spans="1:20">
      <c r="A555" s="3"/>
      <c r="B555" s="27"/>
      <c r="C555" s="3"/>
      <c r="D555" s="3"/>
      <c r="E555" s="3"/>
      <c r="F555" s="19"/>
      <c r="G555" s="3"/>
      <c r="H555" s="19"/>
      <c r="I555" s="3"/>
      <c r="J555" s="19"/>
      <c r="K555" s="19"/>
      <c r="L555" s="19"/>
      <c r="M555" s="3"/>
      <c r="N555" s="19"/>
      <c r="O555" s="3"/>
      <c r="P555" s="19"/>
      <c r="Q555" s="3"/>
      <c r="R555" s="56"/>
      <c r="S555" s="56"/>
      <c r="T555" s="56"/>
    </row>
    <row r="556" spans="1:20">
      <c r="A556" s="3"/>
      <c r="B556" s="27"/>
      <c r="C556" s="3"/>
      <c r="D556" s="3"/>
      <c r="E556" s="3"/>
      <c r="F556" s="19"/>
      <c r="G556" s="3"/>
      <c r="H556" s="19"/>
      <c r="I556" s="3"/>
      <c r="J556" s="19"/>
      <c r="K556" s="19"/>
      <c r="L556" s="19"/>
      <c r="M556" s="3"/>
      <c r="N556" s="19"/>
      <c r="O556" s="3"/>
      <c r="P556" s="19"/>
      <c r="Q556" s="3"/>
      <c r="R556" s="56"/>
      <c r="S556" s="56"/>
      <c r="T556" s="56"/>
    </row>
    <row r="557" spans="1:20">
      <c r="A557" s="3"/>
      <c r="B557" s="27"/>
      <c r="C557" s="3"/>
      <c r="D557" s="3"/>
      <c r="E557" s="3"/>
      <c r="F557" s="19"/>
      <c r="G557" s="3"/>
      <c r="H557" s="19"/>
      <c r="I557" s="3"/>
      <c r="J557" s="19"/>
      <c r="K557" s="19"/>
      <c r="L557" s="19"/>
      <c r="M557" s="3"/>
      <c r="N557" s="19"/>
      <c r="O557" s="3"/>
      <c r="P557" s="19"/>
      <c r="Q557" s="3"/>
      <c r="R557" s="56"/>
      <c r="S557" s="56"/>
      <c r="T557" s="56"/>
    </row>
    <row r="558" spans="1:20">
      <c r="A558" s="3"/>
      <c r="B558" s="27"/>
      <c r="C558" s="3"/>
      <c r="D558" s="3"/>
      <c r="E558" s="3"/>
      <c r="F558" s="19"/>
      <c r="G558" s="3"/>
      <c r="H558" s="19"/>
      <c r="I558" s="3"/>
      <c r="J558" s="19"/>
      <c r="K558" s="19"/>
      <c r="L558" s="19"/>
      <c r="M558" s="3"/>
      <c r="N558" s="19"/>
      <c r="O558" s="3"/>
      <c r="P558" s="19"/>
      <c r="Q558" s="3"/>
      <c r="R558" s="56"/>
      <c r="S558" s="56"/>
      <c r="T558" s="56"/>
    </row>
    <row r="559" spans="1:20">
      <c r="A559" s="3"/>
      <c r="B559" s="27"/>
      <c r="C559" s="3"/>
      <c r="D559" s="3"/>
      <c r="E559" s="3"/>
      <c r="F559" s="19"/>
      <c r="G559" s="3"/>
      <c r="H559" s="19"/>
      <c r="I559" s="3"/>
      <c r="J559" s="19"/>
      <c r="K559" s="19"/>
      <c r="L559" s="19"/>
      <c r="M559" s="3"/>
      <c r="N559" s="19"/>
      <c r="O559" s="3"/>
      <c r="P559" s="19"/>
      <c r="Q559" s="3"/>
      <c r="R559" s="56"/>
      <c r="S559" s="56"/>
      <c r="T559" s="56"/>
    </row>
    <row r="560" spans="1:20">
      <c r="A560" s="3"/>
      <c r="B560" s="27"/>
      <c r="C560" s="3"/>
      <c r="D560" s="3"/>
      <c r="E560" s="3"/>
      <c r="F560" s="19"/>
      <c r="G560" s="3"/>
      <c r="H560" s="19"/>
      <c r="I560" s="3"/>
      <c r="J560" s="19"/>
      <c r="K560" s="19"/>
      <c r="L560" s="19"/>
      <c r="M560" s="3"/>
      <c r="N560" s="19"/>
      <c r="O560" s="3"/>
      <c r="P560" s="19"/>
      <c r="Q560" s="3"/>
      <c r="R560" s="56"/>
      <c r="S560" s="56"/>
      <c r="T560" s="56"/>
    </row>
    <row r="561" spans="1:20">
      <c r="A561" s="3"/>
      <c r="B561" s="27"/>
      <c r="C561" s="3"/>
      <c r="D561" s="3"/>
      <c r="E561" s="3"/>
      <c r="F561" s="19"/>
      <c r="G561" s="3"/>
      <c r="H561" s="19"/>
      <c r="I561" s="3"/>
      <c r="J561" s="19"/>
      <c r="K561" s="19"/>
      <c r="L561" s="19"/>
      <c r="M561" s="3"/>
      <c r="N561" s="19"/>
      <c r="O561" s="3"/>
      <c r="P561" s="19"/>
      <c r="Q561" s="3"/>
      <c r="R561" s="56"/>
      <c r="S561" s="56"/>
      <c r="T561" s="56"/>
    </row>
    <row r="562" spans="1:20">
      <c r="A562" s="3"/>
      <c r="B562" s="27"/>
      <c r="C562" s="3"/>
      <c r="D562" s="3"/>
      <c r="E562" s="3"/>
      <c r="F562" s="19"/>
      <c r="G562" s="3"/>
      <c r="H562" s="19"/>
      <c r="I562" s="3"/>
      <c r="J562" s="19"/>
      <c r="K562" s="19"/>
      <c r="L562" s="19"/>
      <c r="M562" s="3"/>
      <c r="N562" s="19"/>
      <c r="O562" s="3"/>
      <c r="P562" s="19"/>
      <c r="Q562" s="3"/>
      <c r="R562" s="56"/>
      <c r="S562" s="56"/>
      <c r="T562" s="56"/>
    </row>
    <row r="563" spans="1:20">
      <c r="A563" s="3"/>
      <c r="B563" s="27"/>
      <c r="C563" s="3"/>
      <c r="D563" s="3"/>
      <c r="E563" s="3"/>
      <c r="F563" s="19"/>
      <c r="G563" s="3"/>
      <c r="H563" s="19"/>
      <c r="I563" s="3"/>
      <c r="J563" s="19"/>
      <c r="K563" s="19"/>
      <c r="L563" s="19"/>
      <c r="M563" s="3"/>
      <c r="N563" s="19"/>
      <c r="O563" s="3"/>
      <c r="P563" s="19"/>
      <c r="Q563" s="3"/>
      <c r="R563" s="56"/>
      <c r="S563" s="56"/>
      <c r="T563" s="56"/>
    </row>
    <row r="564" spans="1:20">
      <c r="A564" s="3"/>
      <c r="B564" s="27"/>
      <c r="C564" s="3"/>
      <c r="D564" s="3"/>
      <c r="E564" s="3"/>
      <c r="F564" s="19"/>
      <c r="G564" s="3"/>
      <c r="H564" s="19"/>
      <c r="I564" s="3"/>
      <c r="J564" s="19"/>
      <c r="K564" s="19"/>
      <c r="L564" s="19"/>
      <c r="M564" s="3"/>
      <c r="N564" s="19"/>
      <c r="O564" s="3"/>
      <c r="P564" s="19"/>
      <c r="Q564" s="3"/>
      <c r="R564" s="56"/>
      <c r="S564" s="56"/>
      <c r="T564" s="56"/>
    </row>
    <row r="565" spans="1:20">
      <c r="A565" s="3"/>
      <c r="B565" s="27"/>
      <c r="C565" s="4"/>
      <c r="D565" s="4"/>
      <c r="E565" s="4"/>
      <c r="F565" s="19"/>
      <c r="G565" s="3"/>
      <c r="H565" s="19"/>
      <c r="I565" s="3"/>
      <c r="J565" s="22"/>
      <c r="K565" s="19"/>
      <c r="L565" s="19"/>
      <c r="M565" s="3"/>
      <c r="N565" s="19"/>
      <c r="O565" s="3"/>
      <c r="P565" s="19"/>
      <c r="Q565" s="3"/>
      <c r="R565" s="56"/>
      <c r="S565" s="56"/>
      <c r="T565" s="56"/>
    </row>
    <row r="566" spans="1:20">
      <c r="A566" s="4"/>
      <c r="B566" s="27"/>
      <c r="C566" s="3"/>
      <c r="D566" s="3"/>
      <c r="E566" s="3"/>
      <c r="F566" s="19"/>
      <c r="G566" s="3"/>
      <c r="H566" s="19"/>
      <c r="I566" s="3"/>
      <c r="J566" s="19"/>
      <c r="K566" s="19"/>
      <c r="L566" s="19"/>
      <c r="M566" s="3"/>
      <c r="N566" s="19"/>
      <c r="O566" s="3"/>
      <c r="P566" s="19"/>
      <c r="Q566" s="3"/>
      <c r="R566" s="56"/>
      <c r="S566" s="56"/>
      <c r="T566" s="56"/>
    </row>
    <row r="567" spans="1:20">
      <c r="A567" s="4"/>
      <c r="B567" s="27"/>
      <c r="C567" s="3"/>
      <c r="D567" s="3"/>
      <c r="E567" s="3"/>
      <c r="F567" s="19"/>
      <c r="G567" s="3"/>
      <c r="H567" s="19"/>
      <c r="I567" s="3"/>
      <c r="J567" s="19"/>
      <c r="K567" s="19"/>
      <c r="L567" s="19"/>
      <c r="M567" s="3"/>
      <c r="N567" s="19"/>
      <c r="O567" s="3"/>
      <c r="P567" s="19"/>
      <c r="Q567" s="3"/>
      <c r="R567" s="56"/>
      <c r="S567" s="56"/>
      <c r="T567" s="56"/>
    </row>
    <row r="568" spans="1:20">
      <c r="A568" s="4"/>
      <c r="B568" s="27"/>
      <c r="C568" s="4"/>
      <c r="D568" s="4"/>
      <c r="E568" s="4"/>
      <c r="F568" s="19"/>
      <c r="G568" s="3"/>
      <c r="H568" s="19"/>
      <c r="I568" s="3"/>
      <c r="J568" s="22"/>
      <c r="K568" s="19"/>
      <c r="L568" s="19"/>
      <c r="M568" s="3"/>
      <c r="N568" s="19"/>
      <c r="O568" s="3"/>
      <c r="P568" s="19"/>
      <c r="Q568" s="3"/>
      <c r="R568" s="56"/>
      <c r="S568" s="56"/>
      <c r="T568" s="56"/>
    </row>
    <row r="569" spans="1:20">
      <c r="A569" s="4"/>
      <c r="B569" s="27"/>
      <c r="C569" s="3"/>
      <c r="D569" s="3"/>
      <c r="E569" s="3"/>
      <c r="F569" s="19"/>
      <c r="G569" s="3"/>
      <c r="H569" s="19"/>
      <c r="I569" s="3"/>
      <c r="J569" s="19"/>
      <c r="K569" s="19"/>
      <c r="L569" s="19"/>
      <c r="M569" s="3"/>
      <c r="N569" s="19"/>
      <c r="O569" s="3"/>
      <c r="P569" s="19"/>
      <c r="Q569" s="3"/>
      <c r="R569" s="56"/>
      <c r="S569" s="56"/>
      <c r="T569" s="56"/>
    </row>
    <row r="570" spans="1:20">
      <c r="A570" s="4"/>
      <c r="B570" s="27"/>
      <c r="C570" s="3"/>
      <c r="D570" s="3"/>
      <c r="E570" s="3"/>
      <c r="F570" s="19"/>
      <c r="G570" s="3"/>
      <c r="H570" s="19"/>
      <c r="I570" s="3"/>
      <c r="J570" s="19"/>
      <c r="K570" s="19"/>
      <c r="L570" s="19"/>
      <c r="M570" s="3"/>
      <c r="N570" s="19"/>
      <c r="O570" s="3"/>
      <c r="P570" s="19"/>
      <c r="Q570" s="3"/>
      <c r="R570" s="56"/>
      <c r="S570" s="56"/>
      <c r="T570" s="56"/>
    </row>
    <row r="571" spans="1:20">
      <c r="A571" s="4"/>
      <c r="B571" s="27"/>
      <c r="C571" s="4"/>
      <c r="D571" s="3"/>
      <c r="E571" s="3"/>
      <c r="F571" s="19"/>
      <c r="G571" s="3"/>
      <c r="H571" s="19"/>
      <c r="I571" s="3"/>
      <c r="J571" s="22"/>
      <c r="K571" s="19"/>
      <c r="L571" s="19"/>
      <c r="M571" s="3"/>
      <c r="N571" s="19"/>
      <c r="O571" s="3"/>
      <c r="P571" s="19"/>
      <c r="Q571" s="3"/>
      <c r="R571" s="56"/>
      <c r="S571" s="56"/>
      <c r="T571" s="56"/>
    </row>
    <row r="572" spans="1:20">
      <c r="A572" s="4"/>
      <c r="B572" s="27"/>
      <c r="C572" s="4"/>
      <c r="D572" s="4"/>
      <c r="E572" s="4"/>
      <c r="F572" s="19"/>
      <c r="G572" s="3"/>
      <c r="H572" s="19"/>
      <c r="I572" s="3"/>
      <c r="J572" s="22"/>
      <c r="K572" s="19"/>
      <c r="L572" s="19"/>
      <c r="M572" s="3"/>
      <c r="N572" s="19"/>
      <c r="O572" s="3"/>
      <c r="P572" s="19"/>
      <c r="Q572" s="3"/>
      <c r="R572" s="56"/>
      <c r="S572" s="56"/>
      <c r="T572" s="56"/>
    </row>
    <row r="573" spans="1:20">
      <c r="A573" s="4"/>
      <c r="B573" s="27"/>
      <c r="C573" s="3"/>
      <c r="D573" s="3"/>
      <c r="E573" s="3"/>
      <c r="F573" s="19"/>
      <c r="G573" s="3"/>
      <c r="H573" s="19"/>
      <c r="I573" s="3"/>
      <c r="J573" s="19"/>
      <c r="K573" s="19"/>
      <c r="L573" s="19"/>
      <c r="M573" s="3"/>
      <c r="N573" s="19"/>
      <c r="O573" s="3"/>
      <c r="P573" s="19"/>
      <c r="Q573" s="3"/>
      <c r="R573" s="56"/>
      <c r="S573" s="56"/>
      <c r="T573" s="56"/>
    </row>
    <row r="574" spans="1:20">
      <c r="A574" s="4"/>
      <c r="B574" s="27"/>
      <c r="C574" s="3"/>
      <c r="D574" s="3"/>
      <c r="E574" s="3"/>
      <c r="F574" s="19"/>
      <c r="G574" s="3"/>
      <c r="H574" s="19"/>
      <c r="I574" s="3"/>
      <c r="J574" s="19"/>
      <c r="K574" s="19"/>
      <c r="L574" s="19"/>
      <c r="M574" s="3"/>
      <c r="N574" s="19"/>
      <c r="O574" s="3"/>
      <c r="P574" s="19"/>
      <c r="Q574" s="3"/>
      <c r="R574" s="56"/>
      <c r="S574" s="56"/>
      <c r="T574" s="56"/>
    </row>
    <row r="575" spans="1:20">
      <c r="A575" s="3"/>
      <c r="B575" s="27"/>
      <c r="C575" s="3"/>
      <c r="D575" s="3"/>
      <c r="E575" s="3"/>
      <c r="F575" s="19"/>
      <c r="G575" s="3"/>
      <c r="H575" s="19"/>
      <c r="I575" s="3"/>
      <c r="J575" s="19"/>
      <c r="K575" s="19"/>
      <c r="L575" s="19"/>
      <c r="M575" s="3"/>
      <c r="N575" s="19"/>
      <c r="O575" s="3"/>
      <c r="P575" s="19"/>
      <c r="Q575" s="3"/>
      <c r="R575" s="56"/>
      <c r="S575" s="56"/>
      <c r="T575" s="56"/>
    </row>
    <row r="576" spans="1:20">
      <c r="A576" s="3"/>
      <c r="B576" s="27"/>
      <c r="C576" s="3"/>
      <c r="D576" s="3"/>
      <c r="E576" s="3"/>
      <c r="F576" s="19"/>
      <c r="G576" s="3"/>
      <c r="H576" s="19"/>
      <c r="I576" s="3"/>
      <c r="J576" s="19"/>
      <c r="K576" s="19"/>
      <c r="L576" s="19"/>
      <c r="M576" s="3"/>
      <c r="N576" s="19"/>
      <c r="O576" s="3"/>
      <c r="P576" s="19"/>
      <c r="Q576" s="3"/>
      <c r="R576" s="56"/>
      <c r="S576" s="56"/>
      <c r="T576" s="56"/>
    </row>
    <row r="577" spans="1:20">
      <c r="A577" s="3"/>
      <c r="B577" s="27"/>
      <c r="C577" s="3"/>
      <c r="D577" s="3"/>
      <c r="E577" s="3"/>
      <c r="F577" s="19"/>
      <c r="G577" s="3"/>
      <c r="H577" s="19"/>
      <c r="I577" s="3"/>
      <c r="J577" s="19"/>
      <c r="K577" s="19"/>
      <c r="L577" s="19"/>
      <c r="M577" s="3"/>
      <c r="N577" s="19"/>
      <c r="O577" s="3"/>
      <c r="P577" s="19"/>
      <c r="Q577" s="3"/>
      <c r="R577" s="56"/>
      <c r="S577" s="56"/>
      <c r="T577" s="56"/>
    </row>
    <row r="578" spans="1:20">
      <c r="A578" s="3"/>
      <c r="B578" s="27"/>
      <c r="C578" s="3"/>
      <c r="D578" s="3"/>
      <c r="E578" s="3"/>
      <c r="F578" s="19"/>
      <c r="G578" s="3"/>
      <c r="H578" s="19"/>
      <c r="I578" s="3"/>
      <c r="J578" s="19"/>
      <c r="K578" s="19"/>
      <c r="L578" s="19"/>
      <c r="M578" s="3"/>
      <c r="N578" s="19"/>
      <c r="O578" s="3"/>
      <c r="P578" s="19"/>
      <c r="Q578" s="3"/>
      <c r="R578" s="56"/>
      <c r="S578" s="56"/>
      <c r="T578" s="56"/>
    </row>
    <row r="579" spans="1:20">
      <c r="A579" s="3"/>
      <c r="B579" s="27"/>
      <c r="C579" s="3"/>
      <c r="D579" s="3"/>
      <c r="E579" s="3"/>
      <c r="F579" s="19"/>
      <c r="G579" s="3"/>
      <c r="H579" s="19"/>
      <c r="I579" s="3"/>
      <c r="J579" s="19"/>
      <c r="K579" s="19"/>
      <c r="L579" s="19"/>
      <c r="M579" s="3"/>
      <c r="N579" s="19"/>
      <c r="O579" s="3"/>
      <c r="P579" s="19"/>
      <c r="Q579" s="3"/>
      <c r="R579" s="56"/>
      <c r="S579" s="56"/>
      <c r="T579" s="56"/>
    </row>
    <row r="580" spans="1:20">
      <c r="A580" s="3"/>
      <c r="B580" s="27"/>
      <c r="C580" s="3"/>
      <c r="D580" s="3"/>
      <c r="E580" s="3"/>
      <c r="F580" s="19"/>
      <c r="G580" s="3"/>
      <c r="H580" s="19"/>
      <c r="I580" s="3"/>
      <c r="J580" s="19"/>
      <c r="K580" s="19"/>
      <c r="L580" s="19"/>
      <c r="M580" s="3"/>
      <c r="N580" s="19"/>
      <c r="O580" s="3"/>
      <c r="P580" s="19"/>
      <c r="Q580" s="3"/>
      <c r="R580" s="56"/>
      <c r="S580" s="56"/>
      <c r="T580" s="56"/>
    </row>
    <row r="581" spans="1:20">
      <c r="A581" s="3"/>
      <c r="B581" s="27"/>
      <c r="C581" s="3"/>
      <c r="D581" s="3"/>
      <c r="E581" s="3"/>
      <c r="F581" s="19"/>
      <c r="G581" s="3"/>
      <c r="H581" s="19"/>
      <c r="I581" s="3"/>
      <c r="J581" s="19"/>
      <c r="K581" s="19"/>
      <c r="L581" s="19"/>
      <c r="M581" s="3"/>
      <c r="N581" s="19"/>
      <c r="O581" s="3"/>
      <c r="P581" s="19"/>
      <c r="Q581" s="3"/>
      <c r="R581" s="56"/>
      <c r="S581" s="56"/>
      <c r="T581" s="56"/>
    </row>
    <row r="582" spans="1:20">
      <c r="A582" s="3"/>
      <c r="B582" s="27"/>
      <c r="C582" s="3"/>
      <c r="D582" s="3"/>
      <c r="E582" s="3"/>
      <c r="F582" s="19"/>
      <c r="G582" s="3"/>
      <c r="H582" s="19"/>
      <c r="I582" s="3"/>
      <c r="J582" s="19"/>
      <c r="K582" s="19"/>
      <c r="L582" s="19"/>
      <c r="M582" s="3"/>
      <c r="N582" s="19"/>
      <c r="O582" s="3"/>
      <c r="P582" s="19"/>
      <c r="Q582" s="3"/>
      <c r="R582" s="56"/>
      <c r="S582" s="56"/>
      <c r="T582" s="56"/>
    </row>
    <row r="583" spans="1:20">
      <c r="A583" s="3"/>
      <c r="B583" s="27"/>
      <c r="C583" s="3"/>
      <c r="D583" s="3"/>
      <c r="E583" s="3"/>
      <c r="F583" s="19"/>
      <c r="G583" s="3"/>
      <c r="H583" s="19"/>
      <c r="I583" s="3"/>
      <c r="J583" s="19"/>
      <c r="K583" s="19"/>
      <c r="L583" s="19"/>
      <c r="M583" s="3"/>
      <c r="N583" s="19"/>
      <c r="O583" s="3"/>
      <c r="P583" s="19"/>
      <c r="Q583" s="3"/>
      <c r="R583" s="56"/>
      <c r="S583" s="56"/>
      <c r="T583" s="56"/>
    </row>
    <row r="584" spans="1:20">
      <c r="A584" s="3"/>
      <c r="B584" s="27"/>
      <c r="C584" s="3"/>
      <c r="D584" s="3"/>
      <c r="E584" s="3"/>
      <c r="F584" s="19"/>
      <c r="G584" s="3"/>
      <c r="H584" s="19"/>
      <c r="I584" s="3"/>
      <c r="J584" s="19"/>
      <c r="K584" s="19"/>
      <c r="L584" s="19"/>
      <c r="M584" s="3"/>
      <c r="N584" s="19"/>
      <c r="O584" s="3"/>
      <c r="P584" s="19"/>
      <c r="Q584" s="3"/>
      <c r="R584" s="56"/>
      <c r="S584" s="56"/>
      <c r="T584" s="56"/>
    </row>
    <row r="585" spans="1:20">
      <c r="A585" s="3"/>
      <c r="B585" s="27"/>
      <c r="C585" s="3"/>
      <c r="D585" s="3"/>
      <c r="E585" s="3"/>
      <c r="F585" s="19"/>
      <c r="G585" s="3"/>
      <c r="H585" s="19"/>
      <c r="I585" s="3"/>
      <c r="J585" s="19"/>
      <c r="K585" s="19"/>
      <c r="L585" s="19"/>
      <c r="M585" s="3"/>
      <c r="N585" s="19"/>
      <c r="O585" s="3"/>
      <c r="P585" s="19"/>
      <c r="Q585" s="3"/>
      <c r="R585" s="56"/>
      <c r="S585" s="56"/>
      <c r="T585" s="56"/>
    </row>
    <row r="586" spans="1:20">
      <c r="A586" s="3"/>
      <c r="B586" s="27"/>
      <c r="C586" s="3"/>
      <c r="D586" s="3"/>
      <c r="E586" s="3"/>
      <c r="F586" s="19"/>
      <c r="G586" s="3"/>
      <c r="H586" s="19"/>
      <c r="I586" s="3"/>
      <c r="J586" s="19"/>
      <c r="K586" s="19"/>
      <c r="L586" s="19"/>
      <c r="M586" s="3"/>
      <c r="N586" s="19"/>
      <c r="O586" s="3"/>
      <c r="P586" s="19"/>
      <c r="Q586" s="3"/>
      <c r="R586" s="56"/>
      <c r="S586" s="56"/>
      <c r="T586" s="56"/>
    </row>
    <row r="587" spans="1:20">
      <c r="A587" s="3"/>
      <c r="B587" s="27"/>
      <c r="C587" s="3"/>
      <c r="D587" s="3"/>
      <c r="E587" s="3"/>
      <c r="F587" s="19"/>
      <c r="G587" s="3"/>
      <c r="H587" s="19"/>
      <c r="I587" s="3"/>
      <c r="J587" s="19"/>
      <c r="K587" s="19"/>
      <c r="L587" s="19"/>
      <c r="M587" s="3"/>
      <c r="N587" s="19"/>
      <c r="O587" s="3"/>
      <c r="P587" s="19"/>
      <c r="Q587" s="3"/>
      <c r="R587" s="56"/>
      <c r="S587" s="56"/>
      <c r="T587" s="56"/>
    </row>
    <row r="588" spans="1:20">
      <c r="A588" s="3"/>
      <c r="B588" s="27"/>
      <c r="C588" s="3"/>
      <c r="D588" s="3"/>
      <c r="E588" s="3"/>
      <c r="F588" s="19"/>
      <c r="G588" s="3"/>
      <c r="H588" s="19"/>
      <c r="I588" s="3"/>
      <c r="J588" s="19"/>
      <c r="K588" s="19"/>
      <c r="L588" s="19"/>
      <c r="M588" s="3"/>
      <c r="N588" s="19"/>
      <c r="O588" s="3"/>
      <c r="P588" s="19"/>
      <c r="Q588" s="3"/>
      <c r="R588" s="56"/>
      <c r="S588" s="56"/>
      <c r="T588" s="56"/>
    </row>
    <row r="589" spans="1:20">
      <c r="A589" s="3"/>
      <c r="B589" s="27"/>
      <c r="C589" s="3"/>
      <c r="D589" s="3"/>
      <c r="E589" s="3"/>
      <c r="F589" s="19"/>
      <c r="G589" s="3"/>
      <c r="H589" s="19"/>
      <c r="I589" s="3"/>
      <c r="J589" s="19"/>
      <c r="K589" s="19"/>
      <c r="L589" s="19"/>
      <c r="M589" s="3"/>
      <c r="N589" s="19"/>
      <c r="O589" s="3"/>
      <c r="P589" s="19"/>
      <c r="Q589" s="3"/>
      <c r="R589" s="56"/>
      <c r="S589" s="56"/>
      <c r="T589" s="56"/>
    </row>
    <row r="590" spans="1:20">
      <c r="A590" s="3"/>
      <c r="B590" s="27"/>
      <c r="C590" s="3"/>
      <c r="D590" s="3"/>
      <c r="E590" s="3"/>
      <c r="F590" s="19"/>
      <c r="G590" s="3"/>
      <c r="H590" s="19"/>
      <c r="I590" s="3"/>
      <c r="J590" s="19"/>
      <c r="K590" s="19"/>
      <c r="L590" s="19"/>
      <c r="M590" s="3"/>
      <c r="N590" s="19"/>
      <c r="O590" s="3"/>
      <c r="P590" s="19"/>
      <c r="Q590" s="3"/>
      <c r="R590" s="56"/>
      <c r="S590" s="56"/>
      <c r="T590" s="56"/>
    </row>
    <row r="591" spans="1:20">
      <c r="A591" s="3"/>
      <c r="B591" s="27"/>
      <c r="C591" s="3"/>
      <c r="D591" s="3"/>
      <c r="E591" s="3"/>
      <c r="F591" s="44"/>
      <c r="G591" s="8"/>
      <c r="H591" s="44"/>
      <c r="I591" s="8"/>
      <c r="J591" s="44"/>
      <c r="K591" s="47"/>
      <c r="L591" s="48"/>
      <c r="M591" s="12"/>
      <c r="N591" s="48"/>
      <c r="O591" s="3"/>
      <c r="P591" s="48"/>
      <c r="Q591" s="3"/>
      <c r="R591" s="63"/>
      <c r="S591" s="56"/>
      <c r="T591" s="56"/>
    </row>
    <row r="592" spans="1:20" ht="18.75">
      <c r="A592" s="3"/>
      <c r="B592" s="83"/>
      <c r="C592" s="7"/>
      <c r="D592" s="6"/>
      <c r="E592" s="6"/>
      <c r="F592" s="42"/>
      <c r="G592" s="3"/>
      <c r="H592" s="42"/>
      <c r="I592" s="9"/>
      <c r="J592" s="49"/>
      <c r="K592" s="49"/>
      <c r="L592" s="19"/>
      <c r="M592" s="3"/>
      <c r="N592" s="19"/>
      <c r="O592" s="3"/>
      <c r="P592" s="19"/>
      <c r="Q592" s="3"/>
      <c r="R592" s="56"/>
      <c r="S592" s="56"/>
      <c r="T592" s="56"/>
    </row>
    <row r="593" spans="1:20">
      <c r="A593" s="3"/>
      <c r="B593" s="27"/>
      <c r="C593" s="3"/>
      <c r="D593" s="3"/>
      <c r="E593" s="3"/>
      <c r="F593" s="19"/>
      <c r="G593" s="3"/>
      <c r="H593" s="19"/>
      <c r="I593" s="3"/>
      <c r="J593" s="19"/>
      <c r="K593" s="19"/>
      <c r="L593" s="19"/>
      <c r="M593" s="3"/>
      <c r="N593" s="19"/>
      <c r="O593" s="3"/>
      <c r="P593" s="19"/>
      <c r="Q593" s="3"/>
      <c r="R593" s="56"/>
      <c r="S593" s="56"/>
      <c r="T593" s="56"/>
    </row>
    <row r="594" spans="1:20">
      <c r="A594" s="3"/>
      <c r="B594" s="27"/>
      <c r="C594" s="3"/>
      <c r="D594" s="3"/>
      <c r="E594" s="3"/>
      <c r="F594" s="19"/>
      <c r="G594" s="3"/>
      <c r="H594" s="19"/>
      <c r="I594" s="3"/>
      <c r="J594" s="19"/>
      <c r="K594" s="19"/>
      <c r="L594" s="19"/>
      <c r="M594" s="3"/>
      <c r="N594" s="19"/>
      <c r="O594" s="3"/>
      <c r="P594" s="19"/>
      <c r="Q594" s="3"/>
      <c r="R594" s="56"/>
      <c r="S594" s="56"/>
      <c r="T594" s="56"/>
    </row>
    <row r="595" spans="1:20">
      <c r="A595" s="3"/>
      <c r="B595" s="27"/>
      <c r="C595" s="3"/>
      <c r="D595" s="3"/>
      <c r="E595" s="3"/>
      <c r="F595" s="19"/>
      <c r="G595" s="3"/>
      <c r="H595" s="19"/>
      <c r="I595" s="3"/>
      <c r="J595" s="19"/>
      <c r="K595" s="19"/>
      <c r="L595" s="19"/>
      <c r="M595" s="3"/>
      <c r="N595" s="19"/>
      <c r="O595" s="3"/>
      <c r="P595" s="19"/>
      <c r="Q595" s="3"/>
      <c r="R595" s="56"/>
      <c r="S595" s="56"/>
      <c r="T595" s="56"/>
    </row>
    <row r="596" spans="1:20">
      <c r="A596" s="3"/>
      <c r="B596" s="27"/>
      <c r="C596" s="3"/>
      <c r="D596" s="3"/>
      <c r="E596" s="3"/>
      <c r="F596" s="19"/>
      <c r="G596" s="3"/>
      <c r="H596" s="19"/>
      <c r="I596" s="3"/>
      <c r="J596" s="19"/>
      <c r="K596" s="19"/>
      <c r="L596" s="19"/>
      <c r="M596" s="3"/>
      <c r="N596" s="19"/>
      <c r="O596" s="3"/>
      <c r="P596" s="19"/>
      <c r="Q596" s="3"/>
      <c r="R596" s="56"/>
      <c r="S596" s="56"/>
      <c r="T596" s="56"/>
    </row>
    <row r="597" spans="1:20">
      <c r="A597" s="3"/>
      <c r="B597" s="27"/>
      <c r="C597" s="3"/>
      <c r="D597" s="3"/>
      <c r="E597" s="3"/>
      <c r="F597" s="19"/>
      <c r="G597" s="3"/>
      <c r="H597" s="19"/>
      <c r="I597" s="3"/>
      <c r="J597" s="19"/>
      <c r="K597" s="19"/>
      <c r="L597" s="19"/>
      <c r="M597" s="3"/>
      <c r="N597" s="19"/>
      <c r="O597" s="3"/>
      <c r="P597" s="19"/>
      <c r="Q597" s="3"/>
      <c r="R597" s="56"/>
      <c r="S597" s="56"/>
      <c r="T597" s="56"/>
    </row>
    <row r="598" spans="1:20">
      <c r="A598" s="3"/>
      <c r="B598" s="27"/>
      <c r="C598" s="3"/>
      <c r="D598" s="3"/>
      <c r="E598" s="3"/>
      <c r="F598" s="19"/>
      <c r="G598" s="3"/>
      <c r="H598" s="19"/>
      <c r="I598" s="3"/>
      <c r="J598" s="19"/>
      <c r="K598" s="19"/>
      <c r="L598" s="19"/>
      <c r="M598" s="3"/>
      <c r="N598" s="19"/>
      <c r="O598" s="3"/>
      <c r="P598" s="19"/>
      <c r="Q598" s="3"/>
      <c r="R598" s="56"/>
      <c r="S598" s="56"/>
      <c r="T598" s="56"/>
    </row>
    <row r="599" spans="1:20">
      <c r="A599" s="3"/>
      <c r="B599" s="27"/>
      <c r="C599" s="3"/>
      <c r="D599" s="3"/>
      <c r="E599" s="3"/>
      <c r="F599" s="19"/>
      <c r="G599" s="3"/>
      <c r="H599" s="19"/>
      <c r="I599" s="3"/>
      <c r="J599" s="19"/>
      <c r="K599" s="19"/>
      <c r="L599" s="19"/>
      <c r="M599" s="3"/>
      <c r="N599" s="19"/>
      <c r="O599" s="3"/>
      <c r="P599" s="19"/>
      <c r="Q599" s="3"/>
      <c r="R599" s="56"/>
      <c r="S599" s="56"/>
      <c r="T599" s="56"/>
    </row>
    <row r="600" spans="1:20">
      <c r="A600" s="3"/>
      <c r="B600" s="27"/>
      <c r="C600" s="3"/>
      <c r="D600" s="3"/>
      <c r="E600" s="3"/>
      <c r="F600" s="19"/>
      <c r="G600" s="3"/>
      <c r="H600" s="19"/>
      <c r="I600" s="3"/>
      <c r="J600" s="19"/>
      <c r="K600" s="19"/>
      <c r="L600" s="19"/>
      <c r="M600" s="3"/>
      <c r="N600" s="19"/>
      <c r="O600" s="3"/>
      <c r="P600" s="19"/>
      <c r="Q600" s="3"/>
      <c r="R600" s="56"/>
      <c r="S600" s="56"/>
      <c r="T600" s="56"/>
    </row>
    <row r="601" spans="1:20">
      <c r="A601" s="3"/>
      <c r="B601" s="27"/>
      <c r="C601" s="3"/>
      <c r="D601" s="3"/>
      <c r="E601" s="3"/>
      <c r="F601" s="19"/>
      <c r="G601" s="3"/>
      <c r="H601" s="19"/>
      <c r="I601" s="3"/>
      <c r="J601" s="19"/>
      <c r="K601" s="19"/>
      <c r="L601" s="19"/>
      <c r="M601" s="3"/>
      <c r="N601" s="19"/>
      <c r="O601" s="3"/>
      <c r="P601" s="19"/>
      <c r="Q601" s="3"/>
      <c r="R601" s="56"/>
      <c r="S601" s="56"/>
      <c r="T601" s="56"/>
    </row>
    <row r="602" spans="1:20">
      <c r="A602" s="3"/>
      <c r="B602" s="27"/>
      <c r="C602" s="3"/>
      <c r="D602" s="3"/>
      <c r="E602" s="3"/>
      <c r="F602" s="19"/>
      <c r="G602" s="3"/>
      <c r="H602" s="19"/>
      <c r="I602" s="3"/>
      <c r="J602" s="19"/>
      <c r="K602" s="19"/>
      <c r="L602" s="19"/>
      <c r="M602" s="3"/>
      <c r="N602" s="19"/>
      <c r="O602" s="3"/>
      <c r="P602" s="19"/>
      <c r="Q602" s="3"/>
      <c r="R602" s="56"/>
      <c r="S602" s="56"/>
      <c r="T602" s="56"/>
    </row>
    <row r="603" spans="1:20">
      <c r="A603" s="3"/>
      <c r="B603" s="27"/>
      <c r="C603" s="3"/>
      <c r="D603" s="3"/>
      <c r="E603" s="3"/>
      <c r="F603" s="19"/>
      <c r="G603" s="3"/>
      <c r="H603" s="19"/>
      <c r="I603" s="3"/>
      <c r="J603" s="19"/>
      <c r="K603" s="19"/>
      <c r="L603" s="19"/>
      <c r="M603" s="3"/>
      <c r="N603" s="19"/>
      <c r="O603" s="3"/>
      <c r="P603" s="19"/>
      <c r="Q603" s="3"/>
      <c r="R603" s="56"/>
      <c r="S603" s="56"/>
      <c r="T603" s="56"/>
    </row>
    <row r="604" spans="1:20">
      <c r="A604" s="3"/>
      <c r="B604" s="27"/>
      <c r="C604" s="3"/>
      <c r="D604" s="3"/>
      <c r="E604" s="3"/>
      <c r="F604" s="19"/>
      <c r="G604" s="3"/>
      <c r="H604" s="19"/>
      <c r="I604" s="3"/>
      <c r="J604" s="19"/>
      <c r="K604" s="19"/>
      <c r="L604" s="19"/>
      <c r="M604" s="3"/>
      <c r="N604" s="19"/>
      <c r="O604" s="3"/>
      <c r="P604" s="19"/>
      <c r="Q604" s="3"/>
      <c r="R604" s="56"/>
      <c r="S604" s="56"/>
      <c r="T604" s="56"/>
    </row>
    <row r="605" spans="1:20">
      <c r="A605" s="3"/>
      <c r="B605" s="27"/>
      <c r="C605" s="3"/>
      <c r="D605" s="3"/>
      <c r="E605" s="3"/>
      <c r="F605" s="19"/>
      <c r="G605" s="3"/>
      <c r="H605" s="19"/>
      <c r="I605" s="3"/>
      <c r="J605" s="19"/>
      <c r="K605" s="19"/>
      <c r="L605" s="19"/>
      <c r="M605" s="3"/>
      <c r="N605" s="19"/>
      <c r="O605" s="3"/>
      <c r="P605" s="19"/>
      <c r="Q605" s="3"/>
      <c r="R605" s="56"/>
      <c r="S605" s="56"/>
      <c r="T605" s="56"/>
    </row>
    <row r="606" spans="1:20">
      <c r="A606" s="3"/>
      <c r="B606" s="27"/>
      <c r="C606" s="3"/>
      <c r="D606" s="3"/>
      <c r="E606" s="3"/>
      <c r="F606" s="19"/>
      <c r="G606" s="3"/>
      <c r="H606" s="19"/>
      <c r="I606" s="3"/>
      <c r="J606" s="19"/>
      <c r="K606" s="19"/>
      <c r="L606" s="19"/>
      <c r="M606" s="3"/>
      <c r="N606" s="19"/>
      <c r="O606" s="3"/>
      <c r="P606" s="19"/>
      <c r="Q606" s="3"/>
      <c r="R606" s="56"/>
      <c r="S606" s="56"/>
      <c r="T606" s="56"/>
    </row>
    <row r="607" spans="1:20">
      <c r="A607" s="3"/>
      <c r="B607" s="27"/>
      <c r="C607" s="3"/>
      <c r="D607" s="3"/>
      <c r="E607" s="3"/>
      <c r="F607" s="19"/>
      <c r="G607" s="3"/>
      <c r="H607" s="19"/>
      <c r="I607" s="3"/>
      <c r="J607" s="19"/>
      <c r="K607" s="19"/>
      <c r="L607" s="19"/>
      <c r="M607" s="3"/>
      <c r="N607" s="19"/>
      <c r="O607" s="3"/>
      <c r="P607" s="19"/>
      <c r="Q607" s="3"/>
      <c r="R607" s="56"/>
      <c r="S607" s="56"/>
      <c r="T607" s="56"/>
    </row>
    <row r="608" spans="1:20">
      <c r="A608" s="3"/>
      <c r="B608" s="27"/>
      <c r="C608" s="3"/>
      <c r="D608" s="3"/>
      <c r="E608" s="3"/>
      <c r="F608" s="19"/>
      <c r="G608" s="3"/>
      <c r="H608" s="19"/>
      <c r="I608" s="3"/>
      <c r="J608" s="19"/>
      <c r="K608" s="19"/>
      <c r="L608" s="19"/>
      <c r="M608" s="3"/>
      <c r="N608" s="19"/>
      <c r="O608" s="3"/>
      <c r="P608" s="19"/>
      <c r="Q608" s="3"/>
      <c r="R608" s="56"/>
      <c r="S608" s="56"/>
      <c r="T608" s="56"/>
    </row>
    <row r="609" spans="1:20">
      <c r="A609" s="3"/>
      <c r="B609" s="27"/>
      <c r="C609" s="3"/>
      <c r="D609" s="3"/>
      <c r="E609" s="3"/>
      <c r="F609" s="19"/>
      <c r="G609" s="3"/>
      <c r="H609" s="19"/>
      <c r="I609" s="3"/>
      <c r="J609" s="19"/>
      <c r="K609" s="19"/>
      <c r="L609" s="19"/>
      <c r="M609" s="3"/>
      <c r="N609" s="19"/>
      <c r="O609" s="3"/>
      <c r="P609" s="19"/>
      <c r="Q609" s="3"/>
      <c r="R609" s="56"/>
      <c r="S609" s="56"/>
      <c r="T609" s="56"/>
    </row>
    <row r="610" spans="1:20">
      <c r="A610" s="3"/>
      <c r="B610" s="27"/>
      <c r="C610" s="3"/>
      <c r="D610" s="3"/>
      <c r="E610" s="3"/>
      <c r="F610" s="19"/>
      <c r="G610" s="3"/>
      <c r="H610" s="19"/>
      <c r="I610" s="3"/>
      <c r="J610" s="19"/>
      <c r="K610" s="19"/>
      <c r="L610" s="19"/>
      <c r="M610" s="3"/>
      <c r="N610" s="19"/>
      <c r="O610" s="3"/>
      <c r="P610" s="19"/>
      <c r="Q610" s="3"/>
      <c r="R610" s="56"/>
      <c r="S610" s="56"/>
      <c r="T610" s="56"/>
    </row>
    <row r="611" spans="1:20">
      <c r="A611" s="3"/>
      <c r="B611" s="27"/>
      <c r="C611" s="3"/>
      <c r="D611" s="3"/>
      <c r="E611" s="3"/>
      <c r="F611" s="19"/>
      <c r="G611" s="3"/>
      <c r="H611" s="19"/>
      <c r="I611" s="3"/>
      <c r="J611" s="19"/>
      <c r="K611" s="19"/>
      <c r="L611" s="19"/>
      <c r="M611" s="3"/>
      <c r="N611" s="19"/>
      <c r="O611" s="3"/>
      <c r="P611" s="19"/>
      <c r="Q611" s="3"/>
      <c r="R611" s="56"/>
      <c r="S611" s="56"/>
      <c r="T611" s="56"/>
    </row>
    <row r="612" spans="1:20">
      <c r="A612" s="3"/>
      <c r="B612" s="27"/>
      <c r="C612" s="3"/>
      <c r="D612" s="3"/>
      <c r="E612" s="3"/>
      <c r="F612" s="19"/>
      <c r="G612" s="3"/>
      <c r="H612" s="19"/>
      <c r="I612" s="3"/>
      <c r="J612" s="19"/>
      <c r="K612" s="19"/>
      <c r="L612" s="19"/>
      <c r="M612" s="3"/>
      <c r="N612" s="19"/>
      <c r="O612" s="3"/>
      <c r="P612" s="19"/>
      <c r="Q612" s="3"/>
      <c r="R612" s="56"/>
      <c r="S612" s="56"/>
      <c r="T612" s="56"/>
    </row>
    <row r="613" spans="1:20">
      <c r="A613" s="3"/>
      <c r="B613" s="27"/>
      <c r="C613" s="3"/>
      <c r="D613" s="3"/>
      <c r="E613" s="3"/>
      <c r="F613" s="19"/>
      <c r="G613" s="3"/>
      <c r="H613" s="19"/>
      <c r="I613" s="3"/>
      <c r="J613" s="19"/>
      <c r="K613" s="19"/>
      <c r="L613" s="19"/>
      <c r="M613" s="3"/>
      <c r="N613" s="19"/>
      <c r="O613" s="3"/>
      <c r="P613" s="19"/>
      <c r="Q613" s="3"/>
      <c r="R613" s="56"/>
      <c r="S613" s="56"/>
      <c r="T613" s="56"/>
    </row>
    <row r="614" spans="1:20">
      <c r="A614" s="3"/>
      <c r="B614" s="27"/>
      <c r="C614" s="3"/>
      <c r="D614" s="3"/>
      <c r="E614" s="3"/>
      <c r="F614" s="19"/>
      <c r="G614" s="3"/>
      <c r="H614" s="19"/>
      <c r="I614" s="3"/>
      <c r="J614" s="19"/>
      <c r="K614" s="19"/>
      <c r="L614" s="19"/>
      <c r="M614" s="3"/>
      <c r="N614" s="19"/>
      <c r="O614" s="3"/>
      <c r="P614" s="19"/>
      <c r="Q614" s="3"/>
      <c r="R614" s="56"/>
      <c r="S614" s="56"/>
      <c r="T614" s="56"/>
    </row>
    <row r="615" spans="1:20">
      <c r="A615" s="3"/>
      <c r="B615" s="27"/>
      <c r="C615" s="3"/>
      <c r="D615" s="3"/>
      <c r="E615" s="3"/>
      <c r="F615" s="19"/>
      <c r="G615" s="3"/>
      <c r="H615" s="19"/>
      <c r="I615" s="3"/>
      <c r="J615" s="19"/>
      <c r="K615" s="19"/>
      <c r="L615" s="19"/>
      <c r="M615" s="3"/>
      <c r="N615" s="19"/>
      <c r="O615" s="3"/>
      <c r="P615" s="19"/>
      <c r="Q615" s="3"/>
      <c r="R615" s="56"/>
      <c r="S615" s="56"/>
      <c r="T615" s="56"/>
    </row>
    <row r="616" spans="1:20">
      <c r="A616" s="3"/>
      <c r="B616" s="27"/>
      <c r="C616" s="3"/>
      <c r="D616" s="3"/>
      <c r="E616" s="3"/>
      <c r="F616" s="19"/>
      <c r="G616" s="3"/>
      <c r="H616" s="19"/>
      <c r="I616" s="3"/>
      <c r="J616" s="19"/>
      <c r="K616" s="19"/>
      <c r="L616" s="19"/>
      <c r="M616" s="3"/>
      <c r="N616" s="19"/>
      <c r="O616" s="3"/>
      <c r="P616" s="19"/>
      <c r="Q616" s="3"/>
      <c r="R616" s="56"/>
      <c r="S616" s="56"/>
      <c r="T616" s="56"/>
    </row>
    <row r="617" spans="1:20">
      <c r="A617" s="3"/>
      <c r="B617" s="27"/>
      <c r="C617" s="3"/>
      <c r="D617" s="3"/>
      <c r="E617" s="3"/>
      <c r="F617" s="19"/>
      <c r="G617" s="3"/>
      <c r="H617" s="19"/>
      <c r="I617" s="3"/>
      <c r="J617" s="19"/>
      <c r="K617" s="19"/>
      <c r="L617" s="19"/>
      <c r="M617" s="3"/>
      <c r="N617" s="19"/>
      <c r="O617" s="3"/>
      <c r="P617" s="19"/>
      <c r="Q617" s="3"/>
      <c r="R617" s="56"/>
      <c r="S617" s="56"/>
      <c r="T617" s="56"/>
    </row>
    <row r="618" spans="1:20">
      <c r="A618" s="3"/>
      <c r="B618" s="27"/>
      <c r="C618" s="3"/>
      <c r="D618" s="3"/>
      <c r="E618" s="3"/>
      <c r="F618" s="19"/>
      <c r="G618" s="3"/>
      <c r="H618" s="19"/>
      <c r="I618" s="3"/>
      <c r="J618" s="19"/>
      <c r="K618" s="19"/>
      <c r="L618" s="19"/>
      <c r="M618" s="3"/>
      <c r="N618" s="19"/>
      <c r="O618" s="3"/>
      <c r="P618" s="19"/>
      <c r="Q618" s="3"/>
      <c r="R618" s="56"/>
      <c r="S618" s="56"/>
      <c r="T618" s="56"/>
    </row>
    <row r="619" spans="1:20">
      <c r="A619" s="3"/>
      <c r="B619" s="27"/>
      <c r="C619" s="3"/>
      <c r="D619" s="3"/>
      <c r="E619" s="3"/>
      <c r="F619" s="19"/>
      <c r="G619" s="3"/>
      <c r="H619" s="19"/>
      <c r="I619" s="3"/>
      <c r="J619" s="19"/>
      <c r="K619" s="19"/>
      <c r="L619" s="19"/>
      <c r="M619" s="3"/>
      <c r="N619" s="19"/>
      <c r="O619" s="3"/>
      <c r="P619" s="19"/>
      <c r="Q619" s="3"/>
      <c r="R619" s="56"/>
      <c r="S619" s="56"/>
      <c r="T619" s="56"/>
    </row>
    <row r="620" spans="1:20">
      <c r="A620" s="3"/>
      <c r="B620" s="27"/>
      <c r="C620" s="3"/>
      <c r="D620" s="3"/>
      <c r="E620" s="3"/>
      <c r="F620" s="19"/>
      <c r="G620" s="3"/>
      <c r="H620" s="19"/>
      <c r="I620" s="3"/>
      <c r="J620" s="19"/>
      <c r="K620" s="19"/>
      <c r="L620" s="19"/>
      <c r="M620" s="3"/>
      <c r="N620" s="19"/>
      <c r="O620" s="3"/>
      <c r="P620" s="19"/>
      <c r="Q620" s="3"/>
      <c r="R620" s="56"/>
      <c r="S620" s="56"/>
      <c r="T620" s="56"/>
    </row>
    <row r="621" spans="1:20">
      <c r="A621" s="3"/>
      <c r="B621" s="27"/>
      <c r="C621" s="3"/>
      <c r="D621" s="3"/>
      <c r="E621" s="3"/>
      <c r="F621" s="19"/>
      <c r="G621" s="3"/>
      <c r="H621" s="19"/>
      <c r="I621" s="3"/>
      <c r="J621" s="19"/>
      <c r="K621" s="19"/>
      <c r="L621" s="19"/>
      <c r="M621" s="3"/>
      <c r="N621" s="19"/>
      <c r="O621" s="3"/>
      <c r="P621" s="19"/>
      <c r="Q621" s="3"/>
      <c r="R621" s="56"/>
      <c r="S621" s="56"/>
      <c r="T621" s="56"/>
    </row>
    <row r="622" spans="1:20">
      <c r="A622" s="3"/>
      <c r="B622" s="27"/>
      <c r="C622" s="3"/>
      <c r="D622" s="3"/>
      <c r="E622" s="3"/>
      <c r="F622" s="19"/>
      <c r="G622" s="3"/>
      <c r="H622" s="19"/>
      <c r="I622" s="3"/>
      <c r="J622" s="19"/>
      <c r="K622" s="19"/>
      <c r="L622" s="19"/>
      <c r="M622" s="3"/>
      <c r="N622" s="19"/>
      <c r="O622" s="3"/>
      <c r="P622" s="19"/>
      <c r="Q622" s="3"/>
      <c r="R622" s="56"/>
      <c r="S622" s="56"/>
      <c r="T622" s="56"/>
    </row>
    <row r="623" spans="1:20">
      <c r="A623" s="3"/>
      <c r="B623" s="27"/>
      <c r="C623" s="3"/>
      <c r="D623" s="3"/>
      <c r="E623" s="3"/>
      <c r="F623" s="19"/>
      <c r="G623" s="3"/>
      <c r="H623" s="19"/>
      <c r="I623" s="3"/>
      <c r="J623" s="19"/>
      <c r="K623" s="19"/>
      <c r="L623" s="19"/>
      <c r="M623" s="3"/>
      <c r="N623" s="19"/>
      <c r="O623" s="3"/>
      <c r="P623" s="19"/>
      <c r="Q623" s="3"/>
      <c r="R623" s="56"/>
      <c r="S623" s="56"/>
      <c r="T623" s="56"/>
    </row>
    <row r="624" spans="1:20">
      <c r="A624" s="3"/>
      <c r="B624" s="27"/>
      <c r="C624" s="3"/>
      <c r="D624" s="3"/>
      <c r="E624" s="3"/>
      <c r="F624" s="19"/>
      <c r="G624" s="3"/>
      <c r="H624" s="19"/>
      <c r="I624" s="3"/>
      <c r="J624" s="19"/>
      <c r="K624" s="19"/>
      <c r="L624" s="19"/>
      <c r="M624" s="3"/>
      <c r="N624" s="19"/>
      <c r="O624" s="3"/>
      <c r="P624" s="19"/>
      <c r="Q624" s="3"/>
      <c r="R624" s="56"/>
      <c r="S624" s="56"/>
      <c r="T624" s="56"/>
    </row>
    <row r="625" spans="1:20">
      <c r="A625" s="3"/>
      <c r="B625" s="27"/>
      <c r="C625" s="3"/>
      <c r="D625" s="3"/>
      <c r="E625" s="3"/>
      <c r="F625" s="19"/>
      <c r="G625" s="3"/>
      <c r="H625" s="19"/>
      <c r="I625" s="3"/>
      <c r="J625" s="19"/>
      <c r="K625" s="19"/>
      <c r="L625" s="19"/>
      <c r="M625" s="3"/>
      <c r="N625" s="19"/>
      <c r="O625" s="3"/>
      <c r="P625" s="19"/>
      <c r="Q625" s="3"/>
      <c r="R625" s="56"/>
      <c r="S625" s="56"/>
      <c r="T625" s="56"/>
    </row>
    <row r="626" spans="1:20">
      <c r="A626" s="3"/>
      <c r="B626" s="27"/>
      <c r="C626" s="3"/>
      <c r="D626" s="3"/>
      <c r="E626" s="3"/>
      <c r="F626" s="19"/>
      <c r="G626" s="3"/>
      <c r="H626" s="19"/>
      <c r="I626" s="3"/>
      <c r="J626" s="19"/>
      <c r="K626" s="19"/>
      <c r="L626" s="19"/>
      <c r="M626" s="3"/>
      <c r="N626" s="19"/>
      <c r="O626" s="3"/>
      <c r="P626" s="19"/>
      <c r="Q626" s="3"/>
      <c r="R626" s="56"/>
      <c r="S626" s="56"/>
      <c r="T626" s="56"/>
    </row>
    <row r="627" spans="1:20">
      <c r="A627" s="3"/>
      <c r="B627" s="27"/>
      <c r="C627" s="3"/>
      <c r="D627" s="3"/>
      <c r="E627" s="3"/>
      <c r="F627" s="19"/>
      <c r="G627" s="3"/>
      <c r="H627" s="19"/>
      <c r="I627" s="3"/>
      <c r="J627" s="19"/>
      <c r="K627" s="19"/>
      <c r="L627" s="19"/>
      <c r="M627" s="3"/>
      <c r="N627" s="19"/>
      <c r="O627" s="3"/>
      <c r="P627" s="19"/>
      <c r="Q627" s="3"/>
      <c r="R627" s="56"/>
      <c r="S627" s="56"/>
      <c r="T627" s="56"/>
    </row>
    <row r="628" spans="1:20">
      <c r="A628" s="3"/>
      <c r="B628" s="27"/>
      <c r="C628" s="3"/>
      <c r="D628" s="3"/>
      <c r="E628" s="3"/>
      <c r="F628" s="19"/>
      <c r="G628" s="3"/>
      <c r="H628" s="19"/>
      <c r="I628" s="3"/>
      <c r="J628" s="19"/>
      <c r="K628" s="19"/>
      <c r="L628" s="19"/>
      <c r="M628" s="3"/>
      <c r="N628" s="19"/>
      <c r="O628" s="3"/>
      <c r="P628" s="19"/>
      <c r="Q628" s="3"/>
      <c r="R628" s="56"/>
      <c r="S628" s="56"/>
      <c r="T628" s="56"/>
    </row>
    <row r="629" spans="1:20">
      <c r="A629" s="3"/>
      <c r="B629" s="27"/>
      <c r="C629" s="3"/>
      <c r="D629" s="3"/>
      <c r="E629" s="3"/>
      <c r="F629" s="19"/>
      <c r="G629" s="3"/>
      <c r="H629" s="19"/>
      <c r="I629" s="3"/>
      <c r="J629" s="19"/>
      <c r="K629" s="19"/>
      <c r="L629" s="19"/>
      <c r="M629" s="3"/>
      <c r="N629" s="19"/>
      <c r="O629" s="3"/>
      <c r="P629" s="19"/>
      <c r="Q629" s="3"/>
      <c r="R629" s="56"/>
      <c r="S629" s="56"/>
      <c r="T629" s="56"/>
    </row>
    <row r="630" spans="1:20">
      <c r="A630" s="3"/>
      <c r="B630" s="27"/>
      <c r="C630" s="3"/>
      <c r="D630" s="3"/>
      <c r="E630" s="3"/>
      <c r="F630" s="19"/>
      <c r="G630" s="3"/>
      <c r="H630" s="19"/>
      <c r="I630" s="3"/>
      <c r="J630" s="19"/>
      <c r="K630" s="19"/>
      <c r="L630" s="19"/>
      <c r="M630" s="3"/>
      <c r="N630" s="19"/>
      <c r="O630" s="3"/>
      <c r="P630" s="19"/>
      <c r="Q630" s="3"/>
      <c r="R630" s="56"/>
      <c r="S630" s="56"/>
      <c r="T630" s="56"/>
    </row>
    <row r="631" spans="1:20">
      <c r="A631" s="3"/>
      <c r="B631" s="27"/>
      <c r="C631" s="3"/>
      <c r="D631" s="3"/>
      <c r="E631" s="3"/>
      <c r="F631" s="19"/>
      <c r="G631" s="3"/>
      <c r="H631" s="19"/>
      <c r="I631" s="3"/>
      <c r="J631" s="19"/>
      <c r="K631" s="19"/>
      <c r="L631" s="19"/>
      <c r="M631" s="3"/>
      <c r="N631" s="19"/>
      <c r="O631" s="3"/>
      <c r="P631" s="19"/>
      <c r="Q631" s="3"/>
      <c r="R631" s="56"/>
      <c r="S631" s="56"/>
      <c r="T631" s="56"/>
    </row>
    <row r="632" spans="1:20">
      <c r="A632" s="3"/>
      <c r="B632" s="27"/>
      <c r="C632" s="3"/>
      <c r="D632" s="3"/>
      <c r="E632" s="3"/>
      <c r="F632" s="19"/>
      <c r="G632" s="3"/>
      <c r="H632" s="19"/>
      <c r="I632" s="3"/>
      <c r="J632" s="19"/>
      <c r="K632" s="19"/>
      <c r="L632" s="19"/>
      <c r="M632" s="3"/>
      <c r="N632" s="19"/>
      <c r="O632" s="3"/>
      <c r="P632" s="19"/>
      <c r="Q632" s="3"/>
      <c r="R632" s="56"/>
      <c r="S632" s="56"/>
      <c r="T632" s="56"/>
    </row>
    <row r="633" spans="1:20">
      <c r="A633" s="3"/>
      <c r="B633" s="27"/>
      <c r="C633" s="3"/>
      <c r="D633" s="3"/>
      <c r="E633" s="3"/>
      <c r="F633" s="19"/>
      <c r="G633" s="3"/>
      <c r="H633" s="19"/>
      <c r="I633" s="3"/>
      <c r="J633" s="19"/>
      <c r="K633" s="19"/>
      <c r="L633" s="19"/>
      <c r="M633" s="3"/>
      <c r="N633" s="19"/>
      <c r="O633" s="3"/>
      <c r="P633" s="19"/>
      <c r="Q633" s="3"/>
      <c r="R633" s="56"/>
      <c r="S633" s="56"/>
      <c r="T633" s="56"/>
    </row>
    <row r="634" spans="1:20">
      <c r="A634" s="3"/>
      <c r="B634" s="27"/>
      <c r="C634" s="3"/>
      <c r="D634" s="3"/>
      <c r="E634" s="3"/>
      <c r="F634" s="19"/>
      <c r="G634" s="3"/>
      <c r="H634" s="19"/>
      <c r="I634" s="3"/>
      <c r="J634" s="19"/>
      <c r="K634" s="19"/>
      <c r="L634" s="19"/>
      <c r="M634" s="3"/>
      <c r="N634" s="19"/>
      <c r="O634" s="3"/>
      <c r="P634" s="19"/>
      <c r="Q634" s="3"/>
      <c r="R634" s="56"/>
      <c r="S634" s="56"/>
      <c r="T634" s="56"/>
    </row>
    <row r="635" spans="1:20">
      <c r="A635" s="3"/>
      <c r="B635" s="27"/>
      <c r="C635" s="3"/>
      <c r="D635" s="3"/>
      <c r="E635" s="3"/>
      <c r="F635" s="19"/>
      <c r="G635" s="3"/>
      <c r="H635" s="19"/>
      <c r="I635" s="3"/>
      <c r="J635" s="19"/>
      <c r="K635" s="19"/>
      <c r="L635" s="19"/>
      <c r="M635" s="3"/>
      <c r="N635" s="19"/>
      <c r="O635" s="3"/>
      <c r="P635" s="19"/>
      <c r="Q635" s="3"/>
      <c r="R635" s="56"/>
      <c r="S635" s="56"/>
      <c r="T635" s="56"/>
    </row>
    <row r="636" spans="1:20">
      <c r="A636" s="3"/>
      <c r="B636" s="27"/>
      <c r="C636" s="3"/>
      <c r="D636" s="3"/>
      <c r="E636" s="3"/>
      <c r="F636" s="19"/>
      <c r="G636" s="3"/>
      <c r="H636" s="19"/>
      <c r="I636" s="3"/>
      <c r="J636" s="19"/>
      <c r="K636" s="19"/>
      <c r="L636" s="19"/>
      <c r="M636" s="3"/>
      <c r="N636" s="19"/>
      <c r="O636" s="3"/>
      <c r="P636" s="19"/>
      <c r="Q636" s="3"/>
      <c r="R636" s="56"/>
      <c r="S636" s="56"/>
      <c r="T636" s="56"/>
    </row>
    <row r="637" spans="1:20">
      <c r="A637" s="3"/>
      <c r="B637" s="27"/>
      <c r="C637" s="3"/>
      <c r="D637" s="3"/>
      <c r="E637" s="3"/>
      <c r="F637" s="19"/>
      <c r="G637" s="3"/>
      <c r="H637" s="19"/>
      <c r="I637" s="3"/>
      <c r="J637" s="19"/>
      <c r="K637" s="19"/>
      <c r="L637" s="19"/>
      <c r="M637" s="3"/>
      <c r="N637" s="19"/>
      <c r="O637" s="3"/>
      <c r="P637" s="19"/>
      <c r="Q637" s="3"/>
      <c r="R637" s="56"/>
      <c r="S637" s="56"/>
      <c r="T637" s="56"/>
    </row>
    <row r="638" spans="1:20">
      <c r="A638" s="3"/>
      <c r="B638" s="27"/>
      <c r="C638" s="3"/>
      <c r="D638" s="3"/>
      <c r="E638" s="3"/>
      <c r="F638" s="19"/>
      <c r="G638" s="3"/>
      <c r="H638" s="19"/>
      <c r="I638" s="3"/>
      <c r="J638" s="19"/>
      <c r="K638" s="19"/>
      <c r="L638" s="19"/>
      <c r="M638" s="3"/>
      <c r="N638" s="19"/>
      <c r="O638" s="3"/>
      <c r="P638" s="19"/>
      <c r="Q638" s="3"/>
      <c r="R638" s="56"/>
      <c r="S638" s="56"/>
      <c r="T638" s="56"/>
    </row>
    <row r="639" spans="1:20">
      <c r="A639" s="3"/>
      <c r="B639" s="27"/>
      <c r="C639" s="3"/>
      <c r="D639" s="3"/>
      <c r="E639" s="3"/>
      <c r="F639" s="19"/>
      <c r="G639" s="3"/>
      <c r="H639" s="19"/>
      <c r="I639" s="3"/>
      <c r="J639" s="19"/>
      <c r="K639" s="19"/>
      <c r="L639" s="19"/>
      <c r="M639" s="3"/>
      <c r="N639" s="19"/>
      <c r="O639" s="3"/>
      <c r="P639" s="19"/>
      <c r="Q639" s="3"/>
      <c r="R639" s="56"/>
      <c r="S639" s="56"/>
      <c r="T639" s="56"/>
    </row>
    <row r="640" spans="1:20">
      <c r="A640" s="3"/>
      <c r="B640" s="27"/>
      <c r="C640" s="3"/>
      <c r="D640" s="3"/>
      <c r="E640" s="3"/>
      <c r="F640" s="19"/>
      <c r="G640" s="3"/>
      <c r="H640" s="19"/>
      <c r="I640" s="3"/>
      <c r="J640" s="19"/>
      <c r="K640" s="19"/>
      <c r="L640" s="19"/>
      <c r="M640" s="3"/>
      <c r="N640" s="19"/>
      <c r="O640" s="3"/>
      <c r="P640" s="19"/>
      <c r="Q640" s="3"/>
      <c r="R640" s="56"/>
      <c r="S640" s="56"/>
      <c r="T640" s="56"/>
    </row>
    <row r="641" spans="1:20">
      <c r="A641" s="3"/>
      <c r="B641" s="27"/>
      <c r="C641" s="3"/>
      <c r="D641" s="3"/>
      <c r="E641" s="3"/>
      <c r="F641" s="19"/>
      <c r="G641" s="3"/>
      <c r="H641" s="19"/>
      <c r="I641" s="3"/>
      <c r="J641" s="19"/>
      <c r="K641" s="19"/>
      <c r="L641" s="19"/>
      <c r="M641" s="3"/>
      <c r="N641" s="19"/>
      <c r="O641" s="3"/>
      <c r="P641" s="19"/>
      <c r="Q641" s="3"/>
      <c r="R641" s="56"/>
      <c r="S641" s="56"/>
      <c r="T641" s="56"/>
    </row>
    <row r="642" spans="1:20">
      <c r="A642" s="3"/>
      <c r="B642" s="27"/>
      <c r="C642" s="3"/>
      <c r="D642" s="3"/>
      <c r="E642" s="3"/>
      <c r="F642" s="19"/>
      <c r="G642" s="3"/>
      <c r="H642" s="19"/>
      <c r="I642" s="3"/>
      <c r="J642" s="19"/>
      <c r="K642" s="19"/>
      <c r="L642" s="19"/>
      <c r="M642" s="3"/>
      <c r="N642" s="19"/>
      <c r="O642" s="3"/>
      <c r="P642" s="19"/>
      <c r="Q642" s="3"/>
      <c r="R642" s="56"/>
      <c r="S642" s="56"/>
      <c r="T642" s="56"/>
    </row>
    <row r="643" spans="1:20">
      <c r="A643" s="3"/>
      <c r="B643" s="27"/>
      <c r="C643" s="3"/>
      <c r="D643" s="3"/>
      <c r="E643" s="3"/>
      <c r="F643" s="19"/>
      <c r="G643" s="3"/>
      <c r="H643" s="19"/>
      <c r="I643" s="3"/>
      <c r="J643" s="19"/>
      <c r="K643" s="19"/>
      <c r="L643" s="19"/>
      <c r="M643" s="3"/>
      <c r="N643" s="19"/>
      <c r="O643" s="3"/>
      <c r="P643" s="19"/>
      <c r="Q643" s="3"/>
      <c r="R643" s="56"/>
      <c r="S643" s="56"/>
      <c r="T643" s="56"/>
    </row>
    <row r="644" spans="1:20">
      <c r="A644" s="3"/>
      <c r="B644" s="27"/>
      <c r="C644" s="3"/>
      <c r="D644" s="3"/>
      <c r="E644" s="3"/>
      <c r="F644" s="19"/>
      <c r="G644" s="3"/>
      <c r="H644" s="19"/>
      <c r="I644" s="3"/>
      <c r="J644" s="19"/>
      <c r="K644" s="19"/>
      <c r="L644" s="19"/>
      <c r="M644" s="3"/>
      <c r="N644" s="19"/>
      <c r="O644" s="3"/>
      <c r="P644" s="19"/>
      <c r="Q644" s="3"/>
      <c r="R644" s="56"/>
      <c r="S644" s="56"/>
      <c r="T644" s="56"/>
    </row>
    <row r="645" spans="1:20">
      <c r="A645" s="3"/>
      <c r="B645" s="27"/>
      <c r="C645" s="3"/>
      <c r="D645" s="3"/>
      <c r="E645" s="3"/>
      <c r="F645" s="19"/>
      <c r="G645" s="3"/>
      <c r="H645" s="19"/>
      <c r="I645" s="3"/>
      <c r="J645" s="19"/>
      <c r="K645" s="19"/>
      <c r="L645" s="19"/>
      <c r="M645" s="3"/>
      <c r="N645" s="19"/>
      <c r="O645" s="3"/>
      <c r="P645" s="19"/>
      <c r="Q645" s="3"/>
      <c r="R645" s="56"/>
      <c r="S645" s="56"/>
      <c r="T645" s="56"/>
    </row>
    <row r="646" spans="1:20">
      <c r="A646" s="3"/>
      <c r="B646" s="27"/>
      <c r="C646" s="3"/>
      <c r="D646" s="3"/>
      <c r="E646" s="3"/>
      <c r="F646" s="19"/>
      <c r="G646" s="3"/>
      <c r="H646" s="19"/>
      <c r="I646" s="3"/>
      <c r="J646" s="19"/>
      <c r="K646" s="19"/>
      <c r="L646" s="19"/>
      <c r="M646" s="3"/>
      <c r="N646" s="19"/>
      <c r="O646" s="3"/>
      <c r="P646" s="19"/>
      <c r="Q646" s="3"/>
      <c r="R646" s="56"/>
      <c r="S646" s="56"/>
      <c r="T646" s="56"/>
    </row>
    <row r="647" spans="1:20">
      <c r="A647" s="3"/>
      <c r="B647" s="27"/>
      <c r="C647" s="3"/>
      <c r="D647" s="3"/>
      <c r="E647" s="3"/>
      <c r="F647" s="19"/>
      <c r="G647" s="3"/>
      <c r="H647" s="19"/>
      <c r="I647" s="3"/>
      <c r="J647" s="19"/>
      <c r="K647" s="19"/>
      <c r="L647" s="19"/>
      <c r="M647" s="3"/>
      <c r="N647" s="19"/>
      <c r="O647" s="3"/>
      <c r="P647" s="19"/>
      <c r="Q647" s="3"/>
      <c r="R647" s="56"/>
      <c r="S647" s="56"/>
      <c r="T647" s="56"/>
    </row>
    <row r="648" spans="1:20">
      <c r="A648" s="3"/>
      <c r="B648" s="27"/>
      <c r="C648" s="3"/>
      <c r="D648" s="3"/>
      <c r="E648" s="3"/>
      <c r="F648" s="19"/>
      <c r="G648" s="3"/>
      <c r="H648" s="19"/>
      <c r="I648" s="3"/>
      <c r="J648" s="19"/>
      <c r="K648" s="19"/>
      <c r="L648" s="19"/>
      <c r="M648" s="3"/>
      <c r="N648" s="19"/>
      <c r="O648" s="3"/>
      <c r="P648" s="19"/>
      <c r="Q648" s="3"/>
      <c r="R648" s="56"/>
      <c r="S648" s="56"/>
      <c r="T648" s="56"/>
    </row>
    <row r="649" spans="1:20">
      <c r="A649" s="3"/>
      <c r="B649" s="27"/>
      <c r="C649" s="3"/>
      <c r="D649" s="3"/>
      <c r="E649" s="3"/>
      <c r="F649" s="19"/>
      <c r="G649" s="3"/>
      <c r="H649" s="19"/>
      <c r="I649" s="3"/>
      <c r="J649" s="19"/>
      <c r="K649" s="19"/>
      <c r="L649" s="19"/>
      <c r="M649" s="3"/>
      <c r="N649" s="19"/>
      <c r="O649" s="3"/>
      <c r="P649" s="19"/>
      <c r="Q649" s="3"/>
      <c r="R649" s="56"/>
      <c r="S649" s="56"/>
      <c r="T649" s="56"/>
    </row>
    <row r="650" spans="1:20">
      <c r="A650" s="3"/>
      <c r="B650" s="27"/>
      <c r="C650" s="3"/>
      <c r="D650" s="3"/>
      <c r="E650" s="3"/>
      <c r="F650" s="19"/>
      <c r="G650" s="3"/>
      <c r="H650" s="19"/>
      <c r="I650" s="3"/>
      <c r="J650" s="19"/>
      <c r="K650" s="19"/>
      <c r="L650" s="19"/>
      <c r="M650" s="3"/>
      <c r="N650" s="19"/>
      <c r="O650" s="3"/>
      <c r="P650" s="19"/>
      <c r="Q650" s="3"/>
      <c r="R650" s="56"/>
      <c r="S650" s="56"/>
      <c r="T650" s="56"/>
    </row>
    <row r="651" spans="1:20">
      <c r="A651" s="3"/>
      <c r="B651" s="27"/>
      <c r="C651" s="3"/>
      <c r="D651" s="3"/>
      <c r="E651" s="3"/>
      <c r="F651" s="19"/>
      <c r="G651" s="3"/>
      <c r="H651" s="19"/>
      <c r="I651" s="3"/>
      <c r="J651" s="19"/>
      <c r="K651" s="19"/>
      <c r="L651" s="19"/>
      <c r="M651" s="3"/>
      <c r="N651" s="19"/>
      <c r="O651" s="3"/>
      <c r="P651" s="19"/>
      <c r="Q651" s="3"/>
      <c r="R651" s="56"/>
      <c r="S651" s="56"/>
      <c r="T651" s="56"/>
    </row>
    <row r="652" spans="1:20">
      <c r="A652" s="3"/>
      <c r="B652" s="27"/>
      <c r="C652" s="3"/>
      <c r="D652" s="3"/>
      <c r="E652" s="3"/>
      <c r="F652" s="19"/>
      <c r="G652" s="3"/>
      <c r="H652" s="19"/>
      <c r="I652" s="3"/>
      <c r="J652" s="19"/>
      <c r="K652" s="19"/>
      <c r="L652" s="19"/>
      <c r="M652" s="3"/>
      <c r="N652" s="19"/>
      <c r="O652" s="3"/>
      <c r="P652" s="19"/>
      <c r="Q652" s="3"/>
      <c r="R652" s="56"/>
      <c r="S652" s="56"/>
      <c r="T652" s="56"/>
    </row>
    <row r="653" spans="1:20">
      <c r="A653" s="3"/>
      <c r="B653" s="27"/>
      <c r="C653" s="3"/>
      <c r="D653" s="3"/>
      <c r="E653" s="3"/>
      <c r="F653" s="19"/>
      <c r="G653" s="3"/>
      <c r="H653" s="19"/>
      <c r="I653" s="3"/>
      <c r="J653" s="19"/>
      <c r="K653" s="19"/>
      <c r="L653" s="19"/>
      <c r="M653" s="3"/>
      <c r="N653" s="19"/>
      <c r="O653" s="3"/>
      <c r="P653" s="19"/>
      <c r="Q653" s="3"/>
      <c r="R653" s="56"/>
      <c r="S653" s="56"/>
      <c r="T653" s="56"/>
    </row>
    <row r="654" spans="1:20">
      <c r="A654" s="3"/>
      <c r="B654" s="27"/>
      <c r="C654" s="3"/>
      <c r="D654" s="3"/>
      <c r="E654" s="3"/>
      <c r="F654" s="19"/>
      <c r="G654" s="3"/>
      <c r="H654" s="19"/>
      <c r="I654" s="3"/>
      <c r="J654" s="19"/>
      <c r="K654" s="19"/>
      <c r="L654" s="19"/>
      <c r="M654" s="3"/>
      <c r="N654" s="19"/>
      <c r="O654" s="3"/>
      <c r="P654" s="19"/>
      <c r="Q654" s="3"/>
      <c r="R654" s="56"/>
      <c r="S654" s="56"/>
      <c r="T654" s="56"/>
    </row>
    <row r="655" spans="1:20">
      <c r="A655" s="3"/>
      <c r="B655" s="27"/>
      <c r="C655" s="3"/>
      <c r="D655" s="3"/>
      <c r="E655" s="3"/>
      <c r="F655" s="19"/>
      <c r="G655" s="3"/>
      <c r="H655" s="19"/>
      <c r="I655" s="3"/>
      <c r="J655" s="19"/>
      <c r="K655" s="19"/>
      <c r="L655" s="19"/>
      <c r="M655" s="3"/>
      <c r="N655" s="19"/>
      <c r="O655" s="3"/>
      <c r="P655" s="19"/>
      <c r="Q655" s="3"/>
      <c r="R655" s="56"/>
      <c r="S655" s="56"/>
      <c r="T655" s="56"/>
    </row>
  </sheetData>
  <sortState ref="A5:AF38">
    <sortCondition ref="A5:A38"/>
  </sortState>
  <mergeCells count="13">
    <mergeCell ref="C1:Q1"/>
    <mergeCell ref="F2:G2"/>
    <mergeCell ref="H2:I2"/>
    <mergeCell ref="L2:M2"/>
    <mergeCell ref="N2:O2"/>
    <mergeCell ref="P2:Q2"/>
    <mergeCell ref="J2:K2"/>
    <mergeCell ref="F3:G3"/>
    <mergeCell ref="H3:I3"/>
    <mergeCell ref="L3:M3"/>
    <mergeCell ref="N3:O3"/>
    <mergeCell ref="P3:Q3"/>
    <mergeCell ref="J3:K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1"/>
  <sheetViews>
    <sheetView tabSelected="1" workbookViewId="0">
      <selection activeCell="E14" sqref="E14"/>
    </sheetView>
  </sheetViews>
  <sheetFormatPr baseColWidth="10" defaultColWidth="11.42578125" defaultRowHeight="12.75"/>
  <cols>
    <col min="1" max="1" width="4.28515625" style="3" customWidth="1"/>
    <col min="2" max="2" width="27.7109375" style="27" customWidth="1"/>
    <col min="3" max="3" width="19.7109375" style="3" customWidth="1"/>
    <col min="4" max="6" width="6" style="19" customWidth="1"/>
    <col min="7" max="7" width="6.140625" style="19" customWidth="1"/>
    <col min="8" max="17" width="6" style="19" customWidth="1"/>
    <col min="18" max="28" width="3.7109375" style="56" hidden="1" customWidth="1"/>
    <col min="29" max="29" width="4" style="56" hidden="1" customWidth="1"/>
    <col min="30" max="30" width="10.5703125" style="56" hidden="1" customWidth="1"/>
    <col min="31" max="31" width="4.7109375" style="56" hidden="1" customWidth="1"/>
    <col min="32" max="16384" width="11.42578125" style="3"/>
  </cols>
  <sheetData>
    <row r="1" spans="1:32" customFormat="1" ht="23.25">
      <c r="A1" s="18" t="s">
        <v>3</v>
      </c>
      <c r="B1" s="29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2" s="51" customFormat="1">
      <c r="A2" s="64"/>
      <c r="B2" s="92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customFormat="1" ht="15.75">
      <c r="A4" s="32" t="str">
        <f t="shared" ref="A4" si="0">AE4</f>
        <v/>
      </c>
      <c r="B4" s="29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IF(B4&lt;&gt;"",RANK(AD4,AD$5:AD$102,0),"")</f>
        <v/>
      </c>
    </row>
    <row r="5" spans="1:32" s="79" customFormat="1" ht="15">
      <c r="A5" s="103">
        <f t="shared" ref="A5:A48" si="17">AE5</f>
        <v>1</v>
      </c>
      <c r="B5" s="77" t="s">
        <v>277</v>
      </c>
      <c r="C5" s="78" t="s">
        <v>460</v>
      </c>
      <c r="D5" s="107">
        <f t="shared" ref="D5:D48" si="18">IF(B5&lt;&gt;"",AB5,"")</f>
        <v>360</v>
      </c>
      <c r="E5" s="107" t="str">
        <f t="shared" ref="E5:E48" si="19">IF(AC5&lt;4," ","F")</f>
        <v>F</v>
      </c>
      <c r="F5" s="107">
        <v>2</v>
      </c>
      <c r="G5" s="103">
        <f>IF(F5&gt;0,INDEX(Poeng!$A$1:$B$100,F5,2),"")</f>
        <v>80</v>
      </c>
      <c r="H5" s="79">
        <v>4</v>
      </c>
      <c r="I5" s="103">
        <f>IF(H5&gt;0,INDEX(Poeng!$A$1:$B$100,H5,2),"")</f>
        <v>50</v>
      </c>
      <c r="J5" s="107">
        <v>2</v>
      </c>
      <c r="K5" s="103">
        <f>IF(J5&gt;0,INDEX(Poeng!$A$1:$B$100,J5,2),"")</f>
        <v>80</v>
      </c>
      <c r="L5" s="107">
        <v>1</v>
      </c>
      <c r="M5" s="103">
        <f>IF(L5&gt;0,INDEX(Poeng!$A$1:$B$100,L5,2),"")</f>
        <v>100</v>
      </c>
      <c r="N5" s="107">
        <v>4</v>
      </c>
      <c r="O5" s="103">
        <f>IF(N5&gt;0,INDEX(Poeng!$A$1:$B$100,N5,2),"")</f>
        <v>50</v>
      </c>
      <c r="P5" s="107">
        <v>1</v>
      </c>
      <c r="Q5" s="103">
        <f>IF(P5&gt;0,INDEX(Poeng!$A$1:$B$100,P5,2),"")</f>
        <v>100</v>
      </c>
      <c r="R5" s="109">
        <f t="shared" ref="R5:R48" si="20">IF(F5&gt;0,G5,0)</f>
        <v>80</v>
      </c>
      <c r="S5" s="109">
        <f t="shared" ref="S5:S48" si="21">IF(H5&gt;0,I5,0)</f>
        <v>50</v>
      </c>
      <c r="T5" s="109">
        <f t="shared" ref="T5:T48" si="22">IF(J5&gt;0,K5,0)</f>
        <v>80</v>
      </c>
      <c r="U5" s="109">
        <f t="shared" ref="U5:U48" si="23">IF(L5&gt;0,M5,0)</f>
        <v>100</v>
      </c>
      <c r="V5" s="109">
        <f t="shared" ref="V5:V48" si="24">IF(N5&gt;0,O5,0)</f>
        <v>50</v>
      </c>
      <c r="W5" s="109">
        <f t="shared" ref="W5:W48" si="25">IF(P5&gt;0,Q5,0)</f>
        <v>100</v>
      </c>
      <c r="X5" s="109">
        <f t="shared" ref="X5:X48" si="26">LARGE(R5:W5,1)</f>
        <v>100</v>
      </c>
      <c r="Y5" s="109">
        <f t="shared" ref="Y5:Y48" si="27">LARGE(R5:W5,2)</f>
        <v>100</v>
      </c>
      <c r="Z5" s="109">
        <f t="shared" ref="Z5:Z48" si="28">LARGE(R5:W5,3)</f>
        <v>80</v>
      </c>
      <c r="AA5" s="109">
        <f t="shared" ref="AA5:AA48" si="29">LARGE(R5:W5,4)</f>
        <v>80</v>
      </c>
      <c r="AB5" s="109">
        <f t="shared" ref="AB5:AB48" si="30">SUM(X5:AA5)</f>
        <v>360</v>
      </c>
      <c r="AC5" s="79">
        <f t="shared" ref="AC5:AC48" si="31">COUNT(F5:Q5)/2</f>
        <v>6</v>
      </c>
      <c r="AD5" s="79">
        <f t="shared" ref="AD5:AD48" si="32">AB5*10^8+X5*10^6/2+Y5*10^4/2+Z5*10^2/2+AA5/2</f>
        <v>36050504040</v>
      </c>
      <c r="AE5" s="103">
        <f t="shared" ref="AE5:AE48" si="33">IF(B5&lt;&gt;"",RANK(AD5,AD$5:AD$102,0),"")</f>
        <v>1</v>
      </c>
      <c r="AF5" s="78"/>
    </row>
    <row r="6" spans="1:32" s="79" customFormat="1" ht="15">
      <c r="A6" s="103">
        <f t="shared" si="17"/>
        <v>2</v>
      </c>
      <c r="B6" s="77" t="s">
        <v>407</v>
      </c>
      <c r="C6" s="78" t="s">
        <v>460</v>
      </c>
      <c r="D6" s="107">
        <f t="shared" si="18"/>
        <v>300</v>
      </c>
      <c r="E6" s="107" t="str">
        <f t="shared" si="19"/>
        <v>F</v>
      </c>
      <c r="F6" s="107">
        <v>3</v>
      </c>
      <c r="G6" s="103">
        <f>IF(F6&gt;0,INDEX(Poeng!$A$1:$B$100,F6,2),"")</f>
        <v>60</v>
      </c>
      <c r="H6" s="79">
        <v>1</v>
      </c>
      <c r="I6" s="103">
        <f>IF(H6&gt;0,INDEX(Poeng!$A$1:$B$100,H6,2),"")</f>
        <v>100</v>
      </c>
      <c r="J6" s="107">
        <v>3</v>
      </c>
      <c r="K6" s="103">
        <f>IF(J6&gt;0,INDEX(Poeng!$A$1:$B$100,J6,2),"")</f>
        <v>60</v>
      </c>
      <c r="L6" s="107">
        <v>4</v>
      </c>
      <c r="M6" s="103">
        <f>IF(L6&gt;0,INDEX(Poeng!$A$1:$B$100,L6,2),"")</f>
        <v>50</v>
      </c>
      <c r="N6" s="107">
        <v>6</v>
      </c>
      <c r="O6" s="103">
        <f>IF(N6&gt;0,INDEX(Poeng!$A$1:$B$100,N6,2),"")</f>
        <v>40</v>
      </c>
      <c r="P6" s="107">
        <v>2</v>
      </c>
      <c r="Q6" s="103">
        <f>IF(P6&gt;0,INDEX(Poeng!$A$1:$B$100,P6,2),"")</f>
        <v>80</v>
      </c>
      <c r="R6" s="109">
        <f t="shared" si="20"/>
        <v>60</v>
      </c>
      <c r="S6" s="109">
        <f t="shared" si="21"/>
        <v>100</v>
      </c>
      <c r="T6" s="109">
        <f t="shared" si="22"/>
        <v>60</v>
      </c>
      <c r="U6" s="109">
        <f t="shared" si="23"/>
        <v>50</v>
      </c>
      <c r="V6" s="109">
        <f t="shared" si="24"/>
        <v>40</v>
      </c>
      <c r="W6" s="109">
        <f t="shared" si="25"/>
        <v>80</v>
      </c>
      <c r="X6" s="109">
        <f t="shared" si="26"/>
        <v>100</v>
      </c>
      <c r="Y6" s="109">
        <f t="shared" si="27"/>
        <v>80</v>
      </c>
      <c r="Z6" s="109">
        <f t="shared" si="28"/>
        <v>60</v>
      </c>
      <c r="AA6" s="109">
        <f t="shared" si="29"/>
        <v>60</v>
      </c>
      <c r="AB6" s="109">
        <f t="shared" si="30"/>
        <v>300</v>
      </c>
      <c r="AC6" s="79">
        <f t="shared" si="31"/>
        <v>6</v>
      </c>
      <c r="AD6" s="79">
        <f t="shared" si="32"/>
        <v>30050403030</v>
      </c>
      <c r="AE6" s="103">
        <f t="shared" si="33"/>
        <v>2</v>
      </c>
      <c r="AF6" s="78"/>
    </row>
    <row r="7" spans="1:32" s="79" customFormat="1" ht="15">
      <c r="A7" s="103">
        <f t="shared" si="17"/>
        <v>3</v>
      </c>
      <c r="B7" s="77" t="s">
        <v>408</v>
      </c>
      <c r="C7" s="78" t="s">
        <v>152</v>
      </c>
      <c r="D7" s="107">
        <f t="shared" si="18"/>
        <v>285</v>
      </c>
      <c r="E7" s="107" t="str">
        <f t="shared" si="19"/>
        <v>F</v>
      </c>
      <c r="F7" s="107">
        <v>1</v>
      </c>
      <c r="G7" s="103">
        <f>IF(F7&gt;0,INDEX(Poeng!$A$1:$B$100,F7,2),"")</f>
        <v>100</v>
      </c>
      <c r="H7" s="79">
        <v>2</v>
      </c>
      <c r="I7" s="103">
        <f>IF(H7&gt;0,INDEX(Poeng!$A$1:$B$100,H7,2),"")</f>
        <v>80</v>
      </c>
      <c r="J7" s="107">
        <v>7</v>
      </c>
      <c r="K7" s="103">
        <f>IF(J7&gt;0,INDEX(Poeng!$A$1:$B$100,J7,2),"")</f>
        <v>36</v>
      </c>
      <c r="L7" s="107">
        <v>5</v>
      </c>
      <c r="M7" s="103">
        <f>IF(L7&gt;0,INDEX(Poeng!$A$1:$B$100,L7,2),"")</f>
        <v>45</v>
      </c>
      <c r="N7" s="107">
        <v>5</v>
      </c>
      <c r="O7" s="103">
        <f>IF(N7&gt;0,INDEX(Poeng!$A$1:$B$100,N7,2),"")</f>
        <v>45</v>
      </c>
      <c r="P7" s="107">
        <v>3</v>
      </c>
      <c r="Q7" s="103">
        <f>IF(P7&gt;0,INDEX(Poeng!$A$1:$B$100,P7,2),"")</f>
        <v>60</v>
      </c>
      <c r="R7" s="109">
        <f t="shared" si="20"/>
        <v>100</v>
      </c>
      <c r="S7" s="109">
        <f t="shared" si="21"/>
        <v>80</v>
      </c>
      <c r="T7" s="109">
        <f t="shared" si="22"/>
        <v>36</v>
      </c>
      <c r="U7" s="109">
        <f t="shared" si="23"/>
        <v>45</v>
      </c>
      <c r="V7" s="109">
        <f t="shared" si="24"/>
        <v>45</v>
      </c>
      <c r="W7" s="109">
        <f t="shared" si="25"/>
        <v>60</v>
      </c>
      <c r="X7" s="109">
        <f t="shared" si="26"/>
        <v>100</v>
      </c>
      <c r="Y7" s="109">
        <f t="shared" si="27"/>
        <v>80</v>
      </c>
      <c r="Z7" s="109">
        <f t="shared" si="28"/>
        <v>60</v>
      </c>
      <c r="AA7" s="109">
        <f t="shared" si="29"/>
        <v>45</v>
      </c>
      <c r="AB7" s="109">
        <f t="shared" si="30"/>
        <v>285</v>
      </c>
      <c r="AC7" s="79">
        <f t="shared" si="31"/>
        <v>6</v>
      </c>
      <c r="AD7" s="79">
        <f t="shared" si="32"/>
        <v>28550403022.5</v>
      </c>
      <c r="AE7" s="103">
        <f t="shared" si="33"/>
        <v>3</v>
      </c>
      <c r="AF7" s="78"/>
    </row>
    <row r="8" spans="1:32" s="79" customFormat="1" ht="15">
      <c r="A8" s="103">
        <f t="shared" si="17"/>
        <v>4</v>
      </c>
      <c r="B8" s="77" t="s">
        <v>281</v>
      </c>
      <c r="C8" s="78" t="s">
        <v>282</v>
      </c>
      <c r="D8" s="107">
        <f t="shared" si="18"/>
        <v>276</v>
      </c>
      <c r="E8" s="107" t="str">
        <f t="shared" si="19"/>
        <v>F</v>
      </c>
      <c r="F8" s="107">
        <v>10</v>
      </c>
      <c r="G8" s="103">
        <f>IF(F8&gt;0,INDEX(Poeng!$A$1:$B$100,F8,2),"")</f>
        <v>26</v>
      </c>
      <c r="H8" s="79">
        <v>7</v>
      </c>
      <c r="I8" s="103">
        <f>IF(H8&gt;0,INDEX(Poeng!$A$1:$B$100,H8,2),"")</f>
        <v>36</v>
      </c>
      <c r="J8" s="107">
        <v>1</v>
      </c>
      <c r="K8" s="103">
        <f>IF(J8&gt;0,INDEX(Poeng!$A$1:$B$100,J8,2),"")</f>
        <v>100</v>
      </c>
      <c r="L8" s="107">
        <v>3</v>
      </c>
      <c r="M8" s="103">
        <f>IF(L8&gt;0,INDEX(Poeng!$A$1:$B$100,L8,2),"")</f>
        <v>60</v>
      </c>
      <c r="N8" s="107">
        <v>2</v>
      </c>
      <c r="O8" s="103">
        <f>IF(N8&gt;0,INDEX(Poeng!$A$1:$B$100,N8,2),"")</f>
        <v>80</v>
      </c>
      <c r="P8" s="107">
        <v>8</v>
      </c>
      <c r="Q8" s="103">
        <f>IF(P8&gt;0,INDEX(Poeng!$A$1:$B$100,P8,2),"")</f>
        <v>32</v>
      </c>
      <c r="R8" s="109">
        <f t="shared" si="20"/>
        <v>26</v>
      </c>
      <c r="S8" s="109">
        <f t="shared" si="21"/>
        <v>36</v>
      </c>
      <c r="T8" s="109">
        <f t="shared" si="22"/>
        <v>100</v>
      </c>
      <c r="U8" s="109">
        <f t="shared" si="23"/>
        <v>60</v>
      </c>
      <c r="V8" s="109">
        <f t="shared" si="24"/>
        <v>80</v>
      </c>
      <c r="W8" s="109">
        <f t="shared" si="25"/>
        <v>32</v>
      </c>
      <c r="X8" s="109">
        <f t="shared" si="26"/>
        <v>100</v>
      </c>
      <c r="Y8" s="109">
        <f t="shared" si="27"/>
        <v>80</v>
      </c>
      <c r="Z8" s="109">
        <f t="shared" si="28"/>
        <v>60</v>
      </c>
      <c r="AA8" s="109">
        <f t="shared" si="29"/>
        <v>36</v>
      </c>
      <c r="AB8" s="109">
        <f t="shared" si="30"/>
        <v>276</v>
      </c>
      <c r="AC8" s="79">
        <f t="shared" si="31"/>
        <v>6</v>
      </c>
      <c r="AD8" s="79">
        <f t="shared" si="32"/>
        <v>27650403018</v>
      </c>
      <c r="AE8" s="103">
        <f t="shared" si="33"/>
        <v>4</v>
      </c>
      <c r="AF8" s="78"/>
    </row>
    <row r="9" spans="1:32" s="79" customFormat="1" ht="15">
      <c r="A9" s="103">
        <f t="shared" si="17"/>
        <v>5</v>
      </c>
      <c r="B9" s="77" t="s">
        <v>278</v>
      </c>
      <c r="C9" s="78" t="s">
        <v>464</v>
      </c>
      <c r="D9" s="107">
        <f t="shared" si="18"/>
        <v>246</v>
      </c>
      <c r="E9" s="107" t="str">
        <f t="shared" si="19"/>
        <v>F</v>
      </c>
      <c r="F9" s="107">
        <v>4</v>
      </c>
      <c r="G9" s="103">
        <f>IF(F9&gt;0,INDEX(Poeng!$A$1:$B$100,F9,2),"")</f>
        <v>50</v>
      </c>
      <c r="H9" s="79">
        <v>3</v>
      </c>
      <c r="I9" s="103">
        <f>IF(H9&gt;0,INDEX(Poeng!$A$1:$B$100,H9,2),"")</f>
        <v>60</v>
      </c>
      <c r="J9" s="107"/>
      <c r="K9" s="103" t="str">
        <f>IF(J9&gt;0,INDEX(Poeng!$A$1:$B$100,J9,2),"")</f>
        <v/>
      </c>
      <c r="L9" s="107"/>
      <c r="M9" s="103" t="str">
        <f>IF(L9&gt;0,INDEX(Poeng!$A$1:$B$100,L9,2),"")</f>
        <v/>
      </c>
      <c r="N9" s="107">
        <v>1</v>
      </c>
      <c r="O9" s="103">
        <f>IF(N9&gt;0,INDEX(Poeng!$A$1:$B$100,N9,2),"")</f>
        <v>100</v>
      </c>
      <c r="P9" s="107">
        <v>7</v>
      </c>
      <c r="Q9" s="103">
        <f>IF(P9&gt;0,INDEX(Poeng!$A$1:$B$100,P9,2),"")</f>
        <v>36</v>
      </c>
      <c r="R9" s="109">
        <f t="shared" si="20"/>
        <v>50</v>
      </c>
      <c r="S9" s="109">
        <f t="shared" si="21"/>
        <v>60</v>
      </c>
      <c r="T9" s="109">
        <f t="shared" si="22"/>
        <v>0</v>
      </c>
      <c r="U9" s="109">
        <f t="shared" si="23"/>
        <v>0</v>
      </c>
      <c r="V9" s="109">
        <f t="shared" si="24"/>
        <v>100</v>
      </c>
      <c r="W9" s="109">
        <f t="shared" si="25"/>
        <v>36</v>
      </c>
      <c r="X9" s="109">
        <f t="shared" si="26"/>
        <v>100</v>
      </c>
      <c r="Y9" s="109">
        <f t="shared" si="27"/>
        <v>60</v>
      </c>
      <c r="Z9" s="109">
        <f t="shared" si="28"/>
        <v>50</v>
      </c>
      <c r="AA9" s="109">
        <f t="shared" si="29"/>
        <v>36</v>
      </c>
      <c r="AB9" s="109">
        <f t="shared" si="30"/>
        <v>246</v>
      </c>
      <c r="AC9" s="79">
        <f t="shared" si="31"/>
        <v>4</v>
      </c>
      <c r="AD9" s="79">
        <f t="shared" si="32"/>
        <v>24650302518</v>
      </c>
      <c r="AE9" s="103">
        <f t="shared" si="33"/>
        <v>5</v>
      </c>
      <c r="AF9" s="78"/>
    </row>
    <row r="10" spans="1:32" s="79" customFormat="1" ht="14.45" customHeight="1">
      <c r="A10" s="103">
        <f t="shared" si="17"/>
        <v>6</v>
      </c>
      <c r="B10" s="77" t="s">
        <v>279</v>
      </c>
      <c r="C10" s="78" t="s">
        <v>140</v>
      </c>
      <c r="D10" s="107">
        <f t="shared" si="18"/>
        <v>178</v>
      </c>
      <c r="E10" s="107" t="str">
        <f t="shared" si="19"/>
        <v>F</v>
      </c>
      <c r="F10" s="107">
        <v>9</v>
      </c>
      <c r="G10" s="103">
        <f>IF(F10&gt;0,INDEX(Poeng!$A$1:$B$100,F10,2),"")</f>
        <v>29</v>
      </c>
      <c r="H10" s="79">
        <v>14</v>
      </c>
      <c r="I10" s="103">
        <f>IF(H10&gt;0,INDEX(Poeng!$A$1:$B$100,H10,2),"")</f>
        <v>18</v>
      </c>
      <c r="J10" s="107">
        <v>5</v>
      </c>
      <c r="K10" s="103">
        <f>IF(J10&gt;0,INDEX(Poeng!$A$1:$B$100,J10,2),"")</f>
        <v>45</v>
      </c>
      <c r="L10" s="107">
        <v>2</v>
      </c>
      <c r="M10" s="103">
        <f>IF(L10&gt;0,INDEX(Poeng!$A$1:$B$100,L10,2),"")</f>
        <v>80</v>
      </c>
      <c r="N10" s="107"/>
      <c r="O10" s="103" t="str">
        <f>IF(N10&gt;0,INDEX(Poeng!$A$1:$B$100,N10,2),"")</f>
        <v/>
      </c>
      <c r="P10" s="107">
        <v>11</v>
      </c>
      <c r="Q10" s="103">
        <f>IF(P10&gt;0,INDEX(Poeng!$A$1:$B$100,P10,2),"")</f>
        <v>24</v>
      </c>
      <c r="R10" s="109">
        <f t="shared" si="20"/>
        <v>29</v>
      </c>
      <c r="S10" s="109">
        <f t="shared" si="21"/>
        <v>18</v>
      </c>
      <c r="T10" s="109">
        <f t="shared" si="22"/>
        <v>45</v>
      </c>
      <c r="U10" s="109">
        <f t="shared" si="23"/>
        <v>80</v>
      </c>
      <c r="V10" s="109">
        <f t="shared" si="24"/>
        <v>0</v>
      </c>
      <c r="W10" s="109">
        <f t="shared" si="25"/>
        <v>24</v>
      </c>
      <c r="X10" s="109">
        <f t="shared" si="26"/>
        <v>80</v>
      </c>
      <c r="Y10" s="109">
        <f t="shared" si="27"/>
        <v>45</v>
      </c>
      <c r="Z10" s="109">
        <f t="shared" si="28"/>
        <v>29</v>
      </c>
      <c r="AA10" s="109">
        <f t="shared" si="29"/>
        <v>24</v>
      </c>
      <c r="AB10" s="109">
        <f t="shared" si="30"/>
        <v>178</v>
      </c>
      <c r="AC10" s="79">
        <f t="shared" si="31"/>
        <v>5</v>
      </c>
      <c r="AD10" s="79">
        <f t="shared" si="32"/>
        <v>17840226462</v>
      </c>
      <c r="AE10" s="103">
        <f t="shared" si="33"/>
        <v>6</v>
      </c>
      <c r="AF10" s="78"/>
    </row>
    <row r="11" spans="1:32" s="79" customFormat="1" ht="15">
      <c r="A11" s="103">
        <f t="shared" si="17"/>
        <v>7</v>
      </c>
      <c r="B11" s="77" t="s">
        <v>411</v>
      </c>
      <c r="C11" s="78" t="s">
        <v>464</v>
      </c>
      <c r="D11" s="107">
        <f t="shared" si="18"/>
        <v>161</v>
      </c>
      <c r="E11" s="107" t="str">
        <f t="shared" si="19"/>
        <v>F</v>
      </c>
      <c r="F11" s="107">
        <v>4</v>
      </c>
      <c r="G11" s="103">
        <f>IF(F11&gt;0,INDEX(Poeng!$A$1:$B$100,F11,2),"")</f>
        <v>50</v>
      </c>
      <c r="H11" s="79">
        <v>8</v>
      </c>
      <c r="I11" s="103">
        <f>IF(H11&gt;0,INDEX(Poeng!$A$1:$B$100,H11,2),"")</f>
        <v>32</v>
      </c>
      <c r="J11" s="107"/>
      <c r="K11" s="103" t="str">
        <f>IF(J11&gt;0,INDEX(Poeng!$A$1:$B$100,J11,2),"")</f>
        <v/>
      </c>
      <c r="L11" s="107"/>
      <c r="M11" s="103" t="str">
        <f>IF(L11&gt;0,INDEX(Poeng!$A$1:$B$100,L11,2),"")</f>
        <v/>
      </c>
      <c r="N11" s="107">
        <v>9</v>
      </c>
      <c r="O11" s="103">
        <f>IF(N11&gt;0,INDEX(Poeng!$A$1:$B$100,N11,2),"")</f>
        <v>29</v>
      </c>
      <c r="P11" s="107">
        <v>4</v>
      </c>
      <c r="Q11" s="103">
        <f>IF(P11&gt;0,INDEX(Poeng!$A$1:$B$100,P11,2),"")</f>
        <v>50</v>
      </c>
      <c r="R11" s="109">
        <f t="shared" si="20"/>
        <v>50</v>
      </c>
      <c r="S11" s="109">
        <f t="shared" si="21"/>
        <v>32</v>
      </c>
      <c r="T11" s="109">
        <f t="shared" si="22"/>
        <v>0</v>
      </c>
      <c r="U11" s="109">
        <f t="shared" si="23"/>
        <v>0</v>
      </c>
      <c r="V11" s="109">
        <f t="shared" si="24"/>
        <v>29</v>
      </c>
      <c r="W11" s="109">
        <f t="shared" si="25"/>
        <v>50</v>
      </c>
      <c r="X11" s="109">
        <f t="shared" si="26"/>
        <v>50</v>
      </c>
      <c r="Y11" s="109">
        <f t="shared" si="27"/>
        <v>50</v>
      </c>
      <c r="Z11" s="109">
        <f t="shared" si="28"/>
        <v>32</v>
      </c>
      <c r="AA11" s="109">
        <f t="shared" si="29"/>
        <v>29</v>
      </c>
      <c r="AB11" s="109">
        <f t="shared" si="30"/>
        <v>161</v>
      </c>
      <c r="AC11" s="79">
        <f t="shared" si="31"/>
        <v>4</v>
      </c>
      <c r="AD11" s="79">
        <f t="shared" si="32"/>
        <v>16125251614.5</v>
      </c>
      <c r="AE11" s="103">
        <f t="shared" si="33"/>
        <v>7</v>
      </c>
      <c r="AF11" s="78"/>
    </row>
    <row r="12" spans="1:32" s="79" customFormat="1" ht="15">
      <c r="A12" s="103">
        <f t="shared" si="17"/>
        <v>8</v>
      </c>
      <c r="B12" s="77" t="s">
        <v>284</v>
      </c>
      <c r="C12" s="78" t="s">
        <v>285</v>
      </c>
      <c r="D12" s="107">
        <f t="shared" si="18"/>
        <v>157</v>
      </c>
      <c r="E12" s="107" t="str">
        <f t="shared" si="19"/>
        <v>F</v>
      </c>
      <c r="F12" s="107">
        <v>12</v>
      </c>
      <c r="G12" s="103">
        <f>IF(F12&gt;0,INDEX(Poeng!$A$1:$B$100,F12,2),"")</f>
        <v>22</v>
      </c>
      <c r="H12" s="79">
        <v>6</v>
      </c>
      <c r="I12" s="103">
        <f>IF(H12&gt;0,INDEX(Poeng!$A$1:$B$100,H12,2),"")</f>
        <v>40</v>
      </c>
      <c r="J12" s="107">
        <v>8</v>
      </c>
      <c r="K12" s="103">
        <f>IF(J12&gt;0,INDEX(Poeng!$A$1:$B$100,J12,2),"")</f>
        <v>32</v>
      </c>
      <c r="L12" s="107">
        <v>6</v>
      </c>
      <c r="M12" s="103">
        <f>IF(L12&gt;0,INDEX(Poeng!$A$1:$B$100,L12,2),"")</f>
        <v>40</v>
      </c>
      <c r="N12" s="107">
        <v>11</v>
      </c>
      <c r="O12" s="103">
        <f>IF(N12&gt;0,INDEX(Poeng!$A$1:$B$100,N12,2),"")</f>
        <v>24</v>
      </c>
      <c r="P12" s="107">
        <v>5</v>
      </c>
      <c r="Q12" s="103">
        <f>IF(P12&gt;0,INDEX(Poeng!$A$1:$B$100,P12,2),"")</f>
        <v>45</v>
      </c>
      <c r="R12" s="109">
        <f t="shared" si="20"/>
        <v>22</v>
      </c>
      <c r="S12" s="109">
        <f t="shared" si="21"/>
        <v>40</v>
      </c>
      <c r="T12" s="109">
        <f t="shared" si="22"/>
        <v>32</v>
      </c>
      <c r="U12" s="109">
        <f t="shared" si="23"/>
        <v>40</v>
      </c>
      <c r="V12" s="109">
        <f t="shared" si="24"/>
        <v>24</v>
      </c>
      <c r="W12" s="109">
        <f t="shared" si="25"/>
        <v>45</v>
      </c>
      <c r="X12" s="109">
        <f t="shared" si="26"/>
        <v>45</v>
      </c>
      <c r="Y12" s="109">
        <f t="shared" si="27"/>
        <v>40</v>
      </c>
      <c r="Z12" s="109">
        <f t="shared" si="28"/>
        <v>40</v>
      </c>
      <c r="AA12" s="109">
        <f t="shared" si="29"/>
        <v>32</v>
      </c>
      <c r="AB12" s="109">
        <f t="shared" si="30"/>
        <v>157</v>
      </c>
      <c r="AC12" s="79">
        <f t="shared" si="31"/>
        <v>6</v>
      </c>
      <c r="AD12" s="79">
        <f t="shared" si="32"/>
        <v>15722702016</v>
      </c>
      <c r="AE12" s="103">
        <f t="shared" si="33"/>
        <v>8</v>
      </c>
      <c r="AF12" s="78"/>
    </row>
    <row r="13" spans="1:32" s="79" customFormat="1" ht="15">
      <c r="A13" s="103">
        <f t="shared" si="17"/>
        <v>9</v>
      </c>
      <c r="B13" s="77" t="s">
        <v>286</v>
      </c>
      <c r="C13" s="78" t="s">
        <v>146</v>
      </c>
      <c r="D13" s="107">
        <f t="shared" si="18"/>
        <v>144</v>
      </c>
      <c r="E13" s="107" t="str">
        <f t="shared" si="19"/>
        <v>F</v>
      </c>
      <c r="F13" s="107">
        <v>14</v>
      </c>
      <c r="G13" s="103">
        <f>IF(F13&gt;0,INDEX(Poeng!$A$1:$B$100,F13,2),"")</f>
        <v>18</v>
      </c>
      <c r="H13" s="79">
        <v>10</v>
      </c>
      <c r="I13" s="103">
        <f>IF(H13&gt;0,INDEX(Poeng!$A$1:$B$100,H13,2),"")</f>
        <v>26</v>
      </c>
      <c r="J13" s="107">
        <v>4</v>
      </c>
      <c r="K13" s="103">
        <f>IF(J13&gt;0,INDEX(Poeng!$A$1:$B$100,J13,2),"")</f>
        <v>50</v>
      </c>
      <c r="L13" s="107">
        <v>7</v>
      </c>
      <c r="M13" s="103">
        <f>IF(L13&gt;0,INDEX(Poeng!$A$1:$B$100,L13,2),"")</f>
        <v>36</v>
      </c>
      <c r="N13" s="107">
        <v>8</v>
      </c>
      <c r="O13" s="103">
        <f>IF(N13&gt;0,INDEX(Poeng!$A$1:$B$100,N13,2),"")</f>
        <v>32</v>
      </c>
      <c r="P13" s="107">
        <v>10</v>
      </c>
      <c r="Q13" s="103">
        <f>IF(P13&gt;0,INDEX(Poeng!$A$1:$B$100,P13,2),"")</f>
        <v>26</v>
      </c>
      <c r="R13" s="109">
        <f t="shared" si="20"/>
        <v>18</v>
      </c>
      <c r="S13" s="109">
        <f t="shared" si="21"/>
        <v>26</v>
      </c>
      <c r="T13" s="109">
        <f t="shared" si="22"/>
        <v>50</v>
      </c>
      <c r="U13" s="109">
        <f t="shared" si="23"/>
        <v>36</v>
      </c>
      <c r="V13" s="109">
        <f t="shared" si="24"/>
        <v>32</v>
      </c>
      <c r="W13" s="109">
        <f t="shared" si="25"/>
        <v>26</v>
      </c>
      <c r="X13" s="109">
        <f t="shared" si="26"/>
        <v>50</v>
      </c>
      <c r="Y13" s="109">
        <f t="shared" si="27"/>
        <v>36</v>
      </c>
      <c r="Z13" s="109">
        <f t="shared" si="28"/>
        <v>32</v>
      </c>
      <c r="AA13" s="109">
        <f t="shared" si="29"/>
        <v>26</v>
      </c>
      <c r="AB13" s="109">
        <f t="shared" si="30"/>
        <v>144</v>
      </c>
      <c r="AC13" s="79">
        <f t="shared" si="31"/>
        <v>6</v>
      </c>
      <c r="AD13" s="79">
        <f t="shared" si="32"/>
        <v>14425181613</v>
      </c>
      <c r="AE13" s="103">
        <f t="shared" si="33"/>
        <v>9</v>
      </c>
      <c r="AF13" s="78"/>
    </row>
    <row r="14" spans="1:32" s="79" customFormat="1" ht="14.45" customHeight="1">
      <c r="A14" s="103">
        <f t="shared" si="17"/>
        <v>10</v>
      </c>
      <c r="B14" s="77" t="s">
        <v>287</v>
      </c>
      <c r="C14" s="78" t="s">
        <v>206</v>
      </c>
      <c r="D14" s="107">
        <f t="shared" si="18"/>
        <v>142</v>
      </c>
      <c r="E14" s="107" t="str">
        <f t="shared" si="19"/>
        <v>F</v>
      </c>
      <c r="F14" s="107">
        <v>7</v>
      </c>
      <c r="G14" s="103">
        <f>IF(F14&gt;0,INDEX(Poeng!$A$1:$B$100,F14,2),"")</f>
        <v>36</v>
      </c>
      <c r="H14" s="79">
        <v>12</v>
      </c>
      <c r="I14" s="103">
        <f>IF(H14&gt;0,INDEX(Poeng!$A$1:$B$100,H14,2),"")</f>
        <v>22</v>
      </c>
      <c r="J14" s="107">
        <v>6</v>
      </c>
      <c r="K14" s="103">
        <f>IF(J14&gt;0,INDEX(Poeng!$A$1:$B$100,J14,2),"")</f>
        <v>40</v>
      </c>
      <c r="L14" s="107">
        <v>18</v>
      </c>
      <c r="M14" s="103">
        <f>IF(L14&gt;0,INDEX(Poeng!$A$1:$B$100,L14,2),"")</f>
        <v>13</v>
      </c>
      <c r="N14" s="107">
        <v>10</v>
      </c>
      <c r="O14" s="103">
        <f>IF(N14&gt;0,INDEX(Poeng!$A$1:$B$100,N14,2),"")</f>
        <v>26</v>
      </c>
      <c r="P14" s="107">
        <v>6</v>
      </c>
      <c r="Q14" s="103">
        <f>IF(P14&gt;0,INDEX(Poeng!$A$1:$B$100,P14,2),"")</f>
        <v>40</v>
      </c>
      <c r="R14" s="109">
        <f t="shared" si="20"/>
        <v>36</v>
      </c>
      <c r="S14" s="109">
        <f t="shared" si="21"/>
        <v>22</v>
      </c>
      <c r="T14" s="109">
        <f t="shared" si="22"/>
        <v>40</v>
      </c>
      <c r="U14" s="109">
        <f t="shared" si="23"/>
        <v>13</v>
      </c>
      <c r="V14" s="109">
        <f t="shared" si="24"/>
        <v>26</v>
      </c>
      <c r="W14" s="109">
        <f t="shared" si="25"/>
        <v>40</v>
      </c>
      <c r="X14" s="109">
        <f t="shared" si="26"/>
        <v>40</v>
      </c>
      <c r="Y14" s="109">
        <f t="shared" si="27"/>
        <v>40</v>
      </c>
      <c r="Z14" s="109">
        <f t="shared" si="28"/>
        <v>36</v>
      </c>
      <c r="AA14" s="109">
        <f t="shared" si="29"/>
        <v>26</v>
      </c>
      <c r="AB14" s="109">
        <f t="shared" si="30"/>
        <v>142</v>
      </c>
      <c r="AC14" s="79">
        <f t="shared" si="31"/>
        <v>6</v>
      </c>
      <c r="AD14" s="79">
        <f t="shared" si="32"/>
        <v>14220201813</v>
      </c>
      <c r="AE14" s="103">
        <f t="shared" si="33"/>
        <v>10</v>
      </c>
      <c r="AF14" s="78"/>
    </row>
    <row r="15" spans="1:32" s="79" customFormat="1" ht="15">
      <c r="A15" s="103">
        <f t="shared" si="17"/>
        <v>11</v>
      </c>
      <c r="B15" s="77" t="s">
        <v>409</v>
      </c>
      <c r="C15" s="78" t="s">
        <v>154</v>
      </c>
      <c r="D15" s="107">
        <f t="shared" si="18"/>
        <v>121</v>
      </c>
      <c r="E15" s="107" t="str">
        <f t="shared" si="19"/>
        <v xml:space="preserve"> </v>
      </c>
      <c r="F15" s="107">
        <v>8</v>
      </c>
      <c r="G15" s="103">
        <f>IF(F15&gt;0,INDEX(Poeng!$A$1:$B$100,F15,2),"")</f>
        <v>32</v>
      </c>
      <c r="H15" s="79">
        <v>9</v>
      </c>
      <c r="I15" s="103">
        <f>IF(H15&gt;0,INDEX(Poeng!$A$1:$B$100,H15,2),"")</f>
        <v>29</v>
      </c>
      <c r="J15" s="107"/>
      <c r="K15" s="103" t="str">
        <f>IF(J15&gt;0,INDEX(Poeng!$A$1:$B$100,J15,2),"")</f>
        <v/>
      </c>
      <c r="L15" s="107"/>
      <c r="M15" s="103" t="str">
        <f>IF(L15&gt;0,INDEX(Poeng!$A$1:$B$100,L15,2),"")</f>
        <v/>
      </c>
      <c r="N15" s="107">
        <v>3</v>
      </c>
      <c r="O15" s="103">
        <f>IF(N15&gt;0,INDEX(Poeng!$A$1:$B$100,N15,2),"")</f>
        <v>60</v>
      </c>
      <c r="P15" s="107"/>
      <c r="Q15" s="103" t="str">
        <f>IF(P15&gt;0,INDEX(Poeng!$A$1:$B$100,P15,2),"")</f>
        <v/>
      </c>
      <c r="R15" s="109">
        <f t="shared" si="20"/>
        <v>32</v>
      </c>
      <c r="S15" s="109">
        <f t="shared" si="21"/>
        <v>29</v>
      </c>
      <c r="T15" s="109">
        <f t="shared" si="22"/>
        <v>0</v>
      </c>
      <c r="U15" s="109">
        <f t="shared" si="23"/>
        <v>0</v>
      </c>
      <c r="V15" s="109">
        <f t="shared" si="24"/>
        <v>60</v>
      </c>
      <c r="W15" s="109">
        <f t="shared" si="25"/>
        <v>0</v>
      </c>
      <c r="X15" s="109">
        <f t="shared" si="26"/>
        <v>60</v>
      </c>
      <c r="Y15" s="109">
        <f t="shared" si="27"/>
        <v>32</v>
      </c>
      <c r="Z15" s="109">
        <f t="shared" si="28"/>
        <v>29</v>
      </c>
      <c r="AA15" s="109">
        <f t="shared" si="29"/>
        <v>0</v>
      </c>
      <c r="AB15" s="109">
        <f t="shared" si="30"/>
        <v>121</v>
      </c>
      <c r="AC15" s="79">
        <f t="shared" si="31"/>
        <v>3</v>
      </c>
      <c r="AD15" s="79">
        <f t="shared" si="32"/>
        <v>12130161450</v>
      </c>
      <c r="AE15" s="103">
        <f t="shared" si="33"/>
        <v>11</v>
      </c>
      <c r="AF15" s="78"/>
    </row>
    <row r="16" spans="1:32" s="79" customFormat="1" ht="15">
      <c r="A16" s="103">
        <f t="shared" si="17"/>
        <v>12</v>
      </c>
      <c r="B16" s="77" t="s">
        <v>283</v>
      </c>
      <c r="C16" s="78" t="s">
        <v>140</v>
      </c>
      <c r="D16" s="107">
        <f t="shared" si="18"/>
        <v>116</v>
      </c>
      <c r="E16" s="107" t="str">
        <f t="shared" si="19"/>
        <v>F</v>
      </c>
      <c r="F16" s="107">
        <v>6</v>
      </c>
      <c r="G16" s="103">
        <f>IF(F16&gt;0,INDEX(Poeng!$A$1:$B$100,F16,2),"")</f>
        <v>40</v>
      </c>
      <c r="H16" s="79">
        <v>11</v>
      </c>
      <c r="I16" s="103">
        <f>IF(H16&gt;0,INDEX(Poeng!$A$1:$B$100,H16,2),"")</f>
        <v>24</v>
      </c>
      <c r="J16" s="107">
        <v>13</v>
      </c>
      <c r="K16" s="103">
        <f>IF(J16&gt;0,INDEX(Poeng!$A$1:$B$100,J16,2),"")</f>
        <v>20</v>
      </c>
      <c r="L16" s="107">
        <v>8</v>
      </c>
      <c r="M16" s="103">
        <f>IF(L16&gt;0,INDEX(Poeng!$A$1:$B$100,L16,2),"")</f>
        <v>32</v>
      </c>
      <c r="N16" s="107">
        <v>19</v>
      </c>
      <c r="O16" s="103">
        <f>IF(N16&gt;0,INDEX(Poeng!$A$1:$B$100,N16,2),"")</f>
        <v>12</v>
      </c>
      <c r="P16" s="107"/>
      <c r="Q16" s="103" t="str">
        <f>IF(P16&gt;0,INDEX(Poeng!$A$1:$B$100,P16,2),"")</f>
        <v/>
      </c>
      <c r="R16" s="109">
        <f t="shared" si="20"/>
        <v>40</v>
      </c>
      <c r="S16" s="109">
        <f t="shared" si="21"/>
        <v>24</v>
      </c>
      <c r="T16" s="109">
        <f t="shared" si="22"/>
        <v>20</v>
      </c>
      <c r="U16" s="109">
        <f t="shared" si="23"/>
        <v>32</v>
      </c>
      <c r="V16" s="109">
        <f t="shared" si="24"/>
        <v>12</v>
      </c>
      <c r="W16" s="109">
        <f t="shared" si="25"/>
        <v>0</v>
      </c>
      <c r="X16" s="109">
        <f t="shared" si="26"/>
        <v>40</v>
      </c>
      <c r="Y16" s="109">
        <f t="shared" si="27"/>
        <v>32</v>
      </c>
      <c r="Z16" s="109">
        <f t="shared" si="28"/>
        <v>24</v>
      </c>
      <c r="AA16" s="109">
        <f t="shared" si="29"/>
        <v>20</v>
      </c>
      <c r="AB16" s="109">
        <f t="shared" si="30"/>
        <v>116</v>
      </c>
      <c r="AC16" s="79">
        <f t="shared" si="31"/>
        <v>5</v>
      </c>
      <c r="AD16" s="79">
        <f t="shared" si="32"/>
        <v>11620161210</v>
      </c>
      <c r="AE16" s="103">
        <f t="shared" si="33"/>
        <v>12</v>
      </c>
      <c r="AF16" s="78"/>
    </row>
    <row r="17" spans="1:32" s="79" customFormat="1" ht="15">
      <c r="A17" s="103">
        <f t="shared" si="17"/>
        <v>13</v>
      </c>
      <c r="B17" s="77" t="s">
        <v>289</v>
      </c>
      <c r="C17" s="78" t="s">
        <v>464</v>
      </c>
      <c r="D17" s="107">
        <f t="shared" si="18"/>
        <v>111</v>
      </c>
      <c r="E17" s="107" t="str">
        <f t="shared" si="19"/>
        <v>F</v>
      </c>
      <c r="F17" s="107">
        <v>13</v>
      </c>
      <c r="G17" s="103">
        <f>IF(F17&gt;0,INDEX(Poeng!$A$1:$B$100,F17,2),"")</f>
        <v>20</v>
      </c>
      <c r="H17" s="79">
        <v>17</v>
      </c>
      <c r="I17" s="103">
        <f>IF(H17&gt;0,INDEX(Poeng!$A$1:$B$100,H17,2),"")</f>
        <v>14</v>
      </c>
      <c r="J17" s="107">
        <v>10</v>
      </c>
      <c r="K17" s="103">
        <f>IF(J17&gt;0,INDEX(Poeng!$A$1:$B$100,J17,2),"")</f>
        <v>26</v>
      </c>
      <c r="L17" s="107">
        <v>9</v>
      </c>
      <c r="M17" s="103">
        <f>IF(L17&gt;0,INDEX(Poeng!$A$1:$B$100,L17,2),"")</f>
        <v>29</v>
      </c>
      <c r="N17" s="107">
        <v>7</v>
      </c>
      <c r="O17" s="103">
        <f>IF(N17&gt;0,INDEX(Poeng!$A$1:$B$100,N17,2),"")</f>
        <v>36</v>
      </c>
      <c r="P17" s="107"/>
      <c r="Q17" s="103" t="str">
        <f>IF(P17&gt;0,INDEX(Poeng!$A$1:$B$100,P17,2),"")</f>
        <v/>
      </c>
      <c r="R17" s="109">
        <f t="shared" si="20"/>
        <v>20</v>
      </c>
      <c r="S17" s="109">
        <f t="shared" si="21"/>
        <v>14</v>
      </c>
      <c r="T17" s="109">
        <f t="shared" si="22"/>
        <v>26</v>
      </c>
      <c r="U17" s="109">
        <f t="shared" si="23"/>
        <v>29</v>
      </c>
      <c r="V17" s="109">
        <f t="shared" si="24"/>
        <v>36</v>
      </c>
      <c r="W17" s="109">
        <f t="shared" si="25"/>
        <v>0</v>
      </c>
      <c r="X17" s="109">
        <f t="shared" si="26"/>
        <v>36</v>
      </c>
      <c r="Y17" s="109">
        <f t="shared" si="27"/>
        <v>29</v>
      </c>
      <c r="Z17" s="109">
        <f t="shared" si="28"/>
        <v>26</v>
      </c>
      <c r="AA17" s="109">
        <f t="shared" si="29"/>
        <v>20</v>
      </c>
      <c r="AB17" s="109">
        <f t="shared" si="30"/>
        <v>111</v>
      </c>
      <c r="AC17" s="79">
        <f t="shared" si="31"/>
        <v>5</v>
      </c>
      <c r="AD17" s="79">
        <f t="shared" si="32"/>
        <v>11118146310</v>
      </c>
      <c r="AE17" s="103">
        <f t="shared" si="33"/>
        <v>13</v>
      </c>
      <c r="AF17" s="78"/>
    </row>
    <row r="18" spans="1:32" s="79" customFormat="1" ht="15">
      <c r="A18" s="103">
        <f t="shared" si="17"/>
        <v>14</v>
      </c>
      <c r="B18" s="77" t="s">
        <v>621</v>
      </c>
      <c r="C18" s="78" t="s">
        <v>140</v>
      </c>
      <c r="D18" s="107">
        <f t="shared" si="18"/>
        <v>106</v>
      </c>
      <c r="E18" s="107" t="str">
        <f t="shared" si="19"/>
        <v>F</v>
      </c>
      <c r="F18" s="107">
        <v>11</v>
      </c>
      <c r="G18" s="103">
        <f>IF(F18&gt;0,INDEX(Poeng!$A$1:$B$100,F18,2),"")</f>
        <v>24</v>
      </c>
      <c r="H18" s="79">
        <v>15</v>
      </c>
      <c r="I18" s="103">
        <f>IF(H18&gt;0,INDEX(Poeng!$A$1:$B$100,H18,2),"")</f>
        <v>16</v>
      </c>
      <c r="J18" s="107">
        <v>11</v>
      </c>
      <c r="K18" s="103">
        <f>IF(J18&gt;0,INDEX(Poeng!$A$1:$B$100,J18,2),"")</f>
        <v>24</v>
      </c>
      <c r="L18" s="107">
        <v>9</v>
      </c>
      <c r="M18" s="103">
        <f>IF(L18&gt;0,INDEX(Poeng!$A$1:$B$100,L18,2),"")</f>
        <v>29</v>
      </c>
      <c r="N18" s="107">
        <v>15</v>
      </c>
      <c r="O18" s="103">
        <f>IF(N18&gt;0,INDEX(Poeng!$A$1:$B$100,N18,2),"")</f>
        <v>16</v>
      </c>
      <c r="P18" s="107">
        <v>9</v>
      </c>
      <c r="Q18" s="103">
        <f>IF(P18&gt;0,INDEX(Poeng!$A$1:$B$100,P18,2),"")</f>
        <v>29</v>
      </c>
      <c r="R18" s="109">
        <f t="shared" si="20"/>
        <v>24</v>
      </c>
      <c r="S18" s="109">
        <f t="shared" si="21"/>
        <v>16</v>
      </c>
      <c r="T18" s="109">
        <f t="shared" si="22"/>
        <v>24</v>
      </c>
      <c r="U18" s="109">
        <f t="shared" si="23"/>
        <v>29</v>
      </c>
      <c r="V18" s="109">
        <f t="shared" si="24"/>
        <v>16</v>
      </c>
      <c r="W18" s="109">
        <f t="shared" si="25"/>
        <v>29</v>
      </c>
      <c r="X18" s="109">
        <f t="shared" si="26"/>
        <v>29</v>
      </c>
      <c r="Y18" s="109">
        <f t="shared" si="27"/>
        <v>29</v>
      </c>
      <c r="Z18" s="109">
        <f t="shared" si="28"/>
        <v>24</v>
      </c>
      <c r="AA18" s="109">
        <f t="shared" si="29"/>
        <v>24</v>
      </c>
      <c r="AB18" s="109">
        <f t="shared" si="30"/>
        <v>106</v>
      </c>
      <c r="AC18" s="79">
        <f t="shared" si="31"/>
        <v>6</v>
      </c>
      <c r="AD18" s="79">
        <f t="shared" si="32"/>
        <v>10614646212</v>
      </c>
      <c r="AE18" s="103">
        <f t="shared" si="33"/>
        <v>14</v>
      </c>
      <c r="AF18" s="78"/>
    </row>
    <row r="19" spans="1:32" s="79" customFormat="1" ht="15.6" customHeight="1">
      <c r="A19" s="103">
        <f t="shared" si="17"/>
        <v>15</v>
      </c>
      <c r="B19" s="77" t="s">
        <v>292</v>
      </c>
      <c r="C19" s="78" t="s">
        <v>156</v>
      </c>
      <c r="D19" s="107">
        <f t="shared" si="18"/>
        <v>84</v>
      </c>
      <c r="E19" s="107" t="str">
        <f t="shared" si="19"/>
        <v>F</v>
      </c>
      <c r="F19" s="107">
        <v>17</v>
      </c>
      <c r="G19" s="103">
        <f>IF(F19&gt;0,INDEX(Poeng!$A$1:$B$100,F19,2),"")</f>
        <v>14</v>
      </c>
      <c r="H19" s="79">
        <v>13</v>
      </c>
      <c r="I19" s="103">
        <f>IF(H19&gt;0,INDEX(Poeng!$A$1:$B$100,H19,2),"")</f>
        <v>20</v>
      </c>
      <c r="J19" s="107">
        <v>9</v>
      </c>
      <c r="K19" s="103">
        <f>IF(J19&gt;0,INDEX(Poeng!$A$1:$B$100,J19,2),"")</f>
        <v>29</v>
      </c>
      <c r="L19" s="107">
        <v>16</v>
      </c>
      <c r="M19" s="103">
        <f>IF(L19&gt;0,INDEX(Poeng!$A$1:$B$100,L19,2),"")</f>
        <v>15</v>
      </c>
      <c r="N19" s="107">
        <v>13</v>
      </c>
      <c r="O19" s="103">
        <f>IF(N19&gt;0,INDEX(Poeng!$A$1:$B$100,N19,2),"")</f>
        <v>20</v>
      </c>
      <c r="P19" s="107">
        <v>18</v>
      </c>
      <c r="Q19" s="103">
        <f>IF(P19&gt;0,INDEX(Poeng!$A$1:$B$100,P19,2),"")</f>
        <v>13</v>
      </c>
      <c r="R19" s="109">
        <f t="shared" si="20"/>
        <v>14</v>
      </c>
      <c r="S19" s="109">
        <f t="shared" si="21"/>
        <v>20</v>
      </c>
      <c r="T19" s="109">
        <f t="shared" si="22"/>
        <v>29</v>
      </c>
      <c r="U19" s="109">
        <f t="shared" si="23"/>
        <v>15</v>
      </c>
      <c r="V19" s="109">
        <f t="shared" si="24"/>
        <v>20</v>
      </c>
      <c r="W19" s="109">
        <f t="shared" si="25"/>
        <v>13</v>
      </c>
      <c r="X19" s="109">
        <f t="shared" si="26"/>
        <v>29</v>
      </c>
      <c r="Y19" s="109">
        <f t="shared" si="27"/>
        <v>20</v>
      </c>
      <c r="Z19" s="109">
        <f t="shared" si="28"/>
        <v>20</v>
      </c>
      <c r="AA19" s="109">
        <f t="shared" si="29"/>
        <v>15</v>
      </c>
      <c r="AB19" s="109">
        <f t="shared" si="30"/>
        <v>84</v>
      </c>
      <c r="AC19" s="79">
        <f t="shared" si="31"/>
        <v>6</v>
      </c>
      <c r="AD19" s="79">
        <f t="shared" si="32"/>
        <v>8414601007.5</v>
      </c>
      <c r="AE19" s="103">
        <f t="shared" si="33"/>
        <v>15</v>
      </c>
      <c r="AF19" s="78"/>
    </row>
    <row r="20" spans="1:32" s="79" customFormat="1" ht="15">
      <c r="A20" s="103">
        <f t="shared" si="17"/>
        <v>16</v>
      </c>
      <c r="B20" s="77" t="s">
        <v>443</v>
      </c>
      <c r="C20" s="78" t="s">
        <v>206</v>
      </c>
      <c r="D20" s="107">
        <f t="shared" si="18"/>
        <v>75</v>
      </c>
      <c r="E20" s="107" t="str">
        <f t="shared" si="19"/>
        <v>F</v>
      </c>
      <c r="F20" s="107"/>
      <c r="G20" s="103" t="str">
        <f>IF(F20&gt;0,INDEX(Poeng!$A$1:$B$100,F20,2),"")</f>
        <v/>
      </c>
      <c r="H20" s="79">
        <v>26</v>
      </c>
      <c r="I20" s="103">
        <f>IF(H20&gt;0,INDEX(Poeng!$A$1:$B$100,H20,2),"")</f>
        <v>5</v>
      </c>
      <c r="J20" s="107">
        <v>12</v>
      </c>
      <c r="K20" s="103">
        <f>IF(J20&gt;0,INDEX(Poeng!$A$1:$B$100,J20,2),"")</f>
        <v>22</v>
      </c>
      <c r="L20" s="107">
        <v>14</v>
      </c>
      <c r="M20" s="103">
        <f>IF(L20&gt;0,INDEX(Poeng!$A$1:$B$100,L20,2),"")</f>
        <v>18</v>
      </c>
      <c r="N20" s="107">
        <v>18</v>
      </c>
      <c r="O20" s="103">
        <f>IF(N20&gt;0,INDEX(Poeng!$A$1:$B$100,N20,2),"")</f>
        <v>13</v>
      </c>
      <c r="P20" s="107">
        <v>12</v>
      </c>
      <c r="Q20" s="103">
        <f>IF(P20&gt;0,INDEX(Poeng!$A$1:$B$100,P20,2),"")</f>
        <v>22</v>
      </c>
      <c r="R20" s="109">
        <f t="shared" si="20"/>
        <v>0</v>
      </c>
      <c r="S20" s="109">
        <f t="shared" si="21"/>
        <v>5</v>
      </c>
      <c r="T20" s="109">
        <f t="shared" si="22"/>
        <v>22</v>
      </c>
      <c r="U20" s="109">
        <f t="shared" si="23"/>
        <v>18</v>
      </c>
      <c r="V20" s="109">
        <f t="shared" si="24"/>
        <v>13</v>
      </c>
      <c r="W20" s="109">
        <f t="shared" si="25"/>
        <v>22</v>
      </c>
      <c r="X20" s="109">
        <f t="shared" si="26"/>
        <v>22</v>
      </c>
      <c r="Y20" s="109">
        <f t="shared" si="27"/>
        <v>22</v>
      </c>
      <c r="Z20" s="109">
        <f t="shared" si="28"/>
        <v>18</v>
      </c>
      <c r="AA20" s="109">
        <f t="shared" si="29"/>
        <v>13</v>
      </c>
      <c r="AB20" s="109">
        <f t="shared" si="30"/>
        <v>75</v>
      </c>
      <c r="AC20" s="79">
        <f t="shared" si="31"/>
        <v>5</v>
      </c>
      <c r="AD20" s="79">
        <f t="shared" si="32"/>
        <v>7511110906.5</v>
      </c>
      <c r="AE20" s="103">
        <f t="shared" si="33"/>
        <v>16</v>
      </c>
      <c r="AF20" s="78"/>
    </row>
    <row r="21" spans="1:32" s="79" customFormat="1" ht="15">
      <c r="A21" s="103">
        <f t="shared" si="17"/>
        <v>17</v>
      </c>
      <c r="B21" s="77" t="s">
        <v>412</v>
      </c>
      <c r="C21" s="78" t="s">
        <v>144</v>
      </c>
      <c r="D21" s="107">
        <f t="shared" si="18"/>
        <v>72</v>
      </c>
      <c r="E21" s="107" t="str">
        <f t="shared" si="19"/>
        <v>F</v>
      </c>
      <c r="F21" s="107">
        <v>16</v>
      </c>
      <c r="G21" s="103">
        <f>IF(F21&gt;0,INDEX(Poeng!$A$1:$B$100,F21,2),"")</f>
        <v>15</v>
      </c>
      <c r="H21" s="79">
        <v>22</v>
      </c>
      <c r="I21" s="103">
        <f>IF(H21&gt;0,INDEX(Poeng!$A$1:$B$100,H21,2),"")</f>
        <v>9</v>
      </c>
      <c r="J21" s="107">
        <v>14</v>
      </c>
      <c r="K21" s="103">
        <f>IF(J21&gt;0,INDEX(Poeng!$A$1:$B$100,J21,2),"")</f>
        <v>18</v>
      </c>
      <c r="L21" s="107">
        <v>11</v>
      </c>
      <c r="M21" s="103">
        <f>IF(L21&gt;0,INDEX(Poeng!$A$1:$B$100,L21,2),"")</f>
        <v>24</v>
      </c>
      <c r="N21" s="107">
        <v>16</v>
      </c>
      <c r="O21" s="103">
        <f>IF(N21&gt;0,INDEX(Poeng!$A$1:$B$100,N21,2),"")</f>
        <v>15</v>
      </c>
      <c r="P21" s="107"/>
      <c r="Q21" s="103" t="str">
        <f>IF(P21&gt;0,INDEX(Poeng!$A$1:$B$100,P21,2),"")</f>
        <v/>
      </c>
      <c r="R21" s="109">
        <f t="shared" si="20"/>
        <v>15</v>
      </c>
      <c r="S21" s="109">
        <f t="shared" si="21"/>
        <v>9</v>
      </c>
      <c r="T21" s="109">
        <f t="shared" si="22"/>
        <v>18</v>
      </c>
      <c r="U21" s="109">
        <f t="shared" si="23"/>
        <v>24</v>
      </c>
      <c r="V21" s="109">
        <f t="shared" si="24"/>
        <v>15</v>
      </c>
      <c r="W21" s="109">
        <f t="shared" si="25"/>
        <v>0</v>
      </c>
      <c r="X21" s="109">
        <f t="shared" si="26"/>
        <v>24</v>
      </c>
      <c r="Y21" s="109">
        <f t="shared" si="27"/>
        <v>18</v>
      </c>
      <c r="Z21" s="109">
        <f t="shared" si="28"/>
        <v>15</v>
      </c>
      <c r="AA21" s="109">
        <f t="shared" si="29"/>
        <v>15</v>
      </c>
      <c r="AB21" s="109">
        <f t="shared" si="30"/>
        <v>72</v>
      </c>
      <c r="AC21" s="79">
        <f t="shared" si="31"/>
        <v>5</v>
      </c>
      <c r="AD21" s="79">
        <f t="shared" si="32"/>
        <v>7212090757.5</v>
      </c>
      <c r="AE21" s="103">
        <f t="shared" si="33"/>
        <v>17</v>
      </c>
      <c r="AF21" s="78"/>
    </row>
    <row r="22" spans="1:32" s="79" customFormat="1" ht="15">
      <c r="A22" s="103">
        <f t="shared" si="17"/>
        <v>18</v>
      </c>
      <c r="B22" s="77" t="s">
        <v>291</v>
      </c>
      <c r="C22" s="78" t="s">
        <v>217</v>
      </c>
      <c r="D22" s="107">
        <f t="shared" si="18"/>
        <v>69</v>
      </c>
      <c r="E22" s="107" t="str">
        <f t="shared" si="19"/>
        <v>F</v>
      </c>
      <c r="F22" s="107">
        <v>15</v>
      </c>
      <c r="G22" s="103">
        <f>IF(F22&gt;0,INDEX(Poeng!$A$1:$B$100,F22,2),"")</f>
        <v>16</v>
      </c>
      <c r="H22" s="79">
        <v>27</v>
      </c>
      <c r="I22" s="103">
        <f>IF(H22&gt;0,INDEX(Poeng!$A$1:$B$100,H22,2),"")</f>
        <v>4</v>
      </c>
      <c r="J22" s="107">
        <v>16</v>
      </c>
      <c r="K22" s="103">
        <f>IF(J22&gt;0,INDEX(Poeng!$A$1:$B$100,J22,2),"")</f>
        <v>15</v>
      </c>
      <c r="L22" s="107">
        <v>13</v>
      </c>
      <c r="M22" s="103">
        <f>IF(L22&gt;0,INDEX(Poeng!$A$1:$B$100,L22,2),"")</f>
        <v>20</v>
      </c>
      <c r="N22" s="107">
        <v>14</v>
      </c>
      <c r="O22" s="103">
        <f>IF(N22&gt;0,INDEX(Poeng!$A$1:$B$100,N22,2),"")</f>
        <v>18</v>
      </c>
      <c r="P22" s="107">
        <v>16</v>
      </c>
      <c r="Q22" s="103">
        <f>IF(P22&gt;0,INDEX(Poeng!$A$1:$B$100,P22,2),"")</f>
        <v>15</v>
      </c>
      <c r="R22" s="109">
        <f t="shared" si="20"/>
        <v>16</v>
      </c>
      <c r="S22" s="109">
        <f t="shared" si="21"/>
        <v>4</v>
      </c>
      <c r="T22" s="109">
        <f t="shared" si="22"/>
        <v>15</v>
      </c>
      <c r="U22" s="109">
        <f t="shared" si="23"/>
        <v>20</v>
      </c>
      <c r="V22" s="109">
        <f t="shared" si="24"/>
        <v>18</v>
      </c>
      <c r="W22" s="109">
        <f t="shared" si="25"/>
        <v>15</v>
      </c>
      <c r="X22" s="109">
        <f t="shared" si="26"/>
        <v>20</v>
      </c>
      <c r="Y22" s="109">
        <f t="shared" si="27"/>
        <v>18</v>
      </c>
      <c r="Z22" s="109">
        <f t="shared" si="28"/>
        <v>16</v>
      </c>
      <c r="AA22" s="109">
        <f t="shared" si="29"/>
        <v>15</v>
      </c>
      <c r="AB22" s="109">
        <f t="shared" si="30"/>
        <v>69</v>
      </c>
      <c r="AC22" s="79">
        <f t="shared" si="31"/>
        <v>6</v>
      </c>
      <c r="AD22" s="79">
        <f t="shared" si="32"/>
        <v>6910090807.5</v>
      </c>
      <c r="AE22" s="103">
        <f t="shared" si="33"/>
        <v>18</v>
      </c>
      <c r="AF22" s="78"/>
    </row>
    <row r="23" spans="1:32" s="79" customFormat="1" ht="15">
      <c r="A23" s="103">
        <f t="shared" si="17"/>
        <v>19</v>
      </c>
      <c r="B23" s="77" t="s">
        <v>296</v>
      </c>
      <c r="C23" s="78" t="s">
        <v>282</v>
      </c>
      <c r="D23" s="107">
        <f t="shared" si="18"/>
        <v>62</v>
      </c>
      <c r="E23" s="107" t="str">
        <f t="shared" si="19"/>
        <v>F</v>
      </c>
      <c r="F23" s="107"/>
      <c r="G23" s="103" t="str">
        <f>IF(F23&gt;0,INDEX(Poeng!$A$1:$B$100,F23,2),"")</f>
        <v/>
      </c>
      <c r="H23" s="79">
        <v>24</v>
      </c>
      <c r="I23" s="103">
        <f>IF(H23&gt;0,INDEX(Poeng!$A$1:$B$100,H23,2),"")</f>
        <v>7</v>
      </c>
      <c r="J23" s="107">
        <v>19</v>
      </c>
      <c r="K23" s="103">
        <f>IF(J23&gt;0,INDEX(Poeng!$A$1:$B$100,J23,2),"")</f>
        <v>12</v>
      </c>
      <c r="L23" s="107">
        <v>12</v>
      </c>
      <c r="M23" s="103">
        <f>IF(L23&gt;0,INDEX(Poeng!$A$1:$B$100,L23,2),"")</f>
        <v>22</v>
      </c>
      <c r="N23" s="107">
        <v>21</v>
      </c>
      <c r="O23" s="103">
        <f>IF(N23&gt;0,INDEX(Poeng!$A$1:$B$100,N23,2),"")</f>
        <v>10</v>
      </c>
      <c r="P23" s="107">
        <v>14</v>
      </c>
      <c r="Q23" s="103">
        <f>IF(P23&gt;0,INDEX(Poeng!$A$1:$B$100,P23,2),"")</f>
        <v>18</v>
      </c>
      <c r="R23" s="109">
        <f t="shared" si="20"/>
        <v>0</v>
      </c>
      <c r="S23" s="109">
        <f t="shared" si="21"/>
        <v>7</v>
      </c>
      <c r="T23" s="109">
        <f t="shared" si="22"/>
        <v>12</v>
      </c>
      <c r="U23" s="109">
        <f t="shared" si="23"/>
        <v>22</v>
      </c>
      <c r="V23" s="109">
        <f t="shared" si="24"/>
        <v>10</v>
      </c>
      <c r="W23" s="109">
        <f t="shared" si="25"/>
        <v>18</v>
      </c>
      <c r="X23" s="109">
        <f t="shared" si="26"/>
        <v>22</v>
      </c>
      <c r="Y23" s="109">
        <f t="shared" si="27"/>
        <v>18</v>
      </c>
      <c r="Z23" s="109">
        <f t="shared" si="28"/>
        <v>12</v>
      </c>
      <c r="AA23" s="109">
        <f t="shared" si="29"/>
        <v>10</v>
      </c>
      <c r="AB23" s="109">
        <f t="shared" si="30"/>
        <v>62</v>
      </c>
      <c r="AC23" s="79">
        <f t="shared" si="31"/>
        <v>5</v>
      </c>
      <c r="AD23" s="79">
        <f t="shared" si="32"/>
        <v>6211090605</v>
      </c>
      <c r="AE23" s="103">
        <f t="shared" si="33"/>
        <v>19</v>
      </c>
      <c r="AF23" s="78"/>
    </row>
    <row r="24" spans="1:32" s="79" customFormat="1" ht="15">
      <c r="A24" s="103">
        <f t="shared" si="17"/>
        <v>20</v>
      </c>
      <c r="B24" s="77" t="s">
        <v>293</v>
      </c>
      <c r="C24" s="78" t="s">
        <v>157</v>
      </c>
      <c r="D24" s="107">
        <f t="shared" si="18"/>
        <v>49</v>
      </c>
      <c r="E24" s="107" t="str">
        <f t="shared" si="19"/>
        <v>F</v>
      </c>
      <c r="F24" s="107">
        <v>19</v>
      </c>
      <c r="G24" s="103">
        <f>IF(F24&gt;0,INDEX(Poeng!$A$1:$B$100,F24,2),"")</f>
        <v>12</v>
      </c>
      <c r="H24" s="79">
        <v>34</v>
      </c>
      <c r="I24" s="103">
        <f>IF(H24&gt;0,INDEX(Poeng!$A$1:$B$100,H24,2),"")</f>
        <v>1</v>
      </c>
      <c r="J24" s="107">
        <v>21</v>
      </c>
      <c r="K24" s="103">
        <f>IF(J24&gt;0,INDEX(Poeng!$A$1:$B$100,J24,2),"")</f>
        <v>10</v>
      </c>
      <c r="L24" s="107">
        <v>15</v>
      </c>
      <c r="M24" s="103">
        <f>IF(L24&gt;0,INDEX(Poeng!$A$1:$B$100,L24,2),"")</f>
        <v>16</v>
      </c>
      <c r="N24" s="107"/>
      <c r="O24" s="103" t="str">
        <f>IF(N24&gt;0,INDEX(Poeng!$A$1:$B$100,N24,2),"")</f>
        <v/>
      </c>
      <c r="P24" s="107">
        <v>20</v>
      </c>
      <c r="Q24" s="103">
        <f>IF(P24&gt;0,INDEX(Poeng!$A$1:$B$100,P24,2),"")</f>
        <v>11</v>
      </c>
      <c r="R24" s="109">
        <f t="shared" si="20"/>
        <v>12</v>
      </c>
      <c r="S24" s="109">
        <f t="shared" si="21"/>
        <v>1</v>
      </c>
      <c r="T24" s="109">
        <f t="shared" si="22"/>
        <v>10</v>
      </c>
      <c r="U24" s="109">
        <f t="shared" si="23"/>
        <v>16</v>
      </c>
      <c r="V24" s="109">
        <f t="shared" si="24"/>
        <v>0</v>
      </c>
      <c r="W24" s="109">
        <f t="shared" si="25"/>
        <v>11</v>
      </c>
      <c r="X24" s="109">
        <f t="shared" si="26"/>
        <v>16</v>
      </c>
      <c r="Y24" s="109">
        <f t="shared" si="27"/>
        <v>12</v>
      </c>
      <c r="Z24" s="109">
        <f t="shared" si="28"/>
        <v>11</v>
      </c>
      <c r="AA24" s="109">
        <f t="shared" si="29"/>
        <v>10</v>
      </c>
      <c r="AB24" s="109">
        <f t="shared" si="30"/>
        <v>49</v>
      </c>
      <c r="AC24" s="79">
        <f t="shared" si="31"/>
        <v>5</v>
      </c>
      <c r="AD24" s="79">
        <f t="shared" si="32"/>
        <v>4908060555</v>
      </c>
      <c r="AE24" s="103">
        <f t="shared" si="33"/>
        <v>20</v>
      </c>
      <c r="AF24" s="78"/>
    </row>
    <row r="25" spans="1:32" s="79" customFormat="1" ht="15">
      <c r="A25" s="103">
        <f t="shared" si="17"/>
        <v>21</v>
      </c>
      <c r="B25" s="77" t="s">
        <v>620</v>
      </c>
      <c r="C25" s="78" t="s">
        <v>466</v>
      </c>
      <c r="D25" s="107">
        <f t="shared" si="18"/>
        <v>45</v>
      </c>
      <c r="E25" s="107" t="str">
        <f t="shared" si="19"/>
        <v xml:space="preserve"> </v>
      </c>
      <c r="F25" s="107"/>
      <c r="G25" s="103" t="str">
        <f>IF(F25&gt;0,INDEX(Poeng!$A$1:$B$100,F25,2),"")</f>
        <v/>
      </c>
      <c r="H25" s="79">
        <v>5</v>
      </c>
      <c r="I25" s="103">
        <f>IF(H25&gt;0,INDEX(Poeng!$A$1:$B$100,H25,2),"")</f>
        <v>45</v>
      </c>
      <c r="J25" s="107"/>
      <c r="K25" s="103" t="str">
        <f>IF(J25&gt;0,INDEX(Poeng!$A$1:$B$100,J25,2),"")</f>
        <v/>
      </c>
      <c r="L25" s="107"/>
      <c r="M25" s="103" t="str">
        <f>IF(L25&gt;0,INDEX(Poeng!$A$1:$B$100,L25,2),"")</f>
        <v/>
      </c>
      <c r="N25" s="107"/>
      <c r="O25" s="103" t="str">
        <f>IF(N25&gt;0,INDEX(Poeng!$A$1:$B$100,N25,2),"")</f>
        <v/>
      </c>
      <c r="P25" s="107"/>
      <c r="Q25" s="103" t="str">
        <f>IF(P25&gt;0,INDEX(Poeng!$A$1:$B$100,P25,2),"")</f>
        <v/>
      </c>
      <c r="R25" s="109">
        <f t="shared" si="20"/>
        <v>0</v>
      </c>
      <c r="S25" s="109">
        <f t="shared" si="21"/>
        <v>45</v>
      </c>
      <c r="T25" s="109">
        <f t="shared" si="22"/>
        <v>0</v>
      </c>
      <c r="U25" s="109">
        <f t="shared" si="23"/>
        <v>0</v>
      </c>
      <c r="V25" s="109">
        <f t="shared" si="24"/>
        <v>0</v>
      </c>
      <c r="W25" s="109">
        <f t="shared" si="25"/>
        <v>0</v>
      </c>
      <c r="X25" s="109">
        <f t="shared" si="26"/>
        <v>45</v>
      </c>
      <c r="Y25" s="109">
        <f t="shared" si="27"/>
        <v>0</v>
      </c>
      <c r="Z25" s="109">
        <f t="shared" si="28"/>
        <v>0</v>
      </c>
      <c r="AA25" s="109">
        <f t="shared" si="29"/>
        <v>0</v>
      </c>
      <c r="AB25" s="109">
        <f t="shared" si="30"/>
        <v>45</v>
      </c>
      <c r="AC25" s="79">
        <f t="shared" si="31"/>
        <v>1</v>
      </c>
      <c r="AD25" s="79">
        <f t="shared" si="32"/>
        <v>4522500000</v>
      </c>
      <c r="AE25" s="103">
        <f t="shared" si="33"/>
        <v>21</v>
      </c>
      <c r="AF25" s="78"/>
    </row>
    <row r="26" spans="1:32" s="79" customFormat="1" ht="15">
      <c r="A26" s="103">
        <f t="shared" si="17"/>
        <v>22</v>
      </c>
      <c r="B26" s="77" t="s">
        <v>290</v>
      </c>
      <c r="C26" s="78" t="s">
        <v>158</v>
      </c>
      <c r="D26" s="107">
        <f t="shared" si="18"/>
        <v>43</v>
      </c>
      <c r="E26" s="107" t="str">
        <f t="shared" si="19"/>
        <v>F</v>
      </c>
      <c r="F26" s="107"/>
      <c r="G26" s="103" t="str">
        <f>IF(F26&gt;0,INDEX(Poeng!$A$1:$B$100,F26,2),"")</f>
        <v/>
      </c>
      <c r="H26" s="79">
        <v>36</v>
      </c>
      <c r="I26" s="103">
        <f>IF(H26&gt;0,INDEX(Poeng!$A$1:$B$100,H26,2),"")</f>
        <v>1</v>
      </c>
      <c r="J26" s="107">
        <v>23</v>
      </c>
      <c r="K26" s="103">
        <f>IF(J26&gt;0,INDEX(Poeng!$A$1:$B$100,J26,2),"")</f>
        <v>8</v>
      </c>
      <c r="L26" s="107">
        <v>22</v>
      </c>
      <c r="M26" s="103">
        <f>IF(L26&gt;0,INDEX(Poeng!$A$1:$B$100,L26,2),"")</f>
        <v>9</v>
      </c>
      <c r="N26" s="107">
        <v>17</v>
      </c>
      <c r="O26" s="103">
        <f>IF(N26&gt;0,INDEX(Poeng!$A$1:$B$100,N26,2),"")</f>
        <v>14</v>
      </c>
      <c r="P26" s="107">
        <v>19</v>
      </c>
      <c r="Q26" s="103">
        <f>IF(P26&gt;0,INDEX(Poeng!$A$1:$B$100,P26,2),"")</f>
        <v>12</v>
      </c>
      <c r="R26" s="109">
        <f t="shared" si="20"/>
        <v>0</v>
      </c>
      <c r="S26" s="109">
        <f t="shared" si="21"/>
        <v>1</v>
      </c>
      <c r="T26" s="109">
        <f t="shared" si="22"/>
        <v>8</v>
      </c>
      <c r="U26" s="109">
        <f t="shared" si="23"/>
        <v>9</v>
      </c>
      <c r="V26" s="109">
        <f t="shared" si="24"/>
        <v>14</v>
      </c>
      <c r="W26" s="109">
        <f t="shared" si="25"/>
        <v>12</v>
      </c>
      <c r="X26" s="109">
        <f t="shared" si="26"/>
        <v>14</v>
      </c>
      <c r="Y26" s="109">
        <f t="shared" si="27"/>
        <v>12</v>
      </c>
      <c r="Z26" s="109">
        <f t="shared" si="28"/>
        <v>9</v>
      </c>
      <c r="AA26" s="109">
        <f t="shared" si="29"/>
        <v>8</v>
      </c>
      <c r="AB26" s="109">
        <f t="shared" si="30"/>
        <v>43</v>
      </c>
      <c r="AC26" s="79">
        <f t="shared" si="31"/>
        <v>5</v>
      </c>
      <c r="AD26" s="79">
        <f t="shared" si="32"/>
        <v>4307060454</v>
      </c>
      <c r="AE26" s="103">
        <f t="shared" si="33"/>
        <v>22</v>
      </c>
      <c r="AF26" s="78"/>
    </row>
    <row r="27" spans="1:32" s="79" customFormat="1" ht="15">
      <c r="A27" s="103">
        <f t="shared" si="17"/>
        <v>23</v>
      </c>
      <c r="B27" s="77" t="s">
        <v>299</v>
      </c>
      <c r="C27" s="78" t="s">
        <v>147</v>
      </c>
      <c r="D27" s="107">
        <f t="shared" si="18"/>
        <v>42</v>
      </c>
      <c r="E27" s="107" t="str">
        <f t="shared" si="19"/>
        <v>F</v>
      </c>
      <c r="F27" s="107">
        <v>20</v>
      </c>
      <c r="G27" s="103">
        <f>IF(F27&gt;0,INDEX(Poeng!$A$1:$B$100,F27,2),"")</f>
        <v>11</v>
      </c>
      <c r="H27" s="79">
        <v>30</v>
      </c>
      <c r="I27" s="103">
        <f>IF(H27&gt;0,INDEX(Poeng!$A$1:$B$100,H27,2),"")</f>
        <v>1</v>
      </c>
      <c r="J27" s="107">
        <v>25</v>
      </c>
      <c r="K27" s="103">
        <f>IF(J27&gt;0,INDEX(Poeng!$A$1:$B$100,J27,2),"")</f>
        <v>6</v>
      </c>
      <c r="L27" s="107">
        <v>20</v>
      </c>
      <c r="M27" s="103">
        <f>IF(L27&gt;0,INDEX(Poeng!$A$1:$B$100,L27,2),"")</f>
        <v>11</v>
      </c>
      <c r="N27" s="107">
        <v>27</v>
      </c>
      <c r="O27" s="103">
        <f>IF(N27&gt;0,INDEX(Poeng!$A$1:$B$100,N27,2),"")</f>
        <v>4</v>
      </c>
      <c r="P27" s="107">
        <v>17</v>
      </c>
      <c r="Q27" s="103">
        <f>IF(P27&gt;0,INDEX(Poeng!$A$1:$B$100,P27,2),"")</f>
        <v>14</v>
      </c>
      <c r="R27" s="109">
        <f t="shared" si="20"/>
        <v>11</v>
      </c>
      <c r="S27" s="109">
        <f t="shared" si="21"/>
        <v>1</v>
      </c>
      <c r="T27" s="109">
        <f t="shared" si="22"/>
        <v>6</v>
      </c>
      <c r="U27" s="109">
        <f t="shared" si="23"/>
        <v>11</v>
      </c>
      <c r="V27" s="109">
        <f t="shared" si="24"/>
        <v>4</v>
      </c>
      <c r="W27" s="109">
        <f t="shared" si="25"/>
        <v>14</v>
      </c>
      <c r="X27" s="109">
        <f t="shared" si="26"/>
        <v>14</v>
      </c>
      <c r="Y27" s="109">
        <f t="shared" si="27"/>
        <v>11</v>
      </c>
      <c r="Z27" s="109">
        <f t="shared" si="28"/>
        <v>11</v>
      </c>
      <c r="AA27" s="109">
        <f t="shared" si="29"/>
        <v>6</v>
      </c>
      <c r="AB27" s="109">
        <f t="shared" si="30"/>
        <v>42</v>
      </c>
      <c r="AC27" s="79">
        <f t="shared" si="31"/>
        <v>6</v>
      </c>
      <c r="AD27" s="79">
        <f t="shared" si="32"/>
        <v>4207055553</v>
      </c>
      <c r="AE27" s="103">
        <f t="shared" si="33"/>
        <v>23</v>
      </c>
      <c r="AF27" s="78"/>
    </row>
    <row r="28" spans="1:32" s="79" customFormat="1" ht="15">
      <c r="A28" s="103">
        <f t="shared" si="17"/>
        <v>24</v>
      </c>
      <c r="B28" s="77" t="s">
        <v>298</v>
      </c>
      <c r="C28" s="78" t="s">
        <v>158</v>
      </c>
      <c r="D28" s="107">
        <f t="shared" si="18"/>
        <v>40</v>
      </c>
      <c r="E28" s="107" t="str">
        <f t="shared" si="19"/>
        <v>F</v>
      </c>
      <c r="F28" s="107">
        <v>18</v>
      </c>
      <c r="G28" s="103">
        <f>IF(F28&gt;0,INDEX(Poeng!$A$1:$B$100,F28,2),"")</f>
        <v>13</v>
      </c>
      <c r="H28" s="79">
        <v>28</v>
      </c>
      <c r="I28" s="103">
        <f>IF(H28&gt;0,INDEX(Poeng!$A$1:$B$100,H28,2),"")</f>
        <v>3</v>
      </c>
      <c r="J28" s="107">
        <v>26</v>
      </c>
      <c r="K28" s="103">
        <f>IF(J28&gt;0,INDEX(Poeng!$A$1:$B$100,J28,2),"")</f>
        <v>5</v>
      </c>
      <c r="L28" s="107">
        <v>19</v>
      </c>
      <c r="M28" s="103">
        <f>IF(L28&gt;0,INDEX(Poeng!$A$1:$B$100,L28,2),"")</f>
        <v>12</v>
      </c>
      <c r="N28" s="107">
        <v>28</v>
      </c>
      <c r="O28" s="103">
        <f>IF(N28&gt;0,INDEX(Poeng!$A$1:$B$100,N28,2),"")</f>
        <v>3</v>
      </c>
      <c r="P28" s="107">
        <v>21</v>
      </c>
      <c r="Q28" s="103">
        <f>IF(P28&gt;0,INDEX(Poeng!$A$1:$B$100,P28,2),"")</f>
        <v>10</v>
      </c>
      <c r="R28" s="109">
        <f t="shared" si="20"/>
        <v>13</v>
      </c>
      <c r="S28" s="109">
        <f t="shared" si="21"/>
        <v>3</v>
      </c>
      <c r="T28" s="109">
        <f t="shared" si="22"/>
        <v>5</v>
      </c>
      <c r="U28" s="109">
        <f t="shared" si="23"/>
        <v>12</v>
      </c>
      <c r="V28" s="109">
        <f t="shared" si="24"/>
        <v>3</v>
      </c>
      <c r="W28" s="109">
        <f t="shared" si="25"/>
        <v>10</v>
      </c>
      <c r="X28" s="109">
        <f t="shared" si="26"/>
        <v>13</v>
      </c>
      <c r="Y28" s="109">
        <f t="shared" si="27"/>
        <v>12</v>
      </c>
      <c r="Z28" s="109">
        <f t="shared" si="28"/>
        <v>10</v>
      </c>
      <c r="AA28" s="109">
        <f t="shared" si="29"/>
        <v>5</v>
      </c>
      <c r="AB28" s="109">
        <f t="shared" si="30"/>
        <v>40</v>
      </c>
      <c r="AC28" s="79">
        <f t="shared" si="31"/>
        <v>6</v>
      </c>
      <c r="AD28" s="79">
        <f t="shared" si="32"/>
        <v>4006560502.5</v>
      </c>
      <c r="AE28" s="103">
        <f t="shared" si="33"/>
        <v>24</v>
      </c>
      <c r="AF28" s="78"/>
    </row>
    <row r="29" spans="1:32" s="79" customFormat="1" ht="15">
      <c r="A29" s="103">
        <f t="shared" si="17"/>
        <v>25</v>
      </c>
      <c r="B29" s="78" t="s">
        <v>301</v>
      </c>
      <c r="C29" s="79" t="s">
        <v>144</v>
      </c>
      <c r="D29" s="107">
        <f t="shared" si="18"/>
        <v>40</v>
      </c>
      <c r="E29" s="107" t="str">
        <f t="shared" si="19"/>
        <v>F</v>
      </c>
      <c r="F29" s="107">
        <v>21</v>
      </c>
      <c r="G29" s="103">
        <f>IF(F29&gt;0,INDEX(Poeng!$A$1:$B$100,F29,2),"")</f>
        <v>10</v>
      </c>
      <c r="I29" s="103" t="str">
        <f>IF(H29&gt;0,INDEX(Poeng!$A$1:$B$100,H29,2),"")</f>
        <v/>
      </c>
      <c r="J29" s="107">
        <v>20</v>
      </c>
      <c r="K29" s="103">
        <f>IF(J29&gt;0,INDEX(Poeng!$A$1:$B$100,J29,2),"")</f>
        <v>11</v>
      </c>
      <c r="L29" s="107">
        <v>23</v>
      </c>
      <c r="M29" s="103">
        <f>IF(L29&gt;0,INDEX(Poeng!$A$1:$B$100,L29,2),"")</f>
        <v>8</v>
      </c>
      <c r="N29" s="107">
        <v>20</v>
      </c>
      <c r="O29" s="103">
        <f>IF(N29&gt;0,INDEX(Poeng!$A$1:$B$100,N29,2),"")</f>
        <v>11</v>
      </c>
      <c r="P29" s="107">
        <v>24</v>
      </c>
      <c r="Q29" s="103">
        <f>IF(P29&gt;0,INDEX(Poeng!$A$1:$B$100,P29,2),"")</f>
        <v>7</v>
      </c>
      <c r="R29" s="109">
        <f t="shared" si="20"/>
        <v>10</v>
      </c>
      <c r="S29" s="109">
        <f t="shared" si="21"/>
        <v>0</v>
      </c>
      <c r="T29" s="109">
        <f t="shared" si="22"/>
        <v>11</v>
      </c>
      <c r="U29" s="109">
        <f t="shared" si="23"/>
        <v>8</v>
      </c>
      <c r="V29" s="109">
        <f t="shared" si="24"/>
        <v>11</v>
      </c>
      <c r="W29" s="109">
        <f t="shared" si="25"/>
        <v>7</v>
      </c>
      <c r="X29" s="109">
        <f t="shared" si="26"/>
        <v>11</v>
      </c>
      <c r="Y29" s="109">
        <f t="shared" si="27"/>
        <v>11</v>
      </c>
      <c r="Z29" s="109">
        <f t="shared" si="28"/>
        <v>10</v>
      </c>
      <c r="AA29" s="109">
        <f t="shared" si="29"/>
        <v>8</v>
      </c>
      <c r="AB29" s="109">
        <f t="shared" si="30"/>
        <v>40</v>
      </c>
      <c r="AC29" s="79">
        <f t="shared" si="31"/>
        <v>5</v>
      </c>
      <c r="AD29" s="79">
        <f t="shared" si="32"/>
        <v>4005555504</v>
      </c>
      <c r="AE29" s="103">
        <f t="shared" si="33"/>
        <v>25</v>
      </c>
      <c r="AF29" s="78"/>
    </row>
    <row r="30" spans="1:32" s="79" customFormat="1" ht="15">
      <c r="A30" s="103">
        <f t="shared" si="17"/>
        <v>26</v>
      </c>
      <c r="B30" s="77" t="s">
        <v>414</v>
      </c>
      <c r="C30" s="78" t="s">
        <v>140</v>
      </c>
      <c r="D30" s="107">
        <f t="shared" si="18"/>
        <v>33</v>
      </c>
      <c r="E30" s="107" t="str">
        <f t="shared" si="19"/>
        <v xml:space="preserve"> </v>
      </c>
      <c r="F30" s="107"/>
      <c r="G30" s="103" t="str">
        <f>IF(F30&gt;0,INDEX(Poeng!$A$1:$B$100,F30,2),"")</f>
        <v/>
      </c>
      <c r="H30" s="79">
        <v>18</v>
      </c>
      <c r="I30" s="103">
        <f>IF(H30&gt;0,INDEX(Poeng!$A$1:$B$100,H30,2),"")</f>
        <v>13</v>
      </c>
      <c r="J30" s="107"/>
      <c r="K30" s="103" t="str">
        <f>IF(J30&gt;0,INDEX(Poeng!$A$1:$B$100,J30,2),"")</f>
        <v/>
      </c>
      <c r="L30" s="107"/>
      <c r="M30" s="103" t="str">
        <f>IF(L30&gt;0,INDEX(Poeng!$A$1:$B$100,L30,2),"")</f>
        <v/>
      </c>
      <c r="N30" s="107"/>
      <c r="O30" s="103" t="str">
        <f>IF(N30&gt;0,INDEX(Poeng!$A$1:$B$100,N30,2),"")</f>
        <v/>
      </c>
      <c r="P30" s="107">
        <v>13</v>
      </c>
      <c r="Q30" s="103">
        <f>IF(P30&gt;0,INDEX(Poeng!$A$1:$B$100,P30,2),"")</f>
        <v>20</v>
      </c>
      <c r="R30" s="109">
        <f t="shared" si="20"/>
        <v>0</v>
      </c>
      <c r="S30" s="109">
        <f t="shared" si="21"/>
        <v>13</v>
      </c>
      <c r="T30" s="109">
        <f t="shared" si="22"/>
        <v>0</v>
      </c>
      <c r="U30" s="109">
        <f t="shared" si="23"/>
        <v>0</v>
      </c>
      <c r="V30" s="109">
        <f t="shared" si="24"/>
        <v>0</v>
      </c>
      <c r="W30" s="109">
        <f t="shared" si="25"/>
        <v>20</v>
      </c>
      <c r="X30" s="109">
        <f t="shared" si="26"/>
        <v>20</v>
      </c>
      <c r="Y30" s="109">
        <f t="shared" si="27"/>
        <v>13</v>
      </c>
      <c r="Z30" s="109">
        <f t="shared" si="28"/>
        <v>0</v>
      </c>
      <c r="AA30" s="109">
        <f t="shared" si="29"/>
        <v>0</v>
      </c>
      <c r="AB30" s="109">
        <f t="shared" si="30"/>
        <v>33</v>
      </c>
      <c r="AC30" s="79">
        <f t="shared" si="31"/>
        <v>2</v>
      </c>
      <c r="AD30" s="79">
        <f t="shared" si="32"/>
        <v>3310065000</v>
      </c>
      <c r="AE30" s="103">
        <f t="shared" si="33"/>
        <v>26</v>
      </c>
      <c r="AF30" s="78"/>
    </row>
    <row r="31" spans="1:32" s="79" customFormat="1" ht="15">
      <c r="A31" s="103">
        <f t="shared" si="17"/>
        <v>27</v>
      </c>
      <c r="B31" s="78" t="s">
        <v>660</v>
      </c>
      <c r="C31" s="79" t="s">
        <v>661</v>
      </c>
      <c r="D31" s="107">
        <f t="shared" si="18"/>
        <v>31</v>
      </c>
      <c r="E31" s="107" t="str">
        <f t="shared" si="19"/>
        <v xml:space="preserve"> </v>
      </c>
      <c r="F31" s="107"/>
      <c r="G31" s="103" t="str">
        <f>IF(F31&gt;0,INDEX(Poeng!$A$1:$B$100,F31,2),"")</f>
        <v/>
      </c>
      <c r="I31" s="103" t="str">
        <f>IF(H31&gt;0,INDEX(Poeng!$A$1:$B$100,H31,2),"")</f>
        <v/>
      </c>
      <c r="J31" s="107">
        <v>15</v>
      </c>
      <c r="K31" s="103">
        <f>IF(J31&gt;0,INDEX(Poeng!$A$1:$B$100,J31,2),"")</f>
        <v>16</v>
      </c>
      <c r="L31" s="107">
        <v>21</v>
      </c>
      <c r="M31" s="103">
        <f>IF(L31&gt;0,INDEX(Poeng!$A$1:$B$100,L31,2),"")</f>
        <v>10</v>
      </c>
      <c r="N31" s="107">
        <v>26</v>
      </c>
      <c r="O31" s="103">
        <f>IF(N31&gt;0,INDEX(Poeng!$A$1:$B$100,N31,2),"")</f>
        <v>5</v>
      </c>
      <c r="P31" s="107"/>
      <c r="Q31" s="103" t="str">
        <f>IF(P31&gt;0,INDEX(Poeng!$A$1:$B$100,P31,2),"")</f>
        <v/>
      </c>
      <c r="R31" s="109">
        <f t="shared" si="20"/>
        <v>0</v>
      </c>
      <c r="S31" s="109">
        <f t="shared" si="21"/>
        <v>0</v>
      </c>
      <c r="T31" s="109">
        <f t="shared" si="22"/>
        <v>16</v>
      </c>
      <c r="U31" s="109">
        <f t="shared" si="23"/>
        <v>10</v>
      </c>
      <c r="V31" s="109">
        <f t="shared" si="24"/>
        <v>5</v>
      </c>
      <c r="W31" s="109">
        <f t="shared" si="25"/>
        <v>0</v>
      </c>
      <c r="X31" s="109">
        <f t="shared" si="26"/>
        <v>16</v>
      </c>
      <c r="Y31" s="109">
        <f t="shared" si="27"/>
        <v>10</v>
      </c>
      <c r="Z31" s="109">
        <f t="shared" si="28"/>
        <v>5</v>
      </c>
      <c r="AA31" s="109">
        <f t="shared" si="29"/>
        <v>0</v>
      </c>
      <c r="AB31" s="109">
        <f t="shared" si="30"/>
        <v>31</v>
      </c>
      <c r="AC31" s="79">
        <f t="shared" si="31"/>
        <v>3</v>
      </c>
      <c r="AD31" s="79">
        <f t="shared" si="32"/>
        <v>3108050250</v>
      </c>
      <c r="AE31" s="103">
        <f t="shared" si="33"/>
        <v>27</v>
      </c>
      <c r="AF31" s="78"/>
    </row>
    <row r="32" spans="1:32" s="79" customFormat="1" ht="15">
      <c r="A32" s="103">
        <f t="shared" si="17"/>
        <v>28</v>
      </c>
      <c r="B32" s="77" t="s">
        <v>297</v>
      </c>
      <c r="C32" s="78" t="s">
        <v>206</v>
      </c>
      <c r="D32" s="107">
        <f t="shared" si="18"/>
        <v>29</v>
      </c>
      <c r="E32" s="107" t="str">
        <f t="shared" si="19"/>
        <v>F</v>
      </c>
      <c r="F32" s="107"/>
      <c r="G32" s="103" t="str">
        <f>IF(F32&gt;0,INDEX(Poeng!$A$1:$B$100,F32,2),"")</f>
        <v/>
      </c>
      <c r="H32" s="79">
        <v>38</v>
      </c>
      <c r="I32" s="103">
        <f>IF(H32&gt;0,INDEX(Poeng!$A$1:$B$100,H32,2),"")</f>
        <v>1</v>
      </c>
      <c r="J32" s="107"/>
      <c r="K32" s="103" t="str">
        <f>IF(J32&gt;0,INDEX(Poeng!$A$1:$B$100,J32,2),"")</f>
        <v/>
      </c>
      <c r="L32" s="107">
        <v>26</v>
      </c>
      <c r="M32" s="103">
        <f>IF(L32&gt;0,INDEX(Poeng!$A$1:$B$100,L32,2),"")</f>
        <v>5</v>
      </c>
      <c r="N32" s="107">
        <v>24</v>
      </c>
      <c r="O32" s="103">
        <f>IF(N32&gt;0,INDEX(Poeng!$A$1:$B$100,N32,2),"")</f>
        <v>7</v>
      </c>
      <c r="P32" s="107">
        <v>15</v>
      </c>
      <c r="Q32" s="103">
        <f>IF(P32&gt;0,INDEX(Poeng!$A$1:$B$100,P32,2),"")</f>
        <v>16</v>
      </c>
      <c r="R32" s="109">
        <f t="shared" si="20"/>
        <v>0</v>
      </c>
      <c r="S32" s="109">
        <f t="shared" si="21"/>
        <v>1</v>
      </c>
      <c r="T32" s="109">
        <f t="shared" si="22"/>
        <v>0</v>
      </c>
      <c r="U32" s="109">
        <f t="shared" si="23"/>
        <v>5</v>
      </c>
      <c r="V32" s="109">
        <f t="shared" si="24"/>
        <v>7</v>
      </c>
      <c r="W32" s="109">
        <f t="shared" si="25"/>
        <v>16</v>
      </c>
      <c r="X32" s="109">
        <f t="shared" si="26"/>
        <v>16</v>
      </c>
      <c r="Y32" s="109">
        <f t="shared" si="27"/>
        <v>7</v>
      </c>
      <c r="Z32" s="109">
        <f t="shared" si="28"/>
        <v>5</v>
      </c>
      <c r="AA32" s="109">
        <f t="shared" si="29"/>
        <v>1</v>
      </c>
      <c r="AB32" s="109">
        <f t="shared" si="30"/>
        <v>29</v>
      </c>
      <c r="AC32" s="79">
        <f t="shared" si="31"/>
        <v>4</v>
      </c>
      <c r="AD32" s="79">
        <f t="shared" si="32"/>
        <v>2908035250.5</v>
      </c>
      <c r="AE32" s="103">
        <f t="shared" si="33"/>
        <v>28</v>
      </c>
      <c r="AF32" s="78"/>
    </row>
    <row r="33" spans="1:32" s="79" customFormat="1" ht="15">
      <c r="A33" s="103">
        <f t="shared" si="17"/>
        <v>29</v>
      </c>
      <c r="B33" s="77" t="s">
        <v>300</v>
      </c>
      <c r="C33" s="78" t="s">
        <v>152</v>
      </c>
      <c r="D33" s="107">
        <f t="shared" si="18"/>
        <v>29</v>
      </c>
      <c r="E33" s="107" t="str">
        <f t="shared" si="19"/>
        <v>F</v>
      </c>
      <c r="F33" s="107"/>
      <c r="G33" s="103" t="str">
        <f>IF(F33&gt;0,INDEX(Poeng!$A$1:$B$100,F33,2),"")</f>
        <v/>
      </c>
      <c r="H33" s="79">
        <v>37</v>
      </c>
      <c r="I33" s="103">
        <f>IF(H33&gt;0,INDEX(Poeng!$A$1:$B$100,H33,2),"")</f>
        <v>1</v>
      </c>
      <c r="J33" s="107">
        <v>24</v>
      </c>
      <c r="K33" s="103">
        <f>IF(J33&gt;0,INDEX(Poeng!$A$1:$B$100,J33,2),"")</f>
        <v>7</v>
      </c>
      <c r="L33" s="107">
        <v>24</v>
      </c>
      <c r="M33" s="103">
        <f>IF(L33&gt;0,INDEX(Poeng!$A$1:$B$100,L33,2),"")</f>
        <v>7</v>
      </c>
      <c r="N33" s="107">
        <v>25</v>
      </c>
      <c r="O33" s="103">
        <f>IF(N33&gt;0,INDEX(Poeng!$A$1:$B$100,N33,2),"")</f>
        <v>6</v>
      </c>
      <c r="P33" s="107">
        <v>22</v>
      </c>
      <c r="Q33" s="103">
        <f>IF(P33&gt;0,INDEX(Poeng!$A$1:$B$100,P33,2),"")</f>
        <v>9</v>
      </c>
      <c r="R33" s="109">
        <f t="shared" si="20"/>
        <v>0</v>
      </c>
      <c r="S33" s="109">
        <f t="shared" si="21"/>
        <v>1</v>
      </c>
      <c r="T33" s="109">
        <f t="shared" si="22"/>
        <v>7</v>
      </c>
      <c r="U33" s="109">
        <f t="shared" si="23"/>
        <v>7</v>
      </c>
      <c r="V33" s="109">
        <f t="shared" si="24"/>
        <v>6</v>
      </c>
      <c r="W33" s="109">
        <f t="shared" si="25"/>
        <v>9</v>
      </c>
      <c r="X33" s="109">
        <f t="shared" si="26"/>
        <v>9</v>
      </c>
      <c r="Y33" s="109">
        <f t="shared" si="27"/>
        <v>7</v>
      </c>
      <c r="Z33" s="109">
        <f t="shared" si="28"/>
        <v>7</v>
      </c>
      <c r="AA33" s="109">
        <f t="shared" si="29"/>
        <v>6</v>
      </c>
      <c r="AB33" s="109">
        <f t="shared" si="30"/>
        <v>29</v>
      </c>
      <c r="AC33" s="79">
        <f t="shared" si="31"/>
        <v>5</v>
      </c>
      <c r="AD33" s="79">
        <f t="shared" si="32"/>
        <v>2904535353</v>
      </c>
      <c r="AE33" s="103">
        <f t="shared" si="33"/>
        <v>29</v>
      </c>
      <c r="AF33" s="78"/>
    </row>
    <row r="34" spans="1:32" s="79" customFormat="1" ht="15">
      <c r="A34" s="103">
        <f t="shared" si="17"/>
        <v>30</v>
      </c>
      <c r="B34" s="77" t="s">
        <v>294</v>
      </c>
      <c r="C34" s="78" t="s">
        <v>295</v>
      </c>
      <c r="D34" s="107">
        <f t="shared" si="18"/>
        <v>26</v>
      </c>
      <c r="E34" s="107" t="str">
        <f t="shared" si="19"/>
        <v>F</v>
      </c>
      <c r="F34" s="107"/>
      <c r="G34" s="103" t="str">
        <f>IF(F34&gt;0,INDEX(Poeng!$A$1:$B$100,F34,2),"")</f>
        <v/>
      </c>
      <c r="H34" s="79">
        <v>31</v>
      </c>
      <c r="I34" s="103">
        <f>IF(H34&gt;0,INDEX(Poeng!$A$1:$B$100,H34,2),"")</f>
        <v>1</v>
      </c>
      <c r="J34" s="107">
        <v>22</v>
      </c>
      <c r="K34" s="103">
        <f>IF(J34&gt;0,INDEX(Poeng!$A$1:$B$100,J34,2),"")</f>
        <v>9</v>
      </c>
      <c r="L34" s="107">
        <v>17</v>
      </c>
      <c r="M34" s="103">
        <f>IF(L34&gt;0,INDEX(Poeng!$A$1:$B$100,L34,2),"")</f>
        <v>14</v>
      </c>
      <c r="N34" s="107">
        <v>29</v>
      </c>
      <c r="O34" s="103">
        <f>IF(N34&gt;0,INDEX(Poeng!$A$1:$B$100,N34,2),"")</f>
        <v>2</v>
      </c>
      <c r="P34" s="107"/>
      <c r="Q34" s="103" t="str">
        <f>IF(P34&gt;0,INDEX(Poeng!$A$1:$B$100,P34,2),"")</f>
        <v/>
      </c>
      <c r="R34" s="109">
        <f t="shared" si="20"/>
        <v>0</v>
      </c>
      <c r="S34" s="109">
        <f t="shared" si="21"/>
        <v>1</v>
      </c>
      <c r="T34" s="109">
        <f t="shared" si="22"/>
        <v>9</v>
      </c>
      <c r="U34" s="109">
        <f t="shared" si="23"/>
        <v>14</v>
      </c>
      <c r="V34" s="109">
        <f t="shared" si="24"/>
        <v>2</v>
      </c>
      <c r="W34" s="109">
        <f t="shared" si="25"/>
        <v>0</v>
      </c>
      <c r="X34" s="109">
        <f t="shared" si="26"/>
        <v>14</v>
      </c>
      <c r="Y34" s="109">
        <f t="shared" si="27"/>
        <v>9</v>
      </c>
      <c r="Z34" s="109">
        <f t="shared" si="28"/>
        <v>2</v>
      </c>
      <c r="AA34" s="109">
        <f t="shared" si="29"/>
        <v>1</v>
      </c>
      <c r="AB34" s="109">
        <f t="shared" si="30"/>
        <v>26</v>
      </c>
      <c r="AC34" s="79">
        <f t="shared" si="31"/>
        <v>4</v>
      </c>
      <c r="AD34" s="79">
        <f t="shared" si="32"/>
        <v>2607045100.5</v>
      </c>
      <c r="AE34" s="103">
        <f t="shared" si="33"/>
        <v>30</v>
      </c>
      <c r="AF34" s="78"/>
    </row>
    <row r="35" spans="1:32" s="79" customFormat="1" ht="15">
      <c r="A35" s="103">
        <f t="shared" si="17"/>
        <v>31</v>
      </c>
      <c r="B35" s="78" t="s">
        <v>732</v>
      </c>
      <c r="C35" s="79" t="s">
        <v>733</v>
      </c>
      <c r="D35" s="107">
        <f t="shared" si="18"/>
        <v>22</v>
      </c>
      <c r="E35" s="107" t="str">
        <f t="shared" si="19"/>
        <v xml:space="preserve"> </v>
      </c>
      <c r="F35" s="107"/>
      <c r="G35" s="103" t="str">
        <f>IF(F35&gt;0,INDEX(Poeng!$A$1:$B$100,F35,2),"")</f>
        <v/>
      </c>
      <c r="I35" s="103" t="str">
        <f>IF(H35&gt;0,INDEX(Poeng!$A$1:$B$100,H35,2),"")</f>
        <v/>
      </c>
      <c r="J35" s="107"/>
      <c r="K35" s="103" t="str">
        <f>IF(J35&gt;0,INDEX(Poeng!$A$1:$B$100,J35,2),"")</f>
        <v/>
      </c>
      <c r="L35" s="107"/>
      <c r="M35" s="103" t="str">
        <f>IF(L35&gt;0,INDEX(Poeng!$A$1:$B$100,L35,2),"")</f>
        <v/>
      </c>
      <c r="N35" s="107">
        <v>12</v>
      </c>
      <c r="O35" s="103">
        <f>IF(N35&gt;0,INDEX(Poeng!$A$1:$B$100,N35,2),"")</f>
        <v>22</v>
      </c>
      <c r="P35" s="107"/>
      <c r="Q35" s="103" t="str">
        <f>IF(P35&gt;0,INDEX(Poeng!$A$1:$B$100,P35,2),"")</f>
        <v/>
      </c>
      <c r="R35" s="108">
        <f t="shared" si="20"/>
        <v>0</v>
      </c>
      <c r="S35" s="108">
        <f t="shared" si="21"/>
        <v>0</v>
      </c>
      <c r="T35" s="108">
        <f t="shared" si="22"/>
        <v>0</v>
      </c>
      <c r="U35" s="108">
        <f t="shared" si="23"/>
        <v>0</v>
      </c>
      <c r="V35" s="108">
        <f t="shared" si="24"/>
        <v>22</v>
      </c>
      <c r="W35" s="108">
        <f t="shared" si="25"/>
        <v>0</v>
      </c>
      <c r="X35" s="108">
        <f t="shared" si="26"/>
        <v>22</v>
      </c>
      <c r="Y35" s="108">
        <f t="shared" si="27"/>
        <v>0</v>
      </c>
      <c r="Z35" s="108">
        <f t="shared" si="28"/>
        <v>0</v>
      </c>
      <c r="AA35" s="108">
        <f t="shared" si="29"/>
        <v>0</v>
      </c>
      <c r="AB35" s="108">
        <f t="shared" si="30"/>
        <v>22</v>
      </c>
      <c r="AC35" s="106">
        <f t="shared" si="31"/>
        <v>1</v>
      </c>
      <c r="AD35" s="79">
        <f t="shared" si="32"/>
        <v>2211000000</v>
      </c>
      <c r="AE35" s="103">
        <f t="shared" si="33"/>
        <v>31</v>
      </c>
      <c r="AF35" s="101"/>
    </row>
    <row r="36" spans="1:32" s="79" customFormat="1" ht="15">
      <c r="A36" s="103">
        <f t="shared" si="17"/>
        <v>32</v>
      </c>
      <c r="B36" s="77" t="s">
        <v>288</v>
      </c>
      <c r="C36" s="78" t="s">
        <v>147</v>
      </c>
      <c r="D36" s="107">
        <f t="shared" si="18"/>
        <v>20</v>
      </c>
      <c r="E36" s="107" t="str">
        <f t="shared" si="19"/>
        <v xml:space="preserve"> </v>
      </c>
      <c r="F36" s="107"/>
      <c r="G36" s="103" t="str">
        <f>IF(F36&gt;0,INDEX(Poeng!$A$1:$B$100,F36,2),"")</f>
        <v/>
      </c>
      <c r="H36" s="79">
        <v>25</v>
      </c>
      <c r="I36" s="103">
        <f>IF(H36&gt;0,INDEX(Poeng!$A$1:$B$100,H36,2),"")</f>
        <v>6</v>
      </c>
      <c r="J36" s="107">
        <v>17</v>
      </c>
      <c r="K36" s="103">
        <f>IF(J36&gt;0,INDEX(Poeng!$A$1:$B$100,J36,2),"")</f>
        <v>14</v>
      </c>
      <c r="L36" s="107"/>
      <c r="M36" s="103" t="str">
        <f>IF(L36&gt;0,INDEX(Poeng!$A$1:$B$100,L36,2),"")</f>
        <v/>
      </c>
      <c r="N36" s="107"/>
      <c r="O36" s="103" t="str">
        <f>IF(N36&gt;0,INDEX(Poeng!$A$1:$B$100,N36,2),"")</f>
        <v/>
      </c>
      <c r="P36" s="107"/>
      <c r="Q36" s="103" t="str">
        <f>IF(P36&gt;0,INDEX(Poeng!$A$1:$B$100,P36,2),"")</f>
        <v/>
      </c>
      <c r="R36" s="109">
        <f t="shared" si="20"/>
        <v>0</v>
      </c>
      <c r="S36" s="109">
        <f t="shared" si="21"/>
        <v>6</v>
      </c>
      <c r="T36" s="109">
        <f t="shared" si="22"/>
        <v>14</v>
      </c>
      <c r="U36" s="109">
        <f t="shared" si="23"/>
        <v>0</v>
      </c>
      <c r="V36" s="109">
        <f t="shared" si="24"/>
        <v>0</v>
      </c>
      <c r="W36" s="109">
        <f t="shared" si="25"/>
        <v>0</v>
      </c>
      <c r="X36" s="109">
        <f t="shared" si="26"/>
        <v>14</v>
      </c>
      <c r="Y36" s="109">
        <f t="shared" si="27"/>
        <v>6</v>
      </c>
      <c r="Z36" s="109">
        <f t="shared" si="28"/>
        <v>0</v>
      </c>
      <c r="AA36" s="109">
        <f t="shared" si="29"/>
        <v>0</v>
      </c>
      <c r="AB36" s="109">
        <f t="shared" si="30"/>
        <v>20</v>
      </c>
      <c r="AC36" s="79">
        <f t="shared" si="31"/>
        <v>2</v>
      </c>
      <c r="AD36" s="79">
        <f t="shared" si="32"/>
        <v>2007030000</v>
      </c>
      <c r="AE36" s="103">
        <f t="shared" si="33"/>
        <v>32</v>
      </c>
      <c r="AF36" s="78"/>
    </row>
    <row r="37" spans="1:32" s="79" customFormat="1" ht="15">
      <c r="A37" s="103">
        <f t="shared" si="17"/>
        <v>33</v>
      </c>
      <c r="B37" s="78" t="s">
        <v>662</v>
      </c>
      <c r="C37" s="86" t="s">
        <v>663</v>
      </c>
      <c r="D37" s="107">
        <f t="shared" si="18"/>
        <v>19</v>
      </c>
      <c r="E37" s="107" t="str">
        <f t="shared" si="19"/>
        <v xml:space="preserve"> </v>
      </c>
      <c r="F37" s="107"/>
      <c r="G37" s="103" t="str">
        <f>IF(F37&gt;0,INDEX(Poeng!$A$1:$B$100,F37,2),"")</f>
        <v/>
      </c>
      <c r="I37" s="103" t="str">
        <f>IF(H37&gt;0,INDEX(Poeng!$A$1:$B$100,H37,2),"")</f>
        <v/>
      </c>
      <c r="J37" s="107">
        <v>18</v>
      </c>
      <c r="K37" s="103">
        <f>IF(J37&gt;0,INDEX(Poeng!$A$1:$B$100,J37,2),"")</f>
        <v>13</v>
      </c>
      <c r="L37" s="107">
        <v>25</v>
      </c>
      <c r="M37" s="103">
        <f>IF(L37&gt;0,INDEX(Poeng!$A$1:$B$100,L37,2),"")</f>
        <v>6</v>
      </c>
      <c r="N37" s="107"/>
      <c r="O37" s="103" t="str">
        <f>IF(N37&gt;0,INDEX(Poeng!$A$1:$B$100,N37,2),"")</f>
        <v/>
      </c>
      <c r="P37" s="107"/>
      <c r="Q37" s="103" t="str">
        <f>IF(P37&gt;0,INDEX(Poeng!$A$1:$B$100,P37,2),"")</f>
        <v/>
      </c>
      <c r="R37" s="109">
        <f t="shared" si="20"/>
        <v>0</v>
      </c>
      <c r="S37" s="109">
        <f t="shared" si="21"/>
        <v>0</v>
      </c>
      <c r="T37" s="109">
        <f t="shared" si="22"/>
        <v>13</v>
      </c>
      <c r="U37" s="109">
        <f t="shared" si="23"/>
        <v>6</v>
      </c>
      <c r="V37" s="109">
        <f t="shared" si="24"/>
        <v>0</v>
      </c>
      <c r="W37" s="109">
        <f t="shared" si="25"/>
        <v>0</v>
      </c>
      <c r="X37" s="109">
        <f t="shared" si="26"/>
        <v>13</v>
      </c>
      <c r="Y37" s="109">
        <f t="shared" si="27"/>
        <v>6</v>
      </c>
      <c r="Z37" s="109">
        <f t="shared" si="28"/>
        <v>0</v>
      </c>
      <c r="AA37" s="109">
        <f t="shared" si="29"/>
        <v>0</v>
      </c>
      <c r="AB37" s="109">
        <f t="shared" si="30"/>
        <v>19</v>
      </c>
      <c r="AC37" s="79">
        <f t="shared" si="31"/>
        <v>2</v>
      </c>
      <c r="AD37" s="79">
        <f t="shared" si="32"/>
        <v>1906530000</v>
      </c>
      <c r="AE37" s="103">
        <f t="shared" si="33"/>
        <v>33</v>
      </c>
      <c r="AF37" s="78"/>
    </row>
    <row r="38" spans="1:32" s="79" customFormat="1" ht="15">
      <c r="A38" s="103">
        <f t="shared" si="17"/>
        <v>34</v>
      </c>
      <c r="B38" s="78" t="s">
        <v>735</v>
      </c>
      <c r="C38" s="79" t="s">
        <v>166</v>
      </c>
      <c r="D38" s="107">
        <f t="shared" si="18"/>
        <v>16</v>
      </c>
      <c r="E38" s="107" t="str">
        <f t="shared" si="19"/>
        <v xml:space="preserve"> </v>
      </c>
      <c r="F38" s="107"/>
      <c r="G38" s="103" t="str">
        <f>IF(F38&gt;0,INDEX(Poeng!$A$1:$B$100,F38,2),"")</f>
        <v/>
      </c>
      <c r="I38" s="103" t="str">
        <f>IF(H38&gt;0,INDEX(Poeng!$A$1:$B$100,H38,2),"")</f>
        <v/>
      </c>
      <c r="J38" s="107"/>
      <c r="K38" s="103" t="str">
        <f>IF(J38&gt;0,INDEX(Poeng!$A$1:$B$100,J38,2),"")</f>
        <v/>
      </c>
      <c r="L38" s="107"/>
      <c r="M38" s="103" t="str">
        <f>IF(L38&gt;0,INDEX(Poeng!$A$1:$B$100,L38,2),"")</f>
        <v/>
      </c>
      <c r="N38" s="107">
        <v>23</v>
      </c>
      <c r="O38" s="103">
        <f>IF(N38&gt;0,INDEX(Poeng!$A$1:$B$100,N38,2),"")</f>
        <v>8</v>
      </c>
      <c r="P38" s="107">
        <v>23</v>
      </c>
      <c r="Q38" s="105">
        <f>IF(P38&gt;0,INDEX(Poeng!$A$1:$B$100,P38,2),"")</f>
        <v>8</v>
      </c>
      <c r="R38" s="108">
        <f t="shared" si="20"/>
        <v>0</v>
      </c>
      <c r="S38" s="108">
        <f t="shared" si="21"/>
        <v>0</v>
      </c>
      <c r="T38" s="108">
        <f t="shared" si="22"/>
        <v>0</v>
      </c>
      <c r="U38" s="108">
        <f t="shared" si="23"/>
        <v>0</v>
      </c>
      <c r="V38" s="108">
        <f t="shared" si="24"/>
        <v>8</v>
      </c>
      <c r="W38" s="108">
        <f t="shared" si="25"/>
        <v>8</v>
      </c>
      <c r="X38" s="108">
        <f t="shared" si="26"/>
        <v>8</v>
      </c>
      <c r="Y38" s="108">
        <f t="shared" si="27"/>
        <v>8</v>
      </c>
      <c r="Z38" s="108">
        <f t="shared" si="28"/>
        <v>0</v>
      </c>
      <c r="AA38" s="108">
        <f t="shared" si="29"/>
        <v>0</v>
      </c>
      <c r="AB38" s="108">
        <f t="shared" si="30"/>
        <v>16</v>
      </c>
      <c r="AC38" s="106">
        <f t="shared" si="31"/>
        <v>2</v>
      </c>
      <c r="AD38" s="79">
        <f t="shared" si="32"/>
        <v>1604040000</v>
      </c>
      <c r="AE38" s="103">
        <f t="shared" si="33"/>
        <v>34</v>
      </c>
      <c r="AF38" s="101"/>
    </row>
    <row r="39" spans="1:32" s="79" customFormat="1" ht="15">
      <c r="A39" s="103">
        <f t="shared" si="17"/>
        <v>35</v>
      </c>
      <c r="B39" s="77" t="s">
        <v>413</v>
      </c>
      <c r="C39" s="78" t="s">
        <v>143</v>
      </c>
      <c r="D39" s="107">
        <f t="shared" si="18"/>
        <v>15</v>
      </c>
      <c r="E39" s="107" t="str">
        <f t="shared" si="19"/>
        <v xml:space="preserve"> </v>
      </c>
      <c r="F39" s="107"/>
      <c r="G39" s="103" t="str">
        <f>IF(F39&gt;0,INDEX(Poeng!$A$1:$B$100,F39,2),"")</f>
        <v/>
      </c>
      <c r="H39" s="79">
        <v>16</v>
      </c>
      <c r="I39" s="103">
        <f>IF(H39&gt;0,INDEX(Poeng!$A$1:$B$100,H39,2),"")</f>
        <v>15</v>
      </c>
      <c r="J39" s="107"/>
      <c r="K39" s="103" t="str">
        <f>IF(J39&gt;0,INDEX(Poeng!$A$1:$B$100,J39,2),"")</f>
        <v/>
      </c>
      <c r="L39" s="107"/>
      <c r="M39" s="103" t="str">
        <f>IF(L39&gt;0,INDEX(Poeng!$A$1:$B$100,L39,2),"")</f>
        <v/>
      </c>
      <c r="N39" s="107"/>
      <c r="O39" s="103" t="str">
        <f>IF(N39&gt;0,INDEX(Poeng!$A$1:$B$100,N39,2),"")</f>
        <v/>
      </c>
      <c r="P39" s="107"/>
      <c r="Q39" s="103" t="str">
        <f>IF(P39&gt;0,INDEX(Poeng!$A$1:$B$100,P39,2),"")</f>
        <v/>
      </c>
      <c r="R39" s="109">
        <f t="shared" si="20"/>
        <v>0</v>
      </c>
      <c r="S39" s="109">
        <f t="shared" si="21"/>
        <v>15</v>
      </c>
      <c r="T39" s="109">
        <f t="shared" si="22"/>
        <v>0</v>
      </c>
      <c r="U39" s="109">
        <f t="shared" si="23"/>
        <v>0</v>
      </c>
      <c r="V39" s="109">
        <f t="shared" si="24"/>
        <v>0</v>
      </c>
      <c r="W39" s="109">
        <f t="shared" si="25"/>
        <v>0</v>
      </c>
      <c r="X39" s="109">
        <f t="shared" si="26"/>
        <v>15</v>
      </c>
      <c r="Y39" s="109">
        <f t="shared" si="27"/>
        <v>0</v>
      </c>
      <c r="Z39" s="109">
        <f t="shared" si="28"/>
        <v>0</v>
      </c>
      <c r="AA39" s="109">
        <f t="shared" si="29"/>
        <v>0</v>
      </c>
      <c r="AB39" s="109">
        <f t="shared" si="30"/>
        <v>15</v>
      </c>
      <c r="AC39" s="79">
        <f t="shared" si="31"/>
        <v>1</v>
      </c>
      <c r="AD39" s="79">
        <f t="shared" si="32"/>
        <v>1507500000</v>
      </c>
      <c r="AE39" s="103">
        <f t="shared" si="33"/>
        <v>35</v>
      </c>
      <c r="AF39" s="78"/>
    </row>
    <row r="40" spans="1:32" s="79" customFormat="1" ht="15">
      <c r="A40" s="103">
        <f t="shared" si="17"/>
        <v>36</v>
      </c>
      <c r="B40" s="77" t="s">
        <v>622</v>
      </c>
      <c r="C40" s="78" t="s">
        <v>154</v>
      </c>
      <c r="D40" s="107">
        <f t="shared" si="18"/>
        <v>12</v>
      </c>
      <c r="E40" s="107" t="str">
        <f t="shared" si="19"/>
        <v xml:space="preserve"> </v>
      </c>
      <c r="F40" s="107"/>
      <c r="G40" s="103" t="str">
        <f>IF(F40&gt;0,INDEX(Poeng!$A$1:$B$100,F40,2),"")</f>
        <v/>
      </c>
      <c r="H40" s="79">
        <v>19</v>
      </c>
      <c r="I40" s="103">
        <f>IF(H40&gt;0,INDEX(Poeng!$A$1:$B$100,H40,2),"")</f>
        <v>12</v>
      </c>
      <c r="J40" s="107"/>
      <c r="K40" s="103" t="str">
        <f>IF(J40&gt;0,INDEX(Poeng!$A$1:$B$100,J40,2),"")</f>
        <v/>
      </c>
      <c r="L40" s="107"/>
      <c r="M40" s="103" t="str">
        <f>IF(L40&gt;0,INDEX(Poeng!$A$1:$B$100,L40,2),"")</f>
        <v/>
      </c>
      <c r="N40" s="107"/>
      <c r="O40" s="103" t="str">
        <f>IF(N40&gt;0,INDEX(Poeng!$A$1:$B$100,N40,2),"")</f>
        <v/>
      </c>
      <c r="P40" s="107"/>
      <c r="Q40" s="103" t="str">
        <f>IF(P40&gt;0,INDEX(Poeng!$A$1:$B$100,P40,2),"")</f>
        <v/>
      </c>
      <c r="R40" s="109">
        <f t="shared" si="20"/>
        <v>0</v>
      </c>
      <c r="S40" s="109">
        <f t="shared" si="21"/>
        <v>12</v>
      </c>
      <c r="T40" s="109">
        <f t="shared" si="22"/>
        <v>0</v>
      </c>
      <c r="U40" s="109">
        <f t="shared" si="23"/>
        <v>0</v>
      </c>
      <c r="V40" s="109">
        <f t="shared" si="24"/>
        <v>0</v>
      </c>
      <c r="W40" s="109">
        <f t="shared" si="25"/>
        <v>0</v>
      </c>
      <c r="X40" s="109">
        <f t="shared" si="26"/>
        <v>12</v>
      </c>
      <c r="Y40" s="109">
        <f t="shared" si="27"/>
        <v>0</v>
      </c>
      <c r="Z40" s="109">
        <f t="shared" si="28"/>
        <v>0</v>
      </c>
      <c r="AA40" s="109">
        <f t="shared" si="29"/>
        <v>0</v>
      </c>
      <c r="AB40" s="109">
        <f t="shared" si="30"/>
        <v>12</v>
      </c>
      <c r="AC40" s="79">
        <f t="shared" si="31"/>
        <v>1</v>
      </c>
      <c r="AD40" s="79">
        <f t="shared" si="32"/>
        <v>1206000000</v>
      </c>
      <c r="AE40" s="103">
        <f t="shared" si="33"/>
        <v>36</v>
      </c>
      <c r="AF40" s="78"/>
    </row>
    <row r="41" spans="1:32" s="79" customFormat="1" ht="15">
      <c r="A41" s="103">
        <f t="shared" si="17"/>
        <v>37</v>
      </c>
      <c r="B41" s="77" t="s">
        <v>623</v>
      </c>
      <c r="C41" s="78" t="s">
        <v>460</v>
      </c>
      <c r="D41" s="107">
        <f t="shared" si="18"/>
        <v>11</v>
      </c>
      <c r="E41" s="107" t="str">
        <f t="shared" si="19"/>
        <v xml:space="preserve"> </v>
      </c>
      <c r="F41" s="107"/>
      <c r="G41" s="103" t="str">
        <f>IF(F41&gt;0,INDEX(Poeng!$A$1:$B$100,F41,2),"")</f>
        <v/>
      </c>
      <c r="H41" s="79">
        <v>20</v>
      </c>
      <c r="I41" s="103">
        <f>IF(H41&gt;0,INDEX(Poeng!$A$1:$B$100,H41,2),"")</f>
        <v>11</v>
      </c>
      <c r="J41" s="107"/>
      <c r="K41" s="103" t="str">
        <f>IF(J41&gt;0,INDEX(Poeng!$A$1:$B$100,J41,2),"")</f>
        <v/>
      </c>
      <c r="L41" s="107"/>
      <c r="M41" s="103" t="str">
        <f>IF(L41&gt;0,INDEX(Poeng!$A$1:$B$100,L41,2),"")</f>
        <v/>
      </c>
      <c r="N41" s="107"/>
      <c r="O41" s="103" t="str">
        <f>IF(N41&gt;0,INDEX(Poeng!$A$1:$B$100,N41,2),"")</f>
        <v/>
      </c>
      <c r="P41" s="107"/>
      <c r="Q41" s="103" t="str">
        <f>IF(P41&gt;0,INDEX(Poeng!$A$1:$B$100,P41,2),"")</f>
        <v/>
      </c>
      <c r="R41" s="109">
        <f t="shared" si="20"/>
        <v>0</v>
      </c>
      <c r="S41" s="109">
        <f t="shared" si="21"/>
        <v>11</v>
      </c>
      <c r="T41" s="109">
        <f t="shared" si="22"/>
        <v>0</v>
      </c>
      <c r="U41" s="109">
        <f t="shared" si="23"/>
        <v>0</v>
      </c>
      <c r="V41" s="109">
        <f t="shared" si="24"/>
        <v>0</v>
      </c>
      <c r="W41" s="109">
        <f t="shared" si="25"/>
        <v>0</v>
      </c>
      <c r="X41" s="109">
        <f t="shared" si="26"/>
        <v>11</v>
      </c>
      <c r="Y41" s="109">
        <f t="shared" si="27"/>
        <v>0</v>
      </c>
      <c r="Z41" s="109">
        <f t="shared" si="28"/>
        <v>0</v>
      </c>
      <c r="AA41" s="109">
        <f t="shared" si="29"/>
        <v>0</v>
      </c>
      <c r="AB41" s="109">
        <f t="shared" si="30"/>
        <v>11</v>
      </c>
      <c r="AC41" s="79">
        <f t="shared" si="31"/>
        <v>1</v>
      </c>
      <c r="AD41" s="79">
        <f t="shared" si="32"/>
        <v>1105500000</v>
      </c>
      <c r="AE41" s="103">
        <f t="shared" si="33"/>
        <v>37</v>
      </c>
      <c r="AF41" s="78"/>
    </row>
    <row r="42" spans="1:32" s="79" customFormat="1" ht="15">
      <c r="A42" s="103">
        <f t="shared" si="17"/>
        <v>38</v>
      </c>
      <c r="B42" s="77" t="s">
        <v>453</v>
      </c>
      <c r="C42" s="78" t="s">
        <v>154</v>
      </c>
      <c r="D42" s="107">
        <f t="shared" si="18"/>
        <v>10</v>
      </c>
      <c r="E42" s="107" t="str">
        <f t="shared" si="19"/>
        <v xml:space="preserve"> </v>
      </c>
      <c r="F42" s="107"/>
      <c r="G42" s="103" t="str">
        <f>IF(F42&gt;0,INDEX(Poeng!$A$1:$B$100,F42,2),"")</f>
        <v/>
      </c>
      <c r="H42" s="79">
        <v>21</v>
      </c>
      <c r="I42" s="103">
        <f>IF(H42&gt;0,INDEX(Poeng!$A$1:$B$100,H42,2),"")</f>
        <v>10</v>
      </c>
      <c r="J42" s="107"/>
      <c r="K42" s="103" t="str">
        <f>IF(J42&gt;0,INDEX(Poeng!$A$1:$B$100,J42,2),"")</f>
        <v/>
      </c>
      <c r="L42" s="107"/>
      <c r="M42" s="103" t="str">
        <f>IF(L42&gt;0,INDEX(Poeng!$A$1:$B$100,L42,2),"")</f>
        <v/>
      </c>
      <c r="N42" s="107"/>
      <c r="O42" s="103" t="str">
        <f>IF(N42&gt;0,INDEX(Poeng!$A$1:$B$100,N42,2),"")</f>
        <v/>
      </c>
      <c r="P42" s="107"/>
      <c r="Q42" s="103" t="str">
        <f>IF(P42&gt;0,INDEX(Poeng!$A$1:$B$100,P42,2),"")</f>
        <v/>
      </c>
      <c r="R42" s="109">
        <f t="shared" si="20"/>
        <v>0</v>
      </c>
      <c r="S42" s="109">
        <f t="shared" si="21"/>
        <v>10</v>
      </c>
      <c r="T42" s="109">
        <f t="shared" si="22"/>
        <v>0</v>
      </c>
      <c r="U42" s="109">
        <f t="shared" si="23"/>
        <v>0</v>
      </c>
      <c r="V42" s="109">
        <f t="shared" si="24"/>
        <v>0</v>
      </c>
      <c r="W42" s="109">
        <f t="shared" si="25"/>
        <v>0</v>
      </c>
      <c r="X42" s="109">
        <f t="shared" si="26"/>
        <v>10</v>
      </c>
      <c r="Y42" s="109">
        <f t="shared" si="27"/>
        <v>0</v>
      </c>
      <c r="Z42" s="109">
        <f t="shared" si="28"/>
        <v>0</v>
      </c>
      <c r="AA42" s="109">
        <f t="shared" si="29"/>
        <v>0</v>
      </c>
      <c r="AB42" s="109">
        <f t="shared" si="30"/>
        <v>10</v>
      </c>
      <c r="AC42" s="79">
        <f t="shared" si="31"/>
        <v>1</v>
      </c>
      <c r="AD42" s="79">
        <f t="shared" si="32"/>
        <v>1005000000</v>
      </c>
      <c r="AE42" s="103">
        <f t="shared" si="33"/>
        <v>38</v>
      </c>
      <c r="AF42" s="78"/>
    </row>
    <row r="43" spans="1:32" s="79" customFormat="1" ht="15">
      <c r="A43" s="103">
        <f t="shared" si="17"/>
        <v>39</v>
      </c>
      <c r="B43" s="78" t="s">
        <v>734</v>
      </c>
      <c r="C43" s="79" t="s">
        <v>680</v>
      </c>
      <c r="D43" s="107">
        <f t="shared" si="18"/>
        <v>9</v>
      </c>
      <c r="E43" s="107" t="str">
        <f t="shared" si="19"/>
        <v xml:space="preserve"> </v>
      </c>
      <c r="F43" s="107"/>
      <c r="G43" s="103" t="str">
        <f>IF(F43&gt;0,INDEX(Poeng!$A$1:$B$100,F43,2),"")</f>
        <v/>
      </c>
      <c r="I43" s="103" t="str">
        <f>IF(H43&gt;0,INDEX(Poeng!$A$1:$B$100,H43,2),"")</f>
        <v/>
      </c>
      <c r="J43" s="107"/>
      <c r="K43" s="103" t="str">
        <f>IF(J43&gt;0,INDEX(Poeng!$A$1:$B$100,J43,2),"")</f>
        <v/>
      </c>
      <c r="L43" s="107"/>
      <c r="M43" s="103" t="str">
        <f>IF(L43&gt;0,INDEX(Poeng!$A$1:$B$100,L43,2),"")</f>
        <v/>
      </c>
      <c r="N43" s="107">
        <v>22</v>
      </c>
      <c r="O43" s="103">
        <f>IF(N43&gt;0,INDEX(Poeng!$A$1:$B$100,N43,2),"")</f>
        <v>9</v>
      </c>
      <c r="P43" s="107"/>
      <c r="Q43" s="105" t="str">
        <f>IF(P43&gt;0,INDEX(Poeng!$A$1:$B$100,P43,2),"")</f>
        <v/>
      </c>
      <c r="R43" s="108">
        <f t="shared" si="20"/>
        <v>0</v>
      </c>
      <c r="S43" s="108">
        <f t="shared" si="21"/>
        <v>0</v>
      </c>
      <c r="T43" s="108">
        <f t="shared" si="22"/>
        <v>0</v>
      </c>
      <c r="U43" s="108">
        <f t="shared" si="23"/>
        <v>0</v>
      </c>
      <c r="V43" s="108">
        <f t="shared" si="24"/>
        <v>9</v>
      </c>
      <c r="W43" s="108">
        <f t="shared" si="25"/>
        <v>0</v>
      </c>
      <c r="X43" s="108">
        <f t="shared" si="26"/>
        <v>9</v>
      </c>
      <c r="Y43" s="108">
        <f t="shared" si="27"/>
        <v>0</v>
      </c>
      <c r="Z43" s="108">
        <f t="shared" si="28"/>
        <v>0</v>
      </c>
      <c r="AA43" s="108">
        <f t="shared" si="29"/>
        <v>0</v>
      </c>
      <c r="AB43" s="108">
        <f t="shared" si="30"/>
        <v>9</v>
      </c>
      <c r="AC43" s="106">
        <f t="shared" si="31"/>
        <v>1</v>
      </c>
      <c r="AD43" s="79">
        <f t="shared" si="32"/>
        <v>904500000</v>
      </c>
      <c r="AE43" s="103">
        <f t="shared" si="33"/>
        <v>39</v>
      </c>
      <c r="AF43" s="101"/>
    </row>
    <row r="44" spans="1:32" s="79" customFormat="1" ht="15">
      <c r="A44" s="103">
        <f t="shared" si="17"/>
        <v>40</v>
      </c>
      <c r="B44" s="77" t="s">
        <v>624</v>
      </c>
      <c r="C44" s="78" t="s">
        <v>160</v>
      </c>
      <c r="D44" s="107">
        <f t="shared" si="18"/>
        <v>8</v>
      </c>
      <c r="E44" s="107" t="str">
        <f t="shared" si="19"/>
        <v xml:space="preserve"> </v>
      </c>
      <c r="F44" s="107"/>
      <c r="G44" s="103" t="str">
        <f>IF(F44&gt;0,INDEX(Poeng!$A$1:$B$100,F44,2),"")</f>
        <v/>
      </c>
      <c r="H44" s="79">
        <v>23</v>
      </c>
      <c r="I44" s="103">
        <f>IF(H44&gt;0,INDEX(Poeng!$A$1:$B$100,H44,2),"")</f>
        <v>8</v>
      </c>
      <c r="J44" s="107"/>
      <c r="K44" s="103" t="str">
        <f>IF(J44&gt;0,INDEX(Poeng!$A$1:$B$100,J44,2),"")</f>
        <v/>
      </c>
      <c r="L44" s="107"/>
      <c r="M44" s="103" t="str">
        <f>IF(L44&gt;0,INDEX(Poeng!$A$1:$B$100,L44,2),"")</f>
        <v/>
      </c>
      <c r="N44" s="107"/>
      <c r="O44" s="103" t="str">
        <f>IF(N44&gt;0,INDEX(Poeng!$A$1:$B$100,N44,2),"")</f>
        <v/>
      </c>
      <c r="P44" s="107"/>
      <c r="Q44" s="103" t="str">
        <f>IF(P44&gt;0,INDEX(Poeng!$A$1:$B$100,P44,2),"")</f>
        <v/>
      </c>
      <c r="R44" s="109">
        <f t="shared" si="20"/>
        <v>0</v>
      </c>
      <c r="S44" s="109">
        <f t="shared" si="21"/>
        <v>8</v>
      </c>
      <c r="T44" s="109">
        <f t="shared" si="22"/>
        <v>0</v>
      </c>
      <c r="U44" s="109">
        <f t="shared" si="23"/>
        <v>0</v>
      </c>
      <c r="V44" s="109">
        <f t="shared" si="24"/>
        <v>0</v>
      </c>
      <c r="W44" s="109">
        <f t="shared" si="25"/>
        <v>0</v>
      </c>
      <c r="X44" s="109">
        <f t="shared" si="26"/>
        <v>8</v>
      </c>
      <c r="Y44" s="109">
        <f t="shared" si="27"/>
        <v>0</v>
      </c>
      <c r="Z44" s="109">
        <f t="shared" si="28"/>
        <v>0</v>
      </c>
      <c r="AA44" s="109">
        <f t="shared" si="29"/>
        <v>0</v>
      </c>
      <c r="AB44" s="109">
        <f t="shared" si="30"/>
        <v>8</v>
      </c>
      <c r="AC44" s="79">
        <f t="shared" si="31"/>
        <v>1</v>
      </c>
      <c r="AD44" s="79">
        <f t="shared" si="32"/>
        <v>804000000</v>
      </c>
      <c r="AE44" s="103">
        <f t="shared" si="33"/>
        <v>40</v>
      </c>
      <c r="AF44" s="78"/>
    </row>
    <row r="45" spans="1:32" s="79" customFormat="1" ht="15">
      <c r="A45" s="103">
        <f t="shared" si="17"/>
        <v>41</v>
      </c>
      <c r="B45" s="77" t="s">
        <v>625</v>
      </c>
      <c r="C45" s="78" t="s">
        <v>467</v>
      </c>
      <c r="D45" s="107">
        <f t="shared" si="18"/>
        <v>2</v>
      </c>
      <c r="E45" s="107" t="str">
        <f t="shared" si="19"/>
        <v xml:space="preserve"> </v>
      </c>
      <c r="F45" s="107"/>
      <c r="G45" s="103" t="str">
        <f>IF(F45&gt;0,INDEX(Poeng!$A$1:$B$100,F45,2),"")</f>
        <v/>
      </c>
      <c r="H45" s="79">
        <v>29</v>
      </c>
      <c r="I45" s="103">
        <f>IF(H45&gt;0,INDEX(Poeng!$A$1:$B$100,H45,2),"")</f>
        <v>2</v>
      </c>
      <c r="J45" s="107"/>
      <c r="K45" s="103" t="str">
        <f>IF(J45&gt;0,INDEX(Poeng!$A$1:$B$100,J45,2),"")</f>
        <v/>
      </c>
      <c r="L45" s="107"/>
      <c r="M45" s="103" t="str">
        <f>IF(L45&gt;0,INDEX(Poeng!$A$1:$B$100,L45,2),"")</f>
        <v/>
      </c>
      <c r="N45" s="107"/>
      <c r="O45" s="103" t="str">
        <f>IF(N45&gt;0,INDEX(Poeng!$A$1:$B$100,N45,2),"")</f>
        <v/>
      </c>
      <c r="P45" s="107"/>
      <c r="Q45" s="103" t="str">
        <f>IF(P45&gt;0,INDEX(Poeng!$A$1:$B$100,P45,2),"")</f>
        <v/>
      </c>
      <c r="R45" s="109">
        <f t="shared" si="20"/>
        <v>0</v>
      </c>
      <c r="S45" s="109">
        <f t="shared" si="21"/>
        <v>2</v>
      </c>
      <c r="T45" s="109">
        <f t="shared" si="22"/>
        <v>0</v>
      </c>
      <c r="U45" s="109">
        <f t="shared" si="23"/>
        <v>0</v>
      </c>
      <c r="V45" s="109">
        <f t="shared" si="24"/>
        <v>0</v>
      </c>
      <c r="W45" s="109">
        <f t="shared" si="25"/>
        <v>0</v>
      </c>
      <c r="X45" s="109">
        <f t="shared" si="26"/>
        <v>2</v>
      </c>
      <c r="Y45" s="109">
        <f t="shared" si="27"/>
        <v>0</v>
      </c>
      <c r="Z45" s="109">
        <f t="shared" si="28"/>
        <v>0</v>
      </c>
      <c r="AA45" s="109">
        <f t="shared" si="29"/>
        <v>0</v>
      </c>
      <c r="AB45" s="109">
        <f t="shared" si="30"/>
        <v>2</v>
      </c>
      <c r="AC45" s="79">
        <f t="shared" si="31"/>
        <v>1</v>
      </c>
      <c r="AD45" s="79">
        <f t="shared" si="32"/>
        <v>201000000</v>
      </c>
      <c r="AE45" s="103">
        <f t="shared" si="33"/>
        <v>41</v>
      </c>
      <c r="AF45" s="78"/>
    </row>
    <row r="46" spans="1:32" s="79" customFormat="1" ht="14.25" customHeight="1">
      <c r="A46" s="103">
        <f t="shared" si="17"/>
        <v>42</v>
      </c>
      <c r="B46" s="77" t="s">
        <v>626</v>
      </c>
      <c r="C46" s="78" t="s">
        <v>468</v>
      </c>
      <c r="D46" s="107">
        <f t="shared" si="18"/>
        <v>1</v>
      </c>
      <c r="E46" s="107" t="str">
        <f t="shared" si="19"/>
        <v xml:space="preserve"> </v>
      </c>
      <c r="F46" s="107"/>
      <c r="G46" s="103" t="str">
        <f>IF(F46&gt;0,INDEX(Poeng!$A$1:$B$100,F46,2),"")</f>
        <v/>
      </c>
      <c r="H46" s="79">
        <v>32</v>
      </c>
      <c r="I46" s="103">
        <f>IF(H46&gt;0,INDEX(Poeng!$A$1:$B$100,H46,2),"")</f>
        <v>1</v>
      </c>
      <c r="J46" s="107"/>
      <c r="K46" s="103" t="str">
        <f>IF(J46&gt;0,INDEX(Poeng!$A$1:$B$100,J46,2),"")</f>
        <v/>
      </c>
      <c r="L46" s="107"/>
      <c r="M46" s="103" t="str">
        <f>IF(L46&gt;0,INDEX(Poeng!$A$1:$B$100,L46,2),"")</f>
        <v/>
      </c>
      <c r="N46" s="107"/>
      <c r="O46" s="103" t="str">
        <f>IF(N46&gt;0,INDEX(Poeng!$A$1:$B$100,N46,2),"")</f>
        <v/>
      </c>
      <c r="P46" s="107"/>
      <c r="Q46" s="103" t="str">
        <f>IF(P46&gt;0,INDEX(Poeng!$A$1:$B$100,P46,2),"")</f>
        <v/>
      </c>
      <c r="R46" s="109">
        <f t="shared" si="20"/>
        <v>0</v>
      </c>
      <c r="S46" s="109">
        <f t="shared" si="21"/>
        <v>1</v>
      </c>
      <c r="T46" s="109">
        <f t="shared" si="22"/>
        <v>0</v>
      </c>
      <c r="U46" s="109">
        <f t="shared" si="23"/>
        <v>0</v>
      </c>
      <c r="V46" s="109">
        <f t="shared" si="24"/>
        <v>0</v>
      </c>
      <c r="W46" s="109">
        <f t="shared" si="25"/>
        <v>0</v>
      </c>
      <c r="X46" s="109">
        <f t="shared" si="26"/>
        <v>1</v>
      </c>
      <c r="Y46" s="109">
        <f t="shared" si="27"/>
        <v>0</v>
      </c>
      <c r="Z46" s="109">
        <f t="shared" si="28"/>
        <v>0</v>
      </c>
      <c r="AA46" s="109">
        <f t="shared" si="29"/>
        <v>0</v>
      </c>
      <c r="AB46" s="109">
        <f t="shared" si="30"/>
        <v>1</v>
      </c>
      <c r="AC46" s="79">
        <f t="shared" si="31"/>
        <v>1</v>
      </c>
      <c r="AD46" s="79">
        <f t="shared" si="32"/>
        <v>100500000</v>
      </c>
      <c r="AE46" s="103">
        <f t="shared" si="33"/>
        <v>42</v>
      </c>
      <c r="AF46" s="78"/>
    </row>
    <row r="47" spans="1:32" s="79" customFormat="1" ht="15">
      <c r="A47" s="103">
        <f t="shared" si="17"/>
        <v>42</v>
      </c>
      <c r="B47" s="77" t="s">
        <v>628</v>
      </c>
      <c r="C47" s="78" t="s">
        <v>178</v>
      </c>
      <c r="D47" s="107">
        <f t="shared" si="18"/>
        <v>1</v>
      </c>
      <c r="E47" s="107" t="str">
        <f t="shared" si="19"/>
        <v xml:space="preserve"> </v>
      </c>
      <c r="F47" s="107"/>
      <c r="G47" s="103" t="str">
        <f>IF(F47&gt;0,INDEX(Poeng!$A$1:$B$100,F47,2),"")</f>
        <v/>
      </c>
      <c r="H47" s="79">
        <v>35</v>
      </c>
      <c r="I47" s="103">
        <f>IF(H47&gt;0,INDEX(Poeng!$A$1:$B$100,H47,2),"")</f>
        <v>1</v>
      </c>
      <c r="J47" s="107"/>
      <c r="K47" s="103" t="str">
        <f>IF(J47&gt;0,INDEX(Poeng!$A$1:$B$100,J47,2),"")</f>
        <v/>
      </c>
      <c r="L47" s="107"/>
      <c r="M47" s="103" t="str">
        <f>IF(L47&gt;0,INDEX(Poeng!$A$1:$B$100,L47,2),"")</f>
        <v/>
      </c>
      <c r="N47" s="107"/>
      <c r="O47" s="103" t="str">
        <f>IF(N47&gt;0,INDEX(Poeng!$A$1:$B$100,N47,2),"")</f>
        <v/>
      </c>
      <c r="P47" s="107"/>
      <c r="Q47" s="103" t="str">
        <f>IF(P47&gt;0,INDEX(Poeng!$A$1:$B$100,P47,2),"")</f>
        <v/>
      </c>
      <c r="R47" s="109">
        <f t="shared" si="20"/>
        <v>0</v>
      </c>
      <c r="S47" s="109">
        <f t="shared" si="21"/>
        <v>1</v>
      </c>
      <c r="T47" s="109">
        <f t="shared" si="22"/>
        <v>0</v>
      </c>
      <c r="U47" s="109">
        <f t="shared" si="23"/>
        <v>0</v>
      </c>
      <c r="V47" s="109">
        <f t="shared" si="24"/>
        <v>0</v>
      </c>
      <c r="W47" s="109">
        <f t="shared" si="25"/>
        <v>0</v>
      </c>
      <c r="X47" s="109">
        <f t="shared" si="26"/>
        <v>1</v>
      </c>
      <c r="Y47" s="109">
        <f t="shared" si="27"/>
        <v>0</v>
      </c>
      <c r="Z47" s="109">
        <f t="shared" si="28"/>
        <v>0</v>
      </c>
      <c r="AA47" s="109">
        <f t="shared" si="29"/>
        <v>0</v>
      </c>
      <c r="AB47" s="109">
        <f t="shared" si="30"/>
        <v>1</v>
      </c>
      <c r="AC47" s="79">
        <f t="shared" si="31"/>
        <v>1</v>
      </c>
      <c r="AD47" s="79">
        <f t="shared" si="32"/>
        <v>100500000</v>
      </c>
      <c r="AE47" s="103">
        <f t="shared" si="33"/>
        <v>42</v>
      </c>
      <c r="AF47" s="78"/>
    </row>
    <row r="48" spans="1:32" s="79" customFormat="1" ht="15">
      <c r="A48" s="103">
        <f t="shared" si="17"/>
        <v>42</v>
      </c>
      <c r="B48" s="77" t="s">
        <v>627</v>
      </c>
      <c r="C48" s="78" t="s">
        <v>469</v>
      </c>
      <c r="D48" s="107">
        <f t="shared" si="18"/>
        <v>1</v>
      </c>
      <c r="E48" s="107" t="str">
        <f t="shared" si="19"/>
        <v xml:space="preserve"> </v>
      </c>
      <c r="F48" s="107"/>
      <c r="G48" s="103" t="str">
        <f>IF(F48&gt;0,INDEX(Poeng!$A$1:$B$100,F48,2),"")</f>
        <v/>
      </c>
      <c r="H48" s="79">
        <v>33</v>
      </c>
      <c r="I48" s="103">
        <f>IF(H48&gt;0,INDEX(Poeng!$A$1:$B$100,H48,2),"")</f>
        <v>1</v>
      </c>
      <c r="J48" s="107"/>
      <c r="K48" s="103" t="str">
        <f>IF(J48&gt;0,INDEX(Poeng!$A$1:$B$100,J48,2),"")</f>
        <v/>
      </c>
      <c r="L48" s="107"/>
      <c r="M48" s="103" t="str">
        <f>IF(L48&gt;0,INDEX(Poeng!$A$1:$B$100,L48,2),"")</f>
        <v/>
      </c>
      <c r="N48" s="107"/>
      <c r="O48" s="103" t="str">
        <f>IF(N48&gt;0,INDEX(Poeng!$A$1:$B$100,N48,2),"")</f>
        <v/>
      </c>
      <c r="P48" s="107"/>
      <c r="Q48" s="103" t="str">
        <f>IF(P48&gt;0,INDEX(Poeng!$A$1:$B$100,P48,2),"")</f>
        <v/>
      </c>
      <c r="R48" s="109">
        <f t="shared" si="20"/>
        <v>0</v>
      </c>
      <c r="S48" s="109">
        <f t="shared" si="21"/>
        <v>1</v>
      </c>
      <c r="T48" s="109">
        <f t="shared" si="22"/>
        <v>0</v>
      </c>
      <c r="U48" s="109">
        <f t="shared" si="23"/>
        <v>0</v>
      </c>
      <c r="V48" s="109">
        <f t="shared" si="24"/>
        <v>0</v>
      </c>
      <c r="W48" s="109">
        <f t="shared" si="25"/>
        <v>0</v>
      </c>
      <c r="X48" s="109">
        <f t="shared" si="26"/>
        <v>1</v>
      </c>
      <c r="Y48" s="109">
        <f t="shared" si="27"/>
        <v>0</v>
      </c>
      <c r="Z48" s="109">
        <f t="shared" si="28"/>
        <v>0</v>
      </c>
      <c r="AA48" s="109">
        <f t="shared" si="29"/>
        <v>0</v>
      </c>
      <c r="AB48" s="109">
        <f t="shared" si="30"/>
        <v>1</v>
      </c>
      <c r="AC48" s="79">
        <f t="shared" si="31"/>
        <v>1</v>
      </c>
      <c r="AD48" s="79">
        <f t="shared" si="32"/>
        <v>100500000</v>
      </c>
      <c r="AE48" s="103">
        <f t="shared" si="33"/>
        <v>42</v>
      </c>
      <c r="AF48" s="78"/>
    </row>
    <row r="49" spans="1:32" s="79" customFormat="1" ht="15">
      <c r="A49" s="103" t="str">
        <f t="shared" ref="A49:A68" si="34">AE49</f>
        <v/>
      </c>
      <c r="B49" s="78"/>
      <c r="D49" s="107" t="str">
        <f t="shared" ref="D49:D68" si="35">IF(B49&lt;&gt;"",AB49,"")</f>
        <v/>
      </c>
      <c r="E49" s="107" t="str">
        <f t="shared" ref="E49:E68" si="36">IF(AC49&lt;4," ","F")</f>
        <v xml:space="preserve"> </v>
      </c>
      <c r="F49" s="107"/>
      <c r="G49" s="103" t="str">
        <f>IF(F49&gt;0,INDEX(Poeng!$A$1:$B$100,F49,2),"")</f>
        <v/>
      </c>
      <c r="I49" s="103" t="str">
        <f>IF(H49&gt;0,INDEX(Poeng!$A$1:$B$100,H49,2),"")</f>
        <v/>
      </c>
      <c r="J49" s="107"/>
      <c r="K49" s="103" t="str">
        <f>IF(J49&gt;0,INDEX(Poeng!$A$1:$B$100,J49,2),"")</f>
        <v/>
      </c>
      <c r="L49" s="107"/>
      <c r="M49" s="103" t="str">
        <f>IF(L49&gt;0,INDEX(Poeng!$A$1:$B$100,L49,2),"")</f>
        <v/>
      </c>
      <c r="N49" s="107"/>
      <c r="O49" s="103" t="str">
        <f>IF(N49&gt;0,INDEX(Poeng!$A$1:$B$100,N49,2),"")</f>
        <v/>
      </c>
      <c r="P49" s="107"/>
      <c r="Q49" s="105" t="str">
        <f>IF(P49&gt;0,INDEX(Poeng!$A$1:$B$100,P49,2),"")</f>
        <v/>
      </c>
      <c r="R49" s="108">
        <f t="shared" ref="R49:R68" si="37">IF(F49&gt;0,G49,0)</f>
        <v>0</v>
      </c>
      <c r="S49" s="108">
        <f t="shared" ref="S49:S68" si="38">IF(H49&gt;0,I49,0)</f>
        <v>0</v>
      </c>
      <c r="T49" s="108">
        <f t="shared" ref="T49:T68" si="39">IF(J49&gt;0,K49,0)</f>
        <v>0</v>
      </c>
      <c r="U49" s="108">
        <f t="shared" ref="U49:U68" si="40">IF(L49&gt;0,M49,0)</f>
        <v>0</v>
      </c>
      <c r="V49" s="108">
        <f t="shared" ref="V49:V68" si="41">IF(N49&gt;0,O49,0)</f>
        <v>0</v>
      </c>
      <c r="W49" s="108">
        <f t="shared" ref="W49:W68" si="42">IF(P49&gt;0,Q49,0)</f>
        <v>0</v>
      </c>
      <c r="X49" s="108">
        <f t="shared" ref="X49:X67" si="43">LARGE(R49:W49,1)</f>
        <v>0</v>
      </c>
      <c r="Y49" s="108">
        <f t="shared" ref="Y49:Y68" si="44">LARGE(R49:W49,2)</f>
        <v>0</v>
      </c>
      <c r="Z49" s="108">
        <f t="shared" ref="Z49:Z68" si="45">LARGE(R49:W49,3)</f>
        <v>0</v>
      </c>
      <c r="AA49" s="108">
        <f t="shared" ref="AA49:AA68" si="46">LARGE(R49:W49,4)</f>
        <v>0</v>
      </c>
      <c r="AB49" s="108">
        <f t="shared" ref="AB49:AB67" si="47">SUM(X49:AA49)</f>
        <v>0</v>
      </c>
      <c r="AC49" s="106">
        <f t="shared" ref="AC49:AC68" si="48">COUNT(F49:Q49)/2</f>
        <v>0</v>
      </c>
      <c r="AD49" s="79">
        <f t="shared" ref="AD49:AD68" si="49">AB49*10^8+X49*10^6/2+Y49*10^4/2+Z49*10^2/2+AA49/2</f>
        <v>0</v>
      </c>
      <c r="AE49" s="103" t="str">
        <f t="shared" ref="AE49:AE67" si="50">IF(B49&lt;&gt;"",RANK(AD49,AD$5:AD$102,0),"")</f>
        <v/>
      </c>
      <c r="AF49" s="101"/>
    </row>
    <row r="50" spans="1:32" s="79" customFormat="1" ht="15">
      <c r="A50" s="103" t="str">
        <f t="shared" si="34"/>
        <v/>
      </c>
      <c r="B50" s="78"/>
      <c r="D50" s="107" t="str">
        <f t="shared" si="35"/>
        <v/>
      </c>
      <c r="E50" s="107" t="str">
        <f t="shared" si="36"/>
        <v xml:space="preserve"> </v>
      </c>
      <c r="F50" s="107"/>
      <c r="G50" s="103" t="str">
        <f>IF(F50&gt;0,INDEX(Poeng!$A$1:$B$100,F50,2),"")</f>
        <v/>
      </c>
      <c r="I50" s="103" t="str">
        <f>IF(H50&gt;0,INDEX(Poeng!$A$1:$B$100,H50,2),"")</f>
        <v/>
      </c>
      <c r="J50" s="107"/>
      <c r="K50" s="103" t="str">
        <f>IF(J50&gt;0,INDEX(Poeng!$A$1:$B$100,J50,2),"")</f>
        <v/>
      </c>
      <c r="L50" s="107"/>
      <c r="M50" s="103" t="str">
        <f>IF(L50&gt;0,INDEX(Poeng!$A$1:$B$100,L50,2),"")</f>
        <v/>
      </c>
      <c r="N50" s="107"/>
      <c r="O50" s="103" t="str">
        <f>IF(N50&gt;0,INDEX(Poeng!$A$1:$B$100,N50,2),"")</f>
        <v/>
      </c>
      <c r="P50" s="107"/>
      <c r="Q50" s="105" t="str">
        <f>IF(P50&gt;0,INDEX(Poeng!$A$1:$B$100,P50,2),"")</f>
        <v/>
      </c>
      <c r="R50" s="108">
        <f t="shared" si="37"/>
        <v>0</v>
      </c>
      <c r="S50" s="108">
        <f t="shared" si="38"/>
        <v>0</v>
      </c>
      <c r="T50" s="108">
        <f t="shared" si="39"/>
        <v>0</v>
      </c>
      <c r="U50" s="108">
        <f t="shared" si="40"/>
        <v>0</v>
      </c>
      <c r="V50" s="108">
        <f t="shared" si="41"/>
        <v>0</v>
      </c>
      <c r="W50" s="108">
        <f t="shared" si="42"/>
        <v>0</v>
      </c>
      <c r="X50" s="108">
        <f t="shared" si="43"/>
        <v>0</v>
      </c>
      <c r="Y50" s="108">
        <f t="shared" si="44"/>
        <v>0</v>
      </c>
      <c r="Z50" s="108">
        <f t="shared" si="45"/>
        <v>0</v>
      </c>
      <c r="AA50" s="108">
        <f t="shared" si="46"/>
        <v>0</v>
      </c>
      <c r="AB50" s="108">
        <f t="shared" si="47"/>
        <v>0</v>
      </c>
      <c r="AC50" s="106">
        <f t="shared" si="48"/>
        <v>0</v>
      </c>
      <c r="AD50" s="79">
        <f t="shared" si="49"/>
        <v>0</v>
      </c>
      <c r="AE50" s="103" t="str">
        <f t="shared" si="50"/>
        <v/>
      </c>
      <c r="AF50" s="101"/>
    </row>
    <row r="51" spans="1:32" s="79" customFormat="1" ht="15">
      <c r="A51" s="103" t="str">
        <f t="shared" si="34"/>
        <v/>
      </c>
      <c r="B51" s="78"/>
      <c r="D51" s="107" t="str">
        <f t="shared" si="35"/>
        <v/>
      </c>
      <c r="E51" s="107" t="str">
        <f t="shared" si="36"/>
        <v xml:space="preserve"> </v>
      </c>
      <c r="F51" s="107"/>
      <c r="G51" s="103" t="str">
        <f>IF(F51&gt;0,INDEX(Poeng!$A$1:$B$100,F51,2),"")</f>
        <v/>
      </c>
      <c r="I51" s="103" t="str">
        <f>IF(H51&gt;0,INDEX(Poeng!$A$1:$B$100,H51,2),"")</f>
        <v/>
      </c>
      <c r="J51" s="107"/>
      <c r="K51" s="103" t="str">
        <f>IF(J51&gt;0,INDEX(Poeng!$A$1:$B$100,J51,2),"")</f>
        <v/>
      </c>
      <c r="L51" s="107"/>
      <c r="M51" s="103" t="str">
        <f>IF(L51&gt;0,INDEX(Poeng!$A$1:$B$100,L51,2),"")</f>
        <v/>
      </c>
      <c r="N51" s="107"/>
      <c r="O51" s="103" t="str">
        <f>IF(N51&gt;0,INDEX(Poeng!$A$1:$B$100,N51,2),"")</f>
        <v/>
      </c>
      <c r="P51" s="107"/>
      <c r="Q51" s="105" t="str">
        <f>IF(P51&gt;0,INDEX(Poeng!$A$1:$B$100,P51,2),"")</f>
        <v/>
      </c>
      <c r="R51" s="108">
        <f t="shared" si="37"/>
        <v>0</v>
      </c>
      <c r="S51" s="108">
        <f t="shared" si="38"/>
        <v>0</v>
      </c>
      <c r="T51" s="108">
        <f t="shared" si="39"/>
        <v>0</v>
      </c>
      <c r="U51" s="108">
        <f t="shared" si="40"/>
        <v>0</v>
      </c>
      <c r="V51" s="108">
        <f t="shared" si="41"/>
        <v>0</v>
      </c>
      <c r="W51" s="108">
        <f t="shared" si="42"/>
        <v>0</v>
      </c>
      <c r="X51" s="108">
        <f t="shared" si="43"/>
        <v>0</v>
      </c>
      <c r="Y51" s="108">
        <f t="shared" si="44"/>
        <v>0</v>
      </c>
      <c r="Z51" s="108">
        <f t="shared" si="45"/>
        <v>0</v>
      </c>
      <c r="AA51" s="108">
        <f t="shared" si="46"/>
        <v>0</v>
      </c>
      <c r="AB51" s="108">
        <f t="shared" si="47"/>
        <v>0</v>
      </c>
      <c r="AC51" s="106">
        <f t="shared" si="48"/>
        <v>0</v>
      </c>
      <c r="AD51" s="79">
        <f t="shared" si="49"/>
        <v>0</v>
      </c>
      <c r="AE51" s="103" t="str">
        <f t="shared" si="50"/>
        <v/>
      </c>
      <c r="AF51" s="101"/>
    </row>
    <row r="52" spans="1:32" s="79" customFormat="1" ht="15">
      <c r="A52" s="103" t="str">
        <f t="shared" si="34"/>
        <v/>
      </c>
      <c r="B52" s="78"/>
      <c r="D52" s="107" t="str">
        <f t="shared" si="35"/>
        <v/>
      </c>
      <c r="E52" s="107" t="str">
        <f t="shared" si="36"/>
        <v xml:space="preserve"> </v>
      </c>
      <c r="F52" s="107"/>
      <c r="G52" s="103" t="str">
        <f>IF(F52&gt;0,INDEX(Poeng!$A$1:$B$100,F52,2),"")</f>
        <v/>
      </c>
      <c r="I52" s="103" t="str">
        <f>IF(H52&gt;0,INDEX(Poeng!$A$1:$B$100,H52,2),"")</f>
        <v/>
      </c>
      <c r="J52" s="107"/>
      <c r="K52" s="103" t="str">
        <f>IF(J52&gt;0,INDEX(Poeng!$A$1:$B$100,J52,2),"")</f>
        <v/>
      </c>
      <c r="L52" s="107"/>
      <c r="M52" s="103" t="str">
        <f>IF(L52&gt;0,INDEX(Poeng!$A$1:$B$100,L52,2),"")</f>
        <v/>
      </c>
      <c r="N52" s="107"/>
      <c r="O52" s="103" t="str">
        <f>IF(N52&gt;0,INDEX(Poeng!$A$1:$B$100,N52,2),"")</f>
        <v/>
      </c>
      <c r="P52" s="107"/>
      <c r="Q52" s="105" t="str">
        <f>IF(P52&gt;0,INDEX(Poeng!$A$1:$B$100,P52,2),"")</f>
        <v/>
      </c>
      <c r="R52" s="108">
        <f t="shared" si="37"/>
        <v>0</v>
      </c>
      <c r="S52" s="108">
        <f t="shared" si="38"/>
        <v>0</v>
      </c>
      <c r="T52" s="108">
        <f t="shared" si="39"/>
        <v>0</v>
      </c>
      <c r="U52" s="108">
        <f t="shared" si="40"/>
        <v>0</v>
      </c>
      <c r="V52" s="108">
        <f t="shared" si="41"/>
        <v>0</v>
      </c>
      <c r="W52" s="108">
        <f t="shared" si="42"/>
        <v>0</v>
      </c>
      <c r="X52" s="108">
        <f t="shared" si="43"/>
        <v>0</v>
      </c>
      <c r="Y52" s="108">
        <f t="shared" si="44"/>
        <v>0</v>
      </c>
      <c r="Z52" s="108">
        <f t="shared" si="45"/>
        <v>0</v>
      </c>
      <c r="AA52" s="108">
        <f t="shared" si="46"/>
        <v>0</v>
      </c>
      <c r="AB52" s="108">
        <f t="shared" si="47"/>
        <v>0</v>
      </c>
      <c r="AC52" s="106">
        <f t="shared" si="48"/>
        <v>0</v>
      </c>
      <c r="AD52" s="79">
        <f t="shared" si="49"/>
        <v>0</v>
      </c>
      <c r="AE52" s="103" t="str">
        <f t="shared" si="50"/>
        <v/>
      </c>
      <c r="AF52" s="101"/>
    </row>
    <row r="53" spans="1:32" s="79" customFormat="1" ht="15">
      <c r="A53" s="103" t="str">
        <f t="shared" si="34"/>
        <v/>
      </c>
      <c r="B53" s="78"/>
      <c r="D53" s="107" t="str">
        <f t="shared" si="35"/>
        <v/>
      </c>
      <c r="E53" s="107" t="str">
        <f t="shared" si="36"/>
        <v xml:space="preserve"> </v>
      </c>
      <c r="F53" s="107"/>
      <c r="G53" s="103" t="str">
        <f>IF(F53&gt;0,INDEX(Poeng!$A$1:$B$100,F53,2),"")</f>
        <v/>
      </c>
      <c r="I53" s="103" t="str">
        <f>IF(H53&gt;0,INDEX(Poeng!$A$1:$B$100,H53,2),"")</f>
        <v/>
      </c>
      <c r="J53" s="107"/>
      <c r="K53" s="103" t="str">
        <f>IF(J53&gt;0,INDEX(Poeng!$A$1:$B$100,J53,2),"")</f>
        <v/>
      </c>
      <c r="L53" s="107"/>
      <c r="M53" s="103" t="str">
        <f>IF(L53&gt;0,INDEX(Poeng!$A$1:$B$100,L53,2),"")</f>
        <v/>
      </c>
      <c r="N53" s="107"/>
      <c r="O53" s="103" t="str">
        <f>IF(N53&gt;0,INDEX(Poeng!$A$1:$B$100,N53,2),"")</f>
        <v/>
      </c>
      <c r="P53" s="107"/>
      <c r="Q53" s="105" t="str">
        <f>IF(P53&gt;0,INDEX(Poeng!$A$1:$B$100,P53,2),"")</f>
        <v/>
      </c>
      <c r="R53" s="108">
        <f t="shared" si="37"/>
        <v>0</v>
      </c>
      <c r="S53" s="108">
        <f t="shared" si="38"/>
        <v>0</v>
      </c>
      <c r="T53" s="108">
        <f t="shared" si="39"/>
        <v>0</v>
      </c>
      <c r="U53" s="108">
        <f t="shared" si="40"/>
        <v>0</v>
      </c>
      <c r="V53" s="108">
        <f t="shared" si="41"/>
        <v>0</v>
      </c>
      <c r="W53" s="108">
        <f t="shared" si="42"/>
        <v>0</v>
      </c>
      <c r="X53" s="108">
        <f t="shared" si="43"/>
        <v>0</v>
      </c>
      <c r="Y53" s="108">
        <f t="shared" si="44"/>
        <v>0</v>
      </c>
      <c r="Z53" s="108">
        <f t="shared" si="45"/>
        <v>0</v>
      </c>
      <c r="AA53" s="108">
        <f t="shared" si="46"/>
        <v>0</v>
      </c>
      <c r="AB53" s="108">
        <f t="shared" si="47"/>
        <v>0</v>
      </c>
      <c r="AC53" s="106">
        <f t="shared" si="48"/>
        <v>0</v>
      </c>
      <c r="AD53" s="79">
        <f t="shared" si="49"/>
        <v>0</v>
      </c>
      <c r="AE53" s="103" t="str">
        <f t="shared" si="50"/>
        <v/>
      </c>
      <c r="AF53" s="101"/>
    </row>
    <row r="54" spans="1:32" s="79" customFormat="1" ht="15">
      <c r="A54" s="103" t="str">
        <f t="shared" si="34"/>
        <v/>
      </c>
      <c r="B54" s="78"/>
      <c r="D54" s="107" t="str">
        <f t="shared" si="35"/>
        <v/>
      </c>
      <c r="E54" s="107" t="str">
        <f t="shared" si="36"/>
        <v xml:space="preserve"> </v>
      </c>
      <c r="F54" s="107"/>
      <c r="G54" s="103" t="str">
        <f>IF(F54&gt;0,INDEX(Poeng!$A$1:$B$100,F54,2),"")</f>
        <v/>
      </c>
      <c r="I54" s="103" t="str">
        <f>IF(H54&gt;0,INDEX(Poeng!$A$1:$B$100,H54,2),"")</f>
        <v/>
      </c>
      <c r="J54" s="107"/>
      <c r="K54" s="103" t="str">
        <f>IF(J54&gt;0,INDEX(Poeng!$A$1:$B$100,J54,2),"")</f>
        <v/>
      </c>
      <c r="L54" s="107"/>
      <c r="M54" s="103" t="str">
        <f>IF(L54&gt;0,INDEX(Poeng!$A$1:$B$100,L54,2),"")</f>
        <v/>
      </c>
      <c r="N54" s="107"/>
      <c r="O54" s="103" t="str">
        <f>IF(N54&gt;0,INDEX(Poeng!$A$1:$B$100,N54,2),"")</f>
        <v/>
      </c>
      <c r="P54" s="107"/>
      <c r="Q54" s="105" t="str">
        <f>IF(P54&gt;0,INDEX(Poeng!$A$1:$B$100,P54,2),"")</f>
        <v/>
      </c>
      <c r="R54" s="108">
        <f t="shared" si="37"/>
        <v>0</v>
      </c>
      <c r="S54" s="108">
        <f t="shared" si="38"/>
        <v>0</v>
      </c>
      <c r="T54" s="108">
        <f t="shared" si="39"/>
        <v>0</v>
      </c>
      <c r="U54" s="108">
        <f t="shared" si="40"/>
        <v>0</v>
      </c>
      <c r="V54" s="108">
        <f t="shared" si="41"/>
        <v>0</v>
      </c>
      <c r="W54" s="108">
        <f t="shared" si="42"/>
        <v>0</v>
      </c>
      <c r="X54" s="108">
        <f t="shared" si="43"/>
        <v>0</v>
      </c>
      <c r="Y54" s="108">
        <f t="shared" si="44"/>
        <v>0</v>
      </c>
      <c r="Z54" s="108">
        <f t="shared" si="45"/>
        <v>0</v>
      </c>
      <c r="AA54" s="108">
        <f t="shared" si="46"/>
        <v>0</v>
      </c>
      <c r="AB54" s="108">
        <f t="shared" si="47"/>
        <v>0</v>
      </c>
      <c r="AC54" s="106">
        <f t="shared" si="48"/>
        <v>0</v>
      </c>
      <c r="AD54" s="79">
        <f t="shared" si="49"/>
        <v>0</v>
      </c>
      <c r="AE54" s="103" t="str">
        <f t="shared" si="50"/>
        <v/>
      </c>
      <c r="AF54" s="101"/>
    </row>
    <row r="55" spans="1:32" s="79" customFormat="1" ht="15">
      <c r="A55" s="103" t="str">
        <f t="shared" si="34"/>
        <v/>
      </c>
      <c r="B55" s="78"/>
      <c r="D55" s="107" t="str">
        <f t="shared" si="35"/>
        <v/>
      </c>
      <c r="E55" s="107" t="str">
        <f t="shared" si="36"/>
        <v xml:space="preserve"> </v>
      </c>
      <c r="F55" s="107"/>
      <c r="G55" s="103" t="str">
        <f>IF(F55&gt;0,INDEX(Poeng!$A$1:$B$100,F55,2),"")</f>
        <v/>
      </c>
      <c r="I55" s="103" t="str">
        <f>IF(H55&gt;0,INDEX(Poeng!$A$1:$B$100,H55,2),"")</f>
        <v/>
      </c>
      <c r="J55" s="107"/>
      <c r="K55" s="103" t="str">
        <f>IF(J55&gt;0,INDEX(Poeng!$A$1:$B$100,J55,2),"")</f>
        <v/>
      </c>
      <c r="L55" s="107"/>
      <c r="M55" s="103" t="str">
        <f>IF(L55&gt;0,INDEX(Poeng!$A$1:$B$100,L55,2),"")</f>
        <v/>
      </c>
      <c r="N55" s="107"/>
      <c r="O55" s="103" t="str">
        <f>IF(N55&gt;0,INDEX(Poeng!$A$1:$B$100,N55,2),"")</f>
        <v/>
      </c>
      <c r="P55" s="107"/>
      <c r="Q55" s="105" t="str">
        <f>IF(P55&gt;0,INDEX(Poeng!$A$1:$B$100,P55,2),"")</f>
        <v/>
      </c>
      <c r="R55" s="108">
        <f t="shared" si="37"/>
        <v>0</v>
      </c>
      <c r="S55" s="108">
        <f t="shared" si="38"/>
        <v>0</v>
      </c>
      <c r="T55" s="108">
        <f t="shared" si="39"/>
        <v>0</v>
      </c>
      <c r="U55" s="108">
        <f t="shared" si="40"/>
        <v>0</v>
      </c>
      <c r="V55" s="108">
        <f t="shared" si="41"/>
        <v>0</v>
      </c>
      <c r="W55" s="108">
        <f t="shared" si="42"/>
        <v>0</v>
      </c>
      <c r="X55" s="108">
        <f t="shared" si="43"/>
        <v>0</v>
      </c>
      <c r="Y55" s="108">
        <f t="shared" si="44"/>
        <v>0</v>
      </c>
      <c r="Z55" s="108">
        <f t="shared" si="45"/>
        <v>0</v>
      </c>
      <c r="AA55" s="108">
        <f t="shared" si="46"/>
        <v>0</v>
      </c>
      <c r="AB55" s="108">
        <f t="shared" si="47"/>
        <v>0</v>
      </c>
      <c r="AC55" s="106">
        <f t="shared" si="48"/>
        <v>0</v>
      </c>
      <c r="AD55" s="79">
        <f t="shared" si="49"/>
        <v>0</v>
      </c>
      <c r="AE55" s="103" t="str">
        <f t="shared" si="50"/>
        <v/>
      </c>
      <c r="AF55" s="101"/>
    </row>
    <row r="56" spans="1:32" s="79" customFormat="1" ht="15">
      <c r="A56" s="103" t="str">
        <f t="shared" si="34"/>
        <v/>
      </c>
      <c r="B56" s="78"/>
      <c r="D56" s="107" t="str">
        <f t="shared" si="35"/>
        <v/>
      </c>
      <c r="E56" s="107" t="str">
        <f t="shared" si="36"/>
        <v xml:space="preserve"> </v>
      </c>
      <c r="F56" s="107"/>
      <c r="G56" s="103" t="str">
        <f>IF(F56&gt;0,INDEX(Poeng!$A$1:$B$100,F56,2),"")</f>
        <v/>
      </c>
      <c r="I56" s="103" t="str">
        <f>IF(H56&gt;0,INDEX(Poeng!$A$1:$B$100,H56,2),"")</f>
        <v/>
      </c>
      <c r="J56" s="107"/>
      <c r="K56" s="103" t="str">
        <f>IF(J56&gt;0,INDEX(Poeng!$A$1:$B$100,J56,2),"")</f>
        <v/>
      </c>
      <c r="L56" s="107"/>
      <c r="M56" s="103" t="str">
        <f>IF(L56&gt;0,INDEX(Poeng!$A$1:$B$100,L56,2),"")</f>
        <v/>
      </c>
      <c r="N56" s="107"/>
      <c r="O56" s="103" t="str">
        <f>IF(N56&gt;0,INDEX(Poeng!$A$1:$B$100,N56,2),"")</f>
        <v/>
      </c>
      <c r="P56" s="107"/>
      <c r="Q56" s="105" t="str">
        <f>IF(P56&gt;0,INDEX(Poeng!$A$1:$B$100,P56,2),"")</f>
        <v/>
      </c>
      <c r="R56" s="108">
        <f t="shared" si="37"/>
        <v>0</v>
      </c>
      <c r="S56" s="108">
        <f t="shared" si="38"/>
        <v>0</v>
      </c>
      <c r="T56" s="108">
        <f t="shared" si="39"/>
        <v>0</v>
      </c>
      <c r="U56" s="108">
        <f t="shared" si="40"/>
        <v>0</v>
      </c>
      <c r="V56" s="108">
        <f t="shared" si="41"/>
        <v>0</v>
      </c>
      <c r="W56" s="108">
        <f t="shared" si="42"/>
        <v>0</v>
      </c>
      <c r="X56" s="108">
        <f t="shared" si="43"/>
        <v>0</v>
      </c>
      <c r="Y56" s="108">
        <f t="shared" si="44"/>
        <v>0</v>
      </c>
      <c r="Z56" s="108">
        <f t="shared" si="45"/>
        <v>0</v>
      </c>
      <c r="AA56" s="108">
        <f t="shared" si="46"/>
        <v>0</v>
      </c>
      <c r="AB56" s="108">
        <f t="shared" si="47"/>
        <v>0</v>
      </c>
      <c r="AC56" s="106">
        <f t="shared" si="48"/>
        <v>0</v>
      </c>
      <c r="AD56" s="79">
        <f t="shared" si="49"/>
        <v>0</v>
      </c>
      <c r="AE56" s="103" t="str">
        <f t="shared" si="50"/>
        <v/>
      </c>
      <c r="AF56" s="101"/>
    </row>
    <row r="57" spans="1:32" s="79" customFormat="1" ht="15">
      <c r="A57" s="103" t="str">
        <f t="shared" si="34"/>
        <v/>
      </c>
      <c r="B57" s="78"/>
      <c r="D57" s="107" t="str">
        <f t="shared" si="35"/>
        <v/>
      </c>
      <c r="E57" s="107" t="str">
        <f t="shared" si="36"/>
        <v xml:space="preserve"> </v>
      </c>
      <c r="F57" s="107"/>
      <c r="G57" s="103" t="str">
        <f>IF(F57&gt;0,INDEX(Poeng!$A$1:$B$100,F57,2),"")</f>
        <v/>
      </c>
      <c r="I57" s="103" t="str">
        <f>IF(H57&gt;0,INDEX(Poeng!$A$1:$B$100,H57,2),"")</f>
        <v/>
      </c>
      <c r="J57" s="107"/>
      <c r="K57" s="103" t="str">
        <f>IF(J57&gt;0,INDEX(Poeng!$A$1:$B$100,J57,2),"")</f>
        <v/>
      </c>
      <c r="L57" s="107"/>
      <c r="M57" s="103" t="str">
        <f>IF(L57&gt;0,INDEX(Poeng!$A$1:$B$100,L57,2),"")</f>
        <v/>
      </c>
      <c r="N57" s="107"/>
      <c r="O57" s="103" t="str">
        <f>IF(N57&gt;0,INDEX(Poeng!$A$1:$B$100,N57,2),"")</f>
        <v/>
      </c>
      <c r="P57" s="107"/>
      <c r="Q57" s="105" t="str">
        <f>IF(P57&gt;0,INDEX(Poeng!$A$1:$B$100,P57,2),"")</f>
        <v/>
      </c>
      <c r="R57" s="108">
        <f t="shared" si="37"/>
        <v>0</v>
      </c>
      <c r="S57" s="108">
        <f t="shared" si="38"/>
        <v>0</v>
      </c>
      <c r="T57" s="108">
        <f t="shared" si="39"/>
        <v>0</v>
      </c>
      <c r="U57" s="108">
        <f t="shared" si="40"/>
        <v>0</v>
      </c>
      <c r="V57" s="108">
        <f t="shared" si="41"/>
        <v>0</v>
      </c>
      <c r="W57" s="108">
        <f t="shared" si="42"/>
        <v>0</v>
      </c>
      <c r="X57" s="108">
        <f t="shared" si="43"/>
        <v>0</v>
      </c>
      <c r="Y57" s="108">
        <f t="shared" si="44"/>
        <v>0</v>
      </c>
      <c r="Z57" s="108">
        <f t="shared" si="45"/>
        <v>0</v>
      </c>
      <c r="AA57" s="108">
        <f t="shared" si="46"/>
        <v>0</v>
      </c>
      <c r="AB57" s="108">
        <f t="shared" si="47"/>
        <v>0</v>
      </c>
      <c r="AC57" s="106">
        <f t="shared" si="48"/>
        <v>0</v>
      </c>
      <c r="AD57" s="79">
        <f t="shared" si="49"/>
        <v>0</v>
      </c>
      <c r="AE57" s="103" t="str">
        <f t="shared" si="50"/>
        <v/>
      </c>
      <c r="AF57" s="101"/>
    </row>
    <row r="58" spans="1:32" s="79" customFormat="1" ht="15">
      <c r="A58" s="103" t="str">
        <f t="shared" si="34"/>
        <v/>
      </c>
      <c r="B58" s="78"/>
      <c r="D58" s="107" t="str">
        <f t="shared" si="35"/>
        <v/>
      </c>
      <c r="E58" s="107" t="str">
        <f t="shared" si="36"/>
        <v xml:space="preserve"> </v>
      </c>
      <c r="F58" s="107"/>
      <c r="G58" s="103" t="str">
        <f>IF(F58&gt;0,INDEX(Poeng!$A$1:$B$100,F58,2),"")</f>
        <v/>
      </c>
      <c r="I58" s="103" t="str">
        <f>IF(H58&gt;0,INDEX(Poeng!$A$1:$B$100,H58,2),"")</f>
        <v/>
      </c>
      <c r="J58" s="107"/>
      <c r="K58" s="103" t="str">
        <f>IF(J58&gt;0,INDEX(Poeng!$A$1:$B$100,J58,2),"")</f>
        <v/>
      </c>
      <c r="L58" s="107"/>
      <c r="M58" s="103" t="str">
        <f>IF(L58&gt;0,INDEX(Poeng!$A$1:$B$100,L58,2),"")</f>
        <v/>
      </c>
      <c r="N58" s="107"/>
      <c r="O58" s="103" t="str">
        <f>IF(N58&gt;0,INDEX(Poeng!$A$1:$B$100,N58,2),"")</f>
        <v/>
      </c>
      <c r="P58" s="107"/>
      <c r="Q58" s="105" t="str">
        <f>IF(P58&gt;0,INDEX(Poeng!$A$1:$B$100,P58,2),"")</f>
        <v/>
      </c>
      <c r="R58" s="108">
        <f t="shared" si="37"/>
        <v>0</v>
      </c>
      <c r="S58" s="108">
        <f t="shared" si="38"/>
        <v>0</v>
      </c>
      <c r="T58" s="108">
        <f t="shared" si="39"/>
        <v>0</v>
      </c>
      <c r="U58" s="108">
        <f t="shared" si="40"/>
        <v>0</v>
      </c>
      <c r="V58" s="108">
        <f t="shared" si="41"/>
        <v>0</v>
      </c>
      <c r="W58" s="108">
        <f t="shared" si="42"/>
        <v>0</v>
      </c>
      <c r="X58" s="108">
        <f t="shared" si="43"/>
        <v>0</v>
      </c>
      <c r="Y58" s="108">
        <f t="shared" si="44"/>
        <v>0</v>
      </c>
      <c r="Z58" s="108">
        <f t="shared" si="45"/>
        <v>0</v>
      </c>
      <c r="AA58" s="108">
        <f t="shared" si="46"/>
        <v>0</v>
      </c>
      <c r="AB58" s="108">
        <f t="shared" si="47"/>
        <v>0</v>
      </c>
      <c r="AC58" s="106">
        <f t="shared" si="48"/>
        <v>0</v>
      </c>
      <c r="AD58" s="79">
        <f t="shared" si="49"/>
        <v>0</v>
      </c>
      <c r="AE58" s="103" t="str">
        <f t="shared" si="50"/>
        <v/>
      </c>
      <c r="AF58" s="101"/>
    </row>
    <row r="59" spans="1:32" s="106" customFormat="1" ht="15">
      <c r="A59" s="103" t="str">
        <f t="shared" si="34"/>
        <v/>
      </c>
      <c r="B59" s="78"/>
      <c r="C59" s="79"/>
      <c r="D59" s="107" t="str">
        <f t="shared" si="35"/>
        <v/>
      </c>
      <c r="E59" s="107" t="str">
        <f t="shared" si="36"/>
        <v xml:space="preserve"> </v>
      </c>
      <c r="F59" s="107"/>
      <c r="G59" s="103" t="str">
        <f>IF(F59&gt;0,INDEX(Poeng!$A$1:$B$100,F59,2),"")</f>
        <v/>
      </c>
      <c r="H59" s="79"/>
      <c r="I59" s="103" t="str">
        <f>IF(H59&gt;0,INDEX(Poeng!$A$1:$B$100,H59,2),"")</f>
        <v/>
      </c>
      <c r="J59" s="107"/>
      <c r="K59" s="103" t="str">
        <f>IF(J59&gt;0,INDEX(Poeng!$A$1:$B$100,J59,2),"")</f>
        <v/>
      </c>
      <c r="L59" s="107"/>
      <c r="M59" s="103" t="str">
        <f>IF(L59&gt;0,INDEX(Poeng!$A$1:$B$100,L59,2),"")</f>
        <v/>
      </c>
      <c r="N59" s="107"/>
      <c r="O59" s="103" t="str">
        <f>IF(N59&gt;0,INDEX(Poeng!$A$1:$B$100,N59,2),"")</f>
        <v/>
      </c>
      <c r="P59" s="107"/>
      <c r="Q59" s="105" t="str">
        <f>IF(P59&gt;0,INDEX(Poeng!$A$1:$B$100,P59,2),"")</f>
        <v/>
      </c>
      <c r="R59" s="108">
        <f t="shared" si="37"/>
        <v>0</v>
      </c>
      <c r="S59" s="108">
        <f t="shared" si="38"/>
        <v>0</v>
      </c>
      <c r="T59" s="108">
        <f t="shared" si="39"/>
        <v>0</v>
      </c>
      <c r="U59" s="108">
        <f t="shared" si="40"/>
        <v>0</v>
      </c>
      <c r="V59" s="108">
        <f t="shared" si="41"/>
        <v>0</v>
      </c>
      <c r="W59" s="108">
        <f t="shared" si="42"/>
        <v>0</v>
      </c>
      <c r="X59" s="108">
        <f t="shared" si="43"/>
        <v>0</v>
      </c>
      <c r="Y59" s="108">
        <f t="shared" si="44"/>
        <v>0</v>
      </c>
      <c r="Z59" s="108">
        <f t="shared" si="45"/>
        <v>0</v>
      </c>
      <c r="AA59" s="108">
        <f t="shared" si="46"/>
        <v>0</v>
      </c>
      <c r="AB59" s="108">
        <f t="shared" si="47"/>
        <v>0</v>
      </c>
      <c r="AC59" s="106">
        <f t="shared" si="48"/>
        <v>0</v>
      </c>
      <c r="AD59" s="79">
        <f t="shared" si="49"/>
        <v>0</v>
      </c>
      <c r="AE59" s="103" t="str">
        <f t="shared" si="50"/>
        <v/>
      </c>
      <c r="AF59" s="101"/>
    </row>
    <row r="60" spans="1:32" s="106" customFormat="1" ht="15">
      <c r="A60" s="103" t="str">
        <f t="shared" si="34"/>
        <v/>
      </c>
      <c r="B60" s="78"/>
      <c r="C60" s="79"/>
      <c r="D60" s="107" t="str">
        <f t="shared" si="35"/>
        <v/>
      </c>
      <c r="E60" s="107" t="str">
        <f t="shared" si="36"/>
        <v xml:space="preserve"> </v>
      </c>
      <c r="F60" s="107"/>
      <c r="G60" s="103" t="str">
        <f>IF(F60&gt;0,INDEX(Poeng!$A$1:$B$100,F60,2),"")</f>
        <v/>
      </c>
      <c r="H60" s="79"/>
      <c r="I60" s="103" t="str">
        <f>IF(H60&gt;0,INDEX(Poeng!$A$1:$B$100,H60,2),"")</f>
        <v/>
      </c>
      <c r="J60" s="107"/>
      <c r="K60" s="103" t="str">
        <f>IF(J60&gt;0,INDEX(Poeng!$A$1:$B$100,J60,2),"")</f>
        <v/>
      </c>
      <c r="L60" s="107"/>
      <c r="M60" s="103" t="str">
        <f>IF(L60&gt;0,INDEX(Poeng!$A$1:$B$100,L60,2),"")</f>
        <v/>
      </c>
      <c r="N60" s="107"/>
      <c r="O60" s="103" t="str">
        <f>IF(N60&gt;0,INDEX(Poeng!$A$1:$B$100,N60,2),"")</f>
        <v/>
      </c>
      <c r="P60" s="107"/>
      <c r="Q60" s="105" t="str">
        <f>IF(P60&gt;0,INDEX(Poeng!$A$1:$B$100,P60,2),"")</f>
        <v/>
      </c>
      <c r="R60" s="108">
        <f t="shared" si="37"/>
        <v>0</v>
      </c>
      <c r="S60" s="108">
        <f t="shared" si="38"/>
        <v>0</v>
      </c>
      <c r="T60" s="108">
        <f t="shared" si="39"/>
        <v>0</v>
      </c>
      <c r="U60" s="108">
        <f t="shared" si="40"/>
        <v>0</v>
      </c>
      <c r="V60" s="108">
        <f t="shared" si="41"/>
        <v>0</v>
      </c>
      <c r="W60" s="108">
        <f t="shared" si="42"/>
        <v>0</v>
      </c>
      <c r="X60" s="108">
        <f t="shared" si="43"/>
        <v>0</v>
      </c>
      <c r="Y60" s="108">
        <f t="shared" si="44"/>
        <v>0</v>
      </c>
      <c r="Z60" s="108">
        <f t="shared" si="45"/>
        <v>0</v>
      </c>
      <c r="AA60" s="108">
        <f t="shared" si="46"/>
        <v>0</v>
      </c>
      <c r="AB60" s="108">
        <f t="shared" si="47"/>
        <v>0</v>
      </c>
      <c r="AC60" s="106">
        <f t="shared" si="48"/>
        <v>0</v>
      </c>
      <c r="AD60" s="79">
        <f t="shared" si="49"/>
        <v>0</v>
      </c>
      <c r="AE60" s="103" t="str">
        <f t="shared" si="50"/>
        <v/>
      </c>
      <c r="AF60" s="101"/>
    </row>
    <row r="61" spans="1:32" s="106" customFormat="1" ht="15">
      <c r="A61" s="103" t="str">
        <f t="shared" si="34"/>
        <v/>
      </c>
      <c r="B61" s="78"/>
      <c r="C61" s="79"/>
      <c r="D61" s="107" t="str">
        <f t="shared" si="35"/>
        <v/>
      </c>
      <c r="E61" s="107" t="str">
        <f t="shared" si="36"/>
        <v xml:space="preserve"> </v>
      </c>
      <c r="F61" s="107"/>
      <c r="G61" s="103" t="str">
        <f>IF(F61&gt;0,INDEX(Poeng!$A$1:$B$100,F61,2),"")</f>
        <v/>
      </c>
      <c r="H61" s="79"/>
      <c r="I61" s="103" t="str">
        <f>IF(H61&gt;0,INDEX(Poeng!$A$1:$B$100,H61,2),"")</f>
        <v/>
      </c>
      <c r="J61" s="107"/>
      <c r="K61" s="103" t="str">
        <f>IF(J61&gt;0,INDEX(Poeng!$A$1:$B$100,J61,2),"")</f>
        <v/>
      </c>
      <c r="L61" s="107"/>
      <c r="M61" s="103" t="str">
        <f>IF(L61&gt;0,INDEX(Poeng!$A$1:$B$100,L61,2),"")</f>
        <v/>
      </c>
      <c r="N61" s="107"/>
      <c r="O61" s="103" t="str">
        <f>IF(N61&gt;0,INDEX(Poeng!$A$1:$B$100,N61,2),"")</f>
        <v/>
      </c>
      <c r="P61" s="107"/>
      <c r="Q61" s="105" t="str">
        <f>IF(P61&gt;0,INDEX(Poeng!$A$1:$B$100,P61,2),"")</f>
        <v/>
      </c>
      <c r="R61" s="108">
        <f t="shared" si="37"/>
        <v>0</v>
      </c>
      <c r="S61" s="108">
        <f t="shared" si="38"/>
        <v>0</v>
      </c>
      <c r="T61" s="108">
        <f t="shared" si="39"/>
        <v>0</v>
      </c>
      <c r="U61" s="108">
        <f t="shared" si="40"/>
        <v>0</v>
      </c>
      <c r="V61" s="108">
        <f t="shared" si="41"/>
        <v>0</v>
      </c>
      <c r="W61" s="108">
        <f t="shared" si="42"/>
        <v>0</v>
      </c>
      <c r="X61" s="108">
        <f t="shared" si="43"/>
        <v>0</v>
      </c>
      <c r="Y61" s="108">
        <f t="shared" si="44"/>
        <v>0</v>
      </c>
      <c r="Z61" s="108">
        <f t="shared" si="45"/>
        <v>0</v>
      </c>
      <c r="AA61" s="108">
        <f t="shared" si="46"/>
        <v>0</v>
      </c>
      <c r="AB61" s="108">
        <f t="shared" si="47"/>
        <v>0</v>
      </c>
      <c r="AC61" s="106">
        <f t="shared" si="48"/>
        <v>0</v>
      </c>
      <c r="AD61" s="79">
        <f t="shared" si="49"/>
        <v>0</v>
      </c>
      <c r="AE61" s="103" t="str">
        <f t="shared" si="50"/>
        <v/>
      </c>
      <c r="AF61" s="101"/>
    </row>
    <row r="62" spans="1:32" s="106" customFormat="1" ht="15">
      <c r="A62" s="103" t="str">
        <f t="shared" si="34"/>
        <v/>
      </c>
      <c r="B62" s="78"/>
      <c r="C62" s="79"/>
      <c r="D62" s="107" t="str">
        <f t="shared" si="35"/>
        <v/>
      </c>
      <c r="E62" s="107" t="str">
        <f t="shared" si="36"/>
        <v xml:space="preserve"> </v>
      </c>
      <c r="F62" s="107"/>
      <c r="G62" s="103" t="str">
        <f>IF(F62&gt;0,INDEX(Poeng!$A$1:$B$100,F62,2),"")</f>
        <v/>
      </c>
      <c r="H62" s="79"/>
      <c r="I62" s="103" t="str">
        <f>IF(H62&gt;0,INDEX(Poeng!$A$1:$B$100,H62,2),"")</f>
        <v/>
      </c>
      <c r="J62" s="107"/>
      <c r="K62" s="103" t="str">
        <f>IF(J62&gt;0,INDEX(Poeng!$A$1:$B$100,J62,2),"")</f>
        <v/>
      </c>
      <c r="L62" s="107"/>
      <c r="M62" s="103" t="str">
        <f>IF(L62&gt;0,INDEX(Poeng!$A$1:$B$100,L62,2),"")</f>
        <v/>
      </c>
      <c r="N62" s="107"/>
      <c r="O62" s="103" t="str">
        <f>IF(N62&gt;0,INDEX(Poeng!$A$1:$B$100,N62,2),"")</f>
        <v/>
      </c>
      <c r="P62" s="107"/>
      <c r="Q62" s="105" t="str">
        <f>IF(P62&gt;0,INDEX(Poeng!$A$1:$B$100,P62,2),"")</f>
        <v/>
      </c>
      <c r="R62" s="108">
        <f t="shared" si="37"/>
        <v>0</v>
      </c>
      <c r="S62" s="108">
        <f t="shared" si="38"/>
        <v>0</v>
      </c>
      <c r="T62" s="108">
        <f t="shared" si="39"/>
        <v>0</v>
      </c>
      <c r="U62" s="108">
        <f t="shared" si="40"/>
        <v>0</v>
      </c>
      <c r="V62" s="108">
        <f t="shared" si="41"/>
        <v>0</v>
      </c>
      <c r="W62" s="108">
        <f t="shared" si="42"/>
        <v>0</v>
      </c>
      <c r="X62" s="108">
        <f t="shared" si="43"/>
        <v>0</v>
      </c>
      <c r="Y62" s="108">
        <f t="shared" si="44"/>
        <v>0</v>
      </c>
      <c r="Z62" s="108">
        <f t="shared" si="45"/>
        <v>0</v>
      </c>
      <c r="AA62" s="108">
        <f t="shared" si="46"/>
        <v>0</v>
      </c>
      <c r="AB62" s="108">
        <f t="shared" si="47"/>
        <v>0</v>
      </c>
      <c r="AC62" s="106">
        <f t="shared" si="48"/>
        <v>0</v>
      </c>
      <c r="AD62" s="79">
        <f t="shared" si="49"/>
        <v>0</v>
      </c>
      <c r="AE62" s="103" t="str">
        <f t="shared" si="50"/>
        <v/>
      </c>
      <c r="AF62" s="101"/>
    </row>
    <row r="63" spans="1:32" s="106" customFormat="1" ht="15">
      <c r="A63" s="103" t="str">
        <f t="shared" si="34"/>
        <v/>
      </c>
      <c r="B63" s="78"/>
      <c r="C63" s="79"/>
      <c r="D63" s="107" t="str">
        <f t="shared" si="35"/>
        <v/>
      </c>
      <c r="E63" s="107" t="str">
        <f t="shared" si="36"/>
        <v xml:space="preserve"> </v>
      </c>
      <c r="F63" s="107"/>
      <c r="G63" s="103" t="str">
        <f>IF(F63&gt;0,INDEX(Poeng!$A$1:$B$100,F63,2),"")</f>
        <v/>
      </c>
      <c r="H63" s="79"/>
      <c r="I63" s="103" t="str">
        <f>IF(H63&gt;0,INDEX(Poeng!$A$1:$B$100,H63,2),"")</f>
        <v/>
      </c>
      <c r="J63" s="107"/>
      <c r="K63" s="103" t="str">
        <f>IF(J63&gt;0,INDEX(Poeng!$A$1:$B$100,J63,2),"")</f>
        <v/>
      </c>
      <c r="L63" s="107"/>
      <c r="M63" s="103" t="str">
        <f>IF(L63&gt;0,INDEX(Poeng!$A$1:$B$100,L63,2),"")</f>
        <v/>
      </c>
      <c r="N63" s="107"/>
      <c r="O63" s="103" t="str">
        <f>IF(N63&gt;0,INDEX(Poeng!$A$1:$B$100,N63,2),"")</f>
        <v/>
      </c>
      <c r="P63" s="107"/>
      <c r="Q63" s="105" t="str">
        <f>IF(P63&gt;0,INDEX(Poeng!$A$1:$B$100,P63,2),"")</f>
        <v/>
      </c>
      <c r="R63" s="108">
        <f t="shared" si="37"/>
        <v>0</v>
      </c>
      <c r="S63" s="108">
        <f t="shared" si="38"/>
        <v>0</v>
      </c>
      <c r="T63" s="108">
        <f t="shared" si="39"/>
        <v>0</v>
      </c>
      <c r="U63" s="108">
        <f t="shared" si="40"/>
        <v>0</v>
      </c>
      <c r="V63" s="108">
        <f t="shared" si="41"/>
        <v>0</v>
      </c>
      <c r="W63" s="108">
        <f t="shared" si="42"/>
        <v>0</v>
      </c>
      <c r="X63" s="108">
        <f t="shared" si="43"/>
        <v>0</v>
      </c>
      <c r="Y63" s="108">
        <f t="shared" si="44"/>
        <v>0</v>
      </c>
      <c r="Z63" s="108">
        <f t="shared" si="45"/>
        <v>0</v>
      </c>
      <c r="AA63" s="108">
        <f t="shared" si="46"/>
        <v>0</v>
      </c>
      <c r="AB63" s="108">
        <f t="shared" si="47"/>
        <v>0</v>
      </c>
      <c r="AC63" s="106">
        <f t="shared" si="48"/>
        <v>0</v>
      </c>
      <c r="AD63" s="79">
        <f t="shared" si="49"/>
        <v>0</v>
      </c>
      <c r="AE63" s="103" t="str">
        <f t="shared" si="50"/>
        <v/>
      </c>
      <c r="AF63" s="101"/>
    </row>
    <row r="64" spans="1:32" s="106" customFormat="1" ht="15">
      <c r="A64" s="103" t="str">
        <f t="shared" si="34"/>
        <v/>
      </c>
      <c r="B64" s="78"/>
      <c r="C64" s="79"/>
      <c r="D64" s="107" t="str">
        <f t="shared" si="35"/>
        <v/>
      </c>
      <c r="E64" s="107" t="str">
        <f t="shared" si="36"/>
        <v xml:space="preserve"> </v>
      </c>
      <c r="F64" s="107"/>
      <c r="G64" s="103" t="str">
        <f>IF(F64&gt;0,INDEX(Poeng!$A$1:$B$100,F64,2),"")</f>
        <v/>
      </c>
      <c r="H64" s="79"/>
      <c r="I64" s="103" t="str">
        <f>IF(H64&gt;0,INDEX(Poeng!$A$1:$B$100,H64,2),"")</f>
        <v/>
      </c>
      <c r="J64" s="107"/>
      <c r="K64" s="103" t="str">
        <f>IF(J64&gt;0,INDEX(Poeng!$A$1:$B$100,J64,2),"")</f>
        <v/>
      </c>
      <c r="L64" s="107"/>
      <c r="M64" s="103" t="str">
        <f>IF(L64&gt;0,INDEX(Poeng!$A$1:$B$100,L64,2),"")</f>
        <v/>
      </c>
      <c r="N64" s="107"/>
      <c r="O64" s="103" t="str">
        <f>IF(N64&gt;0,INDEX(Poeng!$A$1:$B$100,N64,2),"")</f>
        <v/>
      </c>
      <c r="P64" s="107"/>
      <c r="Q64" s="105" t="str">
        <f>IF(P64&gt;0,INDEX(Poeng!$A$1:$B$100,P64,2),"")</f>
        <v/>
      </c>
      <c r="R64" s="108">
        <f t="shared" si="37"/>
        <v>0</v>
      </c>
      <c r="S64" s="108">
        <f t="shared" si="38"/>
        <v>0</v>
      </c>
      <c r="T64" s="108">
        <f t="shared" si="39"/>
        <v>0</v>
      </c>
      <c r="U64" s="108">
        <f t="shared" si="40"/>
        <v>0</v>
      </c>
      <c r="V64" s="108">
        <f t="shared" si="41"/>
        <v>0</v>
      </c>
      <c r="W64" s="108">
        <f t="shared" si="42"/>
        <v>0</v>
      </c>
      <c r="X64" s="108">
        <f t="shared" si="43"/>
        <v>0</v>
      </c>
      <c r="Y64" s="108">
        <f t="shared" si="44"/>
        <v>0</v>
      </c>
      <c r="Z64" s="108">
        <f t="shared" si="45"/>
        <v>0</v>
      </c>
      <c r="AA64" s="108">
        <f t="shared" si="46"/>
        <v>0</v>
      </c>
      <c r="AB64" s="108">
        <f t="shared" si="47"/>
        <v>0</v>
      </c>
      <c r="AC64" s="106">
        <f t="shared" si="48"/>
        <v>0</v>
      </c>
      <c r="AD64" s="79">
        <f t="shared" si="49"/>
        <v>0</v>
      </c>
      <c r="AE64" s="103" t="str">
        <f t="shared" si="50"/>
        <v/>
      </c>
      <c r="AF64" s="101"/>
    </row>
    <row r="65" spans="1:32" s="106" customFormat="1" ht="15">
      <c r="A65" s="103" t="str">
        <f t="shared" si="34"/>
        <v/>
      </c>
      <c r="B65" s="78"/>
      <c r="C65" s="79"/>
      <c r="D65" s="107" t="str">
        <f t="shared" si="35"/>
        <v/>
      </c>
      <c r="E65" s="107" t="str">
        <f t="shared" si="36"/>
        <v xml:space="preserve"> </v>
      </c>
      <c r="F65" s="107"/>
      <c r="G65" s="103" t="str">
        <f>IF(F65&gt;0,INDEX(Poeng!$A$1:$B$100,F65,2),"")</f>
        <v/>
      </c>
      <c r="H65" s="79"/>
      <c r="I65" s="103" t="str">
        <f>IF(H65&gt;0,INDEX(Poeng!$A$1:$B$100,H65,2),"")</f>
        <v/>
      </c>
      <c r="J65" s="107"/>
      <c r="K65" s="103" t="str">
        <f>IF(J65&gt;0,INDEX(Poeng!$A$1:$B$100,J65,2),"")</f>
        <v/>
      </c>
      <c r="L65" s="107"/>
      <c r="M65" s="103" t="str">
        <f>IF(L65&gt;0,INDEX(Poeng!$A$1:$B$100,L65,2),"")</f>
        <v/>
      </c>
      <c r="N65" s="107"/>
      <c r="O65" s="103" t="str">
        <f>IF(N65&gt;0,INDEX(Poeng!$A$1:$B$100,N65,2),"")</f>
        <v/>
      </c>
      <c r="P65" s="107"/>
      <c r="Q65" s="105" t="str">
        <f>IF(P65&gt;0,INDEX(Poeng!$A$1:$B$100,P65,2),"")</f>
        <v/>
      </c>
      <c r="R65" s="108">
        <f t="shared" si="37"/>
        <v>0</v>
      </c>
      <c r="S65" s="108">
        <f t="shared" si="38"/>
        <v>0</v>
      </c>
      <c r="T65" s="108">
        <f t="shared" si="39"/>
        <v>0</v>
      </c>
      <c r="U65" s="108">
        <f t="shared" si="40"/>
        <v>0</v>
      </c>
      <c r="V65" s="108">
        <f t="shared" si="41"/>
        <v>0</v>
      </c>
      <c r="W65" s="108">
        <f t="shared" si="42"/>
        <v>0</v>
      </c>
      <c r="X65" s="108">
        <f t="shared" si="43"/>
        <v>0</v>
      </c>
      <c r="Y65" s="108">
        <f t="shared" si="44"/>
        <v>0</v>
      </c>
      <c r="Z65" s="108">
        <f t="shared" si="45"/>
        <v>0</v>
      </c>
      <c r="AA65" s="108">
        <f t="shared" si="46"/>
        <v>0</v>
      </c>
      <c r="AB65" s="108">
        <f t="shared" si="47"/>
        <v>0</v>
      </c>
      <c r="AC65" s="106">
        <f t="shared" si="48"/>
        <v>0</v>
      </c>
      <c r="AD65" s="79">
        <f t="shared" si="49"/>
        <v>0</v>
      </c>
      <c r="AE65" s="103" t="str">
        <f t="shared" si="50"/>
        <v/>
      </c>
      <c r="AF65" s="101"/>
    </row>
    <row r="66" spans="1:32" s="106" customFormat="1" ht="15">
      <c r="A66" s="103" t="str">
        <f t="shared" si="34"/>
        <v/>
      </c>
      <c r="B66" s="78"/>
      <c r="C66" s="79"/>
      <c r="D66" s="107" t="str">
        <f t="shared" si="35"/>
        <v/>
      </c>
      <c r="E66" s="107" t="str">
        <f t="shared" si="36"/>
        <v xml:space="preserve"> </v>
      </c>
      <c r="F66" s="107"/>
      <c r="G66" s="103" t="str">
        <f>IF(F66&gt;0,INDEX(Poeng!$A$1:$B$100,F66,2),"")</f>
        <v/>
      </c>
      <c r="H66" s="79"/>
      <c r="I66" s="103" t="str">
        <f>IF(H66&gt;0,INDEX(Poeng!$A$1:$B$100,H66,2),"")</f>
        <v/>
      </c>
      <c r="J66" s="107"/>
      <c r="K66" s="103" t="str">
        <f>IF(J66&gt;0,INDEX(Poeng!$A$1:$B$100,J66,2),"")</f>
        <v/>
      </c>
      <c r="L66" s="107"/>
      <c r="M66" s="103" t="str">
        <f>IF(L66&gt;0,INDEX(Poeng!$A$1:$B$100,L66,2),"")</f>
        <v/>
      </c>
      <c r="N66" s="107"/>
      <c r="O66" s="103" t="str">
        <f>IF(N66&gt;0,INDEX(Poeng!$A$1:$B$100,N66,2),"")</f>
        <v/>
      </c>
      <c r="P66" s="107"/>
      <c r="Q66" s="105" t="str">
        <f>IF(P66&gt;0,INDEX(Poeng!$A$1:$B$100,P66,2),"")</f>
        <v/>
      </c>
      <c r="R66" s="108">
        <f t="shared" si="37"/>
        <v>0</v>
      </c>
      <c r="S66" s="108">
        <f t="shared" si="38"/>
        <v>0</v>
      </c>
      <c r="T66" s="108">
        <f t="shared" si="39"/>
        <v>0</v>
      </c>
      <c r="U66" s="108">
        <f t="shared" si="40"/>
        <v>0</v>
      </c>
      <c r="V66" s="108">
        <f t="shared" si="41"/>
        <v>0</v>
      </c>
      <c r="W66" s="108">
        <f t="shared" si="42"/>
        <v>0</v>
      </c>
      <c r="X66" s="108">
        <f t="shared" si="43"/>
        <v>0</v>
      </c>
      <c r="Y66" s="108">
        <f t="shared" si="44"/>
        <v>0</v>
      </c>
      <c r="Z66" s="108">
        <f t="shared" si="45"/>
        <v>0</v>
      </c>
      <c r="AA66" s="108">
        <f t="shared" si="46"/>
        <v>0</v>
      </c>
      <c r="AB66" s="108">
        <f t="shared" si="47"/>
        <v>0</v>
      </c>
      <c r="AC66" s="106">
        <f t="shared" si="48"/>
        <v>0</v>
      </c>
      <c r="AD66" s="79">
        <f t="shared" si="49"/>
        <v>0</v>
      </c>
      <c r="AE66" s="103" t="str">
        <f t="shared" si="50"/>
        <v/>
      </c>
      <c r="AF66" s="101"/>
    </row>
    <row r="67" spans="1:32" s="106" customFormat="1" ht="15">
      <c r="A67" s="103" t="str">
        <f t="shared" si="34"/>
        <v/>
      </c>
      <c r="B67" s="78"/>
      <c r="C67" s="79"/>
      <c r="D67" s="107" t="str">
        <f t="shared" si="35"/>
        <v/>
      </c>
      <c r="E67" s="107" t="str">
        <f t="shared" si="36"/>
        <v xml:space="preserve"> </v>
      </c>
      <c r="F67" s="107"/>
      <c r="G67" s="103" t="str">
        <f>IF(F67&gt;0,INDEX(Poeng!$A$1:$B$100,F67,2),"")</f>
        <v/>
      </c>
      <c r="H67" s="79"/>
      <c r="I67" s="103" t="str">
        <f>IF(H67&gt;0,INDEX(Poeng!$A$1:$B$100,H67,2),"")</f>
        <v/>
      </c>
      <c r="J67" s="107"/>
      <c r="K67" s="103" t="str">
        <f>IF(J67&gt;0,INDEX(Poeng!$A$1:$B$100,J67,2),"")</f>
        <v/>
      </c>
      <c r="L67" s="107"/>
      <c r="M67" s="103" t="str">
        <f>IF(L67&gt;0,INDEX(Poeng!$A$1:$B$100,L67,2),"")</f>
        <v/>
      </c>
      <c r="N67" s="107"/>
      <c r="O67" s="103" t="str">
        <f>IF(N67&gt;0,INDEX(Poeng!$A$1:$B$100,N67,2),"")</f>
        <v/>
      </c>
      <c r="P67" s="107"/>
      <c r="Q67" s="105" t="str">
        <f>IF(P67&gt;0,INDEX(Poeng!$A$1:$B$100,P67,2),"")</f>
        <v/>
      </c>
      <c r="R67" s="108">
        <f t="shared" si="37"/>
        <v>0</v>
      </c>
      <c r="S67" s="108">
        <f t="shared" si="38"/>
        <v>0</v>
      </c>
      <c r="T67" s="108">
        <f t="shared" si="39"/>
        <v>0</v>
      </c>
      <c r="U67" s="108">
        <f t="shared" si="40"/>
        <v>0</v>
      </c>
      <c r="V67" s="108">
        <f t="shared" si="41"/>
        <v>0</v>
      </c>
      <c r="W67" s="108">
        <f t="shared" si="42"/>
        <v>0</v>
      </c>
      <c r="X67" s="108">
        <f t="shared" si="43"/>
        <v>0</v>
      </c>
      <c r="Y67" s="108">
        <f t="shared" si="44"/>
        <v>0</v>
      </c>
      <c r="Z67" s="108">
        <f t="shared" si="45"/>
        <v>0</v>
      </c>
      <c r="AA67" s="108">
        <f t="shared" si="46"/>
        <v>0</v>
      </c>
      <c r="AB67" s="108">
        <f t="shared" si="47"/>
        <v>0</v>
      </c>
      <c r="AC67" s="106">
        <f t="shared" si="48"/>
        <v>0</v>
      </c>
      <c r="AD67" s="79">
        <f t="shared" si="49"/>
        <v>0</v>
      </c>
      <c r="AE67" s="103" t="str">
        <f t="shared" si="50"/>
        <v/>
      </c>
      <c r="AF67" s="101"/>
    </row>
    <row r="68" spans="1:32" s="106" customFormat="1" ht="15">
      <c r="A68" s="103" t="str">
        <f t="shared" si="34"/>
        <v/>
      </c>
      <c r="B68" s="78"/>
      <c r="C68" s="79"/>
      <c r="D68" s="107" t="str">
        <f t="shared" si="35"/>
        <v/>
      </c>
      <c r="E68" s="107" t="str">
        <f t="shared" si="36"/>
        <v xml:space="preserve"> </v>
      </c>
      <c r="F68" s="107"/>
      <c r="G68" s="103" t="str">
        <f>IF(F68&gt;0,INDEX(Poeng!$A$1:$B$100,F68,2),"")</f>
        <v/>
      </c>
      <c r="H68" s="79"/>
      <c r="I68" s="103" t="str">
        <f>IF(H68&gt;0,INDEX(Poeng!$A$1:$B$100,H68,2),"")</f>
        <v/>
      </c>
      <c r="J68" s="107"/>
      <c r="K68" s="103" t="str">
        <f>IF(J68&gt;0,INDEX(Poeng!$A$1:$B$100,J68,2),"")</f>
        <v/>
      </c>
      <c r="L68" s="107"/>
      <c r="M68" s="103" t="str">
        <f>IF(L68&gt;0,INDEX(Poeng!$A$1:$B$100,L68,2),"")</f>
        <v/>
      </c>
      <c r="N68" s="107"/>
      <c r="O68" s="103" t="str">
        <f>IF(N68&gt;0,INDEX(Poeng!$A$1:$B$100,N68,2),"")</f>
        <v/>
      </c>
      <c r="P68" s="107"/>
      <c r="Q68" s="105" t="str">
        <f>IF(P68&gt;0,INDEX(Poeng!$A$1:$B$100,P68,2),"")</f>
        <v/>
      </c>
      <c r="R68" s="108">
        <f t="shared" si="37"/>
        <v>0</v>
      </c>
      <c r="S68" s="108">
        <f t="shared" si="38"/>
        <v>0</v>
      </c>
      <c r="T68" s="108">
        <f t="shared" si="39"/>
        <v>0</v>
      </c>
      <c r="U68" s="108">
        <f t="shared" si="40"/>
        <v>0</v>
      </c>
      <c r="V68" s="108">
        <f t="shared" si="41"/>
        <v>0</v>
      </c>
      <c r="W68" s="108">
        <f t="shared" si="42"/>
        <v>0</v>
      </c>
      <c r="X68" s="108">
        <f>LARGE(R68:W68,1)</f>
        <v>0</v>
      </c>
      <c r="Y68" s="108">
        <f t="shared" si="44"/>
        <v>0</v>
      </c>
      <c r="Z68" s="108">
        <f t="shared" si="45"/>
        <v>0</v>
      </c>
      <c r="AA68" s="108">
        <f t="shared" si="46"/>
        <v>0</v>
      </c>
      <c r="AB68" s="108">
        <f>SUM(X68:AA68)</f>
        <v>0</v>
      </c>
      <c r="AC68" s="106">
        <f t="shared" si="48"/>
        <v>0</v>
      </c>
      <c r="AD68" s="79">
        <f t="shared" si="49"/>
        <v>0</v>
      </c>
      <c r="AE68" s="103" t="str">
        <f>IF(B68&lt;&gt;"",RANK(AD68,AD$5:AD$102,0),"")</f>
        <v/>
      </c>
      <c r="AF68" s="101"/>
    </row>
    <row r="69" spans="1:32" s="106" customFormat="1" ht="15">
      <c r="A69" s="103" t="str">
        <f t="shared" ref="A69:A104" si="51">AE69</f>
        <v/>
      </c>
      <c r="B69" s="78"/>
      <c r="C69" s="79"/>
      <c r="D69" s="107" t="str">
        <f t="shared" ref="D69:D104" si="52">IF(B69&lt;&gt;"",AB69,"")</f>
        <v/>
      </c>
      <c r="E69" s="107" t="str">
        <f t="shared" ref="E69:E104" si="53">IF(AC69&lt;4," ","F")</f>
        <v xml:space="preserve"> </v>
      </c>
      <c r="F69" s="107"/>
      <c r="G69" s="103" t="str">
        <f>IF(F69&gt;0,INDEX(Poeng!$A$1:$B$100,F69,2),"")</f>
        <v/>
      </c>
      <c r="H69" s="79"/>
      <c r="I69" s="103" t="str">
        <f>IF(H69&gt;0,INDEX(Poeng!$A$1:$B$100,H69,2),"")</f>
        <v/>
      </c>
      <c r="J69" s="107"/>
      <c r="K69" s="103" t="str">
        <f>IF(J69&gt;0,INDEX(Poeng!$A$1:$B$100,J69,2),"")</f>
        <v/>
      </c>
      <c r="L69" s="107"/>
      <c r="M69" s="103" t="str">
        <f>IF(L69&gt;0,INDEX(Poeng!$A$1:$B$100,L69,2),"")</f>
        <v/>
      </c>
      <c r="N69" s="107"/>
      <c r="O69" s="103" t="str">
        <f>IF(N69&gt;0,INDEX(Poeng!$A$1:$B$100,N69,2),"")</f>
        <v/>
      </c>
      <c r="P69" s="107"/>
      <c r="Q69" s="105" t="str">
        <f>IF(P69&gt;0,INDEX(Poeng!$A$1:$B$100,P69,2),"")</f>
        <v/>
      </c>
      <c r="R69" s="108">
        <f t="shared" ref="R69:R104" si="54">IF(F69&gt;0,G69,0)</f>
        <v>0</v>
      </c>
      <c r="S69" s="108">
        <f t="shared" ref="S69:S104" si="55">IF(H69&gt;0,I69,0)</f>
        <v>0</v>
      </c>
      <c r="T69" s="108">
        <f t="shared" ref="T69:T104" si="56">IF(J69&gt;0,K69,0)</f>
        <v>0</v>
      </c>
      <c r="U69" s="108">
        <f t="shared" ref="U69:U104" si="57">IF(L69&gt;0,M69,0)</f>
        <v>0</v>
      </c>
      <c r="V69" s="108">
        <f t="shared" ref="V69:V104" si="58">IF(N69&gt;0,O69,0)</f>
        <v>0</v>
      </c>
      <c r="W69" s="108">
        <f t="shared" ref="W69:W104" si="59">IF(P69&gt;0,Q69,0)</f>
        <v>0</v>
      </c>
      <c r="X69" s="108">
        <f t="shared" ref="X69:X104" si="60">LARGE(R69:W69,1)</f>
        <v>0</v>
      </c>
      <c r="Y69" s="108">
        <f t="shared" ref="Y69:Y104" si="61">LARGE(R69:W69,2)</f>
        <v>0</v>
      </c>
      <c r="Z69" s="108">
        <f t="shared" ref="Z69:Z104" si="62">LARGE(R69:W69,3)</f>
        <v>0</v>
      </c>
      <c r="AA69" s="108">
        <f t="shared" ref="AA69:AA104" si="63">LARGE(R69:W69,4)</f>
        <v>0</v>
      </c>
      <c r="AB69" s="108">
        <f t="shared" ref="AB69:AB104" si="64">SUM(X69:AA69)</f>
        <v>0</v>
      </c>
      <c r="AC69" s="106">
        <f t="shared" ref="AC69:AC104" si="65">COUNT(F69:Q69)/2</f>
        <v>0</v>
      </c>
      <c r="AD69" s="79">
        <f t="shared" ref="AD69:AD104" si="66">AB69*10^8+X69*10^6/2+Y69*10^4/2+Z69*10^2/2+AA69/2</f>
        <v>0</v>
      </c>
      <c r="AE69" s="103" t="str">
        <f t="shared" ref="AE69:AE104" si="67">IF(B69&lt;&gt;"",RANK(AD69,AD$5:AD$102,0),"")</f>
        <v/>
      </c>
      <c r="AF69" s="101"/>
    </row>
    <row r="70" spans="1:32" s="106" customFormat="1" ht="15">
      <c r="A70" s="103" t="str">
        <f t="shared" si="51"/>
        <v/>
      </c>
      <c r="B70" s="78"/>
      <c r="C70" s="79"/>
      <c r="D70" s="107" t="str">
        <f t="shared" si="52"/>
        <v/>
      </c>
      <c r="E70" s="107" t="str">
        <f t="shared" si="53"/>
        <v xml:space="preserve"> </v>
      </c>
      <c r="F70" s="107"/>
      <c r="G70" s="103" t="str">
        <f>IF(F70&gt;0,INDEX(Poeng!$A$1:$B$100,F70,2),"")</f>
        <v/>
      </c>
      <c r="H70" s="79"/>
      <c r="I70" s="103" t="str">
        <f>IF(H70&gt;0,INDEX(Poeng!$A$1:$B$100,H70,2),"")</f>
        <v/>
      </c>
      <c r="J70" s="107"/>
      <c r="K70" s="103" t="str">
        <f>IF(J70&gt;0,INDEX(Poeng!$A$1:$B$100,J70,2),"")</f>
        <v/>
      </c>
      <c r="L70" s="107"/>
      <c r="M70" s="103" t="str">
        <f>IF(L70&gt;0,INDEX(Poeng!$A$1:$B$100,L70,2),"")</f>
        <v/>
      </c>
      <c r="N70" s="107"/>
      <c r="O70" s="103" t="str">
        <f>IF(N70&gt;0,INDEX(Poeng!$A$1:$B$100,N70,2),"")</f>
        <v/>
      </c>
      <c r="P70" s="107"/>
      <c r="Q70" s="105" t="str">
        <f>IF(P70&gt;0,INDEX(Poeng!$A$1:$B$100,P70,2),"")</f>
        <v/>
      </c>
      <c r="R70" s="108">
        <f t="shared" si="54"/>
        <v>0</v>
      </c>
      <c r="S70" s="108">
        <f t="shared" si="55"/>
        <v>0</v>
      </c>
      <c r="T70" s="108">
        <f t="shared" si="56"/>
        <v>0</v>
      </c>
      <c r="U70" s="108">
        <f t="shared" si="57"/>
        <v>0</v>
      </c>
      <c r="V70" s="108">
        <f t="shared" si="58"/>
        <v>0</v>
      </c>
      <c r="W70" s="108">
        <f t="shared" si="59"/>
        <v>0</v>
      </c>
      <c r="X70" s="108">
        <f t="shared" si="60"/>
        <v>0</v>
      </c>
      <c r="Y70" s="108">
        <f t="shared" si="61"/>
        <v>0</v>
      </c>
      <c r="Z70" s="108">
        <f t="shared" si="62"/>
        <v>0</v>
      </c>
      <c r="AA70" s="108">
        <f t="shared" si="63"/>
        <v>0</v>
      </c>
      <c r="AB70" s="108">
        <f t="shared" si="64"/>
        <v>0</v>
      </c>
      <c r="AC70" s="106">
        <f t="shared" si="65"/>
        <v>0</v>
      </c>
      <c r="AD70" s="79">
        <f t="shared" si="66"/>
        <v>0</v>
      </c>
      <c r="AE70" s="103" t="str">
        <f t="shared" si="67"/>
        <v/>
      </c>
      <c r="AF70" s="101"/>
    </row>
    <row r="71" spans="1:32" s="106" customFormat="1" ht="15">
      <c r="A71" s="103" t="str">
        <f t="shared" si="51"/>
        <v/>
      </c>
      <c r="B71" s="78"/>
      <c r="D71" s="107" t="str">
        <f t="shared" si="52"/>
        <v/>
      </c>
      <c r="E71" s="104" t="str">
        <f t="shared" si="53"/>
        <v xml:space="preserve"> </v>
      </c>
      <c r="F71" s="104"/>
      <c r="G71" s="105" t="str">
        <f>IF(F71&gt;0,INDEX(Poeng!$A$1:$B$100,F71,2),"")</f>
        <v/>
      </c>
      <c r="I71" s="105" t="str">
        <f>IF(H71&gt;0,INDEX(Poeng!$A$1:$B$100,H71,2),"")</f>
        <v/>
      </c>
      <c r="J71" s="104"/>
      <c r="K71" s="105" t="str">
        <f>IF(J71&gt;0,INDEX(Poeng!$A$1:$B$100,J71,2),"")</f>
        <v/>
      </c>
      <c r="L71" s="104"/>
      <c r="M71" s="105" t="str">
        <f>IF(L71&gt;0,INDEX(Poeng!$A$1:$B$100,L71,2),"")</f>
        <v/>
      </c>
      <c r="N71" s="104"/>
      <c r="O71" s="105" t="str">
        <f>IF(N71&gt;0,INDEX(Poeng!$A$1:$B$100,N71,2),"")</f>
        <v/>
      </c>
      <c r="P71" s="104"/>
      <c r="Q71" s="105" t="str">
        <f>IF(P71&gt;0,INDEX(Poeng!$A$1:$B$100,P71,2),"")</f>
        <v/>
      </c>
      <c r="R71" s="108">
        <f t="shared" si="54"/>
        <v>0</v>
      </c>
      <c r="S71" s="108">
        <f t="shared" si="55"/>
        <v>0</v>
      </c>
      <c r="T71" s="108">
        <f t="shared" si="56"/>
        <v>0</v>
      </c>
      <c r="U71" s="108">
        <f t="shared" si="57"/>
        <v>0</v>
      </c>
      <c r="V71" s="108">
        <f t="shared" si="58"/>
        <v>0</v>
      </c>
      <c r="W71" s="108">
        <f t="shared" si="59"/>
        <v>0</v>
      </c>
      <c r="X71" s="108">
        <f t="shared" si="60"/>
        <v>0</v>
      </c>
      <c r="Y71" s="108">
        <f t="shared" si="61"/>
        <v>0</v>
      </c>
      <c r="Z71" s="108">
        <f t="shared" si="62"/>
        <v>0</v>
      </c>
      <c r="AA71" s="108">
        <f t="shared" si="63"/>
        <v>0</v>
      </c>
      <c r="AB71" s="108">
        <f t="shared" si="64"/>
        <v>0</v>
      </c>
      <c r="AC71" s="106">
        <f t="shared" si="65"/>
        <v>0</v>
      </c>
      <c r="AD71" s="79">
        <f t="shared" si="66"/>
        <v>0</v>
      </c>
      <c r="AE71" s="103" t="str">
        <f t="shared" si="67"/>
        <v/>
      </c>
      <c r="AF71" s="101"/>
    </row>
    <row r="72" spans="1:32" ht="15.75">
      <c r="A72" s="32" t="str">
        <f t="shared" si="51"/>
        <v/>
      </c>
      <c r="B72" s="29"/>
      <c r="D72" s="34" t="str">
        <f t="shared" si="52"/>
        <v/>
      </c>
      <c r="E72" s="19" t="str">
        <f t="shared" si="53"/>
        <v xml:space="preserve"> </v>
      </c>
      <c r="G72" s="16" t="str">
        <f>IF(F72&gt;0,INDEX(Poeng!$A$1:$B$100,F72,2),"")</f>
        <v/>
      </c>
      <c r="H72" s="3"/>
      <c r="I72" s="16" t="str">
        <f>IF(H72&gt;0,INDEX(Poeng!$A$1:$B$100,H72,2),"")</f>
        <v/>
      </c>
      <c r="K72" s="16" t="str">
        <f>IF(J72&gt;0,INDEX(Poeng!$A$1:$B$100,J72,2),"")</f>
        <v/>
      </c>
      <c r="M72" s="16" t="str">
        <f>IF(L72&gt;0,INDEX(Poeng!$A$1:$B$100,L72,2),"")</f>
        <v/>
      </c>
      <c r="O72" s="16" t="str">
        <f>IF(N72&gt;0,INDEX(Poeng!$A$1:$B$100,N72,2),"")</f>
        <v/>
      </c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  <c r="AF72"/>
    </row>
    <row r="73" spans="1:32" ht="15.75">
      <c r="A73" s="32" t="str">
        <f t="shared" si="51"/>
        <v/>
      </c>
      <c r="B73" s="29"/>
      <c r="D73" s="34" t="str">
        <f t="shared" si="52"/>
        <v/>
      </c>
      <c r="E73" s="19" t="str">
        <f t="shared" si="53"/>
        <v xml:space="preserve"> </v>
      </c>
      <c r="G73" s="16" t="str">
        <f>IF(F73&gt;0,INDEX(Poeng!$A$1:$B$100,F73,2),"")</f>
        <v/>
      </c>
      <c r="H73" s="3"/>
      <c r="I73" s="16" t="str">
        <f>IF(H73&gt;0,INDEX(Poeng!$A$1:$B$100,H73,2),"")</f>
        <v/>
      </c>
      <c r="K73" s="16" t="str">
        <f>IF(J73&gt;0,INDEX(Poeng!$A$1:$B$100,J73,2),"")</f>
        <v/>
      </c>
      <c r="M73" s="16" t="str">
        <f>IF(L73&gt;0,INDEX(Poeng!$A$1:$B$100,L73,2),"")</f>
        <v/>
      </c>
      <c r="O73" s="16" t="str">
        <f>IF(N73&gt;0,INDEX(Poeng!$A$1:$B$100,N73,2),"")</f>
        <v/>
      </c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  <c r="AF73"/>
    </row>
    <row r="74" spans="1:32" ht="15.75">
      <c r="A74" s="32" t="str">
        <f t="shared" si="51"/>
        <v/>
      </c>
      <c r="B74" s="29"/>
      <c r="D74" s="34" t="str">
        <f t="shared" si="52"/>
        <v/>
      </c>
      <c r="E74" s="19" t="str">
        <f t="shared" si="53"/>
        <v xml:space="preserve"> </v>
      </c>
      <c r="G74" s="16" t="str">
        <f>IF(F74&gt;0,INDEX(Poeng!$A$1:$B$100,F74,2),"")</f>
        <v/>
      </c>
      <c r="H74" s="3"/>
      <c r="I74" s="16" t="str">
        <f>IF(H74&gt;0,INDEX(Poeng!$A$1:$B$100,H74,2),"")</f>
        <v/>
      </c>
      <c r="K74" s="16" t="str">
        <f>IF(J74&gt;0,INDEX(Poeng!$A$1:$B$100,J74,2),"")</f>
        <v/>
      </c>
      <c r="M74" s="16" t="str">
        <f>IF(L74&gt;0,INDEX(Poeng!$A$1:$B$100,L74,2),"")</f>
        <v/>
      </c>
      <c r="O74" s="16" t="str">
        <f>IF(N74&gt;0,INDEX(Poeng!$A$1:$B$100,N74,2),"")</f>
        <v/>
      </c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  <c r="AF74"/>
    </row>
    <row r="75" spans="1:32" ht="15.75">
      <c r="A75" s="32" t="str">
        <f t="shared" si="51"/>
        <v/>
      </c>
      <c r="B75" s="29"/>
      <c r="D75" s="34" t="str">
        <f t="shared" si="52"/>
        <v/>
      </c>
      <c r="E75" s="19" t="str">
        <f t="shared" si="53"/>
        <v xml:space="preserve"> </v>
      </c>
      <c r="G75" s="16" t="str">
        <f>IF(F75&gt;0,INDEX(Poeng!$A$1:$B$100,F75,2),"")</f>
        <v/>
      </c>
      <c r="H75" s="3"/>
      <c r="I75" s="16" t="str">
        <f>IF(H75&gt;0,INDEX(Poeng!$A$1:$B$100,H75,2),"")</f>
        <v/>
      </c>
      <c r="K75" s="16" t="str">
        <f>IF(J75&gt;0,INDEX(Poeng!$A$1:$B$100,J75,2),"")</f>
        <v/>
      </c>
      <c r="M75" s="16" t="str">
        <f>IF(L75&gt;0,INDEX(Poeng!$A$1:$B$100,L75,2),"")</f>
        <v/>
      </c>
      <c r="O75" s="16" t="str">
        <f>IF(N75&gt;0,INDEX(Poeng!$A$1:$B$100,N75,2),"")</f>
        <v/>
      </c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  <c r="AF75"/>
    </row>
    <row r="76" spans="1:32" ht="15.75">
      <c r="A76" s="32" t="str">
        <f t="shared" si="51"/>
        <v/>
      </c>
      <c r="B76" s="29"/>
      <c r="D76" s="34" t="str">
        <f t="shared" si="52"/>
        <v/>
      </c>
      <c r="E76" s="19" t="str">
        <f t="shared" si="53"/>
        <v xml:space="preserve"> </v>
      </c>
      <c r="G76" s="16" t="str">
        <f>IF(F76&gt;0,INDEX(Poeng!$A$1:$B$100,F76,2),"")</f>
        <v/>
      </c>
      <c r="H76" s="3"/>
      <c r="I76" s="16" t="str">
        <f>IF(H76&gt;0,INDEX(Poeng!$A$1:$B$100,H76,2),"")</f>
        <v/>
      </c>
      <c r="K76" s="16" t="str">
        <f>IF(J76&gt;0,INDEX(Poeng!$A$1:$B$100,J76,2),"")</f>
        <v/>
      </c>
      <c r="M76" s="16" t="str">
        <f>IF(L76&gt;0,INDEX(Poeng!$A$1:$B$100,L76,2),"")</f>
        <v/>
      </c>
      <c r="O76" s="16" t="str">
        <f>IF(N76&gt;0,INDEX(Poeng!$A$1:$B$100,N76,2),"")</f>
        <v/>
      </c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  <c r="AF76"/>
    </row>
    <row r="77" spans="1:32" ht="15.75">
      <c r="A77" s="32" t="str">
        <f t="shared" si="51"/>
        <v/>
      </c>
      <c r="B77" s="29"/>
      <c r="D77" s="34" t="str">
        <f t="shared" si="52"/>
        <v/>
      </c>
      <c r="E77" s="19" t="str">
        <f t="shared" si="53"/>
        <v xml:space="preserve"> </v>
      </c>
      <c r="G77" s="16" t="str">
        <f>IF(F77&gt;0,INDEX(Poeng!$A$1:$B$100,F77,2),"")</f>
        <v/>
      </c>
      <c r="H77" s="3"/>
      <c r="I77" s="16" t="str">
        <f>IF(H77&gt;0,INDEX(Poeng!$A$1:$B$100,H77,2),"")</f>
        <v/>
      </c>
      <c r="K77" s="16" t="str">
        <f>IF(J77&gt;0,INDEX(Poeng!$A$1:$B$100,J77,2),"")</f>
        <v/>
      </c>
      <c r="M77" s="16" t="str">
        <f>IF(L77&gt;0,INDEX(Poeng!$A$1:$B$100,L77,2),"")</f>
        <v/>
      </c>
      <c r="O77" s="16" t="str">
        <f>IF(N77&gt;0,INDEX(Poeng!$A$1:$B$100,N77,2),"")</f>
        <v/>
      </c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  <c r="AF77"/>
    </row>
    <row r="78" spans="1:32" ht="15.75">
      <c r="A78" s="32" t="str">
        <f t="shared" si="51"/>
        <v/>
      </c>
      <c r="B78" s="29"/>
      <c r="D78" s="34" t="str">
        <f t="shared" si="52"/>
        <v/>
      </c>
      <c r="E78" s="19" t="str">
        <f t="shared" si="53"/>
        <v xml:space="preserve"> </v>
      </c>
      <c r="G78" s="16" t="str">
        <f>IF(F78&gt;0,INDEX(Poeng!$A$1:$B$100,F78,2),"")</f>
        <v/>
      </c>
      <c r="H78" s="3"/>
      <c r="I78" s="16" t="str">
        <f>IF(H78&gt;0,INDEX(Poeng!$A$1:$B$100,H78,2),"")</f>
        <v/>
      </c>
      <c r="K78" s="16" t="str">
        <f>IF(J78&gt;0,INDEX(Poeng!$A$1:$B$100,J78,2),"")</f>
        <v/>
      </c>
      <c r="M78" s="16" t="str">
        <f>IF(L78&gt;0,INDEX(Poeng!$A$1:$B$100,L78,2),"")</f>
        <v/>
      </c>
      <c r="O78" s="16" t="str">
        <f>IF(N78&gt;0,INDEX(Poeng!$A$1:$B$100,N78,2),"")</f>
        <v/>
      </c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  <c r="AF78"/>
    </row>
    <row r="79" spans="1:32" ht="15.75">
      <c r="A79" s="32" t="str">
        <f t="shared" si="51"/>
        <v/>
      </c>
      <c r="B79" s="29"/>
      <c r="D79" s="34" t="str">
        <f t="shared" si="52"/>
        <v/>
      </c>
      <c r="E79" s="19" t="str">
        <f t="shared" si="53"/>
        <v xml:space="preserve"> </v>
      </c>
      <c r="G79" s="16" t="str">
        <f>IF(F79&gt;0,INDEX(Poeng!$A$1:$B$100,F79,2),"")</f>
        <v/>
      </c>
      <c r="H79" s="3"/>
      <c r="I79" s="16" t="str">
        <f>IF(H79&gt;0,INDEX(Poeng!$A$1:$B$100,H79,2),"")</f>
        <v/>
      </c>
      <c r="K79" s="16" t="str">
        <f>IF(J79&gt;0,INDEX(Poeng!$A$1:$B$100,J79,2),"")</f>
        <v/>
      </c>
      <c r="M79" s="16" t="str">
        <f>IF(L79&gt;0,INDEX(Poeng!$A$1:$B$100,L79,2),"")</f>
        <v/>
      </c>
      <c r="O79" s="16" t="str">
        <f>IF(N79&gt;0,INDEX(Poeng!$A$1:$B$100,N79,2),"")</f>
        <v/>
      </c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  <c r="AF79"/>
    </row>
    <row r="80" spans="1:32" ht="15.75">
      <c r="A80" s="32" t="str">
        <f t="shared" si="51"/>
        <v/>
      </c>
      <c r="B80" s="29"/>
      <c r="D80" s="34" t="str">
        <f t="shared" si="52"/>
        <v/>
      </c>
      <c r="E80" s="19" t="str">
        <f t="shared" si="53"/>
        <v xml:space="preserve"> </v>
      </c>
      <c r="G80" s="16" t="str">
        <f>IF(F80&gt;0,INDEX(Poeng!$A$1:$B$100,F80,2),"")</f>
        <v/>
      </c>
      <c r="H80" s="3"/>
      <c r="I80" s="16" t="str">
        <f>IF(H80&gt;0,INDEX(Poeng!$A$1:$B$100,H80,2),"")</f>
        <v/>
      </c>
      <c r="K80" s="16" t="str">
        <f>IF(J80&gt;0,INDEX(Poeng!$A$1:$B$100,J80,2),"")</f>
        <v/>
      </c>
      <c r="M80" s="16" t="str">
        <f>IF(L80&gt;0,INDEX(Poeng!$A$1:$B$100,L80,2),"")</f>
        <v/>
      </c>
      <c r="O80" s="16" t="str">
        <f>IF(N80&gt;0,INDEX(Poeng!$A$1:$B$100,N80,2),"")</f>
        <v/>
      </c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  <c r="AF80"/>
    </row>
    <row r="81" spans="1:32" ht="15.75">
      <c r="A81" s="32" t="str">
        <f t="shared" si="51"/>
        <v/>
      </c>
      <c r="B81" s="29"/>
      <c r="D81" s="34" t="str">
        <f t="shared" si="52"/>
        <v/>
      </c>
      <c r="E81" s="19" t="str">
        <f t="shared" si="53"/>
        <v xml:space="preserve"> </v>
      </c>
      <c r="G81" s="16" t="str">
        <f>IF(F81&gt;0,INDEX(Poeng!$A$1:$B$100,F81,2),"")</f>
        <v/>
      </c>
      <c r="H81" s="3"/>
      <c r="I81" s="16" t="str">
        <f>IF(H81&gt;0,INDEX(Poeng!$A$1:$B$100,H81,2),"")</f>
        <v/>
      </c>
      <c r="K81" s="16" t="str">
        <f>IF(J81&gt;0,INDEX(Poeng!$A$1:$B$100,J81,2),"")</f>
        <v/>
      </c>
      <c r="M81" s="16" t="str">
        <f>IF(L81&gt;0,INDEX(Poeng!$A$1:$B$100,L81,2),"")</f>
        <v/>
      </c>
      <c r="O81" s="16" t="str">
        <f>IF(N81&gt;0,INDEX(Poeng!$A$1:$B$100,N81,2),"")</f>
        <v/>
      </c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  <c r="AF81"/>
    </row>
    <row r="82" spans="1:32" ht="15.75">
      <c r="A82" s="32" t="str">
        <f t="shared" si="51"/>
        <v/>
      </c>
      <c r="B82" s="29"/>
      <c r="D82" s="34" t="str">
        <f t="shared" si="52"/>
        <v/>
      </c>
      <c r="E82" s="19" t="str">
        <f t="shared" si="53"/>
        <v xml:space="preserve"> </v>
      </c>
      <c r="G82" s="16" t="str">
        <f>IF(F82&gt;0,INDEX(Poeng!$A$1:$B$100,F82,2),"")</f>
        <v/>
      </c>
      <c r="H82" s="3"/>
      <c r="I82" s="16" t="str">
        <f>IF(H82&gt;0,INDEX(Poeng!$A$1:$B$100,H82,2),"")</f>
        <v/>
      </c>
      <c r="K82" s="16" t="str">
        <f>IF(J82&gt;0,INDEX(Poeng!$A$1:$B$100,J82,2),"")</f>
        <v/>
      </c>
      <c r="M82" s="16" t="str">
        <f>IF(L82&gt;0,INDEX(Poeng!$A$1:$B$100,L82,2),"")</f>
        <v/>
      </c>
      <c r="O82" s="16" t="str">
        <f>IF(N82&gt;0,INDEX(Poeng!$A$1:$B$100,N82,2),"")</f>
        <v/>
      </c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  <c r="AF82"/>
    </row>
    <row r="83" spans="1:32" ht="15.75">
      <c r="A83" s="32" t="str">
        <f t="shared" si="51"/>
        <v/>
      </c>
      <c r="B83" s="29"/>
      <c r="D83" s="34" t="str">
        <f t="shared" si="52"/>
        <v/>
      </c>
      <c r="E83" s="19" t="str">
        <f t="shared" si="53"/>
        <v xml:space="preserve"> </v>
      </c>
      <c r="G83" s="16" t="str">
        <f>IF(F83&gt;0,INDEX(Poeng!$A$1:$B$100,F83,2),"")</f>
        <v/>
      </c>
      <c r="H83" s="3"/>
      <c r="I83" s="16" t="str">
        <f>IF(H83&gt;0,INDEX(Poeng!$A$1:$B$100,H83,2),"")</f>
        <v/>
      </c>
      <c r="K83" s="16" t="str">
        <f>IF(J83&gt;0,INDEX(Poeng!$A$1:$B$100,J83,2),"")</f>
        <v/>
      </c>
      <c r="M83" s="16" t="str">
        <f>IF(L83&gt;0,INDEX(Poeng!$A$1:$B$100,L83,2),"")</f>
        <v/>
      </c>
      <c r="O83" s="16" t="str">
        <f>IF(N83&gt;0,INDEX(Poeng!$A$1:$B$100,N83,2),"")</f>
        <v/>
      </c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  <c r="AF83"/>
    </row>
    <row r="84" spans="1:32" ht="15.75">
      <c r="A84" s="32" t="str">
        <f t="shared" si="51"/>
        <v/>
      </c>
      <c r="B84" s="29"/>
      <c r="D84" s="34" t="str">
        <f t="shared" si="52"/>
        <v/>
      </c>
      <c r="E84" s="19" t="str">
        <f t="shared" si="53"/>
        <v xml:space="preserve"> </v>
      </c>
      <c r="G84" s="16" t="str">
        <f>IF(F84&gt;0,INDEX(Poeng!$A$1:$B$100,F84,2),"")</f>
        <v/>
      </c>
      <c r="H84" s="3"/>
      <c r="I84" s="16" t="str">
        <f>IF(H84&gt;0,INDEX(Poeng!$A$1:$B$100,H84,2),"")</f>
        <v/>
      </c>
      <c r="K84" s="16" t="str">
        <f>IF(J84&gt;0,INDEX(Poeng!$A$1:$B$100,J84,2),"")</f>
        <v/>
      </c>
      <c r="M84" s="16" t="str">
        <f>IF(L84&gt;0,INDEX(Poeng!$A$1:$B$100,L84,2),"")</f>
        <v/>
      </c>
      <c r="O84" s="16" t="str">
        <f>IF(N84&gt;0,INDEX(Poeng!$A$1:$B$100,N84,2),"")</f>
        <v/>
      </c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  <c r="AF84"/>
    </row>
    <row r="85" spans="1:32" ht="15.75">
      <c r="A85" s="32" t="str">
        <f t="shared" si="51"/>
        <v/>
      </c>
      <c r="B85" s="29"/>
      <c r="D85" s="34" t="str">
        <f t="shared" si="52"/>
        <v/>
      </c>
      <c r="E85" s="19" t="str">
        <f t="shared" si="53"/>
        <v xml:space="preserve"> </v>
      </c>
      <c r="G85" s="16" t="str">
        <f>IF(F85&gt;0,INDEX(Poeng!$A$1:$B$100,F85,2),"")</f>
        <v/>
      </c>
      <c r="H85" s="3"/>
      <c r="I85" s="16" t="str">
        <f>IF(H85&gt;0,INDEX(Poeng!$A$1:$B$100,H85,2),"")</f>
        <v/>
      </c>
      <c r="K85" s="16" t="str">
        <f>IF(J85&gt;0,INDEX(Poeng!$A$1:$B$100,J85,2),"")</f>
        <v/>
      </c>
      <c r="M85" s="16" t="str">
        <f>IF(L85&gt;0,INDEX(Poeng!$A$1:$B$100,L85,2),"")</f>
        <v/>
      </c>
      <c r="O85" s="16" t="str">
        <f>IF(N85&gt;0,INDEX(Poeng!$A$1:$B$100,N85,2),"")</f>
        <v/>
      </c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  <c r="AF85"/>
    </row>
    <row r="86" spans="1:32" ht="15.75">
      <c r="A86" s="32" t="str">
        <f t="shared" si="51"/>
        <v/>
      </c>
      <c r="B86" s="29"/>
      <c r="D86" s="34" t="str">
        <f t="shared" si="52"/>
        <v/>
      </c>
      <c r="E86" s="19" t="str">
        <f t="shared" si="53"/>
        <v xml:space="preserve"> </v>
      </c>
      <c r="G86" s="16" t="str">
        <f>IF(F86&gt;0,INDEX(Poeng!$A$1:$B$100,F86,2),"")</f>
        <v/>
      </c>
      <c r="H86" s="3"/>
      <c r="I86" s="16" t="str">
        <f>IF(H86&gt;0,INDEX(Poeng!$A$1:$B$100,H86,2),"")</f>
        <v/>
      </c>
      <c r="K86" s="16" t="str">
        <f>IF(J86&gt;0,INDEX(Poeng!$A$1:$B$100,J86,2),"")</f>
        <v/>
      </c>
      <c r="M86" s="16" t="str">
        <f>IF(L86&gt;0,INDEX(Poeng!$A$1:$B$100,L86,2),"")</f>
        <v/>
      </c>
      <c r="O86" s="16" t="str">
        <f>IF(N86&gt;0,INDEX(Poeng!$A$1:$B$100,N86,2),"")</f>
        <v/>
      </c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  <c r="AF86"/>
    </row>
    <row r="87" spans="1:32" ht="15.75">
      <c r="A87" s="32" t="str">
        <f t="shared" si="51"/>
        <v/>
      </c>
      <c r="B87" s="29"/>
      <c r="D87" s="34" t="str">
        <f t="shared" si="52"/>
        <v/>
      </c>
      <c r="E87" s="19" t="str">
        <f t="shared" si="53"/>
        <v xml:space="preserve"> </v>
      </c>
      <c r="G87" s="16" t="str">
        <f>IF(F87&gt;0,INDEX(Poeng!$A$1:$B$100,F87,2),"")</f>
        <v/>
      </c>
      <c r="H87" s="3"/>
      <c r="I87" s="16" t="str">
        <f>IF(H87&gt;0,INDEX(Poeng!$A$1:$B$100,H87,2),"")</f>
        <v/>
      </c>
      <c r="K87" s="16" t="str">
        <f>IF(J87&gt;0,INDEX(Poeng!$A$1:$B$100,J87,2),"")</f>
        <v/>
      </c>
      <c r="M87" s="16" t="str">
        <f>IF(L87&gt;0,INDEX(Poeng!$A$1:$B$100,L87,2),"")</f>
        <v/>
      </c>
      <c r="O87" s="16" t="str">
        <f>IF(N87&gt;0,INDEX(Poeng!$A$1:$B$100,N87,2),"")</f>
        <v/>
      </c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  <c r="AF87"/>
    </row>
    <row r="88" spans="1:32" ht="15.75">
      <c r="A88" s="32" t="str">
        <f t="shared" si="51"/>
        <v/>
      </c>
      <c r="B88" s="29"/>
      <c r="D88" s="34" t="str">
        <f t="shared" si="52"/>
        <v/>
      </c>
      <c r="E88" s="19" t="str">
        <f t="shared" si="53"/>
        <v xml:space="preserve"> </v>
      </c>
      <c r="G88" s="16" t="str">
        <f>IF(F88&gt;0,INDEX(Poeng!$A$1:$B$100,F88,2),"")</f>
        <v/>
      </c>
      <c r="H88" s="3"/>
      <c r="I88" s="16" t="str">
        <f>IF(H88&gt;0,INDEX(Poeng!$A$1:$B$100,H88,2),"")</f>
        <v/>
      </c>
      <c r="K88" s="16" t="str">
        <f>IF(J88&gt;0,INDEX(Poeng!$A$1:$B$100,J88,2),"")</f>
        <v/>
      </c>
      <c r="M88" s="16" t="str">
        <f>IF(L88&gt;0,INDEX(Poeng!$A$1:$B$100,L88,2),"")</f>
        <v/>
      </c>
      <c r="O88" s="16" t="str">
        <f>IF(N88&gt;0,INDEX(Poeng!$A$1:$B$100,N88,2),"")</f>
        <v/>
      </c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  <c r="AF88"/>
    </row>
    <row r="89" spans="1:32" ht="15.75">
      <c r="A89" s="32" t="str">
        <f t="shared" si="51"/>
        <v/>
      </c>
      <c r="B89" s="29"/>
      <c r="D89" s="34" t="str">
        <f t="shared" si="52"/>
        <v/>
      </c>
      <c r="E89" s="19" t="str">
        <f t="shared" si="53"/>
        <v xml:space="preserve"> </v>
      </c>
      <c r="G89" s="16" t="str">
        <f>IF(F89&gt;0,INDEX(Poeng!$A$1:$B$100,F89,2),"")</f>
        <v/>
      </c>
      <c r="H89" s="3"/>
      <c r="I89" s="16" t="str">
        <f>IF(H89&gt;0,INDEX(Poeng!$A$1:$B$100,H89,2),"")</f>
        <v/>
      </c>
      <c r="K89" s="16" t="str">
        <f>IF(J89&gt;0,INDEX(Poeng!$A$1:$B$100,J89,2),"")</f>
        <v/>
      </c>
      <c r="M89" s="16" t="str">
        <f>IF(L89&gt;0,INDEX(Poeng!$A$1:$B$100,L89,2),"")</f>
        <v/>
      </c>
      <c r="O89" s="16" t="str">
        <f>IF(N89&gt;0,INDEX(Poeng!$A$1:$B$100,N89,2),"")</f>
        <v/>
      </c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  <c r="AF89"/>
    </row>
    <row r="90" spans="1:32" ht="15.75">
      <c r="A90" s="32" t="str">
        <f t="shared" si="51"/>
        <v/>
      </c>
      <c r="B90" s="29"/>
      <c r="D90" s="34" t="str">
        <f t="shared" si="52"/>
        <v/>
      </c>
      <c r="E90" s="19" t="str">
        <f t="shared" si="53"/>
        <v xml:space="preserve"> </v>
      </c>
      <c r="G90" s="16" t="str">
        <f>IF(F90&gt;0,INDEX(Poeng!$A$1:$B$100,F90,2),"")</f>
        <v/>
      </c>
      <c r="H90" s="3"/>
      <c r="I90" s="16" t="str">
        <f>IF(H90&gt;0,INDEX(Poeng!$A$1:$B$100,H90,2),"")</f>
        <v/>
      </c>
      <c r="K90" s="16" t="str">
        <f>IF(J90&gt;0,INDEX(Poeng!$A$1:$B$100,J90,2),"")</f>
        <v/>
      </c>
      <c r="M90" s="16" t="str">
        <f>IF(L90&gt;0,INDEX(Poeng!$A$1:$B$100,L90,2),"")</f>
        <v/>
      </c>
      <c r="O90" s="16" t="str">
        <f>IF(N90&gt;0,INDEX(Poeng!$A$1:$B$100,N90,2),"")</f>
        <v/>
      </c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  <c r="AF90"/>
    </row>
    <row r="91" spans="1:32" ht="15.75">
      <c r="A91" s="32" t="str">
        <f t="shared" si="51"/>
        <v/>
      </c>
      <c r="B91" s="29"/>
      <c r="D91" s="34" t="str">
        <f t="shared" si="52"/>
        <v/>
      </c>
      <c r="E91" s="19" t="str">
        <f t="shared" si="53"/>
        <v xml:space="preserve"> </v>
      </c>
      <c r="G91" s="16" t="str">
        <f>IF(F91&gt;0,INDEX(Poeng!$A$1:$B$100,F91,2),"")</f>
        <v/>
      </c>
      <c r="H91" s="3"/>
      <c r="I91" s="16" t="str">
        <f>IF(H91&gt;0,INDEX(Poeng!$A$1:$B$100,H91,2),"")</f>
        <v/>
      </c>
      <c r="K91" s="16" t="str">
        <f>IF(J91&gt;0,INDEX(Poeng!$A$1:$B$100,J91,2),"")</f>
        <v/>
      </c>
      <c r="M91" s="16" t="str">
        <f>IF(L91&gt;0,INDEX(Poeng!$A$1:$B$100,L91,2),"")</f>
        <v/>
      </c>
      <c r="O91" s="16" t="str">
        <f>IF(N91&gt;0,INDEX(Poeng!$A$1:$B$100,N91,2),"")</f>
        <v/>
      </c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  <c r="AF91"/>
    </row>
    <row r="92" spans="1:32" ht="15.75">
      <c r="A92" s="32" t="str">
        <f t="shared" si="51"/>
        <v/>
      </c>
      <c r="B92" s="29"/>
      <c r="D92" s="34" t="str">
        <f t="shared" si="52"/>
        <v/>
      </c>
      <c r="E92" s="19" t="str">
        <f t="shared" si="53"/>
        <v xml:space="preserve"> </v>
      </c>
      <c r="G92" s="16" t="str">
        <f>IF(F92&gt;0,INDEX(Poeng!$A$1:$B$100,F92,2),"")</f>
        <v/>
      </c>
      <c r="H92" s="3"/>
      <c r="I92" s="16" t="str">
        <f>IF(H92&gt;0,INDEX(Poeng!$A$1:$B$100,H92,2),"")</f>
        <v/>
      </c>
      <c r="K92" s="16" t="str">
        <f>IF(J92&gt;0,INDEX(Poeng!$A$1:$B$100,J92,2),"")</f>
        <v/>
      </c>
      <c r="M92" s="16" t="str">
        <f>IF(L92&gt;0,INDEX(Poeng!$A$1:$B$100,L92,2),"")</f>
        <v/>
      </c>
      <c r="O92" s="16" t="str">
        <f>IF(N92&gt;0,INDEX(Poeng!$A$1:$B$100,N92,2),"")</f>
        <v/>
      </c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  <c r="AF92"/>
    </row>
    <row r="93" spans="1:32" ht="15.75">
      <c r="A93" s="32" t="str">
        <f t="shared" si="51"/>
        <v/>
      </c>
      <c r="B93" s="29"/>
      <c r="D93" s="34" t="str">
        <f t="shared" si="52"/>
        <v/>
      </c>
      <c r="E93" s="19" t="str">
        <f t="shared" si="53"/>
        <v xml:space="preserve"> </v>
      </c>
      <c r="G93" s="16" t="str">
        <f>IF(F93&gt;0,INDEX(Poeng!$A$1:$B$100,F93,2),"")</f>
        <v/>
      </c>
      <c r="H93" s="3"/>
      <c r="I93" s="16" t="str">
        <f>IF(H93&gt;0,INDEX(Poeng!$A$1:$B$100,H93,2),"")</f>
        <v/>
      </c>
      <c r="K93" s="16" t="str">
        <f>IF(J93&gt;0,INDEX(Poeng!$A$1:$B$100,J93,2),"")</f>
        <v/>
      </c>
      <c r="M93" s="16" t="str">
        <f>IF(L93&gt;0,INDEX(Poeng!$A$1:$B$100,L93,2),"")</f>
        <v/>
      </c>
      <c r="O93" s="16" t="str">
        <f>IF(N93&gt;0,INDEX(Poeng!$A$1:$B$100,N93,2),"")</f>
        <v/>
      </c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  <c r="AF93"/>
    </row>
    <row r="94" spans="1:32" ht="15.75">
      <c r="A94" s="32" t="str">
        <f t="shared" si="51"/>
        <v/>
      </c>
      <c r="B94" s="29"/>
      <c r="D94" s="34" t="str">
        <f t="shared" si="52"/>
        <v/>
      </c>
      <c r="E94" s="19" t="str">
        <f t="shared" si="53"/>
        <v xml:space="preserve"> </v>
      </c>
      <c r="G94" s="16" t="str">
        <f>IF(F94&gt;0,INDEX(Poeng!$A$1:$B$100,F94,2),"")</f>
        <v/>
      </c>
      <c r="H94" s="3"/>
      <c r="I94" s="16" t="str">
        <f>IF(H94&gt;0,INDEX(Poeng!$A$1:$B$100,H94,2),"")</f>
        <v/>
      </c>
      <c r="K94" s="16" t="str">
        <f>IF(J94&gt;0,INDEX(Poeng!$A$1:$B$100,J94,2),"")</f>
        <v/>
      </c>
      <c r="M94" s="16" t="str">
        <f>IF(L94&gt;0,INDEX(Poeng!$A$1:$B$100,L94,2),"")</f>
        <v/>
      </c>
      <c r="O94" s="16" t="str">
        <f>IF(N94&gt;0,INDEX(Poeng!$A$1:$B$100,N94,2),"")</f>
        <v/>
      </c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  <c r="AF94"/>
    </row>
    <row r="95" spans="1:32" ht="15.75">
      <c r="A95" s="32" t="str">
        <f t="shared" si="51"/>
        <v/>
      </c>
      <c r="B95" s="29"/>
      <c r="D95" s="34" t="str">
        <f t="shared" si="52"/>
        <v/>
      </c>
      <c r="E95" s="19" t="str">
        <f t="shared" si="53"/>
        <v xml:space="preserve"> </v>
      </c>
      <c r="G95" s="16" t="str">
        <f>IF(F95&gt;0,INDEX(Poeng!$A$1:$B$100,F95,2),"")</f>
        <v/>
      </c>
      <c r="H95" s="3"/>
      <c r="I95" s="16" t="str">
        <f>IF(H95&gt;0,INDEX(Poeng!$A$1:$B$100,H95,2),"")</f>
        <v/>
      </c>
      <c r="K95" s="16" t="str">
        <f>IF(J95&gt;0,INDEX(Poeng!$A$1:$B$100,J95,2),"")</f>
        <v/>
      </c>
      <c r="M95" s="16" t="str">
        <f>IF(L95&gt;0,INDEX(Poeng!$A$1:$B$100,L95,2),"")</f>
        <v/>
      </c>
      <c r="O95" s="16" t="str">
        <f>IF(N95&gt;0,INDEX(Poeng!$A$1:$B$100,N95,2),"")</f>
        <v/>
      </c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  <c r="AF95"/>
    </row>
    <row r="96" spans="1:32" ht="15.75">
      <c r="A96" s="32" t="str">
        <f t="shared" si="51"/>
        <v/>
      </c>
      <c r="B96" s="29"/>
      <c r="D96" s="34" t="str">
        <f t="shared" si="52"/>
        <v/>
      </c>
      <c r="E96" s="19" t="str">
        <f t="shared" si="53"/>
        <v xml:space="preserve"> </v>
      </c>
      <c r="G96" s="16" t="str">
        <f>IF(F96&gt;0,INDEX(Poeng!$A$1:$B$100,F96,2),"")</f>
        <v/>
      </c>
      <c r="H96" s="3"/>
      <c r="I96" s="16" t="str">
        <f>IF(H96&gt;0,INDEX(Poeng!$A$1:$B$100,H96,2),"")</f>
        <v/>
      </c>
      <c r="K96" s="16" t="str">
        <f>IF(J96&gt;0,INDEX(Poeng!$A$1:$B$100,J96,2),"")</f>
        <v/>
      </c>
      <c r="M96" s="16" t="str">
        <f>IF(L96&gt;0,INDEX(Poeng!$A$1:$B$100,L96,2),"")</f>
        <v/>
      </c>
      <c r="O96" s="16" t="str">
        <f>IF(N96&gt;0,INDEX(Poeng!$A$1:$B$100,N96,2),"")</f>
        <v/>
      </c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  <c r="AF96"/>
    </row>
    <row r="97" spans="1:32" ht="15.75">
      <c r="A97" s="32" t="str">
        <f t="shared" si="51"/>
        <v/>
      </c>
      <c r="B97" s="29"/>
      <c r="D97" s="34" t="str">
        <f t="shared" si="52"/>
        <v/>
      </c>
      <c r="E97" s="19" t="str">
        <f t="shared" si="53"/>
        <v xml:space="preserve"> </v>
      </c>
      <c r="G97" s="16" t="str">
        <f>IF(F97&gt;0,INDEX(Poeng!$A$1:$B$100,F97,2),"")</f>
        <v/>
      </c>
      <c r="H97" s="3"/>
      <c r="I97" s="16" t="str">
        <f>IF(H97&gt;0,INDEX(Poeng!$A$1:$B$100,H97,2),"")</f>
        <v/>
      </c>
      <c r="K97" s="16" t="str">
        <f>IF(J97&gt;0,INDEX(Poeng!$A$1:$B$100,J97,2),"")</f>
        <v/>
      </c>
      <c r="M97" s="16" t="str">
        <f>IF(L97&gt;0,INDEX(Poeng!$A$1:$B$100,L97,2),"")</f>
        <v/>
      </c>
      <c r="O97" s="16" t="str">
        <f>IF(N97&gt;0,INDEX(Poeng!$A$1:$B$100,N97,2),"")</f>
        <v/>
      </c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  <c r="AF97"/>
    </row>
    <row r="98" spans="1:32" ht="15.75">
      <c r="A98" s="32" t="str">
        <f t="shared" si="51"/>
        <v/>
      </c>
      <c r="B98" s="29"/>
      <c r="D98" s="34" t="str">
        <f t="shared" si="52"/>
        <v/>
      </c>
      <c r="E98" s="19" t="str">
        <f t="shared" si="53"/>
        <v xml:space="preserve"> </v>
      </c>
      <c r="G98" s="16" t="str">
        <f>IF(F98&gt;0,INDEX(Poeng!$A$1:$B$100,F98,2),"")</f>
        <v/>
      </c>
      <c r="H98" s="3"/>
      <c r="I98" s="16" t="str">
        <f>IF(H98&gt;0,INDEX(Poeng!$A$1:$B$100,H98,2),"")</f>
        <v/>
      </c>
      <c r="K98" s="16" t="str">
        <f>IF(J98&gt;0,INDEX(Poeng!$A$1:$B$100,J98,2),"")</f>
        <v/>
      </c>
      <c r="M98" s="16" t="str">
        <f>IF(L98&gt;0,INDEX(Poeng!$A$1:$B$100,L98,2),"")</f>
        <v/>
      </c>
      <c r="O98" s="16" t="str">
        <f>IF(N98&gt;0,INDEX(Poeng!$A$1:$B$100,N98,2),"")</f>
        <v/>
      </c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  <c r="AF98"/>
    </row>
    <row r="99" spans="1:32" ht="15.75">
      <c r="A99" s="32" t="str">
        <f t="shared" si="51"/>
        <v/>
      </c>
      <c r="B99" s="29"/>
      <c r="D99" s="34" t="str">
        <f t="shared" si="52"/>
        <v/>
      </c>
      <c r="E99" s="19" t="str">
        <f t="shared" si="53"/>
        <v xml:space="preserve"> </v>
      </c>
      <c r="G99" s="16" t="str">
        <f>IF(F99&gt;0,INDEX(Poeng!$A$1:$B$100,F99,2),"")</f>
        <v/>
      </c>
      <c r="H99" s="3"/>
      <c r="I99" s="16" t="str">
        <f>IF(H99&gt;0,INDEX(Poeng!$A$1:$B$100,H99,2),"")</f>
        <v/>
      </c>
      <c r="K99" s="16" t="str">
        <f>IF(J99&gt;0,INDEX(Poeng!$A$1:$B$100,J99,2),"")</f>
        <v/>
      </c>
      <c r="M99" s="16" t="str">
        <f>IF(L99&gt;0,INDEX(Poeng!$A$1:$B$100,L99,2),"")</f>
        <v/>
      </c>
      <c r="O99" s="16" t="str">
        <f>IF(N99&gt;0,INDEX(Poeng!$A$1:$B$100,N99,2),"")</f>
        <v/>
      </c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  <c r="AF99"/>
    </row>
    <row r="100" spans="1:32" ht="15.75">
      <c r="A100" s="32" t="str">
        <f t="shared" si="51"/>
        <v/>
      </c>
      <c r="B100" s="29"/>
      <c r="D100" s="34" t="str">
        <f t="shared" si="52"/>
        <v/>
      </c>
      <c r="E100" s="19" t="str">
        <f t="shared" si="53"/>
        <v xml:space="preserve"> </v>
      </c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K100" s="16" t="str">
        <f>IF(J100&gt;0,INDEX(Poeng!$A$1:$B$100,J100,2),"")</f>
        <v/>
      </c>
      <c r="M100" s="16" t="str">
        <f>IF(L100&gt;0,INDEX(Poeng!$A$1:$B$100,L100,2),"")</f>
        <v/>
      </c>
      <c r="O100" s="16" t="str">
        <f>IF(N100&gt;0,INDEX(Poeng!$A$1:$B$100,N100,2),"")</f>
        <v/>
      </c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  <c r="AF100"/>
    </row>
    <row r="101" spans="1:32" ht="15.75">
      <c r="A101" s="32" t="str">
        <f t="shared" si="51"/>
        <v/>
      </c>
      <c r="B101" s="29"/>
      <c r="D101" s="34" t="str">
        <f t="shared" si="52"/>
        <v/>
      </c>
      <c r="E101" s="19" t="str">
        <f t="shared" si="53"/>
        <v xml:space="preserve"> </v>
      </c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K101" s="16" t="str">
        <f>IF(J101&gt;0,INDEX(Poeng!$A$1:$B$100,J101,2),"")</f>
        <v/>
      </c>
      <c r="M101" s="16" t="str">
        <f>IF(L101&gt;0,INDEX(Poeng!$A$1:$B$100,L101,2),"")</f>
        <v/>
      </c>
      <c r="O101" s="16" t="str">
        <f>IF(N101&gt;0,INDEX(Poeng!$A$1:$B$100,N101,2),"")</f>
        <v/>
      </c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  <c r="AF101"/>
    </row>
    <row r="102" spans="1:32" ht="15.75">
      <c r="A102" s="32" t="str">
        <f t="shared" si="51"/>
        <v/>
      </c>
      <c r="B102" s="29"/>
      <c r="D102" s="34" t="str">
        <f t="shared" si="52"/>
        <v/>
      </c>
      <c r="E102" s="19" t="str">
        <f t="shared" si="53"/>
        <v xml:space="preserve"> </v>
      </c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K102" s="16" t="str">
        <f>IF(J102&gt;0,INDEX(Poeng!$A$1:$B$100,J102,2),"")</f>
        <v/>
      </c>
      <c r="M102" s="16" t="str">
        <f>IF(L102&gt;0,INDEX(Poeng!$A$1:$B$100,L102,2),"")</f>
        <v/>
      </c>
      <c r="O102" s="16" t="str">
        <f>IF(N102&gt;0,INDEX(Poeng!$A$1:$B$100,N102,2),"")</f>
        <v/>
      </c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  <c r="AF102"/>
    </row>
    <row r="103" spans="1:32" ht="15.75">
      <c r="A103" s="32" t="str">
        <f t="shared" si="51"/>
        <v/>
      </c>
      <c r="B103" s="29"/>
      <c r="D103" s="34" t="str">
        <f t="shared" si="52"/>
        <v/>
      </c>
      <c r="E103" s="19" t="str">
        <f t="shared" si="53"/>
        <v xml:space="preserve"> </v>
      </c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K103" s="16" t="str">
        <f>IF(J103&gt;0,INDEX(Poeng!$A$1:$B$100,J103,2),"")</f>
        <v/>
      </c>
      <c r="M103" s="16" t="str">
        <f>IF(L103&gt;0,INDEX(Poeng!$A$1:$B$100,L103,2),"")</f>
        <v/>
      </c>
      <c r="O103" s="16" t="str">
        <f>IF(N103&gt;0,INDEX(Poeng!$A$1:$B$100,N103,2),"")</f>
        <v/>
      </c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  <c r="AF103"/>
    </row>
    <row r="104" spans="1:32" ht="15.75">
      <c r="A104" s="32" t="str">
        <f t="shared" si="51"/>
        <v/>
      </c>
      <c r="B104" s="29"/>
      <c r="D104" s="34" t="str">
        <f t="shared" si="52"/>
        <v/>
      </c>
      <c r="E104" s="19" t="str">
        <f t="shared" si="53"/>
        <v xml:space="preserve"> </v>
      </c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K104" s="16" t="str">
        <f>IF(J104&gt;0,INDEX(Poeng!$A$1:$B$100,J104,2),"")</f>
        <v/>
      </c>
      <c r="M104" s="16" t="str">
        <f>IF(L104&gt;0,INDEX(Poeng!$A$1:$B$100,L104,2),"")</f>
        <v/>
      </c>
      <c r="O104" s="16" t="str">
        <f>IF(N104&gt;0,INDEX(Poeng!$A$1:$B$100,N104,2),"")</f>
        <v/>
      </c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  <c r="AF104"/>
    </row>
    <row r="105" spans="1:32">
      <c r="F105" s="44"/>
      <c r="G105" s="47"/>
      <c r="H105" s="44"/>
      <c r="I105" s="47"/>
      <c r="J105" s="44"/>
      <c r="K105" s="47"/>
      <c r="L105" s="48"/>
      <c r="M105" s="23"/>
      <c r="N105" s="48"/>
      <c r="P105" s="48"/>
      <c r="R105" s="63"/>
    </row>
    <row r="106" spans="1:32" ht="18.75">
      <c r="B106" s="83"/>
      <c r="C106" s="7"/>
      <c r="D106" s="21"/>
      <c r="E106" s="21"/>
      <c r="F106" s="42"/>
      <c r="H106" s="42"/>
      <c r="I106" s="42"/>
      <c r="J106" s="49"/>
      <c r="K106" s="49"/>
    </row>
    <row r="108" spans="1:32">
      <c r="J108" s="22"/>
    </row>
    <row r="109" spans="1:32">
      <c r="J109" s="22"/>
    </row>
    <row r="110" spans="1:32">
      <c r="J110" s="22"/>
    </row>
    <row r="111" spans="1:32">
      <c r="J111" s="22"/>
    </row>
    <row r="112" spans="1:32">
      <c r="J112" s="22"/>
    </row>
    <row r="113" spans="10:10">
      <c r="J113" s="22"/>
    </row>
    <row r="114" spans="10:10">
      <c r="J114" s="22"/>
    </row>
    <row r="115" spans="10:10">
      <c r="J115" s="22"/>
    </row>
    <row r="117" spans="10:10">
      <c r="J117" s="22"/>
    </row>
    <row r="118" spans="10:10">
      <c r="J118" s="22"/>
    </row>
    <row r="119" spans="10:10">
      <c r="J119" s="22"/>
    </row>
    <row r="121" spans="10:10">
      <c r="J121" s="22"/>
    </row>
    <row r="125" spans="10:10">
      <c r="J125" s="22"/>
    </row>
    <row r="126" spans="10:10">
      <c r="J126" s="22"/>
    </row>
    <row r="127" spans="10:10">
      <c r="J127" s="22"/>
    </row>
    <row r="128" spans="10:10">
      <c r="J128" s="22"/>
    </row>
    <row r="129" spans="10:10">
      <c r="J129" s="22"/>
    </row>
    <row r="131" spans="10:10">
      <c r="J131" s="22"/>
    </row>
    <row r="132" spans="10:10">
      <c r="J132" s="22"/>
    </row>
    <row r="133" spans="10:10">
      <c r="J133" s="22"/>
    </row>
    <row r="136" spans="10:10">
      <c r="J136" s="22"/>
    </row>
    <row r="141" spans="10:10">
      <c r="J141" s="22"/>
    </row>
    <row r="147" spans="10:10">
      <c r="J147" s="22"/>
    </row>
    <row r="148" spans="10:10">
      <c r="J148" s="22"/>
    </row>
    <row r="149" spans="10:10">
      <c r="J149" s="22"/>
    </row>
    <row r="150" spans="10:10">
      <c r="J150" s="22"/>
    </row>
    <row r="151" spans="10:10">
      <c r="J151" s="22"/>
    </row>
    <row r="152" spans="10:10">
      <c r="J152" s="22"/>
    </row>
    <row r="156" spans="10:10">
      <c r="J156" s="22"/>
    </row>
    <row r="165" spans="2:18">
      <c r="J165" s="22"/>
    </row>
    <row r="166" spans="2:18">
      <c r="J166" s="22"/>
    </row>
    <row r="172" spans="2:18">
      <c r="F172" s="44"/>
      <c r="G172" s="47"/>
      <c r="H172" s="44"/>
      <c r="I172" s="47"/>
      <c r="J172" s="44"/>
      <c r="K172" s="47"/>
      <c r="L172" s="48"/>
      <c r="M172" s="23"/>
      <c r="N172" s="48"/>
      <c r="P172" s="48"/>
      <c r="R172" s="63"/>
    </row>
    <row r="173" spans="2:18" ht="18.75">
      <c r="B173" s="83"/>
      <c r="C173" s="7"/>
      <c r="D173" s="21"/>
      <c r="E173" s="21"/>
      <c r="F173" s="42"/>
      <c r="H173" s="42"/>
      <c r="I173" s="42"/>
      <c r="J173" s="49"/>
      <c r="K173" s="49"/>
    </row>
    <row r="175" spans="2:18">
      <c r="J175" s="22"/>
    </row>
    <row r="176" spans="2:18">
      <c r="J176" s="22"/>
    </row>
    <row r="177" spans="10:10">
      <c r="J177" s="22"/>
    </row>
    <row r="178" spans="10:10">
      <c r="J178" s="22"/>
    </row>
    <row r="180" spans="10:10">
      <c r="J180" s="22"/>
    </row>
    <row r="181" spans="10:10">
      <c r="J181" s="22"/>
    </row>
    <row r="182" spans="10:10">
      <c r="J182" s="22"/>
    </row>
    <row r="184" spans="10:10">
      <c r="J184" s="22"/>
    </row>
    <row r="185" spans="10:10">
      <c r="J185" s="22"/>
    </row>
    <row r="188" spans="10:10">
      <c r="J188" s="22"/>
    </row>
    <row r="189" spans="10:10">
      <c r="J189" s="22"/>
    </row>
    <row r="192" spans="10:10">
      <c r="J192" s="22"/>
    </row>
    <row r="193" spans="10:10">
      <c r="J193" s="22"/>
    </row>
    <row r="194" spans="10:10">
      <c r="J194" s="22"/>
    </row>
    <row r="195" spans="10:10">
      <c r="J195" s="22"/>
    </row>
    <row r="203" spans="10:10">
      <c r="J203" s="22"/>
    </row>
    <row r="275" spans="2:18">
      <c r="F275" s="44"/>
      <c r="G275" s="47"/>
      <c r="H275" s="44"/>
      <c r="I275" s="47"/>
      <c r="J275" s="44"/>
      <c r="K275" s="47"/>
      <c r="L275" s="48"/>
      <c r="M275" s="23"/>
      <c r="N275" s="48"/>
      <c r="P275" s="48"/>
      <c r="R275" s="63"/>
    </row>
    <row r="276" spans="2:18" ht="18.75">
      <c r="B276" s="83"/>
      <c r="C276" s="7"/>
      <c r="D276" s="21"/>
      <c r="E276" s="21"/>
      <c r="F276" s="42"/>
      <c r="H276" s="42"/>
      <c r="I276" s="42"/>
      <c r="J276" s="49"/>
      <c r="K276" s="49"/>
    </row>
    <row r="278" spans="2:18">
      <c r="J278" s="22"/>
    </row>
    <row r="279" spans="2:18">
      <c r="J279" s="22"/>
    </row>
    <row r="280" spans="2:18">
      <c r="J280" s="22"/>
    </row>
    <row r="282" spans="2:18">
      <c r="J282" s="22"/>
    </row>
    <row r="283" spans="2:18">
      <c r="J283" s="22"/>
    </row>
    <row r="284" spans="2:18">
      <c r="J284" s="22"/>
    </row>
    <row r="295" spans="2:18">
      <c r="F295" s="44"/>
      <c r="G295" s="47"/>
      <c r="H295" s="44"/>
      <c r="I295" s="47"/>
      <c r="J295" s="44"/>
      <c r="K295" s="47"/>
      <c r="L295" s="48"/>
      <c r="M295" s="23"/>
      <c r="N295" s="48"/>
      <c r="P295" s="48"/>
      <c r="R295" s="63"/>
    </row>
    <row r="296" spans="2:18" ht="18.75">
      <c r="B296" s="83"/>
      <c r="C296" s="7"/>
      <c r="D296" s="21"/>
      <c r="E296" s="21"/>
      <c r="F296" s="42"/>
      <c r="H296" s="42"/>
      <c r="I296" s="42"/>
      <c r="J296" s="49"/>
      <c r="K296" s="49"/>
    </row>
    <row r="298" spans="2:18">
      <c r="J298" s="22"/>
    </row>
    <row r="299" spans="2:18">
      <c r="J299" s="22"/>
    </row>
    <row r="300" spans="2:18">
      <c r="J300" s="22"/>
    </row>
    <row r="302" spans="2:18">
      <c r="J302" s="22"/>
    </row>
    <row r="303" spans="2:18">
      <c r="J303" s="22"/>
    </row>
    <row r="304" spans="2:18">
      <c r="J304" s="22"/>
    </row>
    <row r="305" spans="10:10">
      <c r="J305" s="22"/>
    </row>
    <row r="306" spans="10:10">
      <c r="J306" s="22"/>
    </row>
    <row r="307" spans="10:10">
      <c r="J307" s="22"/>
    </row>
    <row r="311" spans="10:10">
      <c r="J311" s="22"/>
    </row>
    <row r="317" spans="10:10">
      <c r="J317" s="22"/>
    </row>
    <row r="318" spans="10:10">
      <c r="J318" s="22"/>
    </row>
    <row r="328" spans="2:18">
      <c r="F328" s="44"/>
      <c r="G328" s="47"/>
      <c r="H328" s="44"/>
      <c r="I328" s="47"/>
      <c r="J328" s="44"/>
      <c r="K328" s="47"/>
      <c r="L328" s="48"/>
      <c r="M328" s="23"/>
      <c r="N328" s="48"/>
      <c r="P328" s="48"/>
      <c r="R328" s="63"/>
    </row>
    <row r="329" spans="2:18" ht="18.75">
      <c r="B329" s="83"/>
      <c r="C329" s="7"/>
      <c r="D329" s="21"/>
      <c r="E329" s="21"/>
      <c r="F329" s="42"/>
      <c r="H329" s="42"/>
      <c r="I329" s="42"/>
      <c r="J329" s="49"/>
      <c r="K329" s="49"/>
    </row>
    <row r="331" spans="2:18">
      <c r="J331" s="22"/>
    </row>
    <row r="332" spans="2:18">
      <c r="J332" s="22"/>
    </row>
    <row r="333" spans="2:18">
      <c r="J333" s="22"/>
    </row>
    <row r="334" spans="2:18">
      <c r="J334" s="22"/>
    </row>
    <row r="335" spans="2:18">
      <c r="J335" s="22"/>
    </row>
    <row r="336" spans="2:18">
      <c r="J336" s="22"/>
    </row>
    <row r="337" spans="10:10">
      <c r="J337" s="22"/>
    </row>
    <row r="338" spans="10:10">
      <c r="J338" s="22"/>
    </row>
    <row r="339" spans="10:10">
      <c r="J339" s="22"/>
    </row>
    <row r="340" spans="10:10">
      <c r="J340" s="22"/>
    </row>
    <row r="341" spans="10:10">
      <c r="J341" s="22"/>
    </row>
    <row r="344" spans="10:10">
      <c r="J344" s="22"/>
    </row>
    <row r="345" spans="10:10">
      <c r="J345" s="22"/>
    </row>
    <row r="347" spans="10:10">
      <c r="J347" s="22"/>
    </row>
    <row r="354" spans="2:18">
      <c r="F354" s="44"/>
      <c r="G354" s="47"/>
      <c r="H354" s="44"/>
      <c r="I354" s="47"/>
      <c r="J354" s="44"/>
      <c r="K354" s="47"/>
      <c r="L354" s="48"/>
      <c r="M354" s="23"/>
      <c r="N354" s="48"/>
      <c r="P354" s="48"/>
      <c r="R354" s="63"/>
    </row>
    <row r="355" spans="2:18" ht="18.75">
      <c r="B355" s="83"/>
      <c r="C355" s="7"/>
      <c r="D355" s="21"/>
      <c r="E355" s="21"/>
      <c r="F355" s="42"/>
      <c r="H355" s="42"/>
      <c r="I355" s="42"/>
      <c r="J355" s="49"/>
      <c r="K355" s="49"/>
    </row>
    <row r="359" spans="2:18">
      <c r="J359" s="22"/>
    </row>
    <row r="360" spans="2:18">
      <c r="J360" s="22"/>
    </row>
    <row r="361" spans="2:18">
      <c r="J361" s="22"/>
    </row>
    <row r="362" spans="2:18">
      <c r="J362" s="22"/>
    </row>
    <row r="363" spans="2:18">
      <c r="J363" s="22"/>
    </row>
    <row r="364" spans="2:18">
      <c r="J364" s="22"/>
    </row>
    <row r="365" spans="2:18">
      <c r="J365" s="22"/>
    </row>
    <row r="366" spans="2:18">
      <c r="J366" s="22"/>
    </row>
    <row r="367" spans="2:18">
      <c r="J367" s="22"/>
    </row>
    <row r="368" spans="2:18">
      <c r="J368" s="22"/>
    </row>
    <row r="370" spans="10:10">
      <c r="J370" s="22"/>
    </row>
    <row r="372" spans="10:10">
      <c r="J372" s="22"/>
    </row>
    <row r="373" spans="10:10">
      <c r="J373" s="22"/>
    </row>
    <row r="374" spans="10:10">
      <c r="J374" s="22"/>
    </row>
    <row r="377" spans="10:10">
      <c r="J377" s="22"/>
    </row>
    <row r="383" spans="10:10">
      <c r="J383" s="22"/>
    </row>
    <row r="384" spans="10:10">
      <c r="J384" s="22"/>
    </row>
    <row r="389" spans="2:18">
      <c r="F389" s="44"/>
      <c r="G389" s="47"/>
      <c r="H389" s="44"/>
      <c r="I389" s="47"/>
      <c r="J389" s="44"/>
      <c r="K389" s="47"/>
      <c r="L389" s="48"/>
      <c r="M389" s="23"/>
      <c r="N389" s="48"/>
      <c r="P389" s="48"/>
      <c r="R389" s="63"/>
    </row>
    <row r="390" spans="2:18" ht="18.75">
      <c r="B390" s="83"/>
      <c r="C390" s="7"/>
      <c r="D390" s="21"/>
      <c r="E390" s="21"/>
      <c r="F390" s="42"/>
      <c r="H390" s="42"/>
      <c r="I390" s="42"/>
      <c r="J390" s="49"/>
      <c r="K390" s="49"/>
    </row>
    <row r="392" spans="2:18">
      <c r="J392" s="22"/>
    </row>
    <row r="395" spans="2:18">
      <c r="J395" s="22"/>
    </row>
    <row r="396" spans="2:18">
      <c r="J396" s="22"/>
    </row>
    <row r="411" spans="2:18">
      <c r="F411" s="44"/>
      <c r="G411" s="47"/>
      <c r="H411" s="44"/>
      <c r="I411" s="47"/>
      <c r="J411" s="44"/>
      <c r="K411" s="47"/>
      <c r="L411" s="48"/>
      <c r="M411" s="23"/>
      <c r="N411" s="48"/>
      <c r="P411" s="48"/>
      <c r="R411" s="63"/>
    </row>
    <row r="412" spans="2:18" ht="18.75">
      <c r="B412" s="83"/>
      <c r="C412" s="7"/>
      <c r="D412" s="21"/>
      <c r="E412" s="21"/>
      <c r="F412" s="42"/>
      <c r="H412" s="42"/>
      <c r="I412" s="42"/>
      <c r="J412" s="49"/>
      <c r="K412" s="49"/>
    </row>
    <row r="415" spans="2:18">
      <c r="J415" s="22"/>
    </row>
    <row r="416" spans="2:18">
      <c r="J416" s="22"/>
    </row>
    <row r="417" spans="10:10">
      <c r="J417" s="22"/>
    </row>
    <row r="418" spans="10:10">
      <c r="J418" s="22"/>
    </row>
    <row r="419" spans="10:10">
      <c r="J419" s="22"/>
    </row>
    <row r="421" spans="10:10">
      <c r="J421" s="22"/>
    </row>
    <row r="422" spans="10:10">
      <c r="J422" s="22"/>
    </row>
    <row r="423" spans="10:10">
      <c r="J423" s="22"/>
    </row>
    <row r="424" spans="10:10">
      <c r="J424" s="22"/>
    </row>
    <row r="427" spans="10:10">
      <c r="J427" s="22"/>
    </row>
    <row r="440" spans="2:18">
      <c r="F440" s="44"/>
      <c r="G440" s="47"/>
      <c r="H440" s="44"/>
      <c r="I440" s="47"/>
      <c r="J440" s="44"/>
      <c r="K440" s="47"/>
      <c r="L440" s="48"/>
      <c r="M440" s="23"/>
      <c r="N440" s="48"/>
      <c r="P440" s="48"/>
      <c r="R440" s="63"/>
    </row>
    <row r="441" spans="2:18" ht="18.75">
      <c r="B441" s="83"/>
      <c r="C441" s="7"/>
      <c r="D441" s="21"/>
      <c r="E441" s="21"/>
      <c r="F441" s="42"/>
      <c r="H441" s="42"/>
      <c r="I441" s="42"/>
      <c r="J441" s="49"/>
      <c r="K441" s="49"/>
    </row>
    <row r="445" spans="2:18">
      <c r="J445" s="22"/>
    </row>
    <row r="446" spans="2:18">
      <c r="J446" s="22"/>
    </row>
    <row r="447" spans="2:18">
      <c r="J447" s="22"/>
    </row>
    <row r="448" spans="2:18">
      <c r="J448" s="22"/>
    </row>
    <row r="449" spans="10:10">
      <c r="J449" s="22"/>
    </row>
    <row r="450" spans="10:10">
      <c r="J450" s="22"/>
    </row>
    <row r="451" spans="10:10">
      <c r="J451" s="22"/>
    </row>
    <row r="453" spans="10:10">
      <c r="J453" s="22"/>
    </row>
    <row r="455" spans="10:10">
      <c r="J455" s="22"/>
    </row>
    <row r="470" spans="2:18">
      <c r="F470" s="44"/>
      <c r="G470" s="47"/>
      <c r="H470" s="44"/>
      <c r="I470" s="47"/>
      <c r="J470" s="44"/>
      <c r="K470" s="47"/>
      <c r="L470" s="48"/>
      <c r="M470" s="23"/>
      <c r="N470" s="48"/>
      <c r="P470" s="48"/>
      <c r="R470" s="63"/>
    </row>
    <row r="471" spans="2:18" ht="18.75">
      <c r="B471" s="83"/>
      <c r="C471" s="7"/>
      <c r="D471" s="21"/>
      <c r="E471" s="21"/>
      <c r="F471" s="42"/>
      <c r="H471" s="42"/>
      <c r="I471" s="42"/>
      <c r="J471" s="49"/>
      <c r="K471" s="49"/>
    </row>
    <row r="473" spans="2:18">
      <c r="J473" s="22"/>
    </row>
    <row r="474" spans="2:18">
      <c r="J474" s="22"/>
    </row>
    <row r="475" spans="2:18">
      <c r="J475" s="22"/>
    </row>
    <row r="476" spans="2:18">
      <c r="J476" s="22"/>
    </row>
    <row r="477" spans="2:18">
      <c r="J477" s="22"/>
    </row>
    <row r="479" spans="2:18">
      <c r="J479" s="22"/>
    </row>
    <row r="480" spans="2:18">
      <c r="J480" s="22"/>
    </row>
    <row r="481" spans="3:10">
      <c r="J481" s="22"/>
    </row>
    <row r="484" spans="3:10">
      <c r="J484" s="22"/>
    </row>
    <row r="485" spans="3:10">
      <c r="J485" s="22"/>
    </row>
    <row r="488" spans="3:10">
      <c r="J488" s="22"/>
    </row>
    <row r="489" spans="3:10">
      <c r="J489" s="22"/>
    </row>
    <row r="490" spans="3:10">
      <c r="J490" s="22"/>
    </row>
    <row r="495" spans="3:10">
      <c r="C495" s="4"/>
    </row>
    <row r="497" spans="2:18">
      <c r="C497" s="4"/>
      <c r="J497" s="22"/>
    </row>
    <row r="499" spans="2:18">
      <c r="C499" s="4"/>
      <c r="J499" s="22"/>
    </row>
    <row r="501" spans="2:18">
      <c r="C501" s="4"/>
      <c r="J501" s="22"/>
    </row>
    <row r="502" spans="2:18">
      <c r="C502" s="4"/>
      <c r="J502" s="22"/>
    </row>
    <row r="503" spans="2:18">
      <c r="C503" s="4"/>
      <c r="J503" s="22"/>
    </row>
    <row r="504" spans="2:18">
      <c r="C504" s="4"/>
      <c r="J504" s="22"/>
    </row>
    <row r="506" spans="2:18">
      <c r="F506" s="44"/>
      <c r="G506" s="47"/>
      <c r="H506" s="44"/>
      <c r="I506" s="47"/>
      <c r="J506" s="44"/>
      <c r="K506" s="47"/>
      <c r="L506" s="48"/>
      <c r="M506" s="23"/>
      <c r="N506" s="48"/>
      <c r="P506" s="48"/>
      <c r="R506" s="63"/>
    </row>
    <row r="507" spans="2:18" ht="18.75">
      <c r="B507" s="83"/>
      <c r="C507" s="7"/>
      <c r="D507" s="21"/>
      <c r="E507" s="21"/>
      <c r="F507" s="42"/>
      <c r="H507" s="42"/>
      <c r="I507" s="42"/>
      <c r="J507" s="49"/>
      <c r="K507" s="49"/>
    </row>
    <row r="510" spans="2:18">
      <c r="J510" s="22"/>
    </row>
    <row r="512" spans="2:18" ht="18">
      <c r="N512" s="50"/>
    </row>
    <row r="513" spans="10:10">
      <c r="J513" s="22"/>
    </row>
    <row r="517" spans="10:10">
      <c r="J517" s="22"/>
    </row>
    <row r="521" spans="10:10">
      <c r="J521" s="22"/>
    </row>
    <row r="522" spans="10:10">
      <c r="J522" s="22"/>
    </row>
    <row r="524" spans="10:10">
      <c r="J524" s="22"/>
    </row>
    <row r="525" spans="10:10">
      <c r="J525" s="22"/>
    </row>
    <row r="534" spans="2:18">
      <c r="F534" s="44"/>
      <c r="G534" s="47"/>
      <c r="H534" s="44"/>
      <c r="I534" s="47"/>
      <c r="J534" s="44"/>
      <c r="K534" s="47"/>
      <c r="L534" s="48"/>
      <c r="M534" s="23"/>
      <c r="N534" s="48"/>
      <c r="P534" s="48"/>
      <c r="R534" s="63"/>
    </row>
    <row r="535" spans="2:18" ht="18.75">
      <c r="B535" s="83"/>
      <c r="C535" s="7"/>
      <c r="D535" s="21"/>
      <c r="E535" s="21"/>
      <c r="F535" s="42"/>
      <c r="H535" s="42"/>
      <c r="I535" s="42"/>
      <c r="J535" s="49"/>
      <c r="K535" s="49"/>
    </row>
    <row r="540" spans="2:18">
      <c r="J540" s="22"/>
    </row>
    <row r="542" spans="2:18">
      <c r="J542" s="22"/>
    </row>
    <row r="554" spans="1:10">
      <c r="C554" s="4"/>
      <c r="D554" s="22"/>
      <c r="E554" s="22"/>
      <c r="J554" s="22"/>
    </row>
    <row r="555" spans="1:10">
      <c r="A555" s="4"/>
    </row>
    <row r="556" spans="1:10">
      <c r="A556" s="4"/>
    </row>
    <row r="557" spans="1:10">
      <c r="A557" s="4"/>
      <c r="C557" s="4"/>
      <c r="D557" s="22"/>
      <c r="E557" s="22"/>
      <c r="J557" s="22"/>
    </row>
    <row r="558" spans="1:10">
      <c r="A558" s="4"/>
    </row>
    <row r="559" spans="1:10">
      <c r="A559" s="4"/>
    </row>
    <row r="560" spans="1:10">
      <c r="A560" s="4"/>
      <c r="C560" s="4"/>
      <c r="J560" s="22"/>
    </row>
    <row r="561" spans="1:10">
      <c r="A561" s="4"/>
      <c r="C561" s="4"/>
      <c r="D561" s="22"/>
      <c r="E561" s="22"/>
      <c r="J561" s="22"/>
    </row>
    <row r="562" spans="1:10">
      <c r="A562" s="4"/>
    </row>
    <row r="563" spans="1:10">
      <c r="A563" s="4"/>
    </row>
    <row r="580" spans="2:18">
      <c r="F580" s="44"/>
      <c r="G580" s="47"/>
      <c r="H580" s="44"/>
      <c r="I580" s="47"/>
      <c r="J580" s="44"/>
      <c r="K580" s="47"/>
      <c r="L580" s="48"/>
      <c r="M580" s="23"/>
      <c r="N580" s="48"/>
      <c r="P580" s="48"/>
      <c r="R580" s="63"/>
    </row>
    <row r="581" spans="2:18" ht="18.75">
      <c r="B581" s="83"/>
      <c r="C581" s="7"/>
      <c r="D581" s="21"/>
      <c r="E581" s="21"/>
      <c r="F581" s="42"/>
      <c r="H581" s="42"/>
      <c r="I581" s="42"/>
      <c r="J581" s="49"/>
      <c r="K581" s="49"/>
    </row>
  </sheetData>
  <sortState ref="A5:AF48">
    <sortCondition ref="A5:A48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87"/>
  <sheetViews>
    <sheetView workbookViewId="0">
      <selection sqref="A1:Q22"/>
    </sheetView>
  </sheetViews>
  <sheetFormatPr baseColWidth="10" defaultRowHeight="12.75"/>
  <cols>
    <col min="1" max="1" width="4.28515625" customWidth="1"/>
    <col min="2" max="2" width="24.85546875" customWidth="1"/>
    <col min="3" max="3" width="16.140625" customWidth="1"/>
    <col min="4" max="6" width="6" style="20" customWidth="1"/>
    <col min="7" max="7" width="6.140625" style="20" customWidth="1"/>
    <col min="8" max="17" width="6" style="20" customWidth="1"/>
    <col min="18" max="18" width="4.7109375" hidden="1" customWidth="1"/>
    <col min="19" max="19" width="4.85546875" hidden="1" customWidth="1"/>
    <col min="20" max="20" width="4.42578125" hidden="1" customWidth="1"/>
    <col min="21" max="21" width="4.85546875" hidden="1" customWidth="1"/>
    <col min="22" max="22" width="4.28515625" hidden="1" customWidth="1"/>
    <col min="23" max="23" width="4.5703125" hidden="1" customWidth="1"/>
    <col min="24" max="24" width="4.42578125" hidden="1" customWidth="1"/>
    <col min="25" max="26" width="4.7109375" hidden="1" customWidth="1"/>
    <col min="27" max="27" width="4.5703125" hidden="1" customWidth="1"/>
    <col min="28" max="28" width="5.28515625" hidden="1" customWidth="1"/>
    <col min="29" max="29" width="4" hidden="1" customWidth="1"/>
    <col min="30" max="30" width="14.7109375" hidden="1" customWidth="1"/>
    <col min="31" max="31" width="6.7109375" hidden="1" customWidth="1"/>
    <col min="32" max="32" width="19.85546875" customWidth="1"/>
  </cols>
  <sheetData>
    <row r="1" spans="1:31" ht="23.25">
      <c r="A1" s="18" t="s">
        <v>4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" si="0">AE4</f>
        <v/>
      </c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:AE35" si="16">IF(B4&lt;&gt;"",RANK(AD4,AD$5:AD$101,0),"")</f>
        <v/>
      </c>
    </row>
    <row r="5" spans="1:31" s="33" customFormat="1" ht="15.75">
      <c r="A5" s="32">
        <f t="shared" ref="A5:A22" si="17">AE5</f>
        <v>1</v>
      </c>
      <c r="B5" s="77" t="s">
        <v>306</v>
      </c>
      <c r="C5" t="s">
        <v>307</v>
      </c>
      <c r="D5" s="34">
        <f t="shared" ref="D5:D22" si="18">IF(B5&lt;&gt;"",AB5,"")</f>
        <v>380</v>
      </c>
      <c r="E5" s="19" t="str">
        <f t="shared" ref="E5:E22" si="19">IF(AC5&lt;4," ","F")</f>
        <v>F</v>
      </c>
      <c r="F5" s="19">
        <v>1</v>
      </c>
      <c r="G5" s="16">
        <f>IF(F5&gt;0,INDEX(Poeng!$A$1:$B$100,F5,2),"")</f>
        <v>100</v>
      </c>
      <c r="H5" s="3">
        <v>2</v>
      </c>
      <c r="I5" s="16">
        <f>IF(H5&gt;0,INDEX(Poeng!$A$1:$B$100,H5,2),"")</f>
        <v>80</v>
      </c>
      <c r="J5" s="19">
        <v>1</v>
      </c>
      <c r="K5" s="16">
        <f>IF(J5&gt;0,INDEX(Poeng!$A$1:$B$100,J5,2),"")</f>
        <v>100</v>
      </c>
      <c r="L5" s="19">
        <v>2</v>
      </c>
      <c r="M5" s="16">
        <f>IF(L5&gt;0,INDEX(Poeng!$A$1:$B$100,L5,2),"")</f>
        <v>80</v>
      </c>
      <c r="N5" s="19">
        <v>5</v>
      </c>
      <c r="O5" s="16">
        <f>IF(N5&gt;0,INDEX(Poeng!$A$1:$B$100,N5,2),"")</f>
        <v>45</v>
      </c>
      <c r="P5" s="19">
        <v>1</v>
      </c>
      <c r="Q5" s="16">
        <f>IF(P5&gt;0,INDEX(Poeng!$A$1:$B$100,P5,2),"")</f>
        <v>100</v>
      </c>
      <c r="R5" s="55">
        <f t="shared" ref="R5:R22" si="20">IF(F5&gt;0,G5,0)</f>
        <v>100</v>
      </c>
      <c r="S5" s="55">
        <f t="shared" ref="S5:S22" si="21">IF(H5&gt;0,I5,0)</f>
        <v>80</v>
      </c>
      <c r="T5" s="55">
        <f t="shared" ref="T5:T22" si="22">IF(J5&gt;0,K5,0)</f>
        <v>100</v>
      </c>
      <c r="U5" s="55">
        <f t="shared" ref="U5:U22" si="23">IF(L5&gt;0,M5,0)</f>
        <v>80</v>
      </c>
      <c r="V5" s="55">
        <f t="shared" ref="V5:V22" si="24">IF(N5&gt;0,O5,0)</f>
        <v>45</v>
      </c>
      <c r="W5" s="55">
        <f t="shared" ref="W5:W22" si="25">IF(P5&gt;0,Q5,0)</f>
        <v>100</v>
      </c>
      <c r="X5" s="55">
        <f t="shared" ref="X5:X22" si="26">LARGE(R5:W5,1)</f>
        <v>100</v>
      </c>
      <c r="Y5" s="55">
        <f t="shared" ref="Y5:Y22" si="27">LARGE(R5:W5,2)</f>
        <v>100</v>
      </c>
      <c r="Z5" s="55">
        <f t="shared" ref="Z5:Z22" si="28">LARGE(R5:W5,3)</f>
        <v>100</v>
      </c>
      <c r="AA5" s="55">
        <f t="shared" ref="AA5:AA22" si="29">LARGE(R5:W5,4)</f>
        <v>80</v>
      </c>
      <c r="AB5" s="55">
        <f t="shared" ref="AB5:AB22" si="30">SUM(X5:AA5)</f>
        <v>380</v>
      </c>
      <c r="AC5" s="56">
        <f t="shared" ref="AC5:AC22" si="31">COUNT(F5:Q5)/2</f>
        <v>6</v>
      </c>
      <c r="AD5" s="57">
        <f t="shared" ref="AD5:AD22" si="32">AB5*10^8+X5*10^6/2+Y5*10^4/2+Z5*10^2/2+AA5/2</f>
        <v>38050505040</v>
      </c>
      <c r="AE5" s="66">
        <f t="shared" ref="AE5:AE22" si="33">IF(B5&lt;&gt;"",RANK(AD5,AD$5:AD$101,0),"")</f>
        <v>1</v>
      </c>
    </row>
    <row r="6" spans="1:31" s="33" customFormat="1" ht="15.75">
      <c r="A6" s="32">
        <f t="shared" si="17"/>
        <v>2</v>
      </c>
      <c r="B6" s="78" t="s">
        <v>304</v>
      </c>
      <c r="C6" s="12" t="s">
        <v>631</v>
      </c>
      <c r="D6" s="34">
        <f t="shared" si="18"/>
        <v>360</v>
      </c>
      <c r="E6" s="19" t="str">
        <f t="shared" si="19"/>
        <v>F</v>
      </c>
      <c r="F6" s="19">
        <v>2</v>
      </c>
      <c r="G6" s="16">
        <f>IF(F6&gt;0,INDEX(Poeng!$A$1:$B$100,F6,2),"")</f>
        <v>80</v>
      </c>
      <c r="H6" s="3"/>
      <c r="I6" s="16" t="str">
        <f>IF(H6&gt;0,INDEX(Poeng!$A$1:$B$100,H6,2),"")</f>
        <v/>
      </c>
      <c r="J6" s="19">
        <v>4</v>
      </c>
      <c r="K6" s="16">
        <f>IF(J6&gt;0,INDEX(Poeng!$A$1:$B$100,J6,2),"")</f>
        <v>50</v>
      </c>
      <c r="L6" s="19">
        <v>1</v>
      </c>
      <c r="M6" s="16">
        <f>IF(L6&gt;0,INDEX(Poeng!$A$1:$B$100,L6,2),"")</f>
        <v>100</v>
      </c>
      <c r="N6" s="19">
        <v>1</v>
      </c>
      <c r="O6" s="16">
        <f>IF(N6&gt;0,INDEX(Poeng!$A$1:$B$100,N6,2),"")</f>
        <v>100</v>
      </c>
      <c r="P6" s="19">
        <v>2</v>
      </c>
      <c r="Q6" s="16">
        <f>IF(P6&gt;0,INDEX(Poeng!$A$1:$B$100,P6,2),"")</f>
        <v>80</v>
      </c>
      <c r="R6" s="55">
        <f t="shared" si="20"/>
        <v>80</v>
      </c>
      <c r="S6" s="55">
        <f t="shared" si="21"/>
        <v>0</v>
      </c>
      <c r="T6" s="55">
        <f t="shared" si="22"/>
        <v>50</v>
      </c>
      <c r="U6" s="55">
        <f t="shared" si="23"/>
        <v>100</v>
      </c>
      <c r="V6" s="55">
        <f t="shared" si="24"/>
        <v>100</v>
      </c>
      <c r="W6" s="55">
        <f t="shared" si="25"/>
        <v>80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80</v>
      </c>
      <c r="AB6" s="55">
        <f t="shared" si="30"/>
        <v>360</v>
      </c>
      <c r="AC6" s="56">
        <f t="shared" si="31"/>
        <v>5</v>
      </c>
      <c r="AD6" s="57">
        <f t="shared" si="32"/>
        <v>36050504040</v>
      </c>
      <c r="AE6" s="66">
        <f t="shared" si="33"/>
        <v>2</v>
      </c>
    </row>
    <row r="7" spans="1:31" s="33" customFormat="1" ht="15.75">
      <c r="A7" s="32">
        <f t="shared" si="17"/>
        <v>3</v>
      </c>
      <c r="B7" s="77" t="s">
        <v>303</v>
      </c>
      <c r="C7" t="s">
        <v>140</v>
      </c>
      <c r="D7" s="34">
        <f t="shared" si="18"/>
        <v>300</v>
      </c>
      <c r="E7" s="19" t="str">
        <f t="shared" si="19"/>
        <v>F</v>
      </c>
      <c r="F7" s="19"/>
      <c r="G7" s="16" t="str">
        <f>IF(F7&gt;0,INDEX(Poeng!$A$1:$B$100,F7,2),"")</f>
        <v/>
      </c>
      <c r="H7" s="3">
        <v>1</v>
      </c>
      <c r="I7" s="16">
        <f>IF(H7&gt;0,INDEX(Poeng!$A$1:$B$100,H7,2),"")</f>
        <v>100</v>
      </c>
      <c r="J7" s="19">
        <v>2</v>
      </c>
      <c r="K7" s="16">
        <f>IF(J7&gt;0,INDEX(Poeng!$A$1:$B$100,J7,2),"")</f>
        <v>80</v>
      </c>
      <c r="L7" s="19">
        <v>3</v>
      </c>
      <c r="M7" s="16">
        <f>IF(L7&gt;0,INDEX(Poeng!$A$1:$B$100,L7,2),"")</f>
        <v>60</v>
      </c>
      <c r="N7" s="19">
        <v>3</v>
      </c>
      <c r="O7" s="16">
        <f>IF(N7&gt;0,INDEX(Poeng!$A$1:$B$100,N7,2),"")</f>
        <v>60</v>
      </c>
      <c r="P7" s="19"/>
      <c r="Q7" s="16" t="str">
        <f>IF(P7&gt;0,INDEX(Poeng!$A$1:$B$100,P7,2),"")</f>
        <v/>
      </c>
      <c r="R7" s="55">
        <f t="shared" si="20"/>
        <v>0</v>
      </c>
      <c r="S7" s="55">
        <f t="shared" si="21"/>
        <v>100</v>
      </c>
      <c r="T7" s="55">
        <f t="shared" si="22"/>
        <v>80</v>
      </c>
      <c r="U7" s="55">
        <f t="shared" si="23"/>
        <v>60</v>
      </c>
      <c r="V7" s="55">
        <f t="shared" si="24"/>
        <v>60</v>
      </c>
      <c r="W7" s="55">
        <f t="shared" si="25"/>
        <v>0</v>
      </c>
      <c r="X7" s="55">
        <f t="shared" si="26"/>
        <v>100</v>
      </c>
      <c r="Y7" s="55">
        <f t="shared" si="27"/>
        <v>80</v>
      </c>
      <c r="Z7" s="55">
        <f t="shared" si="28"/>
        <v>60</v>
      </c>
      <c r="AA7" s="55">
        <f t="shared" si="29"/>
        <v>60</v>
      </c>
      <c r="AB7" s="55">
        <f t="shared" si="30"/>
        <v>300</v>
      </c>
      <c r="AC7" s="56">
        <f t="shared" si="31"/>
        <v>4</v>
      </c>
      <c r="AD7" s="57">
        <f t="shared" si="32"/>
        <v>30050403030</v>
      </c>
      <c r="AE7" s="66">
        <f t="shared" si="33"/>
        <v>3</v>
      </c>
    </row>
    <row r="8" spans="1:31" s="33" customFormat="1" ht="15.75">
      <c r="A8" s="32">
        <f t="shared" si="17"/>
        <v>4</v>
      </c>
      <c r="B8" s="77" t="s">
        <v>427</v>
      </c>
      <c r="C8" t="s">
        <v>149</v>
      </c>
      <c r="D8" s="34">
        <f t="shared" si="18"/>
        <v>210</v>
      </c>
      <c r="E8" s="19" t="str">
        <f t="shared" si="19"/>
        <v>F</v>
      </c>
      <c r="F8" s="19">
        <v>6</v>
      </c>
      <c r="G8" s="16">
        <f>IF(F8&gt;0,INDEX(Poeng!$A$1:$B$100,F8,2),"")</f>
        <v>40</v>
      </c>
      <c r="H8" s="3">
        <v>8</v>
      </c>
      <c r="I8" s="16">
        <f>IF(H8&gt;0,INDEX(Poeng!$A$1:$B$100,H8,2),"")</f>
        <v>32</v>
      </c>
      <c r="J8" s="19">
        <v>5</v>
      </c>
      <c r="K8" s="16">
        <f>IF(J8&gt;0,INDEX(Poeng!$A$1:$B$100,J8,2),"")</f>
        <v>45</v>
      </c>
      <c r="L8" s="19">
        <v>5</v>
      </c>
      <c r="M8" s="16">
        <f>IF(L8&gt;0,INDEX(Poeng!$A$1:$B$100,L8,2),"")</f>
        <v>45</v>
      </c>
      <c r="N8" s="19">
        <v>2</v>
      </c>
      <c r="O8" s="16">
        <f>IF(N8&gt;0,INDEX(Poeng!$A$1:$B$100,N8,2),"")</f>
        <v>80</v>
      </c>
      <c r="P8" s="19">
        <v>8</v>
      </c>
      <c r="Q8" s="16">
        <f>IF(P8&gt;0,INDEX(Poeng!$A$1:$B$100,P8,2),"")</f>
        <v>32</v>
      </c>
      <c r="R8" s="55">
        <f t="shared" si="20"/>
        <v>40</v>
      </c>
      <c r="S8" s="55">
        <f t="shared" si="21"/>
        <v>32</v>
      </c>
      <c r="T8" s="55">
        <f t="shared" si="22"/>
        <v>45</v>
      </c>
      <c r="U8" s="55">
        <f t="shared" si="23"/>
        <v>45</v>
      </c>
      <c r="V8" s="55">
        <f t="shared" si="24"/>
        <v>80</v>
      </c>
      <c r="W8" s="55">
        <f t="shared" si="25"/>
        <v>32</v>
      </c>
      <c r="X8" s="55">
        <f t="shared" si="26"/>
        <v>80</v>
      </c>
      <c r="Y8" s="55">
        <f t="shared" si="27"/>
        <v>45</v>
      </c>
      <c r="Z8" s="55">
        <f t="shared" si="28"/>
        <v>45</v>
      </c>
      <c r="AA8" s="55">
        <f t="shared" si="29"/>
        <v>40</v>
      </c>
      <c r="AB8" s="55">
        <f t="shared" si="30"/>
        <v>210</v>
      </c>
      <c r="AC8" s="56">
        <f t="shared" si="31"/>
        <v>6</v>
      </c>
      <c r="AD8" s="57">
        <f t="shared" si="32"/>
        <v>21040227270</v>
      </c>
      <c r="AE8" s="66">
        <f t="shared" si="33"/>
        <v>4</v>
      </c>
    </row>
    <row r="9" spans="1:31" s="33" customFormat="1" ht="15.75">
      <c r="A9" s="32">
        <f t="shared" si="17"/>
        <v>5</v>
      </c>
      <c r="B9" s="77" t="s">
        <v>310</v>
      </c>
      <c r="C9" t="s">
        <v>140</v>
      </c>
      <c r="D9" s="34">
        <f t="shared" si="18"/>
        <v>175</v>
      </c>
      <c r="E9" s="19" t="str">
        <f t="shared" si="19"/>
        <v>F</v>
      </c>
      <c r="F9" s="19"/>
      <c r="G9" s="16" t="str">
        <f>IF(F9&gt;0,INDEX(Poeng!$A$1:$B$100,F9,2),"")</f>
        <v/>
      </c>
      <c r="H9" s="3">
        <v>6</v>
      </c>
      <c r="I9" s="16">
        <f>IF(H9&gt;0,INDEX(Poeng!$A$1:$B$100,H9,2),"")</f>
        <v>40</v>
      </c>
      <c r="J9" s="19">
        <v>6</v>
      </c>
      <c r="K9" s="16">
        <f>IF(J9&gt;0,INDEX(Poeng!$A$1:$B$100,J9,2),"")</f>
        <v>40</v>
      </c>
      <c r="L9" s="19">
        <v>4</v>
      </c>
      <c r="M9" s="16">
        <f>IF(L9&gt;0,INDEX(Poeng!$A$1:$B$100,L9,2),"")</f>
        <v>50</v>
      </c>
      <c r="N9" s="19">
        <v>8</v>
      </c>
      <c r="O9" s="16">
        <f>IF(N9&gt;0,INDEX(Poeng!$A$1:$B$100,N9,2),"")</f>
        <v>32</v>
      </c>
      <c r="P9" s="19">
        <v>5</v>
      </c>
      <c r="Q9" s="16">
        <f>IF(P9&gt;0,INDEX(Poeng!$A$1:$B$100,P9,2),"")</f>
        <v>45</v>
      </c>
      <c r="R9" s="55">
        <f t="shared" si="20"/>
        <v>0</v>
      </c>
      <c r="S9" s="55">
        <f t="shared" si="21"/>
        <v>40</v>
      </c>
      <c r="T9" s="55">
        <f t="shared" si="22"/>
        <v>40</v>
      </c>
      <c r="U9" s="55">
        <f t="shared" si="23"/>
        <v>50</v>
      </c>
      <c r="V9" s="55">
        <f t="shared" si="24"/>
        <v>32</v>
      </c>
      <c r="W9" s="55">
        <f t="shared" si="25"/>
        <v>45</v>
      </c>
      <c r="X9" s="55">
        <f t="shared" si="26"/>
        <v>50</v>
      </c>
      <c r="Y9" s="55">
        <f t="shared" si="27"/>
        <v>45</v>
      </c>
      <c r="Z9" s="55">
        <f t="shared" si="28"/>
        <v>40</v>
      </c>
      <c r="AA9" s="55">
        <f t="shared" si="29"/>
        <v>40</v>
      </c>
      <c r="AB9" s="55">
        <f t="shared" si="30"/>
        <v>175</v>
      </c>
      <c r="AC9" s="56">
        <f t="shared" si="31"/>
        <v>5</v>
      </c>
      <c r="AD9" s="57">
        <f t="shared" si="32"/>
        <v>17525227020</v>
      </c>
      <c r="AE9" s="66">
        <f t="shared" si="33"/>
        <v>5</v>
      </c>
    </row>
    <row r="10" spans="1:31" s="33" customFormat="1" ht="15.75">
      <c r="A10" s="32">
        <f t="shared" si="17"/>
        <v>6</v>
      </c>
      <c r="B10" s="77" t="s">
        <v>428</v>
      </c>
      <c r="C10" t="s">
        <v>148</v>
      </c>
      <c r="D10" s="34">
        <f t="shared" si="18"/>
        <v>154</v>
      </c>
      <c r="E10" s="19" t="str">
        <f t="shared" si="19"/>
        <v>F</v>
      </c>
      <c r="F10" s="19">
        <v>7</v>
      </c>
      <c r="G10" s="16">
        <f>IF(F10&gt;0,INDEX(Poeng!$A$1:$B$100,F10,2),"")</f>
        <v>36</v>
      </c>
      <c r="H10" s="3">
        <v>12</v>
      </c>
      <c r="I10" s="16">
        <f>IF(H10&gt;0,INDEX(Poeng!$A$1:$B$100,H10,2),"")</f>
        <v>22</v>
      </c>
      <c r="J10" s="19">
        <v>8</v>
      </c>
      <c r="K10" s="16">
        <f>IF(J10&gt;0,INDEX(Poeng!$A$1:$B$100,J10,2),"")</f>
        <v>32</v>
      </c>
      <c r="L10" s="19">
        <v>7</v>
      </c>
      <c r="M10" s="16">
        <f>IF(L10&gt;0,INDEX(Poeng!$A$1:$B$100,L10,2),"")</f>
        <v>36</v>
      </c>
      <c r="N10" s="19">
        <v>4</v>
      </c>
      <c r="O10" s="16">
        <f>IF(N10&gt;0,INDEX(Poeng!$A$1:$B$100,N10,2),"")</f>
        <v>50</v>
      </c>
      <c r="P10" s="19"/>
      <c r="Q10" s="16" t="str">
        <f>IF(P10&gt;0,INDEX(Poeng!$A$1:$B$100,P10,2),"")</f>
        <v/>
      </c>
      <c r="R10" s="55">
        <f t="shared" si="20"/>
        <v>36</v>
      </c>
      <c r="S10" s="55">
        <f t="shared" si="21"/>
        <v>22</v>
      </c>
      <c r="T10" s="55">
        <f t="shared" si="22"/>
        <v>32</v>
      </c>
      <c r="U10" s="55">
        <f t="shared" si="23"/>
        <v>36</v>
      </c>
      <c r="V10" s="55">
        <f t="shared" si="24"/>
        <v>50</v>
      </c>
      <c r="W10" s="55">
        <f t="shared" si="25"/>
        <v>0</v>
      </c>
      <c r="X10" s="55">
        <f t="shared" si="26"/>
        <v>50</v>
      </c>
      <c r="Y10" s="55">
        <f t="shared" si="27"/>
        <v>36</v>
      </c>
      <c r="Z10" s="55">
        <f t="shared" si="28"/>
        <v>36</v>
      </c>
      <c r="AA10" s="55">
        <f t="shared" si="29"/>
        <v>32</v>
      </c>
      <c r="AB10" s="55">
        <f t="shared" si="30"/>
        <v>154</v>
      </c>
      <c r="AC10" s="56">
        <f t="shared" si="31"/>
        <v>5</v>
      </c>
      <c r="AD10" s="57">
        <f t="shared" si="32"/>
        <v>15425181816</v>
      </c>
      <c r="AE10" s="66">
        <f t="shared" si="33"/>
        <v>6</v>
      </c>
    </row>
    <row r="11" spans="1:31" s="33" customFormat="1" ht="15.75">
      <c r="A11" s="32">
        <f t="shared" si="17"/>
        <v>7</v>
      </c>
      <c r="B11" s="77" t="s">
        <v>308</v>
      </c>
      <c r="C11" t="s">
        <v>141</v>
      </c>
      <c r="D11" s="34">
        <f t="shared" si="18"/>
        <v>150</v>
      </c>
      <c r="E11" s="19" t="str">
        <f t="shared" si="19"/>
        <v xml:space="preserve"> </v>
      </c>
      <c r="F11" s="19">
        <v>3</v>
      </c>
      <c r="G11" s="16">
        <f>IF(F11&gt;0,INDEX(Poeng!$A$1:$B$100,F11,2),"")</f>
        <v>60</v>
      </c>
      <c r="H11" s="3">
        <v>4</v>
      </c>
      <c r="I11" s="16">
        <f>IF(H11&gt;0,INDEX(Poeng!$A$1:$B$100,H11,2),"")</f>
        <v>50</v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/>
      <c r="O11" s="16" t="str">
        <f>IF(N11&gt;0,INDEX(Poeng!$A$1:$B$100,N11,2),"")</f>
        <v/>
      </c>
      <c r="P11" s="19">
        <v>6</v>
      </c>
      <c r="Q11" s="16">
        <f>IF(P11&gt;0,INDEX(Poeng!$A$1:$B$100,P11,2),"")</f>
        <v>40</v>
      </c>
      <c r="R11" s="55">
        <f t="shared" si="20"/>
        <v>60</v>
      </c>
      <c r="S11" s="55">
        <f t="shared" si="21"/>
        <v>50</v>
      </c>
      <c r="T11" s="55">
        <f t="shared" si="22"/>
        <v>0</v>
      </c>
      <c r="U11" s="55">
        <f t="shared" si="23"/>
        <v>0</v>
      </c>
      <c r="V11" s="55">
        <f t="shared" si="24"/>
        <v>0</v>
      </c>
      <c r="W11" s="55">
        <f t="shared" si="25"/>
        <v>40</v>
      </c>
      <c r="X11" s="55">
        <f t="shared" si="26"/>
        <v>60</v>
      </c>
      <c r="Y11" s="55">
        <f t="shared" si="27"/>
        <v>50</v>
      </c>
      <c r="Z11" s="55">
        <f t="shared" si="28"/>
        <v>40</v>
      </c>
      <c r="AA11" s="55">
        <f t="shared" si="29"/>
        <v>0</v>
      </c>
      <c r="AB11" s="55">
        <f t="shared" si="30"/>
        <v>150</v>
      </c>
      <c r="AC11" s="56">
        <f t="shared" si="31"/>
        <v>3</v>
      </c>
      <c r="AD11" s="57">
        <f t="shared" si="32"/>
        <v>15030252000</v>
      </c>
      <c r="AE11" s="66">
        <f t="shared" si="33"/>
        <v>7</v>
      </c>
    </row>
    <row r="12" spans="1:31" s="33" customFormat="1" ht="15.75">
      <c r="A12" s="32">
        <f t="shared" si="17"/>
        <v>8</v>
      </c>
      <c r="B12" s="77" t="s">
        <v>305</v>
      </c>
      <c r="C12" t="s">
        <v>140</v>
      </c>
      <c r="D12" s="34">
        <f t="shared" si="18"/>
        <v>146</v>
      </c>
      <c r="E12" s="19" t="str">
        <f t="shared" si="19"/>
        <v xml:space="preserve"> </v>
      </c>
      <c r="F12" s="19">
        <v>4</v>
      </c>
      <c r="G12" s="16">
        <f>IF(F12&gt;0,INDEX(Poeng!$A$1:$B$100,F12,2),"")</f>
        <v>50</v>
      </c>
      <c r="H12" s="3">
        <v>7</v>
      </c>
      <c r="I12" s="16">
        <f>IF(H12&gt;0,INDEX(Poeng!$A$1:$B$100,H12,2),"")</f>
        <v>36</v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/>
      <c r="O12" s="16" t="str">
        <f>IF(N12&gt;0,INDEX(Poeng!$A$1:$B$100,N12,2),"")</f>
        <v/>
      </c>
      <c r="P12" s="19">
        <v>3</v>
      </c>
      <c r="Q12" s="16">
        <f>IF(P12&gt;0,INDEX(Poeng!$A$1:$B$100,P12,2),"")</f>
        <v>60</v>
      </c>
      <c r="R12" s="55">
        <f t="shared" si="20"/>
        <v>50</v>
      </c>
      <c r="S12" s="55">
        <f t="shared" si="21"/>
        <v>36</v>
      </c>
      <c r="T12" s="55">
        <f t="shared" si="22"/>
        <v>0</v>
      </c>
      <c r="U12" s="55">
        <f t="shared" si="23"/>
        <v>0</v>
      </c>
      <c r="V12" s="55">
        <f t="shared" si="24"/>
        <v>0</v>
      </c>
      <c r="W12" s="55">
        <f t="shared" si="25"/>
        <v>60</v>
      </c>
      <c r="X12" s="55">
        <f t="shared" si="26"/>
        <v>60</v>
      </c>
      <c r="Y12" s="55">
        <f t="shared" si="27"/>
        <v>50</v>
      </c>
      <c r="Z12" s="55">
        <f t="shared" si="28"/>
        <v>36</v>
      </c>
      <c r="AA12" s="55">
        <f t="shared" si="29"/>
        <v>0</v>
      </c>
      <c r="AB12" s="55">
        <f t="shared" si="30"/>
        <v>146</v>
      </c>
      <c r="AC12" s="56">
        <f t="shared" si="31"/>
        <v>3</v>
      </c>
      <c r="AD12" s="57">
        <f t="shared" si="32"/>
        <v>14630251800</v>
      </c>
      <c r="AE12" s="66">
        <f t="shared" si="33"/>
        <v>8</v>
      </c>
    </row>
    <row r="13" spans="1:31" s="33" customFormat="1" ht="15.75">
      <c r="A13" s="32">
        <f t="shared" si="17"/>
        <v>9</v>
      </c>
      <c r="B13" s="77" t="s">
        <v>311</v>
      </c>
      <c r="C13" t="s">
        <v>217</v>
      </c>
      <c r="D13" s="34">
        <f t="shared" si="18"/>
        <v>141</v>
      </c>
      <c r="E13" s="19" t="str">
        <f t="shared" si="19"/>
        <v>F</v>
      </c>
      <c r="F13" s="19"/>
      <c r="G13" s="16" t="str">
        <f>IF(F13&gt;0,INDEX(Poeng!$A$1:$B$100,F13,2),"")</f>
        <v/>
      </c>
      <c r="H13" s="3">
        <v>9</v>
      </c>
      <c r="I13" s="16">
        <f>IF(H13&gt;0,INDEX(Poeng!$A$1:$B$100,H13,2),"")</f>
        <v>29</v>
      </c>
      <c r="J13" s="19">
        <v>9</v>
      </c>
      <c r="K13" s="16">
        <f>IF(J13&gt;0,INDEX(Poeng!$A$1:$B$100,J13,2),"")</f>
        <v>29</v>
      </c>
      <c r="L13" s="19">
        <v>6</v>
      </c>
      <c r="M13" s="16">
        <f>IF(L13&gt;0,INDEX(Poeng!$A$1:$B$100,L13,2),"")</f>
        <v>40</v>
      </c>
      <c r="N13" s="19">
        <v>7</v>
      </c>
      <c r="O13" s="16">
        <f>IF(N13&gt;0,INDEX(Poeng!$A$1:$B$100,N13,2),"")</f>
        <v>36</v>
      </c>
      <c r="P13" s="19">
        <v>7</v>
      </c>
      <c r="Q13" s="16">
        <f>IF(P13&gt;0,INDEX(Poeng!$A$1:$B$100,P13,2),"")</f>
        <v>36</v>
      </c>
      <c r="R13" s="55">
        <f t="shared" si="20"/>
        <v>0</v>
      </c>
      <c r="S13" s="55">
        <f t="shared" si="21"/>
        <v>29</v>
      </c>
      <c r="T13" s="55">
        <f t="shared" si="22"/>
        <v>29</v>
      </c>
      <c r="U13" s="55">
        <f t="shared" si="23"/>
        <v>40</v>
      </c>
      <c r="V13" s="55">
        <f t="shared" si="24"/>
        <v>36</v>
      </c>
      <c r="W13" s="55">
        <f t="shared" si="25"/>
        <v>36</v>
      </c>
      <c r="X13" s="55">
        <f t="shared" si="26"/>
        <v>40</v>
      </c>
      <c r="Y13" s="55">
        <f t="shared" si="27"/>
        <v>36</v>
      </c>
      <c r="Z13" s="55">
        <f t="shared" si="28"/>
        <v>36</v>
      </c>
      <c r="AA13" s="55">
        <f t="shared" si="29"/>
        <v>29</v>
      </c>
      <c r="AB13" s="55">
        <f t="shared" si="30"/>
        <v>141</v>
      </c>
      <c r="AC13" s="56">
        <f t="shared" si="31"/>
        <v>5</v>
      </c>
      <c r="AD13" s="57">
        <f t="shared" si="32"/>
        <v>14120181814.5</v>
      </c>
      <c r="AE13" s="66">
        <f t="shared" si="33"/>
        <v>9</v>
      </c>
    </row>
    <row r="14" spans="1:31" s="33" customFormat="1" ht="15.75">
      <c r="A14" s="32">
        <f t="shared" si="17"/>
        <v>10</v>
      </c>
      <c r="B14" s="77" t="s">
        <v>629</v>
      </c>
      <c r="C14" t="s">
        <v>140</v>
      </c>
      <c r="D14" s="34">
        <f t="shared" si="18"/>
        <v>140</v>
      </c>
      <c r="E14" s="19" t="str">
        <f t="shared" si="19"/>
        <v xml:space="preserve"> </v>
      </c>
      <c r="F14" s="19">
        <v>5</v>
      </c>
      <c r="G14" s="16">
        <f>IF(F14&gt;0,INDEX(Poeng!$A$1:$B$100,F14,2),"")</f>
        <v>45</v>
      </c>
      <c r="H14" s="3">
        <v>5</v>
      </c>
      <c r="I14" s="16">
        <f>IF(H14&gt;0,INDEX(Poeng!$A$1:$B$100,H14,2),"")</f>
        <v>45</v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>
        <v>4</v>
      </c>
      <c r="Q14" s="16">
        <f>IF(P14&gt;0,INDEX(Poeng!$A$1:$B$100,P14,2),"")</f>
        <v>50</v>
      </c>
      <c r="R14" s="55">
        <f t="shared" si="20"/>
        <v>45</v>
      </c>
      <c r="S14" s="55">
        <f t="shared" si="21"/>
        <v>45</v>
      </c>
      <c r="T14" s="55">
        <f t="shared" si="22"/>
        <v>0</v>
      </c>
      <c r="U14" s="55">
        <f t="shared" si="23"/>
        <v>0</v>
      </c>
      <c r="V14" s="55">
        <f t="shared" si="24"/>
        <v>0</v>
      </c>
      <c r="W14" s="55">
        <f t="shared" si="25"/>
        <v>50</v>
      </c>
      <c r="X14" s="55">
        <f t="shared" si="26"/>
        <v>50</v>
      </c>
      <c r="Y14" s="55">
        <f t="shared" si="27"/>
        <v>45</v>
      </c>
      <c r="Z14" s="55">
        <f t="shared" si="28"/>
        <v>45</v>
      </c>
      <c r="AA14" s="55">
        <f t="shared" si="29"/>
        <v>0</v>
      </c>
      <c r="AB14" s="55">
        <f t="shared" si="30"/>
        <v>140</v>
      </c>
      <c r="AC14" s="56">
        <f t="shared" si="31"/>
        <v>3</v>
      </c>
      <c r="AD14" s="57">
        <f t="shared" si="32"/>
        <v>14025227250</v>
      </c>
      <c r="AE14" s="66">
        <f t="shared" si="33"/>
        <v>10</v>
      </c>
    </row>
    <row r="15" spans="1:31" s="33" customFormat="1" ht="15.75">
      <c r="A15" s="32">
        <f t="shared" si="17"/>
        <v>11</v>
      </c>
      <c r="B15" s="77" t="s">
        <v>630</v>
      </c>
      <c r="C15" t="s">
        <v>151</v>
      </c>
      <c r="D15" s="34">
        <f t="shared" si="18"/>
        <v>77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>
        <v>12</v>
      </c>
      <c r="I15" s="16">
        <f>IF(H15&gt;0,INDEX(Poeng!$A$1:$B$100,H15,2),"")</f>
        <v>22</v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>
        <v>9</v>
      </c>
      <c r="O15" s="16">
        <f>IF(N15&gt;0,INDEX(Poeng!$A$1:$B$100,N15,2),"")</f>
        <v>29</v>
      </c>
      <c r="P15" s="19">
        <v>10</v>
      </c>
      <c r="Q15" s="16">
        <f>IF(P15&gt;0,INDEX(Poeng!$A$1:$B$100,P15,2),"")</f>
        <v>26</v>
      </c>
      <c r="R15" s="55">
        <f t="shared" si="20"/>
        <v>0</v>
      </c>
      <c r="S15" s="55">
        <f t="shared" si="21"/>
        <v>22</v>
      </c>
      <c r="T15" s="55">
        <f t="shared" si="22"/>
        <v>0</v>
      </c>
      <c r="U15" s="55">
        <f t="shared" si="23"/>
        <v>0</v>
      </c>
      <c r="V15" s="55">
        <f t="shared" si="24"/>
        <v>29</v>
      </c>
      <c r="W15" s="55">
        <f t="shared" si="25"/>
        <v>26</v>
      </c>
      <c r="X15" s="55">
        <f t="shared" si="26"/>
        <v>29</v>
      </c>
      <c r="Y15" s="55">
        <f t="shared" si="27"/>
        <v>26</v>
      </c>
      <c r="Z15" s="55">
        <f t="shared" si="28"/>
        <v>22</v>
      </c>
      <c r="AA15" s="55">
        <f t="shared" si="29"/>
        <v>0</v>
      </c>
      <c r="AB15" s="55">
        <f t="shared" si="30"/>
        <v>77</v>
      </c>
      <c r="AC15" s="56">
        <f t="shared" si="31"/>
        <v>3</v>
      </c>
      <c r="AD15" s="57">
        <f t="shared" si="32"/>
        <v>7714631100</v>
      </c>
      <c r="AE15" s="66">
        <f t="shared" si="33"/>
        <v>11</v>
      </c>
    </row>
    <row r="16" spans="1:31" s="33" customFormat="1" ht="15.75">
      <c r="A16" s="32">
        <f t="shared" si="17"/>
        <v>12</v>
      </c>
      <c r="B16" s="77" t="s">
        <v>312</v>
      </c>
      <c r="C16" t="s">
        <v>313</v>
      </c>
      <c r="D16" s="34">
        <f t="shared" si="18"/>
        <v>73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>
        <v>13</v>
      </c>
      <c r="I16" s="16">
        <f>IF(H16&gt;0,INDEX(Poeng!$A$1:$B$100,H16,2),"")</f>
        <v>20</v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>
        <v>11</v>
      </c>
      <c r="O16" s="16">
        <f>IF(N16&gt;0,INDEX(Poeng!$A$1:$B$100,N16,2),"")</f>
        <v>24</v>
      </c>
      <c r="P16" s="19">
        <v>9</v>
      </c>
      <c r="Q16" s="16">
        <f>IF(P16&gt;0,INDEX(Poeng!$A$1:$B$100,P16,2),"")</f>
        <v>29</v>
      </c>
      <c r="R16" s="55">
        <f t="shared" si="20"/>
        <v>0</v>
      </c>
      <c r="S16" s="55">
        <f t="shared" si="21"/>
        <v>20</v>
      </c>
      <c r="T16" s="55">
        <f t="shared" si="22"/>
        <v>0</v>
      </c>
      <c r="U16" s="55">
        <f t="shared" si="23"/>
        <v>0</v>
      </c>
      <c r="V16" s="55">
        <f t="shared" si="24"/>
        <v>24</v>
      </c>
      <c r="W16" s="55">
        <f t="shared" si="25"/>
        <v>29</v>
      </c>
      <c r="X16" s="55">
        <f t="shared" si="26"/>
        <v>29</v>
      </c>
      <c r="Y16" s="55">
        <f t="shared" si="27"/>
        <v>24</v>
      </c>
      <c r="Z16" s="55">
        <f t="shared" si="28"/>
        <v>20</v>
      </c>
      <c r="AA16" s="55">
        <f t="shared" si="29"/>
        <v>0</v>
      </c>
      <c r="AB16" s="55">
        <f t="shared" si="30"/>
        <v>73</v>
      </c>
      <c r="AC16" s="56">
        <f t="shared" si="31"/>
        <v>3</v>
      </c>
      <c r="AD16" s="57">
        <f t="shared" si="32"/>
        <v>7314621000</v>
      </c>
      <c r="AE16" s="66">
        <f t="shared" si="33"/>
        <v>12</v>
      </c>
    </row>
    <row r="17" spans="1:31" s="33" customFormat="1" ht="15.75">
      <c r="A17" s="32">
        <f t="shared" si="17"/>
        <v>13</v>
      </c>
      <c r="B17" s="77" t="s">
        <v>309</v>
      </c>
      <c r="C17" t="s">
        <v>186</v>
      </c>
      <c r="D17" s="34">
        <f t="shared" si="18"/>
        <v>66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>
        <v>10</v>
      </c>
      <c r="I17" s="16">
        <f>IF(H17&gt;0,INDEX(Poeng!$A$1:$B$100,H17,2),"")</f>
        <v>26</v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>
        <v>6</v>
      </c>
      <c r="O17" s="16">
        <f>IF(N17&gt;0,INDEX(Poeng!$A$1:$B$100,N17,2),"")</f>
        <v>40</v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26</v>
      </c>
      <c r="T17" s="55">
        <f t="shared" si="22"/>
        <v>0</v>
      </c>
      <c r="U17" s="55">
        <f t="shared" si="23"/>
        <v>0</v>
      </c>
      <c r="V17" s="55">
        <f t="shared" si="24"/>
        <v>40</v>
      </c>
      <c r="W17" s="55">
        <f t="shared" si="25"/>
        <v>0</v>
      </c>
      <c r="X17" s="55">
        <f t="shared" si="26"/>
        <v>40</v>
      </c>
      <c r="Y17" s="55">
        <f t="shared" si="27"/>
        <v>26</v>
      </c>
      <c r="Z17" s="55">
        <f t="shared" si="28"/>
        <v>0</v>
      </c>
      <c r="AA17" s="55">
        <f t="shared" si="29"/>
        <v>0</v>
      </c>
      <c r="AB17" s="55">
        <f t="shared" si="30"/>
        <v>66</v>
      </c>
      <c r="AC17" s="56">
        <f t="shared" si="31"/>
        <v>2</v>
      </c>
      <c r="AD17" s="57">
        <f t="shared" si="32"/>
        <v>6620130000</v>
      </c>
      <c r="AE17" s="66">
        <f t="shared" si="33"/>
        <v>13</v>
      </c>
    </row>
    <row r="18" spans="1:31" s="33" customFormat="1" ht="15.75">
      <c r="A18" s="32">
        <f t="shared" si="17"/>
        <v>14</v>
      </c>
      <c r="B18" s="78" t="s">
        <v>671</v>
      </c>
      <c r="C18" s="12" t="s">
        <v>140</v>
      </c>
      <c r="D18" s="34">
        <f t="shared" si="18"/>
        <v>60</v>
      </c>
      <c r="E18" s="19" t="str">
        <f t="shared" si="19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>
        <v>3</v>
      </c>
      <c r="K18" s="16">
        <f>IF(J18&gt;0,INDEX(Poeng!$A$1:$B$100,J18,2),"")</f>
        <v>60</v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20"/>
        <v>0</v>
      </c>
      <c r="S18" s="55">
        <f t="shared" si="21"/>
        <v>0</v>
      </c>
      <c r="T18" s="55">
        <f t="shared" si="22"/>
        <v>60</v>
      </c>
      <c r="U18" s="55">
        <f t="shared" si="23"/>
        <v>0</v>
      </c>
      <c r="V18" s="55">
        <f t="shared" si="24"/>
        <v>0</v>
      </c>
      <c r="W18" s="55">
        <f t="shared" si="25"/>
        <v>0</v>
      </c>
      <c r="X18" s="55">
        <f t="shared" si="26"/>
        <v>60</v>
      </c>
      <c r="Y18" s="55">
        <f t="shared" si="27"/>
        <v>0</v>
      </c>
      <c r="Z18" s="55">
        <f t="shared" si="28"/>
        <v>0</v>
      </c>
      <c r="AA18" s="55">
        <f t="shared" si="29"/>
        <v>0</v>
      </c>
      <c r="AB18" s="55">
        <f t="shared" si="30"/>
        <v>60</v>
      </c>
      <c r="AC18" s="56">
        <f t="shared" si="31"/>
        <v>1</v>
      </c>
      <c r="AD18" s="57">
        <f t="shared" si="32"/>
        <v>6030000000</v>
      </c>
      <c r="AE18" s="66">
        <f t="shared" si="33"/>
        <v>14</v>
      </c>
    </row>
    <row r="19" spans="1:31" s="33" customFormat="1" ht="15.75">
      <c r="A19" s="32">
        <f t="shared" si="17"/>
        <v>14</v>
      </c>
      <c r="B19" s="77" t="s">
        <v>302</v>
      </c>
      <c r="C19" t="s">
        <v>141</v>
      </c>
      <c r="D19" s="34">
        <f t="shared" si="18"/>
        <v>60</v>
      </c>
      <c r="E19" s="19" t="str">
        <f t="shared" si="19"/>
        <v xml:space="preserve"> </v>
      </c>
      <c r="F19" s="19"/>
      <c r="G19" s="16" t="str">
        <f>IF(F19&gt;0,INDEX(Poeng!$A$1:$B$100,F19,2),"")</f>
        <v/>
      </c>
      <c r="H19" s="3">
        <v>3</v>
      </c>
      <c r="I19" s="16">
        <f>IF(H19&gt;0,INDEX(Poeng!$A$1:$B$100,H19,2),"")</f>
        <v>60</v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20"/>
        <v>0</v>
      </c>
      <c r="S19" s="55">
        <f t="shared" si="21"/>
        <v>60</v>
      </c>
      <c r="T19" s="55">
        <f t="shared" si="22"/>
        <v>0</v>
      </c>
      <c r="U19" s="55">
        <f t="shared" si="23"/>
        <v>0</v>
      </c>
      <c r="V19" s="55">
        <f t="shared" si="24"/>
        <v>0</v>
      </c>
      <c r="W19" s="55">
        <f t="shared" si="25"/>
        <v>0</v>
      </c>
      <c r="X19" s="55">
        <f t="shared" si="26"/>
        <v>60</v>
      </c>
      <c r="Y19" s="55">
        <f t="shared" si="27"/>
        <v>0</v>
      </c>
      <c r="Z19" s="55">
        <f t="shared" si="28"/>
        <v>0</v>
      </c>
      <c r="AA19" s="55">
        <f t="shared" si="29"/>
        <v>0</v>
      </c>
      <c r="AB19" s="55">
        <f t="shared" si="30"/>
        <v>60</v>
      </c>
      <c r="AC19" s="56">
        <f t="shared" si="31"/>
        <v>1</v>
      </c>
      <c r="AD19" s="57">
        <f t="shared" si="32"/>
        <v>6030000000</v>
      </c>
      <c r="AE19" s="66">
        <f t="shared" si="33"/>
        <v>14</v>
      </c>
    </row>
    <row r="20" spans="1:31" s="33" customFormat="1" ht="15.75">
      <c r="A20" s="32">
        <f t="shared" si="17"/>
        <v>16</v>
      </c>
      <c r="B20" s="78" t="s">
        <v>672</v>
      </c>
      <c r="C20" s="82" t="s">
        <v>673</v>
      </c>
      <c r="D20" s="34">
        <f t="shared" si="18"/>
        <v>36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>
        <v>7</v>
      </c>
      <c r="K20" s="16">
        <f>IF(J20&gt;0,INDEX(Poeng!$A$1:$B$100,J20,2),"")</f>
        <v>36</v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0</v>
      </c>
      <c r="T20" s="55">
        <f t="shared" si="22"/>
        <v>36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36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36</v>
      </c>
      <c r="AC20" s="56">
        <f t="shared" si="31"/>
        <v>1</v>
      </c>
      <c r="AD20" s="57">
        <f t="shared" si="32"/>
        <v>3618000000</v>
      </c>
      <c r="AE20" s="66">
        <f t="shared" si="33"/>
        <v>16</v>
      </c>
    </row>
    <row r="21" spans="1:31" s="33" customFormat="1" ht="15.75">
      <c r="A21" s="32">
        <f t="shared" si="17"/>
        <v>17</v>
      </c>
      <c r="B21" s="78" t="s">
        <v>632</v>
      </c>
      <c r="C21" s="82" t="s">
        <v>164</v>
      </c>
      <c r="D21" s="34">
        <f t="shared" si="18"/>
        <v>32</v>
      </c>
      <c r="E21" s="19" t="str">
        <f t="shared" si="19"/>
        <v xml:space="preserve"> </v>
      </c>
      <c r="F21" s="19">
        <v>8</v>
      </c>
      <c r="G21" s="16">
        <f>IF(F21&gt;0,INDEX(Poeng!$A$1:$B$100,F21,2),"")</f>
        <v>32</v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20"/>
        <v>32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0</v>
      </c>
      <c r="W21" s="55">
        <f t="shared" si="25"/>
        <v>0</v>
      </c>
      <c r="X21" s="55">
        <f t="shared" si="26"/>
        <v>32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32</v>
      </c>
      <c r="AC21" s="56">
        <f t="shared" si="31"/>
        <v>1</v>
      </c>
      <c r="AD21" s="57">
        <f t="shared" si="32"/>
        <v>3216000000</v>
      </c>
      <c r="AE21" s="66">
        <f t="shared" si="33"/>
        <v>17</v>
      </c>
    </row>
    <row r="22" spans="1:31" s="33" customFormat="1" ht="15.75">
      <c r="A22" s="32">
        <f t="shared" si="17"/>
        <v>18</v>
      </c>
      <c r="B22" s="78" t="s">
        <v>744</v>
      </c>
      <c r="C22" s="3" t="s">
        <v>186</v>
      </c>
      <c r="D22" s="34">
        <f t="shared" si="18"/>
        <v>26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>
        <v>10</v>
      </c>
      <c r="O22" s="16">
        <f>IF(N22&gt;0,INDEX(Poeng!$A$1:$B$100,N22,2),"")</f>
        <v>26</v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0</v>
      </c>
      <c r="T22" s="55">
        <f t="shared" si="22"/>
        <v>0</v>
      </c>
      <c r="U22" s="55">
        <f t="shared" si="23"/>
        <v>0</v>
      </c>
      <c r="V22" s="55">
        <f t="shared" si="24"/>
        <v>26</v>
      </c>
      <c r="W22" s="55">
        <f t="shared" si="25"/>
        <v>0</v>
      </c>
      <c r="X22" s="55">
        <f t="shared" si="26"/>
        <v>26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26</v>
      </c>
      <c r="AC22" s="56">
        <f t="shared" si="31"/>
        <v>1</v>
      </c>
      <c r="AD22" s="57">
        <f t="shared" si="32"/>
        <v>2613000000</v>
      </c>
      <c r="AE22" s="66">
        <f t="shared" si="33"/>
        <v>18</v>
      </c>
    </row>
    <row r="23" spans="1:31" s="33" customFormat="1" ht="15.75">
      <c r="A23" s="32" t="str">
        <f t="shared" ref="A23" si="34">AE23</f>
        <v/>
      </c>
      <c r="B23" s="78"/>
      <c r="C23" s="4"/>
      <c r="D23" s="34" t="str">
        <f t="shared" ref="D23" si="35">IF(B23&lt;&gt;"",AB23,"")</f>
        <v/>
      </c>
      <c r="E23" s="19" t="str">
        <f t="shared" ref="E23" si="36">IF(AC23&lt;4," ","F")</f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ref="R23" si="37">IF(F23&gt;0,G23,0)</f>
        <v>0</v>
      </c>
      <c r="S23" s="55">
        <f t="shared" ref="S23" si="38">IF(H23&gt;0,I23,0)</f>
        <v>0</v>
      </c>
      <c r="T23" s="55">
        <f t="shared" ref="T23" si="39">IF(J23&gt;0,K23,0)</f>
        <v>0</v>
      </c>
      <c r="U23" s="55">
        <f t="shared" ref="U23" si="40">IF(L23&gt;0,M23,0)</f>
        <v>0</v>
      </c>
      <c r="V23" s="55">
        <f t="shared" ref="V23" si="41">IF(N23&gt;0,O23,0)</f>
        <v>0</v>
      </c>
      <c r="W23" s="55">
        <f t="shared" ref="W23" si="42">IF(P23&gt;0,Q23,0)</f>
        <v>0</v>
      </c>
      <c r="X23" s="55">
        <f t="shared" ref="X23" si="43">LARGE(R23:W23,1)</f>
        <v>0</v>
      </c>
      <c r="Y23" s="55">
        <f t="shared" ref="Y23" si="44">LARGE(R23:W23,2)</f>
        <v>0</v>
      </c>
      <c r="Z23" s="55">
        <f t="shared" ref="Z23" si="45">LARGE(R23:W23,3)</f>
        <v>0</v>
      </c>
      <c r="AA23" s="55">
        <f t="shared" ref="AA23" si="46">LARGE(R23:W23,4)</f>
        <v>0</v>
      </c>
      <c r="AB23" s="55">
        <f t="shared" ref="AB23" si="47">SUM(X23:AA23)</f>
        <v>0</v>
      </c>
      <c r="AC23" s="56">
        <f t="shared" ref="AC23" si="48">COUNT(F23:Q23)/2</f>
        <v>0</v>
      </c>
      <c r="AD23" s="57">
        <f t="shared" ref="AD23" si="49">AB23*10^8+X23*10^6/2+Y23*10^4/2+Z23*10^2/2+AA23/2</f>
        <v>0</v>
      </c>
      <c r="AE23" s="66" t="str">
        <f t="shared" ref="AE23" si="50">IF(B23&lt;&gt;"",RANK(AD23,AD$5:AD$101,0),"")</f>
        <v/>
      </c>
    </row>
    <row r="24" spans="1:31" s="33" customFormat="1" ht="15.75">
      <c r="A24" s="32" t="str">
        <f t="shared" ref="A24:A66" si="51">AE24</f>
        <v/>
      </c>
      <c r="B24" s="78"/>
      <c r="C24" s="3"/>
      <c r="D24" s="34" t="str">
        <f t="shared" ref="D24:D66" si="52">IF(B24&lt;&gt;"",AB24,"")</f>
        <v/>
      </c>
      <c r="E24" s="19" t="str">
        <f t="shared" ref="E24:E66" si="53">IF(AC24&lt;4," ","F")</f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ref="R24:R66" si="54">IF(F24&gt;0,G24,0)</f>
        <v>0</v>
      </c>
      <c r="S24" s="55">
        <f t="shared" ref="S24:S66" si="55">IF(H24&gt;0,I24,0)</f>
        <v>0</v>
      </c>
      <c r="T24" s="55">
        <f t="shared" ref="T24:T66" si="56">IF(J24&gt;0,K24,0)</f>
        <v>0</v>
      </c>
      <c r="U24" s="55">
        <f t="shared" ref="U24:U66" si="57">IF(L24&gt;0,M24,0)</f>
        <v>0</v>
      </c>
      <c r="V24" s="55">
        <f t="shared" ref="V24:V66" si="58">IF(N24&gt;0,O24,0)</f>
        <v>0</v>
      </c>
      <c r="W24" s="55">
        <f t="shared" ref="W24:W66" si="59">IF(P24&gt;0,Q24,0)</f>
        <v>0</v>
      </c>
      <c r="X24" s="55">
        <f t="shared" ref="X24:X66" si="60">LARGE(R24:W24,1)</f>
        <v>0</v>
      </c>
      <c r="Y24" s="55">
        <f t="shared" ref="Y24:Y66" si="61">LARGE(R24:W24,2)</f>
        <v>0</v>
      </c>
      <c r="Z24" s="55">
        <f t="shared" ref="Z24:Z66" si="62">LARGE(R24:W24,3)</f>
        <v>0</v>
      </c>
      <c r="AA24" s="55">
        <f t="shared" ref="AA24:AA66" si="63">LARGE(R24:W24,4)</f>
        <v>0</v>
      </c>
      <c r="AB24" s="55">
        <f t="shared" ref="AB24:AB66" si="64">SUM(X24:AA24)</f>
        <v>0</v>
      </c>
      <c r="AC24" s="56">
        <f t="shared" ref="AC24:AC66" si="65">COUNT(F24:Q24)/2</f>
        <v>0</v>
      </c>
      <c r="AD24" s="57">
        <f t="shared" ref="AD24:AD66" si="66">AB24*10^8+X24*10^6/2+Y24*10^4/2+Z24*10^2/2+AA24/2</f>
        <v>0</v>
      </c>
      <c r="AE24" s="66" t="str">
        <f t="shared" si="16"/>
        <v/>
      </c>
    </row>
    <row r="25" spans="1:31" s="33" customFormat="1" ht="15.75">
      <c r="A25" s="32" t="str">
        <f t="shared" si="51"/>
        <v/>
      </c>
      <c r="B25" s="78"/>
      <c r="C25" s="3"/>
      <c r="D25" s="34" t="str">
        <f t="shared" si="52"/>
        <v/>
      </c>
      <c r="E25" s="19" t="str">
        <f t="shared" si="53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54"/>
        <v>0</v>
      </c>
      <c r="S25" s="55">
        <f t="shared" si="55"/>
        <v>0</v>
      </c>
      <c r="T25" s="55">
        <f t="shared" si="56"/>
        <v>0</v>
      </c>
      <c r="U25" s="55">
        <f t="shared" si="57"/>
        <v>0</v>
      </c>
      <c r="V25" s="55">
        <f t="shared" si="58"/>
        <v>0</v>
      </c>
      <c r="W25" s="55">
        <f t="shared" si="59"/>
        <v>0</v>
      </c>
      <c r="X25" s="55">
        <f t="shared" si="60"/>
        <v>0</v>
      </c>
      <c r="Y25" s="55">
        <f t="shared" si="61"/>
        <v>0</v>
      </c>
      <c r="Z25" s="55">
        <f t="shared" si="62"/>
        <v>0</v>
      </c>
      <c r="AA25" s="55">
        <f t="shared" si="63"/>
        <v>0</v>
      </c>
      <c r="AB25" s="55">
        <f t="shared" si="64"/>
        <v>0</v>
      </c>
      <c r="AC25" s="56">
        <f t="shared" si="65"/>
        <v>0</v>
      </c>
      <c r="AD25" s="57">
        <f t="shared" si="66"/>
        <v>0</v>
      </c>
      <c r="AE25" s="66" t="str">
        <f t="shared" si="16"/>
        <v/>
      </c>
    </row>
    <row r="26" spans="1:31" s="35" customFormat="1" ht="15.75">
      <c r="A26" s="32" t="str">
        <f t="shared" si="51"/>
        <v/>
      </c>
      <c r="B26" s="101"/>
      <c r="C26" s="3"/>
      <c r="D26" s="34" t="str">
        <f t="shared" si="52"/>
        <v/>
      </c>
      <c r="E26" s="19" t="str">
        <f t="shared" si="53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54"/>
        <v>0</v>
      </c>
      <c r="S26" s="55">
        <f t="shared" si="55"/>
        <v>0</v>
      </c>
      <c r="T26" s="55">
        <f t="shared" si="56"/>
        <v>0</v>
      </c>
      <c r="U26" s="55">
        <f t="shared" si="57"/>
        <v>0</v>
      </c>
      <c r="V26" s="55">
        <f t="shared" si="58"/>
        <v>0</v>
      </c>
      <c r="W26" s="55">
        <f t="shared" si="59"/>
        <v>0</v>
      </c>
      <c r="X26" s="55">
        <f t="shared" si="60"/>
        <v>0</v>
      </c>
      <c r="Y26" s="55">
        <f t="shared" si="61"/>
        <v>0</v>
      </c>
      <c r="Z26" s="55">
        <f t="shared" si="62"/>
        <v>0</v>
      </c>
      <c r="AA26" s="55">
        <f t="shared" si="63"/>
        <v>0</v>
      </c>
      <c r="AB26" s="55">
        <f t="shared" si="64"/>
        <v>0</v>
      </c>
      <c r="AC26" s="56">
        <f t="shared" si="65"/>
        <v>0</v>
      </c>
      <c r="AD26" s="57">
        <f t="shared" si="66"/>
        <v>0</v>
      </c>
      <c r="AE26" s="66" t="str">
        <f t="shared" si="16"/>
        <v/>
      </c>
    </row>
    <row r="27" spans="1:31" s="35" customFormat="1" ht="15.75">
      <c r="A27" s="32" t="str">
        <f t="shared" si="51"/>
        <v/>
      </c>
      <c r="B27" s="101"/>
      <c r="C27" s="3"/>
      <c r="D27" s="34" t="str">
        <f t="shared" si="52"/>
        <v/>
      </c>
      <c r="E27" s="19" t="str">
        <f t="shared" si="53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54"/>
        <v>0</v>
      </c>
      <c r="S27" s="55">
        <f t="shared" si="55"/>
        <v>0</v>
      </c>
      <c r="T27" s="55">
        <f t="shared" si="56"/>
        <v>0</v>
      </c>
      <c r="U27" s="55">
        <f t="shared" si="57"/>
        <v>0</v>
      </c>
      <c r="V27" s="55">
        <f t="shared" si="58"/>
        <v>0</v>
      </c>
      <c r="W27" s="55">
        <f t="shared" si="59"/>
        <v>0</v>
      </c>
      <c r="X27" s="55">
        <f t="shared" si="60"/>
        <v>0</v>
      </c>
      <c r="Y27" s="55">
        <f t="shared" si="61"/>
        <v>0</v>
      </c>
      <c r="Z27" s="55">
        <f t="shared" si="62"/>
        <v>0</v>
      </c>
      <c r="AA27" s="55">
        <f t="shared" si="63"/>
        <v>0</v>
      </c>
      <c r="AB27" s="55">
        <f t="shared" si="64"/>
        <v>0</v>
      </c>
      <c r="AC27" s="56">
        <f t="shared" si="65"/>
        <v>0</v>
      </c>
      <c r="AD27" s="57">
        <f t="shared" si="66"/>
        <v>0</v>
      </c>
      <c r="AE27" s="66" t="str">
        <f t="shared" si="16"/>
        <v/>
      </c>
    </row>
    <row r="28" spans="1:31" ht="15.75">
      <c r="A28" s="32" t="str">
        <f t="shared" si="51"/>
        <v/>
      </c>
      <c r="C28" s="3"/>
      <c r="D28" s="34" t="str">
        <f t="shared" si="52"/>
        <v/>
      </c>
      <c r="E28" s="19" t="str">
        <f t="shared" si="53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54"/>
        <v>0</v>
      </c>
      <c r="S28" s="55">
        <f t="shared" si="55"/>
        <v>0</v>
      </c>
      <c r="T28" s="55">
        <f t="shared" si="56"/>
        <v>0</v>
      </c>
      <c r="U28" s="55">
        <f t="shared" si="57"/>
        <v>0</v>
      </c>
      <c r="V28" s="55">
        <f t="shared" si="58"/>
        <v>0</v>
      </c>
      <c r="W28" s="55">
        <f t="shared" si="59"/>
        <v>0</v>
      </c>
      <c r="X28" s="55">
        <f t="shared" si="60"/>
        <v>0</v>
      </c>
      <c r="Y28" s="55">
        <f t="shared" si="61"/>
        <v>0</v>
      </c>
      <c r="Z28" s="55">
        <f t="shared" si="62"/>
        <v>0</v>
      </c>
      <c r="AA28" s="55">
        <f t="shared" si="63"/>
        <v>0</v>
      </c>
      <c r="AB28" s="55">
        <f t="shared" si="64"/>
        <v>0</v>
      </c>
      <c r="AC28" s="56">
        <f t="shared" si="65"/>
        <v>0</v>
      </c>
      <c r="AD28" s="57">
        <f t="shared" si="66"/>
        <v>0</v>
      </c>
      <c r="AE28" s="66" t="str">
        <f t="shared" si="16"/>
        <v/>
      </c>
    </row>
    <row r="29" spans="1:31" ht="15.75">
      <c r="A29" s="32" t="str">
        <f t="shared" si="51"/>
        <v/>
      </c>
      <c r="C29" s="3"/>
      <c r="D29" s="34" t="str">
        <f t="shared" si="52"/>
        <v/>
      </c>
      <c r="E29" s="19" t="str">
        <f t="shared" si="53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54"/>
        <v>0</v>
      </c>
      <c r="S29" s="55">
        <f t="shared" si="55"/>
        <v>0</v>
      </c>
      <c r="T29" s="55">
        <f t="shared" si="56"/>
        <v>0</v>
      </c>
      <c r="U29" s="55">
        <f t="shared" si="57"/>
        <v>0</v>
      </c>
      <c r="V29" s="55">
        <f t="shared" si="58"/>
        <v>0</v>
      </c>
      <c r="W29" s="55">
        <f t="shared" si="59"/>
        <v>0</v>
      </c>
      <c r="X29" s="55">
        <f t="shared" si="60"/>
        <v>0</v>
      </c>
      <c r="Y29" s="55">
        <f t="shared" si="61"/>
        <v>0</v>
      </c>
      <c r="Z29" s="55">
        <f t="shared" si="62"/>
        <v>0</v>
      </c>
      <c r="AA29" s="55">
        <f t="shared" si="63"/>
        <v>0</v>
      </c>
      <c r="AB29" s="55">
        <f t="shared" si="64"/>
        <v>0</v>
      </c>
      <c r="AC29" s="56">
        <f t="shared" si="65"/>
        <v>0</v>
      </c>
      <c r="AD29" s="57">
        <f t="shared" si="66"/>
        <v>0</v>
      </c>
      <c r="AE29" s="66" t="str">
        <f t="shared" si="16"/>
        <v/>
      </c>
    </row>
    <row r="30" spans="1:31" ht="15.75">
      <c r="A30" s="32" t="str">
        <f t="shared" si="51"/>
        <v/>
      </c>
      <c r="C30" s="3"/>
      <c r="D30" s="34" t="str">
        <f t="shared" si="52"/>
        <v/>
      </c>
      <c r="E30" s="19" t="str">
        <f t="shared" si="53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54"/>
        <v>0</v>
      </c>
      <c r="S30" s="55">
        <f t="shared" si="55"/>
        <v>0</v>
      </c>
      <c r="T30" s="55">
        <f t="shared" si="56"/>
        <v>0</v>
      </c>
      <c r="U30" s="55">
        <f t="shared" si="57"/>
        <v>0</v>
      </c>
      <c r="V30" s="55">
        <f t="shared" si="58"/>
        <v>0</v>
      </c>
      <c r="W30" s="55">
        <f t="shared" si="59"/>
        <v>0</v>
      </c>
      <c r="X30" s="55">
        <f t="shared" si="60"/>
        <v>0</v>
      </c>
      <c r="Y30" s="55">
        <f t="shared" si="61"/>
        <v>0</v>
      </c>
      <c r="Z30" s="55">
        <f t="shared" si="62"/>
        <v>0</v>
      </c>
      <c r="AA30" s="55">
        <f t="shared" si="63"/>
        <v>0</v>
      </c>
      <c r="AB30" s="55">
        <f t="shared" si="64"/>
        <v>0</v>
      </c>
      <c r="AC30" s="56">
        <f t="shared" si="65"/>
        <v>0</v>
      </c>
      <c r="AD30" s="57">
        <f t="shared" si="66"/>
        <v>0</v>
      </c>
      <c r="AE30" s="66" t="str">
        <f t="shared" si="16"/>
        <v/>
      </c>
    </row>
    <row r="31" spans="1:31" ht="15.75">
      <c r="A31" s="32" t="str">
        <f t="shared" si="51"/>
        <v/>
      </c>
      <c r="C31" s="3"/>
      <c r="D31" s="34" t="str">
        <f t="shared" si="52"/>
        <v/>
      </c>
      <c r="E31" s="19" t="str">
        <f t="shared" si="53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54"/>
        <v>0</v>
      </c>
      <c r="S31" s="55">
        <f t="shared" si="55"/>
        <v>0</v>
      </c>
      <c r="T31" s="55">
        <f t="shared" si="56"/>
        <v>0</v>
      </c>
      <c r="U31" s="55">
        <f t="shared" si="57"/>
        <v>0</v>
      </c>
      <c r="V31" s="55">
        <f t="shared" si="58"/>
        <v>0</v>
      </c>
      <c r="W31" s="55">
        <f t="shared" si="59"/>
        <v>0</v>
      </c>
      <c r="X31" s="55">
        <f t="shared" si="60"/>
        <v>0</v>
      </c>
      <c r="Y31" s="55">
        <f t="shared" si="61"/>
        <v>0</v>
      </c>
      <c r="Z31" s="55">
        <f t="shared" si="62"/>
        <v>0</v>
      </c>
      <c r="AA31" s="55">
        <f t="shared" si="63"/>
        <v>0</v>
      </c>
      <c r="AB31" s="55">
        <f t="shared" si="64"/>
        <v>0</v>
      </c>
      <c r="AC31" s="56">
        <f t="shared" si="65"/>
        <v>0</v>
      </c>
      <c r="AD31" s="57">
        <f t="shared" si="66"/>
        <v>0</v>
      </c>
      <c r="AE31" s="66" t="str">
        <f t="shared" si="16"/>
        <v/>
      </c>
    </row>
    <row r="32" spans="1:31" ht="15.75">
      <c r="A32" s="32" t="str">
        <f t="shared" si="51"/>
        <v/>
      </c>
      <c r="C32" s="3"/>
      <c r="D32" s="34" t="str">
        <f t="shared" si="52"/>
        <v/>
      </c>
      <c r="E32" s="19" t="str">
        <f t="shared" si="53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54"/>
        <v>0</v>
      </c>
      <c r="S32" s="55">
        <f t="shared" si="55"/>
        <v>0</v>
      </c>
      <c r="T32" s="55">
        <f t="shared" si="56"/>
        <v>0</v>
      </c>
      <c r="U32" s="55">
        <f t="shared" si="57"/>
        <v>0</v>
      </c>
      <c r="V32" s="55">
        <f t="shared" si="58"/>
        <v>0</v>
      </c>
      <c r="W32" s="55">
        <f t="shared" si="59"/>
        <v>0</v>
      </c>
      <c r="X32" s="55">
        <f t="shared" si="60"/>
        <v>0</v>
      </c>
      <c r="Y32" s="55">
        <f t="shared" si="61"/>
        <v>0</v>
      </c>
      <c r="Z32" s="55">
        <f t="shared" si="62"/>
        <v>0</v>
      </c>
      <c r="AA32" s="55">
        <f t="shared" si="63"/>
        <v>0</v>
      </c>
      <c r="AB32" s="55">
        <f t="shared" si="64"/>
        <v>0</v>
      </c>
      <c r="AC32" s="56">
        <f t="shared" si="65"/>
        <v>0</v>
      </c>
      <c r="AD32" s="57">
        <f t="shared" si="66"/>
        <v>0</v>
      </c>
      <c r="AE32" s="66" t="str">
        <f t="shared" si="16"/>
        <v/>
      </c>
    </row>
    <row r="33" spans="1:31" ht="15.75">
      <c r="A33" s="32" t="str">
        <f t="shared" si="51"/>
        <v/>
      </c>
      <c r="C33" s="3"/>
      <c r="D33" s="34" t="str">
        <f t="shared" si="52"/>
        <v/>
      </c>
      <c r="E33" s="19" t="str">
        <f t="shared" si="53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54"/>
        <v>0</v>
      </c>
      <c r="S33" s="55">
        <f t="shared" si="55"/>
        <v>0</v>
      </c>
      <c r="T33" s="55">
        <f t="shared" si="56"/>
        <v>0</v>
      </c>
      <c r="U33" s="55">
        <f t="shared" si="57"/>
        <v>0</v>
      </c>
      <c r="V33" s="55">
        <f t="shared" si="58"/>
        <v>0</v>
      </c>
      <c r="W33" s="55">
        <f t="shared" si="59"/>
        <v>0</v>
      </c>
      <c r="X33" s="55">
        <f t="shared" si="60"/>
        <v>0</v>
      </c>
      <c r="Y33" s="55">
        <f t="shared" si="61"/>
        <v>0</v>
      </c>
      <c r="Z33" s="55">
        <f t="shared" si="62"/>
        <v>0</v>
      </c>
      <c r="AA33" s="55">
        <f t="shared" si="63"/>
        <v>0</v>
      </c>
      <c r="AB33" s="55">
        <f t="shared" si="64"/>
        <v>0</v>
      </c>
      <c r="AC33" s="56">
        <f t="shared" si="65"/>
        <v>0</v>
      </c>
      <c r="AD33" s="57">
        <f t="shared" si="66"/>
        <v>0</v>
      </c>
      <c r="AE33" s="66" t="str">
        <f t="shared" si="16"/>
        <v/>
      </c>
    </row>
    <row r="34" spans="1:31" ht="15.75">
      <c r="A34" s="32" t="str">
        <f t="shared" si="51"/>
        <v/>
      </c>
      <c r="C34" s="3"/>
      <c r="D34" s="34" t="str">
        <f t="shared" si="52"/>
        <v/>
      </c>
      <c r="E34" s="19" t="str">
        <f t="shared" si="53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54"/>
        <v>0</v>
      </c>
      <c r="S34" s="55">
        <f t="shared" si="55"/>
        <v>0</v>
      </c>
      <c r="T34" s="55">
        <f t="shared" si="56"/>
        <v>0</v>
      </c>
      <c r="U34" s="55">
        <f t="shared" si="57"/>
        <v>0</v>
      </c>
      <c r="V34" s="55">
        <f t="shared" si="58"/>
        <v>0</v>
      </c>
      <c r="W34" s="55">
        <f t="shared" si="59"/>
        <v>0</v>
      </c>
      <c r="X34" s="55">
        <f t="shared" si="60"/>
        <v>0</v>
      </c>
      <c r="Y34" s="55">
        <f t="shared" si="61"/>
        <v>0</v>
      </c>
      <c r="Z34" s="55">
        <f t="shared" si="62"/>
        <v>0</v>
      </c>
      <c r="AA34" s="55">
        <f t="shared" si="63"/>
        <v>0</v>
      </c>
      <c r="AB34" s="55">
        <f t="shared" si="64"/>
        <v>0</v>
      </c>
      <c r="AC34" s="56">
        <f t="shared" si="65"/>
        <v>0</v>
      </c>
      <c r="AD34" s="57">
        <f t="shared" si="66"/>
        <v>0</v>
      </c>
      <c r="AE34" s="66" t="str">
        <f t="shared" si="16"/>
        <v/>
      </c>
    </row>
    <row r="35" spans="1:31" ht="15.75">
      <c r="A35" s="32" t="str">
        <f t="shared" si="51"/>
        <v/>
      </c>
      <c r="C35" s="3"/>
      <c r="D35" s="34" t="str">
        <f t="shared" si="52"/>
        <v/>
      </c>
      <c r="E35" s="19" t="str">
        <f t="shared" si="53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54"/>
        <v>0</v>
      </c>
      <c r="S35" s="55">
        <f t="shared" si="55"/>
        <v>0</v>
      </c>
      <c r="T35" s="55">
        <f t="shared" si="56"/>
        <v>0</v>
      </c>
      <c r="U35" s="55">
        <f t="shared" si="57"/>
        <v>0</v>
      </c>
      <c r="V35" s="55">
        <f t="shared" si="58"/>
        <v>0</v>
      </c>
      <c r="W35" s="55">
        <f t="shared" si="59"/>
        <v>0</v>
      </c>
      <c r="X35" s="55">
        <f t="shared" si="60"/>
        <v>0</v>
      </c>
      <c r="Y35" s="55">
        <f t="shared" si="61"/>
        <v>0</v>
      </c>
      <c r="Z35" s="55">
        <f t="shared" si="62"/>
        <v>0</v>
      </c>
      <c r="AA35" s="55">
        <f t="shared" si="63"/>
        <v>0</v>
      </c>
      <c r="AB35" s="55">
        <f t="shared" si="64"/>
        <v>0</v>
      </c>
      <c r="AC35" s="56">
        <f t="shared" si="65"/>
        <v>0</v>
      </c>
      <c r="AD35" s="57">
        <f t="shared" si="66"/>
        <v>0</v>
      </c>
      <c r="AE35" s="66" t="str">
        <f t="shared" si="16"/>
        <v/>
      </c>
    </row>
    <row r="36" spans="1:31" ht="15.75">
      <c r="A36" s="32" t="str">
        <f t="shared" si="51"/>
        <v/>
      </c>
      <c r="C36" s="3"/>
      <c r="D36" s="34" t="str">
        <f t="shared" si="52"/>
        <v/>
      </c>
      <c r="E36" s="19" t="str">
        <f t="shared" si="53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54"/>
        <v>0</v>
      </c>
      <c r="S36" s="55">
        <f t="shared" si="55"/>
        <v>0</v>
      </c>
      <c r="T36" s="55">
        <f t="shared" si="56"/>
        <v>0</v>
      </c>
      <c r="U36" s="55">
        <f t="shared" si="57"/>
        <v>0</v>
      </c>
      <c r="V36" s="55">
        <f t="shared" si="58"/>
        <v>0</v>
      </c>
      <c r="W36" s="55">
        <f t="shared" si="59"/>
        <v>0</v>
      </c>
      <c r="X36" s="55">
        <f t="shared" si="60"/>
        <v>0</v>
      </c>
      <c r="Y36" s="55">
        <f t="shared" si="61"/>
        <v>0</v>
      </c>
      <c r="Z36" s="55">
        <f t="shared" si="62"/>
        <v>0</v>
      </c>
      <c r="AA36" s="55">
        <f t="shared" si="63"/>
        <v>0</v>
      </c>
      <c r="AB36" s="55">
        <f t="shared" si="64"/>
        <v>0</v>
      </c>
      <c r="AC36" s="56">
        <f t="shared" si="65"/>
        <v>0</v>
      </c>
      <c r="AD36" s="57">
        <f t="shared" si="66"/>
        <v>0</v>
      </c>
      <c r="AE36" s="66" t="str">
        <f t="shared" ref="AE36:AE67" si="67">IF(B36&lt;&gt;"",RANK(AD36,AD$5:AD$101,0),"")</f>
        <v/>
      </c>
    </row>
    <row r="37" spans="1:31" ht="15.75">
      <c r="A37" s="32" t="str">
        <f t="shared" si="51"/>
        <v/>
      </c>
      <c r="C37" s="3"/>
      <c r="D37" s="34" t="str">
        <f t="shared" si="52"/>
        <v/>
      </c>
      <c r="E37" s="19" t="str">
        <f t="shared" si="53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54"/>
        <v>0</v>
      </c>
      <c r="S37" s="55">
        <f t="shared" si="55"/>
        <v>0</v>
      </c>
      <c r="T37" s="55">
        <f t="shared" si="56"/>
        <v>0</v>
      </c>
      <c r="U37" s="55">
        <f t="shared" si="57"/>
        <v>0</v>
      </c>
      <c r="V37" s="55">
        <f t="shared" si="58"/>
        <v>0</v>
      </c>
      <c r="W37" s="55">
        <f t="shared" si="59"/>
        <v>0</v>
      </c>
      <c r="X37" s="55">
        <f t="shared" si="60"/>
        <v>0</v>
      </c>
      <c r="Y37" s="55">
        <f t="shared" si="61"/>
        <v>0</v>
      </c>
      <c r="Z37" s="55">
        <f t="shared" si="62"/>
        <v>0</v>
      </c>
      <c r="AA37" s="55">
        <f t="shared" si="63"/>
        <v>0</v>
      </c>
      <c r="AB37" s="55">
        <f t="shared" si="64"/>
        <v>0</v>
      </c>
      <c r="AC37" s="56">
        <f t="shared" si="65"/>
        <v>0</v>
      </c>
      <c r="AD37" s="57">
        <f t="shared" si="66"/>
        <v>0</v>
      </c>
      <c r="AE37" s="66" t="str">
        <f t="shared" si="67"/>
        <v/>
      </c>
    </row>
    <row r="38" spans="1:31" ht="15.75">
      <c r="A38" s="32" t="str">
        <f t="shared" si="51"/>
        <v/>
      </c>
      <c r="C38" s="3"/>
      <c r="D38" s="34" t="str">
        <f t="shared" si="52"/>
        <v/>
      </c>
      <c r="E38" s="19" t="str">
        <f t="shared" si="53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54"/>
        <v>0</v>
      </c>
      <c r="S38" s="55">
        <f t="shared" si="55"/>
        <v>0</v>
      </c>
      <c r="T38" s="55">
        <f t="shared" si="56"/>
        <v>0</v>
      </c>
      <c r="U38" s="55">
        <f t="shared" si="57"/>
        <v>0</v>
      </c>
      <c r="V38" s="55">
        <f t="shared" si="58"/>
        <v>0</v>
      </c>
      <c r="W38" s="55">
        <f t="shared" si="59"/>
        <v>0</v>
      </c>
      <c r="X38" s="55">
        <f t="shared" si="60"/>
        <v>0</v>
      </c>
      <c r="Y38" s="55">
        <f t="shared" si="61"/>
        <v>0</v>
      </c>
      <c r="Z38" s="55">
        <f t="shared" si="62"/>
        <v>0</v>
      </c>
      <c r="AA38" s="55">
        <f t="shared" si="63"/>
        <v>0</v>
      </c>
      <c r="AB38" s="55">
        <f t="shared" si="64"/>
        <v>0</v>
      </c>
      <c r="AC38" s="56">
        <f t="shared" si="65"/>
        <v>0</v>
      </c>
      <c r="AD38" s="57">
        <f t="shared" si="66"/>
        <v>0</v>
      </c>
      <c r="AE38" s="66" t="str">
        <f t="shared" si="67"/>
        <v/>
      </c>
    </row>
    <row r="39" spans="1:31" ht="15.75">
      <c r="A39" s="32" t="str">
        <f t="shared" si="51"/>
        <v/>
      </c>
      <c r="C39" s="3"/>
      <c r="D39" s="34" t="str">
        <f t="shared" si="52"/>
        <v/>
      </c>
      <c r="E39" s="19" t="str">
        <f t="shared" si="53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54"/>
        <v>0</v>
      </c>
      <c r="S39" s="55">
        <f t="shared" si="55"/>
        <v>0</v>
      </c>
      <c r="T39" s="55">
        <f t="shared" si="56"/>
        <v>0</v>
      </c>
      <c r="U39" s="55">
        <f t="shared" si="57"/>
        <v>0</v>
      </c>
      <c r="V39" s="55">
        <f t="shared" si="58"/>
        <v>0</v>
      </c>
      <c r="W39" s="55">
        <f t="shared" si="59"/>
        <v>0</v>
      </c>
      <c r="X39" s="55">
        <f t="shared" si="60"/>
        <v>0</v>
      </c>
      <c r="Y39" s="55">
        <f t="shared" si="61"/>
        <v>0</v>
      </c>
      <c r="Z39" s="55">
        <f t="shared" si="62"/>
        <v>0</v>
      </c>
      <c r="AA39" s="55">
        <f t="shared" si="63"/>
        <v>0</v>
      </c>
      <c r="AB39" s="55">
        <f t="shared" si="64"/>
        <v>0</v>
      </c>
      <c r="AC39" s="56">
        <f t="shared" si="65"/>
        <v>0</v>
      </c>
      <c r="AD39" s="57">
        <f t="shared" si="66"/>
        <v>0</v>
      </c>
      <c r="AE39" s="66" t="str">
        <f t="shared" si="67"/>
        <v/>
      </c>
    </row>
    <row r="40" spans="1:31" ht="15.75">
      <c r="A40" s="32" t="str">
        <f t="shared" si="51"/>
        <v/>
      </c>
      <c r="C40" s="3"/>
      <c r="D40" s="34" t="str">
        <f t="shared" si="52"/>
        <v/>
      </c>
      <c r="E40" s="19" t="str">
        <f t="shared" si="53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54"/>
        <v>0</v>
      </c>
      <c r="S40" s="55">
        <f t="shared" si="55"/>
        <v>0</v>
      </c>
      <c r="T40" s="55">
        <f t="shared" si="56"/>
        <v>0</v>
      </c>
      <c r="U40" s="55">
        <f t="shared" si="57"/>
        <v>0</v>
      </c>
      <c r="V40" s="55">
        <f t="shared" si="58"/>
        <v>0</v>
      </c>
      <c r="W40" s="55">
        <f t="shared" si="59"/>
        <v>0</v>
      </c>
      <c r="X40" s="55">
        <f t="shared" si="60"/>
        <v>0</v>
      </c>
      <c r="Y40" s="55">
        <f t="shared" si="61"/>
        <v>0</v>
      </c>
      <c r="Z40" s="55">
        <f t="shared" si="62"/>
        <v>0</v>
      </c>
      <c r="AA40" s="55">
        <f t="shared" si="63"/>
        <v>0</v>
      </c>
      <c r="AB40" s="55">
        <f t="shared" si="64"/>
        <v>0</v>
      </c>
      <c r="AC40" s="56">
        <f t="shared" si="65"/>
        <v>0</v>
      </c>
      <c r="AD40" s="57">
        <f t="shared" si="66"/>
        <v>0</v>
      </c>
      <c r="AE40" s="66" t="str">
        <f t="shared" si="67"/>
        <v/>
      </c>
    </row>
    <row r="41" spans="1:31" ht="15.75">
      <c r="A41" s="32" t="str">
        <f t="shared" si="51"/>
        <v/>
      </c>
      <c r="C41" s="3"/>
      <c r="D41" s="34" t="str">
        <f t="shared" si="52"/>
        <v/>
      </c>
      <c r="E41" s="19" t="str">
        <f t="shared" si="53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54"/>
        <v>0</v>
      </c>
      <c r="S41" s="55">
        <f t="shared" si="55"/>
        <v>0</v>
      </c>
      <c r="T41" s="55">
        <f t="shared" si="56"/>
        <v>0</v>
      </c>
      <c r="U41" s="55">
        <f t="shared" si="57"/>
        <v>0</v>
      </c>
      <c r="V41" s="55">
        <f t="shared" si="58"/>
        <v>0</v>
      </c>
      <c r="W41" s="55">
        <f t="shared" si="59"/>
        <v>0</v>
      </c>
      <c r="X41" s="55">
        <f t="shared" si="60"/>
        <v>0</v>
      </c>
      <c r="Y41" s="55">
        <f t="shared" si="61"/>
        <v>0</v>
      </c>
      <c r="Z41" s="55">
        <f t="shared" si="62"/>
        <v>0</v>
      </c>
      <c r="AA41" s="55">
        <f t="shared" si="63"/>
        <v>0</v>
      </c>
      <c r="AB41" s="55">
        <f t="shared" si="64"/>
        <v>0</v>
      </c>
      <c r="AC41" s="56">
        <f t="shared" si="65"/>
        <v>0</v>
      </c>
      <c r="AD41" s="57">
        <f t="shared" si="66"/>
        <v>0</v>
      </c>
      <c r="AE41" s="66" t="str">
        <f t="shared" si="67"/>
        <v/>
      </c>
    </row>
    <row r="42" spans="1:31" ht="15.75">
      <c r="A42" s="32" t="str">
        <f t="shared" si="51"/>
        <v/>
      </c>
      <c r="C42" s="3"/>
      <c r="D42" s="34" t="str">
        <f t="shared" si="52"/>
        <v/>
      </c>
      <c r="E42" s="19" t="str">
        <f t="shared" si="53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54"/>
        <v>0</v>
      </c>
      <c r="S42" s="55">
        <f t="shared" si="55"/>
        <v>0</v>
      </c>
      <c r="T42" s="55">
        <f t="shared" si="56"/>
        <v>0</v>
      </c>
      <c r="U42" s="55">
        <f t="shared" si="57"/>
        <v>0</v>
      </c>
      <c r="V42" s="55">
        <f t="shared" si="58"/>
        <v>0</v>
      </c>
      <c r="W42" s="55">
        <f t="shared" si="59"/>
        <v>0</v>
      </c>
      <c r="X42" s="55">
        <f t="shared" si="60"/>
        <v>0</v>
      </c>
      <c r="Y42" s="55">
        <f t="shared" si="61"/>
        <v>0</v>
      </c>
      <c r="Z42" s="55">
        <f t="shared" si="62"/>
        <v>0</v>
      </c>
      <c r="AA42" s="55">
        <f t="shared" si="63"/>
        <v>0</v>
      </c>
      <c r="AB42" s="55">
        <f t="shared" si="64"/>
        <v>0</v>
      </c>
      <c r="AC42" s="56">
        <f t="shared" si="65"/>
        <v>0</v>
      </c>
      <c r="AD42" s="57">
        <f t="shared" si="66"/>
        <v>0</v>
      </c>
      <c r="AE42" s="66" t="str">
        <f t="shared" si="67"/>
        <v/>
      </c>
    </row>
    <row r="43" spans="1:31" ht="15.75">
      <c r="A43" s="32" t="str">
        <f t="shared" si="51"/>
        <v/>
      </c>
      <c r="C43" s="3"/>
      <c r="D43" s="34" t="str">
        <f t="shared" si="52"/>
        <v/>
      </c>
      <c r="E43" s="19" t="str">
        <f t="shared" si="53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54"/>
        <v>0</v>
      </c>
      <c r="S43" s="55">
        <f t="shared" si="55"/>
        <v>0</v>
      </c>
      <c r="T43" s="55">
        <f t="shared" si="56"/>
        <v>0</v>
      </c>
      <c r="U43" s="55">
        <f t="shared" si="57"/>
        <v>0</v>
      </c>
      <c r="V43" s="55">
        <f t="shared" si="58"/>
        <v>0</v>
      </c>
      <c r="W43" s="55">
        <f t="shared" si="59"/>
        <v>0</v>
      </c>
      <c r="X43" s="55">
        <f t="shared" si="60"/>
        <v>0</v>
      </c>
      <c r="Y43" s="55">
        <f t="shared" si="61"/>
        <v>0</v>
      </c>
      <c r="Z43" s="55">
        <f t="shared" si="62"/>
        <v>0</v>
      </c>
      <c r="AA43" s="55">
        <f t="shared" si="63"/>
        <v>0</v>
      </c>
      <c r="AB43" s="55">
        <f t="shared" si="64"/>
        <v>0</v>
      </c>
      <c r="AC43" s="56">
        <f t="shared" si="65"/>
        <v>0</v>
      </c>
      <c r="AD43" s="57">
        <f t="shared" si="66"/>
        <v>0</v>
      </c>
      <c r="AE43" s="66" t="str">
        <f t="shared" si="67"/>
        <v/>
      </c>
    </row>
    <row r="44" spans="1:31" ht="15.75">
      <c r="A44" s="32" t="str">
        <f t="shared" si="51"/>
        <v/>
      </c>
      <c r="C44" s="3"/>
      <c r="D44" s="34" t="str">
        <f t="shared" si="52"/>
        <v/>
      </c>
      <c r="E44" s="19" t="str">
        <f t="shared" si="53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54"/>
        <v>0</v>
      </c>
      <c r="S44" s="55">
        <f t="shared" si="55"/>
        <v>0</v>
      </c>
      <c r="T44" s="55">
        <f t="shared" si="56"/>
        <v>0</v>
      </c>
      <c r="U44" s="55">
        <f t="shared" si="57"/>
        <v>0</v>
      </c>
      <c r="V44" s="55">
        <f t="shared" si="58"/>
        <v>0</v>
      </c>
      <c r="W44" s="55">
        <f t="shared" si="59"/>
        <v>0</v>
      </c>
      <c r="X44" s="55">
        <f t="shared" si="60"/>
        <v>0</v>
      </c>
      <c r="Y44" s="55">
        <f t="shared" si="61"/>
        <v>0</v>
      </c>
      <c r="Z44" s="55">
        <f t="shared" si="62"/>
        <v>0</v>
      </c>
      <c r="AA44" s="55">
        <f t="shared" si="63"/>
        <v>0</v>
      </c>
      <c r="AB44" s="55">
        <f t="shared" si="64"/>
        <v>0</v>
      </c>
      <c r="AC44" s="56">
        <f t="shared" si="65"/>
        <v>0</v>
      </c>
      <c r="AD44" s="57">
        <f t="shared" si="66"/>
        <v>0</v>
      </c>
      <c r="AE44" s="66" t="str">
        <f t="shared" si="67"/>
        <v/>
      </c>
    </row>
    <row r="45" spans="1:31" ht="15.75">
      <c r="A45" s="32" t="str">
        <f t="shared" si="51"/>
        <v/>
      </c>
      <c r="C45" s="3"/>
      <c r="D45" s="34" t="str">
        <f t="shared" si="52"/>
        <v/>
      </c>
      <c r="E45" s="19" t="str">
        <f t="shared" si="53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54"/>
        <v>0</v>
      </c>
      <c r="S45" s="55">
        <f t="shared" si="55"/>
        <v>0</v>
      </c>
      <c r="T45" s="55">
        <f t="shared" si="56"/>
        <v>0</v>
      </c>
      <c r="U45" s="55">
        <f t="shared" si="57"/>
        <v>0</v>
      </c>
      <c r="V45" s="55">
        <f t="shared" si="58"/>
        <v>0</v>
      </c>
      <c r="W45" s="55">
        <f t="shared" si="59"/>
        <v>0</v>
      </c>
      <c r="X45" s="55">
        <f t="shared" si="60"/>
        <v>0</v>
      </c>
      <c r="Y45" s="55">
        <f t="shared" si="61"/>
        <v>0</v>
      </c>
      <c r="Z45" s="55">
        <f t="shared" si="62"/>
        <v>0</v>
      </c>
      <c r="AA45" s="55">
        <f t="shared" si="63"/>
        <v>0</v>
      </c>
      <c r="AB45" s="55">
        <f t="shared" si="64"/>
        <v>0</v>
      </c>
      <c r="AC45" s="56">
        <f t="shared" si="65"/>
        <v>0</v>
      </c>
      <c r="AD45" s="57">
        <f t="shared" si="66"/>
        <v>0</v>
      </c>
      <c r="AE45" s="66" t="str">
        <f t="shared" si="67"/>
        <v/>
      </c>
    </row>
    <row r="46" spans="1:31" ht="15.75">
      <c r="A46" s="32" t="str">
        <f t="shared" si="51"/>
        <v/>
      </c>
      <c r="C46" s="3"/>
      <c r="D46" s="34" t="str">
        <f t="shared" si="52"/>
        <v/>
      </c>
      <c r="E46" s="19" t="str">
        <f t="shared" si="53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54"/>
        <v>0</v>
      </c>
      <c r="S46" s="55">
        <f t="shared" si="55"/>
        <v>0</v>
      </c>
      <c r="T46" s="55">
        <f t="shared" si="56"/>
        <v>0</v>
      </c>
      <c r="U46" s="55">
        <f t="shared" si="57"/>
        <v>0</v>
      </c>
      <c r="V46" s="55">
        <f t="shared" si="58"/>
        <v>0</v>
      </c>
      <c r="W46" s="55">
        <f t="shared" si="59"/>
        <v>0</v>
      </c>
      <c r="X46" s="55">
        <f t="shared" si="60"/>
        <v>0</v>
      </c>
      <c r="Y46" s="55">
        <f t="shared" si="61"/>
        <v>0</v>
      </c>
      <c r="Z46" s="55">
        <f t="shared" si="62"/>
        <v>0</v>
      </c>
      <c r="AA46" s="55">
        <f t="shared" si="63"/>
        <v>0</v>
      </c>
      <c r="AB46" s="55">
        <f t="shared" si="64"/>
        <v>0</v>
      </c>
      <c r="AC46" s="56">
        <f t="shared" si="65"/>
        <v>0</v>
      </c>
      <c r="AD46" s="57">
        <f t="shared" si="66"/>
        <v>0</v>
      </c>
      <c r="AE46" s="66" t="str">
        <f t="shared" si="67"/>
        <v/>
      </c>
    </row>
    <row r="47" spans="1:31" ht="15.75">
      <c r="A47" s="32" t="str">
        <f t="shared" si="51"/>
        <v/>
      </c>
      <c r="C47" s="3"/>
      <c r="D47" s="34" t="str">
        <f t="shared" si="52"/>
        <v/>
      </c>
      <c r="E47" s="19" t="str">
        <f t="shared" si="53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54"/>
        <v>0</v>
      </c>
      <c r="S47" s="55">
        <f t="shared" si="55"/>
        <v>0</v>
      </c>
      <c r="T47" s="55">
        <f t="shared" si="56"/>
        <v>0</v>
      </c>
      <c r="U47" s="55">
        <f t="shared" si="57"/>
        <v>0</v>
      </c>
      <c r="V47" s="55">
        <f t="shared" si="58"/>
        <v>0</v>
      </c>
      <c r="W47" s="55">
        <f t="shared" si="59"/>
        <v>0</v>
      </c>
      <c r="X47" s="55">
        <f t="shared" si="60"/>
        <v>0</v>
      </c>
      <c r="Y47" s="55">
        <f t="shared" si="61"/>
        <v>0</v>
      </c>
      <c r="Z47" s="55">
        <f t="shared" si="62"/>
        <v>0</v>
      </c>
      <c r="AA47" s="55">
        <f t="shared" si="63"/>
        <v>0</v>
      </c>
      <c r="AB47" s="55">
        <f t="shared" si="64"/>
        <v>0</v>
      </c>
      <c r="AC47" s="56">
        <f t="shared" si="65"/>
        <v>0</v>
      </c>
      <c r="AD47" s="57">
        <f t="shared" si="66"/>
        <v>0</v>
      </c>
      <c r="AE47" s="66" t="str">
        <f t="shared" si="67"/>
        <v/>
      </c>
    </row>
    <row r="48" spans="1:31" ht="15.75">
      <c r="A48" s="32" t="str">
        <f t="shared" si="51"/>
        <v/>
      </c>
      <c r="C48" s="3"/>
      <c r="D48" s="34" t="str">
        <f t="shared" si="52"/>
        <v/>
      </c>
      <c r="E48" s="19" t="str">
        <f t="shared" si="53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54"/>
        <v>0</v>
      </c>
      <c r="S48" s="55">
        <f t="shared" si="55"/>
        <v>0</v>
      </c>
      <c r="T48" s="55">
        <f t="shared" si="56"/>
        <v>0</v>
      </c>
      <c r="U48" s="55">
        <f t="shared" si="57"/>
        <v>0</v>
      </c>
      <c r="V48" s="55">
        <f t="shared" si="58"/>
        <v>0</v>
      </c>
      <c r="W48" s="55">
        <f t="shared" si="59"/>
        <v>0</v>
      </c>
      <c r="X48" s="55">
        <f t="shared" si="60"/>
        <v>0</v>
      </c>
      <c r="Y48" s="55">
        <f t="shared" si="61"/>
        <v>0</v>
      </c>
      <c r="Z48" s="55">
        <f t="shared" si="62"/>
        <v>0</v>
      </c>
      <c r="AA48" s="55">
        <f t="shared" si="63"/>
        <v>0</v>
      </c>
      <c r="AB48" s="55">
        <f t="shared" si="64"/>
        <v>0</v>
      </c>
      <c r="AC48" s="56">
        <f t="shared" si="65"/>
        <v>0</v>
      </c>
      <c r="AD48" s="57">
        <f t="shared" si="66"/>
        <v>0</v>
      </c>
      <c r="AE48" s="66" t="str">
        <f t="shared" si="67"/>
        <v/>
      </c>
    </row>
    <row r="49" spans="1:31" ht="15.75">
      <c r="A49" s="32" t="str">
        <f t="shared" si="51"/>
        <v/>
      </c>
      <c r="C49" s="3"/>
      <c r="D49" s="34" t="str">
        <f t="shared" si="52"/>
        <v/>
      </c>
      <c r="E49" s="19" t="str">
        <f t="shared" si="53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54"/>
        <v>0</v>
      </c>
      <c r="S49" s="55">
        <f t="shared" si="55"/>
        <v>0</v>
      </c>
      <c r="T49" s="55">
        <f t="shared" si="56"/>
        <v>0</v>
      </c>
      <c r="U49" s="55">
        <f t="shared" si="57"/>
        <v>0</v>
      </c>
      <c r="V49" s="55">
        <f t="shared" si="58"/>
        <v>0</v>
      </c>
      <c r="W49" s="55">
        <f t="shared" si="59"/>
        <v>0</v>
      </c>
      <c r="X49" s="55">
        <f t="shared" si="60"/>
        <v>0</v>
      </c>
      <c r="Y49" s="55">
        <f t="shared" si="61"/>
        <v>0</v>
      </c>
      <c r="Z49" s="55">
        <f t="shared" si="62"/>
        <v>0</v>
      </c>
      <c r="AA49" s="55">
        <f t="shared" si="63"/>
        <v>0</v>
      </c>
      <c r="AB49" s="55">
        <f t="shared" si="64"/>
        <v>0</v>
      </c>
      <c r="AC49" s="56">
        <f t="shared" si="65"/>
        <v>0</v>
      </c>
      <c r="AD49" s="57">
        <f t="shared" si="66"/>
        <v>0</v>
      </c>
      <c r="AE49" s="66" t="str">
        <f t="shared" si="67"/>
        <v/>
      </c>
    </row>
    <row r="50" spans="1:31" ht="15.75">
      <c r="A50" s="32" t="str">
        <f t="shared" si="51"/>
        <v/>
      </c>
      <c r="C50" s="3"/>
      <c r="D50" s="34" t="str">
        <f t="shared" si="52"/>
        <v/>
      </c>
      <c r="E50" s="19" t="str">
        <f t="shared" si="53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54"/>
        <v>0</v>
      </c>
      <c r="S50" s="55">
        <f t="shared" si="55"/>
        <v>0</v>
      </c>
      <c r="T50" s="55">
        <f t="shared" si="56"/>
        <v>0</v>
      </c>
      <c r="U50" s="55">
        <f t="shared" si="57"/>
        <v>0</v>
      </c>
      <c r="V50" s="55">
        <f t="shared" si="58"/>
        <v>0</v>
      </c>
      <c r="W50" s="55">
        <f t="shared" si="59"/>
        <v>0</v>
      </c>
      <c r="X50" s="55">
        <f t="shared" si="60"/>
        <v>0</v>
      </c>
      <c r="Y50" s="55">
        <f t="shared" si="61"/>
        <v>0</v>
      </c>
      <c r="Z50" s="55">
        <f t="shared" si="62"/>
        <v>0</v>
      </c>
      <c r="AA50" s="55">
        <f t="shared" si="63"/>
        <v>0</v>
      </c>
      <c r="AB50" s="55">
        <f t="shared" si="64"/>
        <v>0</v>
      </c>
      <c r="AC50" s="56">
        <f t="shared" si="65"/>
        <v>0</v>
      </c>
      <c r="AD50" s="57">
        <f t="shared" si="66"/>
        <v>0</v>
      </c>
      <c r="AE50" s="66" t="str">
        <f t="shared" si="67"/>
        <v/>
      </c>
    </row>
    <row r="51" spans="1:31" ht="15.75">
      <c r="A51" s="32" t="str">
        <f t="shared" si="51"/>
        <v/>
      </c>
      <c r="C51" s="3"/>
      <c r="D51" s="34" t="str">
        <f t="shared" si="52"/>
        <v/>
      </c>
      <c r="E51" s="19" t="str">
        <f t="shared" si="53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54"/>
        <v>0</v>
      </c>
      <c r="S51" s="55">
        <f t="shared" si="55"/>
        <v>0</v>
      </c>
      <c r="T51" s="55">
        <f t="shared" si="56"/>
        <v>0</v>
      </c>
      <c r="U51" s="55">
        <f t="shared" si="57"/>
        <v>0</v>
      </c>
      <c r="V51" s="55">
        <f t="shared" si="58"/>
        <v>0</v>
      </c>
      <c r="W51" s="55">
        <f t="shared" si="59"/>
        <v>0</v>
      </c>
      <c r="X51" s="55">
        <f t="shared" si="60"/>
        <v>0</v>
      </c>
      <c r="Y51" s="55">
        <f t="shared" si="61"/>
        <v>0</v>
      </c>
      <c r="Z51" s="55">
        <f t="shared" si="62"/>
        <v>0</v>
      </c>
      <c r="AA51" s="55">
        <f t="shared" si="63"/>
        <v>0</v>
      </c>
      <c r="AB51" s="55">
        <f t="shared" si="64"/>
        <v>0</v>
      </c>
      <c r="AC51" s="56">
        <f t="shared" si="65"/>
        <v>0</v>
      </c>
      <c r="AD51" s="57">
        <f t="shared" si="66"/>
        <v>0</v>
      </c>
      <c r="AE51" s="66" t="str">
        <f t="shared" si="67"/>
        <v/>
      </c>
    </row>
    <row r="52" spans="1:31" ht="15.75">
      <c r="A52" s="32" t="str">
        <f t="shared" si="51"/>
        <v/>
      </c>
      <c r="C52" s="3"/>
      <c r="D52" s="34" t="str">
        <f t="shared" si="52"/>
        <v/>
      </c>
      <c r="E52" s="19" t="str">
        <f t="shared" si="53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54"/>
        <v>0</v>
      </c>
      <c r="S52" s="55">
        <f t="shared" si="55"/>
        <v>0</v>
      </c>
      <c r="T52" s="55">
        <f t="shared" si="56"/>
        <v>0</v>
      </c>
      <c r="U52" s="55">
        <f t="shared" si="57"/>
        <v>0</v>
      </c>
      <c r="V52" s="55">
        <f t="shared" si="58"/>
        <v>0</v>
      </c>
      <c r="W52" s="55">
        <f t="shared" si="59"/>
        <v>0</v>
      </c>
      <c r="X52" s="55">
        <f t="shared" si="60"/>
        <v>0</v>
      </c>
      <c r="Y52" s="55">
        <f t="shared" si="61"/>
        <v>0</v>
      </c>
      <c r="Z52" s="55">
        <f t="shared" si="62"/>
        <v>0</v>
      </c>
      <c r="AA52" s="55">
        <f t="shared" si="63"/>
        <v>0</v>
      </c>
      <c r="AB52" s="55">
        <f t="shared" si="64"/>
        <v>0</v>
      </c>
      <c r="AC52" s="56">
        <f t="shared" si="65"/>
        <v>0</v>
      </c>
      <c r="AD52" s="57">
        <f t="shared" si="66"/>
        <v>0</v>
      </c>
      <c r="AE52" s="66" t="str">
        <f t="shared" si="67"/>
        <v/>
      </c>
    </row>
    <row r="53" spans="1:31" ht="15.75">
      <c r="A53" s="32" t="str">
        <f t="shared" si="51"/>
        <v/>
      </c>
      <c r="C53" s="3"/>
      <c r="D53" s="34" t="str">
        <f t="shared" si="52"/>
        <v/>
      </c>
      <c r="E53" s="19" t="str">
        <f t="shared" si="53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54"/>
        <v>0</v>
      </c>
      <c r="S53" s="55">
        <f t="shared" si="55"/>
        <v>0</v>
      </c>
      <c r="T53" s="55">
        <f t="shared" si="56"/>
        <v>0</v>
      </c>
      <c r="U53" s="55">
        <f t="shared" si="57"/>
        <v>0</v>
      </c>
      <c r="V53" s="55">
        <f t="shared" si="58"/>
        <v>0</v>
      </c>
      <c r="W53" s="55">
        <f t="shared" si="59"/>
        <v>0</v>
      </c>
      <c r="X53" s="55">
        <f t="shared" si="60"/>
        <v>0</v>
      </c>
      <c r="Y53" s="55">
        <f t="shared" si="61"/>
        <v>0</v>
      </c>
      <c r="Z53" s="55">
        <f t="shared" si="62"/>
        <v>0</v>
      </c>
      <c r="AA53" s="55">
        <f t="shared" si="63"/>
        <v>0</v>
      </c>
      <c r="AB53" s="55">
        <f t="shared" si="64"/>
        <v>0</v>
      </c>
      <c r="AC53" s="56">
        <f t="shared" si="65"/>
        <v>0</v>
      </c>
      <c r="AD53" s="57">
        <f t="shared" si="66"/>
        <v>0</v>
      </c>
      <c r="AE53" s="66" t="str">
        <f t="shared" si="67"/>
        <v/>
      </c>
    </row>
    <row r="54" spans="1:31" ht="15.75">
      <c r="A54" s="32" t="str">
        <f t="shared" si="51"/>
        <v/>
      </c>
      <c r="C54" s="3"/>
      <c r="D54" s="34" t="str">
        <f t="shared" si="52"/>
        <v/>
      </c>
      <c r="E54" s="19" t="str">
        <f t="shared" si="53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54"/>
        <v>0</v>
      </c>
      <c r="S54" s="55">
        <f t="shared" si="55"/>
        <v>0</v>
      </c>
      <c r="T54" s="55">
        <f t="shared" si="56"/>
        <v>0</v>
      </c>
      <c r="U54" s="55">
        <f t="shared" si="57"/>
        <v>0</v>
      </c>
      <c r="V54" s="55">
        <f t="shared" si="58"/>
        <v>0</v>
      </c>
      <c r="W54" s="55">
        <f t="shared" si="59"/>
        <v>0</v>
      </c>
      <c r="X54" s="55">
        <f t="shared" si="60"/>
        <v>0</v>
      </c>
      <c r="Y54" s="55">
        <f t="shared" si="61"/>
        <v>0</v>
      </c>
      <c r="Z54" s="55">
        <f t="shared" si="62"/>
        <v>0</v>
      </c>
      <c r="AA54" s="55">
        <f t="shared" si="63"/>
        <v>0</v>
      </c>
      <c r="AB54" s="55">
        <f t="shared" si="64"/>
        <v>0</v>
      </c>
      <c r="AC54" s="56">
        <f t="shared" si="65"/>
        <v>0</v>
      </c>
      <c r="AD54" s="57">
        <f t="shared" si="66"/>
        <v>0</v>
      </c>
      <c r="AE54" s="66" t="str">
        <f t="shared" si="67"/>
        <v/>
      </c>
    </row>
    <row r="55" spans="1:31" ht="15.75">
      <c r="A55" s="32" t="str">
        <f t="shared" si="51"/>
        <v/>
      </c>
      <c r="C55" s="3"/>
      <c r="D55" s="34" t="str">
        <f t="shared" si="52"/>
        <v/>
      </c>
      <c r="E55" s="19" t="str">
        <f t="shared" si="53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54"/>
        <v>0</v>
      </c>
      <c r="S55" s="55">
        <f t="shared" si="55"/>
        <v>0</v>
      </c>
      <c r="T55" s="55">
        <f t="shared" si="56"/>
        <v>0</v>
      </c>
      <c r="U55" s="55">
        <f t="shared" si="57"/>
        <v>0</v>
      </c>
      <c r="V55" s="55">
        <f t="shared" si="58"/>
        <v>0</v>
      </c>
      <c r="W55" s="55">
        <f t="shared" si="59"/>
        <v>0</v>
      </c>
      <c r="X55" s="55">
        <f t="shared" si="60"/>
        <v>0</v>
      </c>
      <c r="Y55" s="55">
        <f t="shared" si="61"/>
        <v>0</v>
      </c>
      <c r="Z55" s="55">
        <f t="shared" si="62"/>
        <v>0</v>
      </c>
      <c r="AA55" s="55">
        <f t="shared" si="63"/>
        <v>0</v>
      </c>
      <c r="AB55" s="55">
        <f t="shared" si="64"/>
        <v>0</v>
      </c>
      <c r="AC55" s="56">
        <f t="shared" si="65"/>
        <v>0</v>
      </c>
      <c r="AD55" s="57">
        <f t="shared" si="66"/>
        <v>0</v>
      </c>
      <c r="AE55" s="66" t="str">
        <f t="shared" si="67"/>
        <v/>
      </c>
    </row>
    <row r="56" spans="1:31" ht="15.75">
      <c r="A56" s="32" t="str">
        <f t="shared" si="51"/>
        <v/>
      </c>
      <c r="C56" s="3"/>
      <c r="D56" s="34" t="str">
        <f t="shared" si="52"/>
        <v/>
      </c>
      <c r="E56" s="19" t="str">
        <f t="shared" si="53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54"/>
        <v>0</v>
      </c>
      <c r="S56" s="55">
        <f t="shared" si="55"/>
        <v>0</v>
      </c>
      <c r="T56" s="55">
        <f t="shared" si="56"/>
        <v>0</v>
      </c>
      <c r="U56" s="55">
        <f t="shared" si="57"/>
        <v>0</v>
      </c>
      <c r="V56" s="55">
        <f t="shared" si="58"/>
        <v>0</v>
      </c>
      <c r="W56" s="55">
        <f t="shared" si="59"/>
        <v>0</v>
      </c>
      <c r="X56" s="55">
        <f t="shared" si="60"/>
        <v>0</v>
      </c>
      <c r="Y56" s="55">
        <f t="shared" si="61"/>
        <v>0</v>
      </c>
      <c r="Z56" s="55">
        <f t="shared" si="62"/>
        <v>0</v>
      </c>
      <c r="AA56" s="55">
        <f t="shared" si="63"/>
        <v>0</v>
      </c>
      <c r="AB56" s="55">
        <f t="shared" si="64"/>
        <v>0</v>
      </c>
      <c r="AC56" s="56">
        <f t="shared" si="65"/>
        <v>0</v>
      </c>
      <c r="AD56" s="57">
        <f t="shared" si="66"/>
        <v>0</v>
      </c>
      <c r="AE56" s="66" t="str">
        <f t="shared" si="67"/>
        <v/>
      </c>
    </row>
    <row r="57" spans="1:31" ht="15.75">
      <c r="A57" s="32" t="str">
        <f t="shared" si="51"/>
        <v/>
      </c>
      <c r="C57" s="3"/>
      <c r="D57" s="34" t="str">
        <f t="shared" si="52"/>
        <v/>
      </c>
      <c r="E57" s="19" t="str">
        <f t="shared" si="53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54"/>
        <v>0</v>
      </c>
      <c r="S57" s="55">
        <f t="shared" si="55"/>
        <v>0</v>
      </c>
      <c r="T57" s="55">
        <f t="shared" si="56"/>
        <v>0</v>
      </c>
      <c r="U57" s="55">
        <f t="shared" si="57"/>
        <v>0</v>
      </c>
      <c r="V57" s="55">
        <f t="shared" si="58"/>
        <v>0</v>
      </c>
      <c r="W57" s="55">
        <f t="shared" si="59"/>
        <v>0</v>
      </c>
      <c r="X57" s="55">
        <f t="shared" si="60"/>
        <v>0</v>
      </c>
      <c r="Y57" s="55">
        <f t="shared" si="61"/>
        <v>0</v>
      </c>
      <c r="Z57" s="55">
        <f t="shared" si="62"/>
        <v>0</v>
      </c>
      <c r="AA57" s="55">
        <f t="shared" si="63"/>
        <v>0</v>
      </c>
      <c r="AB57" s="55">
        <f t="shared" si="64"/>
        <v>0</v>
      </c>
      <c r="AC57" s="56">
        <f t="shared" si="65"/>
        <v>0</v>
      </c>
      <c r="AD57" s="57">
        <f t="shared" si="66"/>
        <v>0</v>
      </c>
      <c r="AE57" s="66" t="str">
        <f t="shared" si="67"/>
        <v/>
      </c>
    </row>
    <row r="58" spans="1:31" ht="15.75">
      <c r="A58" s="32" t="str">
        <f t="shared" si="51"/>
        <v/>
      </c>
      <c r="C58" s="3"/>
      <c r="D58" s="34" t="str">
        <f t="shared" si="52"/>
        <v/>
      </c>
      <c r="E58" s="19" t="str">
        <f t="shared" si="53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54"/>
        <v>0</v>
      </c>
      <c r="S58" s="55">
        <f t="shared" si="55"/>
        <v>0</v>
      </c>
      <c r="T58" s="55">
        <f t="shared" si="56"/>
        <v>0</v>
      </c>
      <c r="U58" s="55">
        <f t="shared" si="57"/>
        <v>0</v>
      </c>
      <c r="V58" s="55">
        <f t="shared" si="58"/>
        <v>0</v>
      </c>
      <c r="W58" s="55">
        <f t="shared" si="59"/>
        <v>0</v>
      </c>
      <c r="X58" s="55">
        <f t="shared" si="60"/>
        <v>0</v>
      </c>
      <c r="Y58" s="55">
        <f t="shared" si="61"/>
        <v>0</v>
      </c>
      <c r="Z58" s="55">
        <f t="shared" si="62"/>
        <v>0</v>
      </c>
      <c r="AA58" s="55">
        <f t="shared" si="63"/>
        <v>0</v>
      </c>
      <c r="AB58" s="55">
        <f t="shared" si="64"/>
        <v>0</v>
      </c>
      <c r="AC58" s="56">
        <f t="shared" si="65"/>
        <v>0</v>
      </c>
      <c r="AD58" s="57">
        <f t="shared" si="66"/>
        <v>0</v>
      </c>
      <c r="AE58" s="66" t="str">
        <f t="shared" si="67"/>
        <v/>
      </c>
    </row>
    <row r="59" spans="1:31" ht="15.75">
      <c r="A59" s="32" t="str">
        <f t="shared" si="51"/>
        <v/>
      </c>
      <c r="C59" s="3"/>
      <c r="D59" s="34" t="str">
        <f t="shared" si="52"/>
        <v/>
      </c>
      <c r="E59" s="19" t="str">
        <f t="shared" si="53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54"/>
        <v>0</v>
      </c>
      <c r="S59" s="55">
        <f t="shared" si="55"/>
        <v>0</v>
      </c>
      <c r="T59" s="55">
        <f t="shared" si="56"/>
        <v>0</v>
      </c>
      <c r="U59" s="55">
        <f t="shared" si="57"/>
        <v>0</v>
      </c>
      <c r="V59" s="55">
        <f t="shared" si="58"/>
        <v>0</v>
      </c>
      <c r="W59" s="55">
        <f t="shared" si="59"/>
        <v>0</v>
      </c>
      <c r="X59" s="55">
        <f t="shared" si="60"/>
        <v>0</v>
      </c>
      <c r="Y59" s="55">
        <f t="shared" si="61"/>
        <v>0</v>
      </c>
      <c r="Z59" s="55">
        <f t="shared" si="62"/>
        <v>0</v>
      </c>
      <c r="AA59" s="55">
        <f t="shared" si="63"/>
        <v>0</v>
      </c>
      <c r="AB59" s="55">
        <f t="shared" si="64"/>
        <v>0</v>
      </c>
      <c r="AC59" s="56">
        <f t="shared" si="65"/>
        <v>0</v>
      </c>
      <c r="AD59" s="57">
        <f t="shared" si="66"/>
        <v>0</v>
      </c>
      <c r="AE59" s="66" t="str">
        <f t="shared" si="67"/>
        <v/>
      </c>
    </row>
    <row r="60" spans="1:31" ht="15.75">
      <c r="A60" s="32" t="str">
        <f t="shared" si="51"/>
        <v/>
      </c>
      <c r="C60" s="3"/>
      <c r="D60" s="34" t="str">
        <f t="shared" si="52"/>
        <v/>
      </c>
      <c r="E60" s="19" t="str">
        <f t="shared" si="53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54"/>
        <v>0</v>
      </c>
      <c r="S60" s="55">
        <f t="shared" si="55"/>
        <v>0</v>
      </c>
      <c r="T60" s="55">
        <f t="shared" si="56"/>
        <v>0</v>
      </c>
      <c r="U60" s="55">
        <f t="shared" si="57"/>
        <v>0</v>
      </c>
      <c r="V60" s="55">
        <f t="shared" si="58"/>
        <v>0</v>
      </c>
      <c r="W60" s="55">
        <f t="shared" si="59"/>
        <v>0</v>
      </c>
      <c r="X60" s="55">
        <f t="shared" si="60"/>
        <v>0</v>
      </c>
      <c r="Y60" s="55">
        <f t="shared" si="61"/>
        <v>0</v>
      </c>
      <c r="Z60" s="55">
        <f t="shared" si="62"/>
        <v>0</v>
      </c>
      <c r="AA60" s="55">
        <f t="shared" si="63"/>
        <v>0</v>
      </c>
      <c r="AB60" s="55">
        <f t="shared" si="64"/>
        <v>0</v>
      </c>
      <c r="AC60" s="56">
        <f t="shared" si="65"/>
        <v>0</v>
      </c>
      <c r="AD60" s="57">
        <f t="shared" si="66"/>
        <v>0</v>
      </c>
      <c r="AE60" s="66" t="str">
        <f t="shared" si="67"/>
        <v/>
      </c>
    </row>
    <row r="61" spans="1:31" ht="15.75">
      <c r="A61" s="32" t="str">
        <f t="shared" si="51"/>
        <v/>
      </c>
      <c r="C61" s="3"/>
      <c r="D61" s="34" t="str">
        <f t="shared" si="52"/>
        <v/>
      </c>
      <c r="E61" s="19" t="str">
        <f t="shared" si="53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54"/>
        <v>0</v>
      </c>
      <c r="S61" s="55">
        <f t="shared" si="55"/>
        <v>0</v>
      </c>
      <c r="T61" s="55">
        <f t="shared" si="56"/>
        <v>0</v>
      </c>
      <c r="U61" s="55">
        <f t="shared" si="57"/>
        <v>0</v>
      </c>
      <c r="V61" s="55">
        <f t="shared" si="58"/>
        <v>0</v>
      </c>
      <c r="W61" s="55">
        <f t="shared" si="59"/>
        <v>0</v>
      </c>
      <c r="X61" s="55">
        <f t="shared" si="60"/>
        <v>0</v>
      </c>
      <c r="Y61" s="55">
        <f t="shared" si="61"/>
        <v>0</v>
      </c>
      <c r="Z61" s="55">
        <f t="shared" si="62"/>
        <v>0</v>
      </c>
      <c r="AA61" s="55">
        <f t="shared" si="63"/>
        <v>0</v>
      </c>
      <c r="AB61" s="55">
        <f t="shared" si="64"/>
        <v>0</v>
      </c>
      <c r="AC61" s="56">
        <f t="shared" si="65"/>
        <v>0</v>
      </c>
      <c r="AD61" s="57">
        <f t="shared" si="66"/>
        <v>0</v>
      </c>
      <c r="AE61" s="66" t="str">
        <f t="shared" si="67"/>
        <v/>
      </c>
    </row>
    <row r="62" spans="1:31" ht="15.75">
      <c r="A62" s="32" t="str">
        <f t="shared" si="51"/>
        <v/>
      </c>
      <c r="C62" s="3"/>
      <c r="D62" s="34" t="str">
        <f t="shared" si="52"/>
        <v/>
      </c>
      <c r="E62" s="19" t="str">
        <f t="shared" si="53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54"/>
        <v>0</v>
      </c>
      <c r="S62" s="55">
        <f t="shared" si="55"/>
        <v>0</v>
      </c>
      <c r="T62" s="55">
        <f t="shared" si="56"/>
        <v>0</v>
      </c>
      <c r="U62" s="55">
        <f t="shared" si="57"/>
        <v>0</v>
      </c>
      <c r="V62" s="55">
        <f t="shared" si="58"/>
        <v>0</v>
      </c>
      <c r="W62" s="55">
        <f t="shared" si="59"/>
        <v>0</v>
      </c>
      <c r="X62" s="55">
        <f t="shared" si="60"/>
        <v>0</v>
      </c>
      <c r="Y62" s="55">
        <f t="shared" si="61"/>
        <v>0</v>
      </c>
      <c r="Z62" s="55">
        <f t="shared" si="62"/>
        <v>0</v>
      </c>
      <c r="AA62" s="55">
        <f t="shared" si="63"/>
        <v>0</v>
      </c>
      <c r="AB62" s="55">
        <f t="shared" si="64"/>
        <v>0</v>
      </c>
      <c r="AC62" s="56">
        <f t="shared" si="65"/>
        <v>0</v>
      </c>
      <c r="AD62" s="57">
        <f t="shared" si="66"/>
        <v>0</v>
      </c>
      <c r="AE62" s="66" t="str">
        <f t="shared" si="67"/>
        <v/>
      </c>
    </row>
    <row r="63" spans="1:31" ht="15.75">
      <c r="A63" s="32" t="str">
        <f t="shared" si="51"/>
        <v/>
      </c>
      <c r="C63" s="3"/>
      <c r="D63" s="34" t="str">
        <f t="shared" si="52"/>
        <v/>
      </c>
      <c r="E63" s="19" t="str">
        <f t="shared" si="53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54"/>
        <v>0</v>
      </c>
      <c r="S63" s="55">
        <f t="shared" si="55"/>
        <v>0</v>
      </c>
      <c r="T63" s="55">
        <f t="shared" si="56"/>
        <v>0</v>
      </c>
      <c r="U63" s="55">
        <f t="shared" si="57"/>
        <v>0</v>
      </c>
      <c r="V63" s="55">
        <f t="shared" si="58"/>
        <v>0</v>
      </c>
      <c r="W63" s="55">
        <f t="shared" si="59"/>
        <v>0</v>
      </c>
      <c r="X63" s="55">
        <f t="shared" si="60"/>
        <v>0</v>
      </c>
      <c r="Y63" s="55">
        <f t="shared" si="61"/>
        <v>0</v>
      </c>
      <c r="Z63" s="55">
        <f t="shared" si="62"/>
        <v>0</v>
      </c>
      <c r="AA63" s="55">
        <f t="shared" si="63"/>
        <v>0</v>
      </c>
      <c r="AB63" s="55">
        <f t="shared" si="64"/>
        <v>0</v>
      </c>
      <c r="AC63" s="56">
        <f t="shared" si="65"/>
        <v>0</v>
      </c>
      <c r="AD63" s="57">
        <f t="shared" si="66"/>
        <v>0</v>
      </c>
      <c r="AE63" s="66" t="str">
        <f t="shared" si="67"/>
        <v/>
      </c>
    </row>
    <row r="64" spans="1:31" ht="15.75">
      <c r="A64" s="32" t="str">
        <f t="shared" si="51"/>
        <v/>
      </c>
      <c r="C64" s="3"/>
      <c r="D64" s="34" t="str">
        <f t="shared" si="52"/>
        <v/>
      </c>
      <c r="E64" s="19" t="str">
        <f t="shared" si="53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54"/>
        <v>0</v>
      </c>
      <c r="S64" s="55">
        <f t="shared" si="55"/>
        <v>0</v>
      </c>
      <c r="T64" s="55">
        <f t="shared" si="56"/>
        <v>0</v>
      </c>
      <c r="U64" s="55">
        <f t="shared" si="57"/>
        <v>0</v>
      </c>
      <c r="V64" s="55">
        <f t="shared" si="58"/>
        <v>0</v>
      </c>
      <c r="W64" s="55">
        <f t="shared" si="59"/>
        <v>0</v>
      </c>
      <c r="X64" s="55">
        <f t="shared" si="60"/>
        <v>0</v>
      </c>
      <c r="Y64" s="55">
        <f t="shared" si="61"/>
        <v>0</v>
      </c>
      <c r="Z64" s="55">
        <f t="shared" si="62"/>
        <v>0</v>
      </c>
      <c r="AA64" s="55">
        <f t="shared" si="63"/>
        <v>0</v>
      </c>
      <c r="AB64" s="55">
        <f t="shared" si="64"/>
        <v>0</v>
      </c>
      <c r="AC64" s="56">
        <f t="shared" si="65"/>
        <v>0</v>
      </c>
      <c r="AD64" s="57">
        <f t="shared" si="66"/>
        <v>0</v>
      </c>
      <c r="AE64" s="66" t="str">
        <f t="shared" si="67"/>
        <v/>
      </c>
    </row>
    <row r="65" spans="1:31" ht="15.75">
      <c r="A65" s="32" t="str">
        <f t="shared" si="51"/>
        <v/>
      </c>
      <c r="C65" s="3"/>
      <c r="D65" s="34" t="str">
        <f t="shared" si="52"/>
        <v/>
      </c>
      <c r="E65" s="19" t="str">
        <f t="shared" si="53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54"/>
        <v>0</v>
      </c>
      <c r="S65" s="55">
        <f t="shared" si="55"/>
        <v>0</v>
      </c>
      <c r="T65" s="55">
        <f t="shared" si="56"/>
        <v>0</v>
      </c>
      <c r="U65" s="55">
        <f t="shared" si="57"/>
        <v>0</v>
      </c>
      <c r="V65" s="55">
        <f t="shared" si="58"/>
        <v>0</v>
      </c>
      <c r="W65" s="55">
        <f t="shared" si="59"/>
        <v>0</v>
      </c>
      <c r="X65" s="55">
        <f t="shared" si="60"/>
        <v>0</v>
      </c>
      <c r="Y65" s="55">
        <f t="shared" si="61"/>
        <v>0</v>
      </c>
      <c r="Z65" s="55">
        <f t="shared" si="62"/>
        <v>0</v>
      </c>
      <c r="AA65" s="55">
        <f t="shared" si="63"/>
        <v>0</v>
      </c>
      <c r="AB65" s="55">
        <f t="shared" si="64"/>
        <v>0</v>
      </c>
      <c r="AC65" s="56">
        <f t="shared" si="65"/>
        <v>0</v>
      </c>
      <c r="AD65" s="57">
        <f t="shared" si="66"/>
        <v>0</v>
      </c>
      <c r="AE65" s="66" t="str">
        <f t="shared" si="67"/>
        <v/>
      </c>
    </row>
    <row r="66" spans="1:31" ht="15.75">
      <c r="A66" s="32" t="str">
        <f t="shared" si="51"/>
        <v/>
      </c>
      <c r="C66" s="3"/>
      <c r="D66" s="34" t="str">
        <f t="shared" si="52"/>
        <v/>
      </c>
      <c r="E66" s="19" t="str">
        <f t="shared" si="53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54"/>
        <v>0</v>
      </c>
      <c r="S66" s="55">
        <f t="shared" si="55"/>
        <v>0</v>
      </c>
      <c r="T66" s="55">
        <f t="shared" si="56"/>
        <v>0</v>
      </c>
      <c r="U66" s="55">
        <f t="shared" si="57"/>
        <v>0</v>
      </c>
      <c r="V66" s="55">
        <f t="shared" si="58"/>
        <v>0</v>
      </c>
      <c r="W66" s="55">
        <f t="shared" si="59"/>
        <v>0</v>
      </c>
      <c r="X66" s="55">
        <f t="shared" si="60"/>
        <v>0</v>
      </c>
      <c r="Y66" s="55">
        <f t="shared" si="61"/>
        <v>0</v>
      </c>
      <c r="Z66" s="55">
        <f t="shared" si="62"/>
        <v>0</v>
      </c>
      <c r="AA66" s="55">
        <f t="shared" si="63"/>
        <v>0</v>
      </c>
      <c r="AB66" s="55">
        <f t="shared" si="64"/>
        <v>0</v>
      </c>
      <c r="AC66" s="56">
        <f t="shared" si="65"/>
        <v>0</v>
      </c>
      <c r="AD66" s="57">
        <f t="shared" si="66"/>
        <v>0</v>
      </c>
      <c r="AE66" s="66" t="str">
        <f t="shared" si="67"/>
        <v/>
      </c>
    </row>
    <row r="67" spans="1:31" ht="15.75">
      <c r="A67" s="32" t="str">
        <f t="shared" ref="A67:A76" si="68">AE67</f>
        <v/>
      </c>
      <c r="C67" s="3"/>
      <c r="D67" s="34" t="str">
        <f t="shared" ref="D67:D76" si="69">IF(B67&lt;&gt;"",AB67,"")</f>
        <v/>
      </c>
      <c r="E67" s="19" t="str">
        <f t="shared" ref="E67:E76" si="70">IF(AC67&lt;4," ","F")</f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ref="R67:R105" si="71">IF(F67&gt;0,G67,0)</f>
        <v>0</v>
      </c>
      <c r="S67" s="55">
        <f t="shared" ref="S67:S105" si="72">IF(H67&gt;0,I67,0)</f>
        <v>0</v>
      </c>
      <c r="T67" s="55">
        <f t="shared" ref="T67:T105" si="73">IF(J67&gt;0,K67,0)</f>
        <v>0</v>
      </c>
      <c r="U67" s="55">
        <f t="shared" ref="U67:U105" si="74">IF(L67&gt;0,M67,0)</f>
        <v>0</v>
      </c>
      <c r="V67" s="55">
        <f t="shared" ref="V67:V105" si="75">IF(N67&gt;0,O67,0)</f>
        <v>0</v>
      </c>
      <c r="W67" s="55">
        <f t="shared" ref="W67:W105" si="76">IF(P67&gt;0,Q67,0)</f>
        <v>0</v>
      </c>
      <c r="X67" s="55">
        <f t="shared" ref="X67:X105" si="77">LARGE(R67:W67,1)</f>
        <v>0</v>
      </c>
      <c r="Y67" s="55">
        <f t="shared" ref="Y67:Y105" si="78">LARGE(R67:W67,2)</f>
        <v>0</v>
      </c>
      <c r="Z67" s="55">
        <f t="shared" ref="Z67:Z105" si="79">LARGE(R67:W67,3)</f>
        <v>0</v>
      </c>
      <c r="AA67" s="55">
        <f t="shared" ref="AA67:AA105" si="80">LARGE(R67:W67,4)</f>
        <v>0</v>
      </c>
      <c r="AB67" s="55">
        <f t="shared" ref="AB67:AB105" si="81">SUM(X67:AA67)</f>
        <v>0</v>
      </c>
      <c r="AC67" s="56">
        <f t="shared" ref="AC67:AC105" si="82">COUNT(F67:Q67)/2</f>
        <v>0</v>
      </c>
      <c r="AD67" s="57">
        <f t="shared" ref="AD67:AD105" si="83">AB67*10^8+X67*10^6/2+Y67*10^4/2+Z67*10^2/2+AA67/2</f>
        <v>0</v>
      </c>
      <c r="AE67" s="66" t="str">
        <f t="shared" si="67"/>
        <v/>
      </c>
    </row>
    <row r="68" spans="1:31" ht="15.75">
      <c r="A68" s="32" t="str">
        <f t="shared" si="68"/>
        <v/>
      </c>
      <c r="C68" s="3"/>
      <c r="D68" s="34" t="str">
        <f t="shared" si="69"/>
        <v/>
      </c>
      <c r="E68" s="19" t="str">
        <f t="shared" si="70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71"/>
        <v>0</v>
      </c>
      <c r="S68" s="55">
        <f t="shared" si="72"/>
        <v>0</v>
      </c>
      <c r="T68" s="55">
        <f t="shared" si="73"/>
        <v>0</v>
      </c>
      <c r="U68" s="55">
        <f t="shared" si="74"/>
        <v>0</v>
      </c>
      <c r="V68" s="55">
        <f t="shared" si="75"/>
        <v>0</v>
      </c>
      <c r="W68" s="55">
        <f t="shared" si="76"/>
        <v>0</v>
      </c>
      <c r="X68" s="55">
        <f t="shared" si="77"/>
        <v>0</v>
      </c>
      <c r="Y68" s="55">
        <f t="shared" si="78"/>
        <v>0</v>
      </c>
      <c r="Z68" s="55">
        <f t="shared" si="79"/>
        <v>0</v>
      </c>
      <c r="AA68" s="55">
        <f t="shared" si="80"/>
        <v>0</v>
      </c>
      <c r="AB68" s="55">
        <f t="shared" si="81"/>
        <v>0</v>
      </c>
      <c r="AC68" s="56">
        <f t="shared" si="82"/>
        <v>0</v>
      </c>
      <c r="AD68" s="57">
        <f t="shared" si="83"/>
        <v>0</v>
      </c>
      <c r="AE68" s="66" t="str">
        <f t="shared" ref="AE68:AE99" si="84">IF(B68&lt;&gt;"",RANK(AD68,AD$5:AD$101,0),"")</f>
        <v/>
      </c>
    </row>
    <row r="69" spans="1:31" ht="15.75">
      <c r="A69" s="32" t="str">
        <f t="shared" si="68"/>
        <v/>
      </c>
      <c r="C69" s="3"/>
      <c r="D69" s="34" t="str">
        <f t="shared" si="69"/>
        <v/>
      </c>
      <c r="E69" s="19" t="str">
        <f t="shared" si="70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si="71"/>
        <v>0</v>
      </c>
      <c r="S69" s="55">
        <f t="shared" si="72"/>
        <v>0</v>
      </c>
      <c r="T69" s="55">
        <f t="shared" si="73"/>
        <v>0</v>
      </c>
      <c r="U69" s="55">
        <f t="shared" si="74"/>
        <v>0</v>
      </c>
      <c r="V69" s="55">
        <f t="shared" si="75"/>
        <v>0</v>
      </c>
      <c r="W69" s="55">
        <f t="shared" si="76"/>
        <v>0</v>
      </c>
      <c r="X69" s="55">
        <f t="shared" si="77"/>
        <v>0</v>
      </c>
      <c r="Y69" s="55">
        <f t="shared" si="78"/>
        <v>0</v>
      </c>
      <c r="Z69" s="55">
        <f t="shared" si="79"/>
        <v>0</v>
      </c>
      <c r="AA69" s="55">
        <f t="shared" si="80"/>
        <v>0</v>
      </c>
      <c r="AB69" s="55">
        <f t="shared" si="81"/>
        <v>0</v>
      </c>
      <c r="AC69" s="56">
        <f t="shared" si="82"/>
        <v>0</v>
      </c>
      <c r="AD69" s="57">
        <f t="shared" si="83"/>
        <v>0</v>
      </c>
      <c r="AE69" s="66" t="str">
        <f t="shared" si="84"/>
        <v/>
      </c>
    </row>
    <row r="70" spans="1:31" ht="15.75">
      <c r="A70" s="32" t="str">
        <f t="shared" si="68"/>
        <v/>
      </c>
      <c r="C70" s="3"/>
      <c r="D70" s="34" t="str">
        <f t="shared" si="69"/>
        <v/>
      </c>
      <c r="E70" s="19" t="str">
        <f t="shared" si="70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71"/>
        <v>0</v>
      </c>
      <c r="S70" s="55">
        <f t="shared" si="72"/>
        <v>0</v>
      </c>
      <c r="T70" s="55">
        <f t="shared" si="73"/>
        <v>0</v>
      </c>
      <c r="U70" s="55">
        <f t="shared" si="74"/>
        <v>0</v>
      </c>
      <c r="V70" s="55">
        <f t="shared" si="75"/>
        <v>0</v>
      </c>
      <c r="W70" s="55">
        <f t="shared" si="76"/>
        <v>0</v>
      </c>
      <c r="X70" s="55">
        <f t="shared" si="77"/>
        <v>0</v>
      </c>
      <c r="Y70" s="55">
        <f t="shared" si="78"/>
        <v>0</v>
      </c>
      <c r="Z70" s="55">
        <f t="shared" si="79"/>
        <v>0</v>
      </c>
      <c r="AA70" s="55">
        <f t="shared" si="80"/>
        <v>0</v>
      </c>
      <c r="AB70" s="55">
        <f t="shared" si="81"/>
        <v>0</v>
      </c>
      <c r="AC70" s="56">
        <f t="shared" si="82"/>
        <v>0</v>
      </c>
      <c r="AD70" s="57">
        <f t="shared" si="83"/>
        <v>0</v>
      </c>
      <c r="AE70" s="66" t="str">
        <f t="shared" si="84"/>
        <v/>
      </c>
    </row>
    <row r="71" spans="1:31" ht="15.75">
      <c r="A71" s="32" t="str">
        <f t="shared" si="68"/>
        <v/>
      </c>
      <c r="C71" s="3"/>
      <c r="D71" s="34" t="str">
        <f t="shared" si="69"/>
        <v/>
      </c>
      <c r="E71" s="19" t="str">
        <f t="shared" si="70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71"/>
        <v>0</v>
      </c>
      <c r="S71" s="55">
        <f t="shared" si="72"/>
        <v>0</v>
      </c>
      <c r="T71" s="55">
        <f t="shared" si="73"/>
        <v>0</v>
      </c>
      <c r="U71" s="55">
        <f t="shared" si="74"/>
        <v>0</v>
      </c>
      <c r="V71" s="55">
        <f t="shared" si="75"/>
        <v>0</v>
      </c>
      <c r="W71" s="55">
        <f t="shared" si="76"/>
        <v>0</v>
      </c>
      <c r="X71" s="55">
        <f t="shared" si="77"/>
        <v>0</v>
      </c>
      <c r="Y71" s="55">
        <f t="shared" si="78"/>
        <v>0</v>
      </c>
      <c r="Z71" s="55">
        <f t="shared" si="79"/>
        <v>0</v>
      </c>
      <c r="AA71" s="55">
        <f t="shared" si="80"/>
        <v>0</v>
      </c>
      <c r="AB71" s="55">
        <f t="shared" si="81"/>
        <v>0</v>
      </c>
      <c r="AC71" s="56">
        <f t="shared" si="82"/>
        <v>0</v>
      </c>
      <c r="AD71" s="57">
        <f t="shared" si="83"/>
        <v>0</v>
      </c>
      <c r="AE71" s="66" t="str">
        <f t="shared" si="84"/>
        <v/>
      </c>
    </row>
    <row r="72" spans="1:31" ht="15.75">
      <c r="A72" s="32" t="str">
        <f t="shared" si="68"/>
        <v/>
      </c>
      <c r="C72" s="3"/>
      <c r="D72" s="34" t="str">
        <f t="shared" si="69"/>
        <v/>
      </c>
      <c r="E72" s="19" t="str">
        <f t="shared" si="70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71"/>
        <v>0</v>
      </c>
      <c r="S72" s="55">
        <f t="shared" si="72"/>
        <v>0</v>
      </c>
      <c r="T72" s="55">
        <f t="shared" si="73"/>
        <v>0</v>
      </c>
      <c r="U72" s="55">
        <f t="shared" si="74"/>
        <v>0</v>
      </c>
      <c r="V72" s="55">
        <f t="shared" si="75"/>
        <v>0</v>
      </c>
      <c r="W72" s="55">
        <f t="shared" si="76"/>
        <v>0</v>
      </c>
      <c r="X72" s="55">
        <f t="shared" si="77"/>
        <v>0</v>
      </c>
      <c r="Y72" s="55">
        <f t="shared" si="78"/>
        <v>0</v>
      </c>
      <c r="Z72" s="55">
        <f t="shared" si="79"/>
        <v>0</v>
      </c>
      <c r="AA72" s="55">
        <f t="shared" si="80"/>
        <v>0</v>
      </c>
      <c r="AB72" s="55">
        <f t="shared" si="81"/>
        <v>0</v>
      </c>
      <c r="AC72" s="56">
        <f t="shared" si="82"/>
        <v>0</v>
      </c>
      <c r="AD72" s="57">
        <f t="shared" si="83"/>
        <v>0</v>
      </c>
      <c r="AE72" s="66" t="str">
        <f t="shared" si="84"/>
        <v/>
      </c>
    </row>
    <row r="73" spans="1:31" ht="15.75">
      <c r="A73" s="32" t="str">
        <f t="shared" si="68"/>
        <v/>
      </c>
      <c r="C73" s="3"/>
      <c r="D73" s="34" t="str">
        <f t="shared" si="69"/>
        <v/>
      </c>
      <c r="E73" s="19" t="str">
        <f t="shared" si="70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71"/>
        <v>0</v>
      </c>
      <c r="S73" s="55">
        <f t="shared" si="72"/>
        <v>0</v>
      </c>
      <c r="T73" s="55">
        <f t="shared" si="73"/>
        <v>0</v>
      </c>
      <c r="U73" s="55">
        <f t="shared" si="74"/>
        <v>0</v>
      </c>
      <c r="V73" s="55">
        <f t="shared" si="75"/>
        <v>0</v>
      </c>
      <c r="W73" s="55">
        <f t="shared" si="76"/>
        <v>0</v>
      </c>
      <c r="X73" s="55">
        <f t="shared" si="77"/>
        <v>0</v>
      </c>
      <c r="Y73" s="55">
        <f t="shared" si="78"/>
        <v>0</v>
      </c>
      <c r="Z73" s="55">
        <f t="shared" si="79"/>
        <v>0</v>
      </c>
      <c r="AA73" s="55">
        <f t="shared" si="80"/>
        <v>0</v>
      </c>
      <c r="AB73" s="55">
        <f t="shared" si="81"/>
        <v>0</v>
      </c>
      <c r="AC73" s="56">
        <f t="shared" si="82"/>
        <v>0</v>
      </c>
      <c r="AD73" s="57">
        <f t="shared" si="83"/>
        <v>0</v>
      </c>
      <c r="AE73" s="66" t="str">
        <f t="shared" si="84"/>
        <v/>
      </c>
    </row>
    <row r="74" spans="1:31" ht="15.75">
      <c r="A74" s="32" t="str">
        <f t="shared" si="68"/>
        <v/>
      </c>
      <c r="C74" s="3"/>
      <c r="D74" s="34" t="str">
        <f t="shared" si="69"/>
        <v/>
      </c>
      <c r="E74" s="19" t="str">
        <f t="shared" si="70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71"/>
        <v>0</v>
      </c>
      <c r="S74" s="55">
        <f t="shared" si="72"/>
        <v>0</v>
      </c>
      <c r="T74" s="55">
        <f t="shared" si="73"/>
        <v>0</v>
      </c>
      <c r="U74" s="55">
        <f t="shared" si="74"/>
        <v>0</v>
      </c>
      <c r="V74" s="55">
        <f t="shared" si="75"/>
        <v>0</v>
      </c>
      <c r="W74" s="55">
        <f t="shared" si="76"/>
        <v>0</v>
      </c>
      <c r="X74" s="55">
        <f t="shared" si="77"/>
        <v>0</v>
      </c>
      <c r="Y74" s="55">
        <f t="shared" si="78"/>
        <v>0</v>
      </c>
      <c r="Z74" s="55">
        <f t="shared" si="79"/>
        <v>0</v>
      </c>
      <c r="AA74" s="55">
        <f t="shared" si="80"/>
        <v>0</v>
      </c>
      <c r="AB74" s="55">
        <f t="shared" si="81"/>
        <v>0</v>
      </c>
      <c r="AC74" s="56">
        <f t="shared" si="82"/>
        <v>0</v>
      </c>
      <c r="AD74" s="57">
        <f t="shared" si="83"/>
        <v>0</v>
      </c>
      <c r="AE74" s="66" t="str">
        <f t="shared" si="84"/>
        <v/>
      </c>
    </row>
    <row r="75" spans="1:31" ht="15.75">
      <c r="A75" s="32" t="str">
        <f t="shared" si="68"/>
        <v/>
      </c>
      <c r="C75" s="3"/>
      <c r="D75" s="34" t="str">
        <f t="shared" si="69"/>
        <v/>
      </c>
      <c r="E75" s="19" t="str">
        <f t="shared" si="70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71"/>
        <v>0</v>
      </c>
      <c r="S75" s="55">
        <f t="shared" si="72"/>
        <v>0</v>
      </c>
      <c r="T75" s="55">
        <f t="shared" si="73"/>
        <v>0</v>
      </c>
      <c r="U75" s="55">
        <f t="shared" si="74"/>
        <v>0</v>
      </c>
      <c r="V75" s="55">
        <f t="shared" si="75"/>
        <v>0</v>
      </c>
      <c r="W75" s="55">
        <f t="shared" si="76"/>
        <v>0</v>
      </c>
      <c r="X75" s="55">
        <f t="shared" si="77"/>
        <v>0</v>
      </c>
      <c r="Y75" s="55">
        <f t="shared" si="78"/>
        <v>0</v>
      </c>
      <c r="Z75" s="55">
        <f t="shared" si="79"/>
        <v>0</v>
      </c>
      <c r="AA75" s="55">
        <f t="shared" si="80"/>
        <v>0</v>
      </c>
      <c r="AB75" s="55">
        <f t="shared" si="81"/>
        <v>0</v>
      </c>
      <c r="AC75" s="56">
        <f t="shared" si="82"/>
        <v>0</v>
      </c>
      <c r="AD75" s="57">
        <f t="shared" si="83"/>
        <v>0</v>
      </c>
      <c r="AE75" s="66" t="str">
        <f t="shared" si="84"/>
        <v/>
      </c>
    </row>
    <row r="76" spans="1:31" ht="15.75">
      <c r="A76" s="32" t="str">
        <f t="shared" si="68"/>
        <v/>
      </c>
      <c r="C76" s="3"/>
      <c r="D76" s="34" t="str">
        <f t="shared" si="69"/>
        <v/>
      </c>
      <c r="E76" s="19" t="str">
        <f t="shared" si="70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71"/>
        <v>0</v>
      </c>
      <c r="S76" s="55">
        <f t="shared" si="72"/>
        <v>0</v>
      </c>
      <c r="T76" s="55">
        <f t="shared" si="73"/>
        <v>0</v>
      </c>
      <c r="U76" s="55">
        <f t="shared" si="74"/>
        <v>0</v>
      </c>
      <c r="V76" s="55">
        <f t="shared" si="75"/>
        <v>0</v>
      </c>
      <c r="W76" s="55">
        <f t="shared" si="76"/>
        <v>0</v>
      </c>
      <c r="X76" s="55">
        <f t="shared" si="77"/>
        <v>0</v>
      </c>
      <c r="Y76" s="55">
        <f t="shared" si="78"/>
        <v>0</v>
      </c>
      <c r="Z76" s="55">
        <f t="shared" si="79"/>
        <v>0</v>
      </c>
      <c r="AA76" s="55">
        <f t="shared" si="80"/>
        <v>0</v>
      </c>
      <c r="AB76" s="55">
        <f t="shared" si="81"/>
        <v>0</v>
      </c>
      <c r="AC76" s="56">
        <f t="shared" si="82"/>
        <v>0</v>
      </c>
      <c r="AD76" s="57">
        <f t="shared" si="83"/>
        <v>0</v>
      </c>
      <c r="AE76" s="66" t="str">
        <f t="shared" si="84"/>
        <v/>
      </c>
    </row>
    <row r="77" spans="1:31" ht="15.75">
      <c r="A77" s="32" t="str">
        <f t="shared" ref="A77:A105" si="85">AE77</f>
        <v/>
      </c>
      <c r="C77" s="3"/>
      <c r="D77" s="34" t="str">
        <f t="shared" ref="D77:D105" si="86">IF(B77&lt;&gt;"",AB77,"")</f>
        <v/>
      </c>
      <c r="E77" s="19" t="str">
        <f t="shared" ref="E77:E105" si="87">IF(AC77&lt;4," ","F")</f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71"/>
        <v>0</v>
      </c>
      <c r="S77" s="55">
        <f t="shared" si="72"/>
        <v>0</v>
      </c>
      <c r="T77" s="55">
        <f t="shared" si="73"/>
        <v>0</v>
      </c>
      <c r="U77" s="55">
        <f t="shared" si="74"/>
        <v>0</v>
      </c>
      <c r="V77" s="55">
        <f t="shared" si="75"/>
        <v>0</v>
      </c>
      <c r="W77" s="55">
        <f t="shared" si="76"/>
        <v>0</v>
      </c>
      <c r="X77" s="55">
        <f t="shared" si="77"/>
        <v>0</v>
      </c>
      <c r="Y77" s="55">
        <f t="shared" si="78"/>
        <v>0</v>
      </c>
      <c r="Z77" s="55">
        <f t="shared" si="79"/>
        <v>0</v>
      </c>
      <c r="AA77" s="55">
        <f t="shared" si="80"/>
        <v>0</v>
      </c>
      <c r="AB77" s="55">
        <f t="shared" si="81"/>
        <v>0</v>
      </c>
      <c r="AC77" s="56">
        <f t="shared" si="82"/>
        <v>0</v>
      </c>
      <c r="AD77" s="57">
        <f t="shared" si="83"/>
        <v>0</v>
      </c>
      <c r="AE77" s="66" t="str">
        <f t="shared" si="84"/>
        <v/>
      </c>
    </row>
    <row r="78" spans="1:31" ht="15.75">
      <c r="A78" s="32" t="str">
        <f t="shared" si="85"/>
        <v/>
      </c>
      <c r="C78" s="3"/>
      <c r="D78" s="34" t="str">
        <f t="shared" si="86"/>
        <v/>
      </c>
      <c r="E78" s="19" t="str">
        <f t="shared" si="87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71"/>
        <v>0</v>
      </c>
      <c r="S78" s="55">
        <f t="shared" si="72"/>
        <v>0</v>
      </c>
      <c r="T78" s="55">
        <f t="shared" si="73"/>
        <v>0</v>
      </c>
      <c r="U78" s="55">
        <f t="shared" si="74"/>
        <v>0</v>
      </c>
      <c r="V78" s="55">
        <f t="shared" si="75"/>
        <v>0</v>
      </c>
      <c r="W78" s="55">
        <f t="shared" si="76"/>
        <v>0</v>
      </c>
      <c r="X78" s="55">
        <f t="shared" si="77"/>
        <v>0</v>
      </c>
      <c r="Y78" s="55">
        <f t="shared" si="78"/>
        <v>0</v>
      </c>
      <c r="Z78" s="55">
        <f t="shared" si="79"/>
        <v>0</v>
      </c>
      <c r="AA78" s="55">
        <f t="shared" si="80"/>
        <v>0</v>
      </c>
      <c r="AB78" s="55">
        <f t="shared" si="81"/>
        <v>0</v>
      </c>
      <c r="AC78" s="56">
        <f t="shared" si="82"/>
        <v>0</v>
      </c>
      <c r="AD78" s="57">
        <f t="shared" si="83"/>
        <v>0</v>
      </c>
      <c r="AE78" s="66" t="str">
        <f t="shared" si="84"/>
        <v/>
      </c>
    </row>
    <row r="79" spans="1:31" ht="15.75">
      <c r="A79" s="32" t="str">
        <f t="shared" si="85"/>
        <v/>
      </c>
      <c r="C79" s="3"/>
      <c r="D79" s="34" t="str">
        <f t="shared" si="86"/>
        <v/>
      </c>
      <c r="E79" s="19" t="str">
        <f t="shared" si="87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71"/>
        <v>0</v>
      </c>
      <c r="S79" s="55">
        <f t="shared" si="72"/>
        <v>0</v>
      </c>
      <c r="T79" s="55">
        <f t="shared" si="73"/>
        <v>0</v>
      </c>
      <c r="U79" s="55">
        <f t="shared" si="74"/>
        <v>0</v>
      </c>
      <c r="V79" s="55">
        <f t="shared" si="75"/>
        <v>0</v>
      </c>
      <c r="W79" s="55">
        <f t="shared" si="76"/>
        <v>0</v>
      </c>
      <c r="X79" s="55">
        <f t="shared" si="77"/>
        <v>0</v>
      </c>
      <c r="Y79" s="55">
        <f t="shared" si="78"/>
        <v>0</v>
      </c>
      <c r="Z79" s="55">
        <f t="shared" si="79"/>
        <v>0</v>
      </c>
      <c r="AA79" s="55">
        <f t="shared" si="80"/>
        <v>0</v>
      </c>
      <c r="AB79" s="55">
        <f t="shared" si="81"/>
        <v>0</v>
      </c>
      <c r="AC79" s="56">
        <f t="shared" si="82"/>
        <v>0</v>
      </c>
      <c r="AD79" s="57">
        <f t="shared" si="83"/>
        <v>0</v>
      </c>
      <c r="AE79" s="66" t="str">
        <f t="shared" si="84"/>
        <v/>
      </c>
    </row>
    <row r="80" spans="1:31" ht="15.75">
      <c r="A80" s="32" t="str">
        <f t="shared" si="85"/>
        <v/>
      </c>
      <c r="C80" s="3"/>
      <c r="D80" s="34" t="str">
        <f t="shared" si="86"/>
        <v/>
      </c>
      <c r="E80" s="19" t="str">
        <f t="shared" si="87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71"/>
        <v>0</v>
      </c>
      <c r="S80" s="55">
        <f t="shared" si="72"/>
        <v>0</v>
      </c>
      <c r="T80" s="55">
        <f t="shared" si="73"/>
        <v>0</v>
      </c>
      <c r="U80" s="55">
        <f t="shared" si="74"/>
        <v>0</v>
      </c>
      <c r="V80" s="55">
        <f t="shared" si="75"/>
        <v>0</v>
      </c>
      <c r="W80" s="55">
        <f t="shared" si="76"/>
        <v>0</v>
      </c>
      <c r="X80" s="55">
        <f t="shared" si="77"/>
        <v>0</v>
      </c>
      <c r="Y80" s="55">
        <f t="shared" si="78"/>
        <v>0</v>
      </c>
      <c r="Z80" s="55">
        <f t="shared" si="79"/>
        <v>0</v>
      </c>
      <c r="AA80" s="55">
        <f t="shared" si="80"/>
        <v>0</v>
      </c>
      <c r="AB80" s="55">
        <f t="shared" si="81"/>
        <v>0</v>
      </c>
      <c r="AC80" s="56">
        <f t="shared" si="82"/>
        <v>0</v>
      </c>
      <c r="AD80" s="57">
        <f t="shared" si="83"/>
        <v>0</v>
      </c>
      <c r="AE80" s="66" t="str">
        <f t="shared" si="84"/>
        <v/>
      </c>
    </row>
    <row r="81" spans="1:31" ht="15.75">
      <c r="A81" s="32" t="str">
        <f t="shared" si="85"/>
        <v/>
      </c>
      <c r="C81" s="3"/>
      <c r="D81" s="34" t="str">
        <f t="shared" si="86"/>
        <v/>
      </c>
      <c r="E81" s="19" t="str">
        <f t="shared" si="87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71"/>
        <v>0</v>
      </c>
      <c r="S81" s="55">
        <f t="shared" si="72"/>
        <v>0</v>
      </c>
      <c r="T81" s="55">
        <f t="shared" si="73"/>
        <v>0</v>
      </c>
      <c r="U81" s="55">
        <f t="shared" si="74"/>
        <v>0</v>
      </c>
      <c r="V81" s="55">
        <f t="shared" si="75"/>
        <v>0</v>
      </c>
      <c r="W81" s="55">
        <f t="shared" si="76"/>
        <v>0</v>
      </c>
      <c r="X81" s="55">
        <f t="shared" si="77"/>
        <v>0</v>
      </c>
      <c r="Y81" s="55">
        <f t="shared" si="78"/>
        <v>0</v>
      </c>
      <c r="Z81" s="55">
        <f t="shared" si="79"/>
        <v>0</v>
      </c>
      <c r="AA81" s="55">
        <f t="shared" si="80"/>
        <v>0</v>
      </c>
      <c r="AB81" s="55">
        <f t="shared" si="81"/>
        <v>0</v>
      </c>
      <c r="AC81" s="56">
        <f t="shared" si="82"/>
        <v>0</v>
      </c>
      <c r="AD81" s="57">
        <f t="shared" si="83"/>
        <v>0</v>
      </c>
      <c r="AE81" s="66" t="str">
        <f t="shared" si="84"/>
        <v/>
      </c>
    </row>
    <row r="82" spans="1:31" ht="15.75">
      <c r="A82" s="32" t="str">
        <f t="shared" si="85"/>
        <v/>
      </c>
      <c r="C82" s="3"/>
      <c r="D82" s="34" t="str">
        <f t="shared" si="86"/>
        <v/>
      </c>
      <c r="E82" s="19" t="str">
        <f t="shared" si="87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71"/>
        <v>0</v>
      </c>
      <c r="S82" s="55">
        <f t="shared" si="72"/>
        <v>0</v>
      </c>
      <c r="T82" s="55">
        <f t="shared" si="73"/>
        <v>0</v>
      </c>
      <c r="U82" s="55">
        <f t="shared" si="74"/>
        <v>0</v>
      </c>
      <c r="V82" s="55">
        <f t="shared" si="75"/>
        <v>0</v>
      </c>
      <c r="W82" s="55">
        <f t="shared" si="76"/>
        <v>0</v>
      </c>
      <c r="X82" s="55">
        <f t="shared" si="77"/>
        <v>0</v>
      </c>
      <c r="Y82" s="55">
        <f t="shared" si="78"/>
        <v>0</v>
      </c>
      <c r="Z82" s="55">
        <f t="shared" si="79"/>
        <v>0</v>
      </c>
      <c r="AA82" s="55">
        <f t="shared" si="80"/>
        <v>0</v>
      </c>
      <c r="AB82" s="55">
        <f t="shared" si="81"/>
        <v>0</v>
      </c>
      <c r="AC82" s="56">
        <f t="shared" si="82"/>
        <v>0</v>
      </c>
      <c r="AD82" s="57">
        <f t="shared" si="83"/>
        <v>0</v>
      </c>
      <c r="AE82" s="66" t="str">
        <f t="shared" si="84"/>
        <v/>
      </c>
    </row>
    <row r="83" spans="1:31" ht="15.75">
      <c r="A83" s="32" t="str">
        <f t="shared" si="85"/>
        <v/>
      </c>
      <c r="C83" s="3"/>
      <c r="D83" s="34" t="str">
        <f t="shared" si="86"/>
        <v/>
      </c>
      <c r="E83" s="19" t="str">
        <f t="shared" si="87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71"/>
        <v>0</v>
      </c>
      <c r="S83" s="55">
        <f t="shared" si="72"/>
        <v>0</v>
      </c>
      <c r="T83" s="55">
        <f t="shared" si="73"/>
        <v>0</v>
      </c>
      <c r="U83" s="55">
        <f t="shared" si="74"/>
        <v>0</v>
      </c>
      <c r="V83" s="55">
        <f t="shared" si="75"/>
        <v>0</v>
      </c>
      <c r="W83" s="55">
        <f t="shared" si="76"/>
        <v>0</v>
      </c>
      <c r="X83" s="55">
        <f t="shared" si="77"/>
        <v>0</v>
      </c>
      <c r="Y83" s="55">
        <f t="shared" si="78"/>
        <v>0</v>
      </c>
      <c r="Z83" s="55">
        <f t="shared" si="79"/>
        <v>0</v>
      </c>
      <c r="AA83" s="55">
        <f t="shared" si="80"/>
        <v>0</v>
      </c>
      <c r="AB83" s="55">
        <f t="shared" si="81"/>
        <v>0</v>
      </c>
      <c r="AC83" s="56">
        <f t="shared" si="82"/>
        <v>0</v>
      </c>
      <c r="AD83" s="57">
        <f t="shared" si="83"/>
        <v>0</v>
      </c>
      <c r="AE83" s="66" t="str">
        <f t="shared" si="84"/>
        <v/>
      </c>
    </row>
    <row r="84" spans="1:31" ht="15.75">
      <c r="A84" s="32" t="str">
        <f t="shared" si="85"/>
        <v/>
      </c>
      <c r="C84" s="3"/>
      <c r="D84" s="34" t="str">
        <f t="shared" si="86"/>
        <v/>
      </c>
      <c r="E84" s="19" t="str">
        <f t="shared" si="87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71"/>
        <v>0</v>
      </c>
      <c r="S84" s="55">
        <f t="shared" si="72"/>
        <v>0</v>
      </c>
      <c r="T84" s="55">
        <f t="shared" si="73"/>
        <v>0</v>
      </c>
      <c r="U84" s="55">
        <f t="shared" si="74"/>
        <v>0</v>
      </c>
      <c r="V84" s="55">
        <f t="shared" si="75"/>
        <v>0</v>
      </c>
      <c r="W84" s="55">
        <f t="shared" si="76"/>
        <v>0</v>
      </c>
      <c r="X84" s="55">
        <f t="shared" si="77"/>
        <v>0</v>
      </c>
      <c r="Y84" s="55">
        <f t="shared" si="78"/>
        <v>0</v>
      </c>
      <c r="Z84" s="55">
        <f t="shared" si="79"/>
        <v>0</v>
      </c>
      <c r="AA84" s="55">
        <f t="shared" si="80"/>
        <v>0</v>
      </c>
      <c r="AB84" s="55">
        <f t="shared" si="81"/>
        <v>0</v>
      </c>
      <c r="AC84" s="56">
        <f t="shared" si="82"/>
        <v>0</v>
      </c>
      <c r="AD84" s="57">
        <f t="shared" si="83"/>
        <v>0</v>
      </c>
      <c r="AE84" s="66" t="str">
        <f t="shared" si="84"/>
        <v/>
      </c>
    </row>
    <row r="85" spans="1:31" ht="15.75">
      <c r="A85" s="32" t="str">
        <f t="shared" si="85"/>
        <v/>
      </c>
      <c r="C85" s="3"/>
      <c r="D85" s="34" t="str">
        <f t="shared" si="86"/>
        <v/>
      </c>
      <c r="E85" s="19" t="str">
        <f t="shared" si="87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71"/>
        <v>0</v>
      </c>
      <c r="S85" s="55">
        <f t="shared" si="72"/>
        <v>0</v>
      </c>
      <c r="T85" s="55">
        <f t="shared" si="73"/>
        <v>0</v>
      </c>
      <c r="U85" s="55">
        <f t="shared" si="74"/>
        <v>0</v>
      </c>
      <c r="V85" s="55">
        <f t="shared" si="75"/>
        <v>0</v>
      </c>
      <c r="W85" s="55">
        <f t="shared" si="76"/>
        <v>0</v>
      </c>
      <c r="X85" s="55">
        <f t="shared" si="77"/>
        <v>0</v>
      </c>
      <c r="Y85" s="55">
        <f t="shared" si="78"/>
        <v>0</v>
      </c>
      <c r="Z85" s="55">
        <f t="shared" si="79"/>
        <v>0</v>
      </c>
      <c r="AA85" s="55">
        <f t="shared" si="80"/>
        <v>0</v>
      </c>
      <c r="AB85" s="55">
        <f t="shared" si="81"/>
        <v>0</v>
      </c>
      <c r="AC85" s="56">
        <f t="shared" si="82"/>
        <v>0</v>
      </c>
      <c r="AD85" s="57">
        <f t="shared" si="83"/>
        <v>0</v>
      </c>
      <c r="AE85" s="66" t="str">
        <f t="shared" si="84"/>
        <v/>
      </c>
    </row>
    <row r="86" spans="1:31" ht="15.75">
      <c r="A86" s="32" t="str">
        <f t="shared" si="85"/>
        <v/>
      </c>
      <c r="C86" s="3"/>
      <c r="D86" s="34" t="str">
        <f t="shared" si="86"/>
        <v/>
      </c>
      <c r="E86" s="19" t="str">
        <f t="shared" si="87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71"/>
        <v>0</v>
      </c>
      <c r="S86" s="55">
        <f t="shared" si="72"/>
        <v>0</v>
      </c>
      <c r="T86" s="55">
        <f t="shared" si="73"/>
        <v>0</v>
      </c>
      <c r="U86" s="55">
        <f t="shared" si="74"/>
        <v>0</v>
      </c>
      <c r="V86" s="55">
        <f t="shared" si="75"/>
        <v>0</v>
      </c>
      <c r="W86" s="55">
        <f t="shared" si="76"/>
        <v>0</v>
      </c>
      <c r="X86" s="55">
        <f t="shared" si="77"/>
        <v>0</v>
      </c>
      <c r="Y86" s="55">
        <f t="shared" si="78"/>
        <v>0</v>
      </c>
      <c r="Z86" s="55">
        <f t="shared" si="79"/>
        <v>0</v>
      </c>
      <c r="AA86" s="55">
        <f t="shared" si="80"/>
        <v>0</v>
      </c>
      <c r="AB86" s="55">
        <f t="shared" si="81"/>
        <v>0</v>
      </c>
      <c r="AC86" s="56">
        <f t="shared" si="82"/>
        <v>0</v>
      </c>
      <c r="AD86" s="57">
        <f t="shared" si="83"/>
        <v>0</v>
      </c>
      <c r="AE86" s="66" t="str">
        <f t="shared" si="84"/>
        <v/>
      </c>
    </row>
    <row r="87" spans="1:31" ht="15.75">
      <c r="A87" s="32" t="str">
        <f t="shared" si="85"/>
        <v/>
      </c>
      <c r="C87" s="3"/>
      <c r="D87" s="34" t="str">
        <f t="shared" si="86"/>
        <v/>
      </c>
      <c r="E87" s="19" t="str">
        <f t="shared" si="87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71"/>
        <v>0</v>
      </c>
      <c r="S87" s="55">
        <f t="shared" si="72"/>
        <v>0</v>
      </c>
      <c r="T87" s="55">
        <f t="shared" si="73"/>
        <v>0</v>
      </c>
      <c r="U87" s="55">
        <f t="shared" si="74"/>
        <v>0</v>
      </c>
      <c r="V87" s="55">
        <f t="shared" si="75"/>
        <v>0</v>
      </c>
      <c r="W87" s="55">
        <f t="shared" si="76"/>
        <v>0</v>
      </c>
      <c r="X87" s="55">
        <f t="shared" si="77"/>
        <v>0</v>
      </c>
      <c r="Y87" s="55">
        <f t="shared" si="78"/>
        <v>0</v>
      </c>
      <c r="Z87" s="55">
        <f t="shared" si="79"/>
        <v>0</v>
      </c>
      <c r="AA87" s="55">
        <f t="shared" si="80"/>
        <v>0</v>
      </c>
      <c r="AB87" s="55">
        <f t="shared" si="81"/>
        <v>0</v>
      </c>
      <c r="AC87" s="56">
        <f t="shared" si="82"/>
        <v>0</v>
      </c>
      <c r="AD87" s="57">
        <f t="shared" si="83"/>
        <v>0</v>
      </c>
      <c r="AE87" s="66" t="str">
        <f t="shared" si="84"/>
        <v/>
      </c>
    </row>
    <row r="88" spans="1:31" ht="15.75">
      <c r="A88" s="32" t="str">
        <f t="shared" si="85"/>
        <v/>
      </c>
      <c r="C88" s="3"/>
      <c r="D88" s="34" t="str">
        <f t="shared" si="86"/>
        <v/>
      </c>
      <c r="E88" s="19" t="str">
        <f t="shared" si="87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71"/>
        <v>0</v>
      </c>
      <c r="S88" s="55">
        <f t="shared" si="72"/>
        <v>0</v>
      </c>
      <c r="T88" s="55">
        <f t="shared" si="73"/>
        <v>0</v>
      </c>
      <c r="U88" s="55">
        <f t="shared" si="74"/>
        <v>0</v>
      </c>
      <c r="V88" s="55">
        <f t="shared" si="75"/>
        <v>0</v>
      </c>
      <c r="W88" s="55">
        <f t="shared" si="76"/>
        <v>0</v>
      </c>
      <c r="X88" s="55">
        <f t="shared" si="77"/>
        <v>0</v>
      </c>
      <c r="Y88" s="55">
        <f t="shared" si="78"/>
        <v>0</v>
      </c>
      <c r="Z88" s="55">
        <f t="shared" si="79"/>
        <v>0</v>
      </c>
      <c r="AA88" s="55">
        <f t="shared" si="80"/>
        <v>0</v>
      </c>
      <c r="AB88" s="55">
        <f t="shared" si="81"/>
        <v>0</v>
      </c>
      <c r="AC88" s="56">
        <f t="shared" si="82"/>
        <v>0</v>
      </c>
      <c r="AD88" s="57">
        <f t="shared" si="83"/>
        <v>0</v>
      </c>
      <c r="AE88" s="66" t="str">
        <f t="shared" si="84"/>
        <v/>
      </c>
    </row>
    <row r="89" spans="1:31" ht="15.75">
      <c r="A89" s="32" t="str">
        <f t="shared" si="85"/>
        <v/>
      </c>
      <c r="C89" s="3"/>
      <c r="D89" s="34" t="str">
        <f t="shared" si="86"/>
        <v/>
      </c>
      <c r="E89" s="19" t="str">
        <f t="shared" si="87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71"/>
        <v>0</v>
      </c>
      <c r="S89" s="55">
        <f t="shared" si="72"/>
        <v>0</v>
      </c>
      <c r="T89" s="55">
        <f t="shared" si="73"/>
        <v>0</v>
      </c>
      <c r="U89" s="55">
        <f t="shared" si="74"/>
        <v>0</v>
      </c>
      <c r="V89" s="55">
        <f t="shared" si="75"/>
        <v>0</v>
      </c>
      <c r="W89" s="55">
        <f t="shared" si="76"/>
        <v>0</v>
      </c>
      <c r="X89" s="55">
        <f t="shared" si="77"/>
        <v>0</v>
      </c>
      <c r="Y89" s="55">
        <f t="shared" si="78"/>
        <v>0</v>
      </c>
      <c r="Z89" s="55">
        <f t="shared" si="79"/>
        <v>0</v>
      </c>
      <c r="AA89" s="55">
        <f t="shared" si="80"/>
        <v>0</v>
      </c>
      <c r="AB89" s="55">
        <f t="shared" si="81"/>
        <v>0</v>
      </c>
      <c r="AC89" s="56">
        <f t="shared" si="82"/>
        <v>0</v>
      </c>
      <c r="AD89" s="57">
        <f t="shared" si="83"/>
        <v>0</v>
      </c>
      <c r="AE89" s="66" t="str">
        <f t="shared" si="84"/>
        <v/>
      </c>
    </row>
    <row r="90" spans="1:31" ht="15.75">
      <c r="A90" s="32" t="str">
        <f t="shared" si="85"/>
        <v/>
      </c>
      <c r="C90" s="3"/>
      <c r="D90" s="34" t="str">
        <f t="shared" si="86"/>
        <v/>
      </c>
      <c r="E90" s="19" t="str">
        <f t="shared" si="87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71"/>
        <v>0</v>
      </c>
      <c r="S90" s="55">
        <f t="shared" si="72"/>
        <v>0</v>
      </c>
      <c r="T90" s="55">
        <f t="shared" si="73"/>
        <v>0</v>
      </c>
      <c r="U90" s="55">
        <f t="shared" si="74"/>
        <v>0</v>
      </c>
      <c r="V90" s="55">
        <f t="shared" si="75"/>
        <v>0</v>
      </c>
      <c r="W90" s="55">
        <f t="shared" si="76"/>
        <v>0</v>
      </c>
      <c r="X90" s="55">
        <f t="shared" si="77"/>
        <v>0</v>
      </c>
      <c r="Y90" s="55">
        <f t="shared" si="78"/>
        <v>0</v>
      </c>
      <c r="Z90" s="55">
        <f t="shared" si="79"/>
        <v>0</v>
      </c>
      <c r="AA90" s="55">
        <f t="shared" si="80"/>
        <v>0</v>
      </c>
      <c r="AB90" s="55">
        <f t="shared" si="81"/>
        <v>0</v>
      </c>
      <c r="AC90" s="56">
        <f t="shared" si="82"/>
        <v>0</v>
      </c>
      <c r="AD90" s="57">
        <f t="shared" si="83"/>
        <v>0</v>
      </c>
      <c r="AE90" s="66" t="str">
        <f t="shared" si="84"/>
        <v/>
      </c>
    </row>
    <row r="91" spans="1:31" ht="15.75">
      <c r="A91" s="32" t="str">
        <f t="shared" si="85"/>
        <v/>
      </c>
      <c r="C91" s="3"/>
      <c r="D91" s="34" t="str">
        <f t="shared" si="86"/>
        <v/>
      </c>
      <c r="E91" s="19" t="str">
        <f t="shared" si="87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71"/>
        <v>0</v>
      </c>
      <c r="S91" s="55">
        <f t="shared" si="72"/>
        <v>0</v>
      </c>
      <c r="T91" s="55">
        <f t="shared" si="73"/>
        <v>0</v>
      </c>
      <c r="U91" s="55">
        <f t="shared" si="74"/>
        <v>0</v>
      </c>
      <c r="V91" s="55">
        <f t="shared" si="75"/>
        <v>0</v>
      </c>
      <c r="W91" s="55">
        <f t="shared" si="76"/>
        <v>0</v>
      </c>
      <c r="X91" s="55">
        <f t="shared" si="77"/>
        <v>0</v>
      </c>
      <c r="Y91" s="55">
        <f t="shared" si="78"/>
        <v>0</v>
      </c>
      <c r="Z91" s="55">
        <f t="shared" si="79"/>
        <v>0</v>
      </c>
      <c r="AA91" s="55">
        <f t="shared" si="80"/>
        <v>0</v>
      </c>
      <c r="AB91" s="55">
        <f t="shared" si="81"/>
        <v>0</v>
      </c>
      <c r="AC91" s="56">
        <f t="shared" si="82"/>
        <v>0</v>
      </c>
      <c r="AD91" s="57">
        <f t="shared" si="83"/>
        <v>0</v>
      </c>
      <c r="AE91" s="66" t="str">
        <f t="shared" si="84"/>
        <v/>
      </c>
    </row>
    <row r="92" spans="1:31" ht="15.75">
      <c r="A92" s="32" t="str">
        <f t="shared" si="85"/>
        <v/>
      </c>
      <c r="C92" s="3"/>
      <c r="D92" s="34" t="str">
        <f t="shared" si="86"/>
        <v/>
      </c>
      <c r="E92" s="19" t="str">
        <f t="shared" si="87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71"/>
        <v>0</v>
      </c>
      <c r="S92" s="55">
        <f t="shared" si="72"/>
        <v>0</v>
      </c>
      <c r="T92" s="55">
        <f t="shared" si="73"/>
        <v>0</v>
      </c>
      <c r="U92" s="55">
        <f t="shared" si="74"/>
        <v>0</v>
      </c>
      <c r="V92" s="55">
        <f t="shared" si="75"/>
        <v>0</v>
      </c>
      <c r="W92" s="55">
        <f t="shared" si="76"/>
        <v>0</v>
      </c>
      <c r="X92" s="55">
        <f t="shared" si="77"/>
        <v>0</v>
      </c>
      <c r="Y92" s="55">
        <f t="shared" si="78"/>
        <v>0</v>
      </c>
      <c r="Z92" s="55">
        <f t="shared" si="79"/>
        <v>0</v>
      </c>
      <c r="AA92" s="55">
        <f t="shared" si="80"/>
        <v>0</v>
      </c>
      <c r="AB92" s="55">
        <f t="shared" si="81"/>
        <v>0</v>
      </c>
      <c r="AC92" s="56">
        <f t="shared" si="82"/>
        <v>0</v>
      </c>
      <c r="AD92" s="57">
        <f t="shared" si="83"/>
        <v>0</v>
      </c>
      <c r="AE92" s="66" t="str">
        <f t="shared" si="84"/>
        <v/>
      </c>
    </row>
    <row r="93" spans="1:31" ht="15.75">
      <c r="A93" s="32" t="str">
        <f t="shared" si="85"/>
        <v/>
      </c>
      <c r="C93" s="3"/>
      <c r="D93" s="34" t="str">
        <f t="shared" si="86"/>
        <v/>
      </c>
      <c r="E93" s="19" t="str">
        <f t="shared" si="87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71"/>
        <v>0</v>
      </c>
      <c r="S93" s="55">
        <f t="shared" si="72"/>
        <v>0</v>
      </c>
      <c r="T93" s="55">
        <f t="shared" si="73"/>
        <v>0</v>
      </c>
      <c r="U93" s="55">
        <f t="shared" si="74"/>
        <v>0</v>
      </c>
      <c r="V93" s="55">
        <f t="shared" si="75"/>
        <v>0</v>
      </c>
      <c r="W93" s="55">
        <f t="shared" si="76"/>
        <v>0</v>
      </c>
      <c r="X93" s="55">
        <f t="shared" si="77"/>
        <v>0</v>
      </c>
      <c r="Y93" s="55">
        <f t="shared" si="78"/>
        <v>0</v>
      </c>
      <c r="Z93" s="55">
        <f t="shared" si="79"/>
        <v>0</v>
      </c>
      <c r="AA93" s="55">
        <f t="shared" si="80"/>
        <v>0</v>
      </c>
      <c r="AB93" s="55">
        <f t="shared" si="81"/>
        <v>0</v>
      </c>
      <c r="AC93" s="56">
        <f t="shared" si="82"/>
        <v>0</v>
      </c>
      <c r="AD93" s="57">
        <f t="shared" si="83"/>
        <v>0</v>
      </c>
      <c r="AE93" s="66" t="str">
        <f t="shared" si="84"/>
        <v/>
      </c>
    </row>
    <row r="94" spans="1:31" ht="15.75">
      <c r="A94" s="32" t="str">
        <f t="shared" si="85"/>
        <v/>
      </c>
      <c r="C94" s="3"/>
      <c r="D94" s="34" t="str">
        <f t="shared" si="86"/>
        <v/>
      </c>
      <c r="E94" s="19" t="str">
        <f t="shared" si="87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71"/>
        <v>0</v>
      </c>
      <c r="S94" s="55">
        <f t="shared" si="72"/>
        <v>0</v>
      </c>
      <c r="T94" s="55">
        <f t="shared" si="73"/>
        <v>0</v>
      </c>
      <c r="U94" s="55">
        <f t="shared" si="74"/>
        <v>0</v>
      </c>
      <c r="V94" s="55">
        <f t="shared" si="75"/>
        <v>0</v>
      </c>
      <c r="W94" s="55">
        <f t="shared" si="76"/>
        <v>0</v>
      </c>
      <c r="X94" s="55">
        <f t="shared" si="77"/>
        <v>0</v>
      </c>
      <c r="Y94" s="55">
        <f t="shared" si="78"/>
        <v>0</v>
      </c>
      <c r="Z94" s="55">
        <f t="shared" si="79"/>
        <v>0</v>
      </c>
      <c r="AA94" s="55">
        <f t="shared" si="80"/>
        <v>0</v>
      </c>
      <c r="AB94" s="55">
        <f t="shared" si="81"/>
        <v>0</v>
      </c>
      <c r="AC94" s="56">
        <f t="shared" si="82"/>
        <v>0</v>
      </c>
      <c r="AD94" s="57">
        <f t="shared" si="83"/>
        <v>0</v>
      </c>
      <c r="AE94" s="66" t="str">
        <f t="shared" si="84"/>
        <v/>
      </c>
    </row>
    <row r="95" spans="1:31" ht="15.75">
      <c r="A95" s="32" t="str">
        <f t="shared" si="85"/>
        <v/>
      </c>
      <c r="C95" s="3"/>
      <c r="D95" s="34" t="str">
        <f t="shared" si="86"/>
        <v/>
      </c>
      <c r="E95" s="19" t="str">
        <f t="shared" si="87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71"/>
        <v>0</v>
      </c>
      <c r="S95" s="55">
        <f t="shared" si="72"/>
        <v>0</v>
      </c>
      <c r="T95" s="55">
        <f t="shared" si="73"/>
        <v>0</v>
      </c>
      <c r="U95" s="55">
        <f t="shared" si="74"/>
        <v>0</v>
      </c>
      <c r="V95" s="55">
        <f t="shared" si="75"/>
        <v>0</v>
      </c>
      <c r="W95" s="55">
        <f t="shared" si="76"/>
        <v>0</v>
      </c>
      <c r="X95" s="55">
        <f t="shared" si="77"/>
        <v>0</v>
      </c>
      <c r="Y95" s="55">
        <f t="shared" si="78"/>
        <v>0</v>
      </c>
      <c r="Z95" s="55">
        <f t="shared" si="79"/>
        <v>0</v>
      </c>
      <c r="AA95" s="55">
        <f t="shared" si="80"/>
        <v>0</v>
      </c>
      <c r="AB95" s="55">
        <f t="shared" si="81"/>
        <v>0</v>
      </c>
      <c r="AC95" s="56">
        <f t="shared" si="82"/>
        <v>0</v>
      </c>
      <c r="AD95" s="57">
        <f t="shared" si="83"/>
        <v>0</v>
      </c>
      <c r="AE95" s="66" t="str">
        <f t="shared" si="84"/>
        <v/>
      </c>
    </row>
    <row r="96" spans="1:31" ht="15.75">
      <c r="A96" s="32" t="str">
        <f t="shared" si="85"/>
        <v/>
      </c>
      <c r="C96" s="3"/>
      <c r="D96" s="34" t="str">
        <f t="shared" si="86"/>
        <v/>
      </c>
      <c r="E96" s="19" t="str">
        <f t="shared" si="87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71"/>
        <v>0</v>
      </c>
      <c r="S96" s="55">
        <f t="shared" si="72"/>
        <v>0</v>
      </c>
      <c r="T96" s="55">
        <f t="shared" si="73"/>
        <v>0</v>
      </c>
      <c r="U96" s="55">
        <f t="shared" si="74"/>
        <v>0</v>
      </c>
      <c r="V96" s="55">
        <f t="shared" si="75"/>
        <v>0</v>
      </c>
      <c r="W96" s="55">
        <f t="shared" si="76"/>
        <v>0</v>
      </c>
      <c r="X96" s="55">
        <f t="shared" si="77"/>
        <v>0</v>
      </c>
      <c r="Y96" s="55">
        <f t="shared" si="78"/>
        <v>0</v>
      </c>
      <c r="Z96" s="55">
        <f t="shared" si="79"/>
        <v>0</v>
      </c>
      <c r="AA96" s="55">
        <f t="shared" si="80"/>
        <v>0</v>
      </c>
      <c r="AB96" s="55">
        <f t="shared" si="81"/>
        <v>0</v>
      </c>
      <c r="AC96" s="56">
        <f t="shared" si="82"/>
        <v>0</v>
      </c>
      <c r="AD96" s="57">
        <f t="shared" si="83"/>
        <v>0</v>
      </c>
      <c r="AE96" s="66" t="str">
        <f t="shared" si="84"/>
        <v/>
      </c>
    </row>
    <row r="97" spans="1:31" ht="15.75">
      <c r="A97" s="32" t="str">
        <f t="shared" si="85"/>
        <v/>
      </c>
      <c r="C97" s="3"/>
      <c r="D97" s="34" t="str">
        <f t="shared" si="86"/>
        <v/>
      </c>
      <c r="E97" s="19" t="str">
        <f t="shared" si="87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71"/>
        <v>0</v>
      </c>
      <c r="S97" s="55">
        <f t="shared" si="72"/>
        <v>0</v>
      </c>
      <c r="T97" s="55">
        <f t="shared" si="73"/>
        <v>0</v>
      </c>
      <c r="U97" s="55">
        <f t="shared" si="74"/>
        <v>0</v>
      </c>
      <c r="V97" s="55">
        <f t="shared" si="75"/>
        <v>0</v>
      </c>
      <c r="W97" s="55">
        <f t="shared" si="76"/>
        <v>0</v>
      </c>
      <c r="X97" s="55">
        <f t="shared" si="77"/>
        <v>0</v>
      </c>
      <c r="Y97" s="55">
        <f t="shared" si="78"/>
        <v>0</v>
      </c>
      <c r="Z97" s="55">
        <f t="shared" si="79"/>
        <v>0</v>
      </c>
      <c r="AA97" s="55">
        <f t="shared" si="80"/>
        <v>0</v>
      </c>
      <c r="AB97" s="55">
        <f t="shared" si="81"/>
        <v>0</v>
      </c>
      <c r="AC97" s="56">
        <f t="shared" si="82"/>
        <v>0</v>
      </c>
      <c r="AD97" s="57">
        <f t="shared" si="83"/>
        <v>0</v>
      </c>
      <c r="AE97" s="66" t="str">
        <f t="shared" si="84"/>
        <v/>
      </c>
    </row>
    <row r="98" spans="1:31" ht="15.75">
      <c r="A98" s="32" t="str">
        <f t="shared" si="85"/>
        <v/>
      </c>
      <c r="C98" s="3"/>
      <c r="D98" s="34" t="str">
        <f t="shared" si="86"/>
        <v/>
      </c>
      <c r="E98" s="19" t="str">
        <f t="shared" si="87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71"/>
        <v>0</v>
      </c>
      <c r="S98" s="55">
        <f t="shared" si="72"/>
        <v>0</v>
      </c>
      <c r="T98" s="55">
        <f t="shared" si="73"/>
        <v>0</v>
      </c>
      <c r="U98" s="55">
        <f t="shared" si="74"/>
        <v>0</v>
      </c>
      <c r="V98" s="55">
        <f t="shared" si="75"/>
        <v>0</v>
      </c>
      <c r="W98" s="55">
        <f t="shared" si="76"/>
        <v>0</v>
      </c>
      <c r="X98" s="55">
        <f t="shared" si="77"/>
        <v>0</v>
      </c>
      <c r="Y98" s="55">
        <f t="shared" si="78"/>
        <v>0</v>
      </c>
      <c r="Z98" s="55">
        <f t="shared" si="79"/>
        <v>0</v>
      </c>
      <c r="AA98" s="55">
        <f t="shared" si="80"/>
        <v>0</v>
      </c>
      <c r="AB98" s="55">
        <f t="shared" si="81"/>
        <v>0</v>
      </c>
      <c r="AC98" s="56">
        <f t="shared" si="82"/>
        <v>0</v>
      </c>
      <c r="AD98" s="57">
        <f t="shared" si="83"/>
        <v>0</v>
      </c>
      <c r="AE98" s="66" t="str">
        <f t="shared" si="84"/>
        <v/>
      </c>
    </row>
    <row r="99" spans="1:31" ht="15.75">
      <c r="A99" s="32" t="str">
        <f t="shared" si="85"/>
        <v/>
      </c>
      <c r="C99" s="3"/>
      <c r="D99" s="34" t="str">
        <f t="shared" si="86"/>
        <v/>
      </c>
      <c r="E99" s="19" t="str">
        <f t="shared" si="87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71"/>
        <v>0</v>
      </c>
      <c r="S99" s="55">
        <f t="shared" si="72"/>
        <v>0</v>
      </c>
      <c r="T99" s="55">
        <f t="shared" si="73"/>
        <v>0</v>
      </c>
      <c r="U99" s="55">
        <f t="shared" si="74"/>
        <v>0</v>
      </c>
      <c r="V99" s="55">
        <f t="shared" si="75"/>
        <v>0</v>
      </c>
      <c r="W99" s="55">
        <f t="shared" si="76"/>
        <v>0</v>
      </c>
      <c r="X99" s="55">
        <f t="shared" si="77"/>
        <v>0</v>
      </c>
      <c r="Y99" s="55">
        <f t="shared" si="78"/>
        <v>0</v>
      </c>
      <c r="Z99" s="55">
        <f t="shared" si="79"/>
        <v>0</v>
      </c>
      <c r="AA99" s="55">
        <f t="shared" si="80"/>
        <v>0</v>
      </c>
      <c r="AB99" s="55">
        <f t="shared" si="81"/>
        <v>0</v>
      </c>
      <c r="AC99" s="56">
        <f t="shared" si="82"/>
        <v>0</v>
      </c>
      <c r="AD99" s="57">
        <f t="shared" si="83"/>
        <v>0</v>
      </c>
      <c r="AE99" s="66" t="str">
        <f t="shared" si="84"/>
        <v/>
      </c>
    </row>
    <row r="100" spans="1:31" ht="15.75">
      <c r="A100" s="32" t="str">
        <f t="shared" si="85"/>
        <v/>
      </c>
      <c r="C100" s="3"/>
      <c r="D100" s="34" t="str">
        <f t="shared" si="86"/>
        <v/>
      </c>
      <c r="E100" s="19" t="str">
        <f t="shared" si="87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71"/>
        <v>0</v>
      </c>
      <c r="S100" s="55">
        <f t="shared" si="72"/>
        <v>0</v>
      </c>
      <c r="T100" s="55">
        <f t="shared" si="73"/>
        <v>0</v>
      </c>
      <c r="U100" s="55">
        <f t="shared" si="74"/>
        <v>0</v>
      </c>
      <c r="V100" s="55">
        <f t="shared" si="75"/>
        <v>0</v>
      </c>
      <c r="W100" s="55">
        <f t="shared" si="76"/>
        <v>0</v>
      </c>
      <c r="X100" s="55">
        <f t="shared" si="77"/>
        <v>0</v>
      </c>
      <c r="Y100" s="55">
        <f t="shared" si="78"/>
        <v>0</v>
      </c>
      <c r="Z100" s="55">
        <f t="shared" si="79"/>
        <v>0</v>
      </c>
      <c r="AA100" s="55">
        <f t="shared" si="80"/>
        <v>0</v>
      </c>
      <c r="AB100" s="55">
        <f t="shared" si="81"/>
        <v>0</v>
      </c>
      <c r="AC100" s="56">
        <f t="shared" si="82"/>
        <v>0</v>
      </c>
      <c r="AD100" s="57">
        <f t="shared" si="83"/>
        <v>0</v>
      </c>
      <c r="AE100" s="66" t="str">
        <f t="shared" ref="AE100:AE105" si="88">IF(B100&lt;&gt;"",RANK(AD100,AD$5:AD$101,0),"")</f>
        <v/>
      </c>
    </row>
    <row r="101" spans="1:31" ht="15.75">
      <c r="A101" s="32" t="str">
        <f t="shared" si="85"/>
        <v/>
      </c>
      <c r="C101" s="3"/>
      <c r="D101" s="34" t="str">
        <f t="shared" si="86"/>
        <v/>
      </c>
      <c r="E101" s="19" t="str">
        <f t="shared" si="87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71"/>
        <v>0</v>
      </c>
      <c r="S101" s="55">
        <f t="shared" si="72"/>
        <v>0</v>
      </c>
      <c r="T101" s="55">
        <f t="shared" si="73"/>
        <v>0</v>
      </c>
      <c r="U101" s="55">
        <f t="shared" si="74"/>
        <v>0</v>
      </c>
      <c r="V101" s="55">
        <f t="shared" si="75"/>
        <v>0</v>
      </c>
      <c r="W101" s="55">
        <f t="shared" si="76"/>
        <v>0</v>
      </c>
      <c r="X101" s="55">
        <f t="shared" si="77"/>
        <v>0</v>
      </c>
      <c r="Y101" s="55">
        <f t="shared" si="78"/>
        <v>0</v>
      </c>
      <c r="Z101" s="55">
        <f t="shared" si="79"/>
        <v>0</v>
      </c>
      <c r="AA101" s="55">
        <f t="shared" si="80"/>
        <v>0</v>
      </c>
      <c r="AB101" s="55">
        <f t="shared" si="81"/>
        <v>0</v>
      </c>
      <c r="AC101" s="56">
        <f t="shared" si="82"/>
        <v>0</v>
      </c>
      <c r="AD101" s="57">
        <f t="shared" si="83"/>
        <v>0</v>
      </c>
      <c r="AE101" s="66" t="str">
        <f t="shared" si="88"/>
        <v/>
      </c>
    </row>
    <row r="102" spans="1:31" ht="15.75">
      <c r="A102" s="32" t="str">
        <f t="shared" si="85"/>
        <v/>
      </c>
      <c r="C102" s="3"/>
      <c r="D102" s="34" t="str">
        <f t="shared" si="86"/>
        <v/>
      </c>
      <c r="E102" s="19" t="str">
        <f t="shared" si="87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71"/>
        <v>0</v>
      </c>
      <c r="S102" s="55">
        <f t="shared" si="72"/>
        <v>0</v>
      </c>
      <c r="T102" s="55">
        <f t="shared" si="73"/>
        <v>0</v>
      </c>
      <c r="U102" s="55">
        <f t="shared" si="74"/>
        <v>0</v>
      </c>
      <c r="V102" s="55">
        <f t="shared" si="75"/>
        <v>0</v>
      </c>
      <c r="W102" s="55">
        <f t="shared" si="76"/>
        <v>0</v>
      </c>
      <c r="X102" s="55">
        <f t="shared" si="77"/>
        <v>0</v>
      </c>
      <c r="Y102" s="55">
        <f t="shared" si="78"/>
        <v>0</v>
      </c>
      <c r="Z102" s="55">
        <f t="shared" si="79"/>
        <v>0</v>
      </c>
      <c r="AA102" s="55">
        <f t="shared" si="80"/>
        <v>0</v>
      </c>
      <c r="AB102" s="55">
        <f t="shared" si="81"/>
        <v>0</v>
      </c>
      <c r="AC102" s="56">
        <f t="shared" si="82"/>
        <v>0</v>
      </c>
      <c r="AD102" s="57">
        <f t="shared" si="83"/>
        <v>0</v>
      </c>
      <c r="AE102" s="66" t="str">
        <f t="shared" si="88"/>
        <v/>
      </c>
    </row>
    <row r="103" spans="1:31" ht="15.75">
      <c r="A103" s="32" t="str">
        <f t="shared" si="85"/>
        <v/>
      </c>
      <c r="C103" s="3"/>
      <c r="D103" s="34" t="str">
        <f t="shared" si="86"/>
        <v/>
      </c>
      <c r="E103" s="19" t="str">
        <f t="shared" si="87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71"/>
        <v>0</v>
      </c>
      <c r="S103" s="55">
        <f t="shared" si="72"/>
        <v>0</v>
      </c>
      <c r="T103" s="55">
        <f t="shared" si="73"/>
        <v>0</v>
      </c>
      <c r="U103" s="55">
        <f t="shared" si="74"/>
        <v>0</v>
      </c>
      <c r="V103" s="55">
        <f t="shared" si="75"/>
        <v>0</v>
      </c>
      <c r="W103" s="55">
        <f t="shared" si="76"/>
        <v>0</v>
      </c>
      <c r="X103" s="55">
        <f t="shared" si="77"/>
        <v>0</v>
      </c>
      <c r="Y103" s="55">
        <f t="shared" si="78"/>
        <v>0</v>
      </c>
      <c r="Z103" s="55">
        <f t="shared" si="79"/>
        <v>0</v>
      </c>
      <c r="AA103" s="55">
        <f t="shared" si="80"/>
        <v>0</v>
      </c>
      <c r="AB103" s="55">
        <f t="shared" si="81"/>
        <v>0</v>
      </c>
      <c r="AC103" s="56">
        <f t="shared" si="82"/>
        <v>0</v>
      </c>
      <c r="AD103" s="57">
        <f t="shared" si="83"/>
        <v>0</v>
      </c>
      <c r="AE103" s="66" t="str">
        <f t="shared" si="88"/>
        <v/>
      </c>
    </row>
    <row r="104" spans="1:31" ht="15.75">
      <c r="A104" s="32" t="str">
        <f t="shared" si="85"/>
        <v/>
      </c>
      <c r="C104" s="3"/>
      <c r="D104" s="34" t="str">
        <f t="shared" si="86"/>
        <v/>
      </c>
      <c r="E104" s="19" t="str">
        <f t="shared" si="87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71"/>
        <v>0</v>
      </c>
      <c r="S104" s="55">
        <f t="shared" si="72"/>
        <v>0</v>
      </c>
      <c r="T104" s="55">
        <f t="shared" si="73"/>
        <v>0</v>
      </c>
      <c r="U104" s="55">
        <f t="shared" si="74"/>
        <v>0</v>
      </c>
      <c r="V104" s="55">
        <f t="shared" si="75"/>
        <v>0</v>
      </c>
      <c r="W104" s="55">
        <f t="shared" si="76"/>
        <v>0</v>
      </c>
      <c r="X104" s="55">
        <f t="shared" si="77"/>
        <v>0</v>
      </c>
      <c r="Y104" s="55">
        <f t="shared" si="78"/>
        <v>0</v>
      </c>
      <c r="Z104" s="55">
        <f t="shared" si="79"/>
        <v>0</v>
      </c>
      <c r="AA104" s="55">
        <f t="shared" si="80"/>
        <v>0</v>
      </c>
      <c r="AB104" s="55">
        <f t="shared" si="81"/>
        <v>0</v>
      </c>
      <c r="AC104" s="56">
        <f t="shared" si="82"/>
        <v>0</v>
      </c>
      <c r="AD104" s="57">
        <f t="shared" si="83"/>
        <v>0</v>
      </c>
      <c r="AE104" s="66" t="str">
        <f t="shared" si="88"/>
        <v/>
      </c>
    </row>
    <row r="105" spans="1:31" ht="15.75">
      <c r="A105" s="32" t="str">
        <f t="shared" si="85"/>
        <v/>
      </c>
      <c r="C105" s="3"/>
      <c r="D105" s="34" t="str">
        <f t="shared" si="86"/>
        <v/>
      </c>
      <c r="E105" s="19" t="str">
        <f t="shared" si="87"/>
        <v xml:space="preserve"> </v>
      </c>
      <c r="F105" s="19"/>
      <c r="G105" s="16" t="str">
        <f>IF(F105&gt;0,INDEX(Poeng!$A$1:$B$100,F105,2),"")</f>
        <v/>
      </c>
      <c r="H105" s="3"/>
      <c r="I105" s="16" t="str">
        <f>IF(H105&gt;0,INDEX(Poeng!$A$1:$B$100,H105,2),"")</f>
        <v/>
      </c>
      <c r="J105" s="19"/>
      <c r="K105" s="16" t="str">
        <f>IF(J105&gt;0,INDEX(Poeng!$A$1:$B$100,J105,2),"")</f>
        <v/>
      </c>
      <c r="L105" s="19"/>
      <c r="M105" s="16" t="str">
        <f>IF(L105&gt;0,INDEX(Poeng!$A$1:$B$100,L105,2),"")</f>
        <v/>
      </c>
      <c r="N105" s="19"/>
      <c r="O105" s="16" t="str">
        <f>IF(N105&gt;0,INDEX(Poeng!$A$1:$B$100,N105,2),"")</f>
        <v/>
      </c>
      <c r="P105" s="19"/>
      <c r="Q105" s="16" t="str">
        <f>IF(P105&gt;0,INDEX(Poeng!$A$1:$B$100,P105,2),"")</f>
        <v/>
      </c>
      <c r="R105" s="55">
        <f t="shared" si="71"/>
        <v>0</v>
      </c>
      <c r="S105" s="55">
        <f t="shared" si="72"/>
        <v>0</v>
      </c>
      <c r="T105" s="55">
        <f t="shared" si="73"/>
        <v>0</v>
      </c>
      <c r="U105" s="55">
        <f t="shared" si="74"/>
        <v>0</v>
      </c>
      <c r="V105" s="55">
        <f t="shared" si="75"/>
        <v>0</v>
      </c>
      <c r="W105" s="55">
        <f t="shared" si="76"/>
        <v>0</v>
      </c>
      <c r="X105" s="55">
        <f t="shared" si="77"/>
        <v>0</v>
      </c>
      <c r="Y105" s="55">
        <f t="shared" si="78"/>
        <v>0</v>
      </c>
      <c r="Z105" s="55">
        <f t="shared" si="79"/>
        <v>0</v>
      </c>
      <c r="AA105" s="55">
        <f t="shared" si="80"/>
        <v>0</v>
      </c>
      <c r="AB105" s="55">
        <f t="shared" si="81"/>
        <v>0</v>
      </c>
      <c r="AC105" s="56">
        <f t="shared" si="82"/>
        <v>0</v>
      </c>
      <c r="AD105" s="57">
        <f t="shared" si="83"/>
        <v>0</v>
      </c>
      <c r="AE105" s="66" t="str">
        <f t="shared" si="88"/>
        <v/>
      </c>
    </row>
    <row r="106" spans="1:31">
      <c r="A106" s="3"/>
      <c r="C106" s="3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3"/>
      <c r="S106" s="3"/>
      <c r="T106" s="3"/>
    </row>
    <row r="107" spans="1:31">
      <c r="A107" s="3"/>
      <c r="C107" s="3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3"/>
      <c r="S107" s="3"/>
      <c r="T107" s="3"/>
    </row>
    <row r="108" spans="1:31">
      <c r="A108" s="3"/>
      <c r="C108" s="3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3"/>
      <c r="S108" s="3"/>
      <c r="T108" s="3"/>
    </row>
    <row r="109" spans="1:31">
      <c r="A109" s="3"/>
      <c r="C109" s="3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3"/>
      <c r="S109" s="3"/>
      <c r="T109" s="3"/>
    </row>
    <row r="110" spans="1:31">
      <c r="A110" s="3"/>
      <c r="C110" s="3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3"/>
      <c r="S110" s="3"/>
      <c r="T110" s="3"/>
    </row>
    <row r="111" spans="1:31">
      <c r="A111" s="3"/>
      <c r="C111" s="3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3"/>
      <c r="S111" s="3"/>
      <c r="T111" s="3"/>
    </row>
    <row r="112" spans="1:31">
      <c r="A112" s="3"/>
      <c r="C112" s="3"/>
      <c r="D112" s="19"/>
      <c r="E112" s="19"/>
      <c r="F112" s="44"/>
      <c r="G112" s="47"/>
      <c r="H112" s="44"/>
      <c r="I112" s="47"/>
      <c r="J112" s="44"/>
      <c r="K112" s="47"/>
      <c r="L112" s="48"/>
      <c r="M112" s="23"/>
      <c r="N112" s="48"/>
      <c r="O112" s="19"/>
      <c r="P112" s="48"/>
      <c r="Q112" s="19"/>
      <c r="R112" s="11"/>
      <c r="S112" s="3"/>
      <c r="T112" s="3"/>
    </row>
    <row r="113" spans="1:20" ht="18">
      <c r="A113" s="3"/>
      <c r="B113" s="2"/>
      <c r="C113" s="7"/>
      <c r="D113" s="21"/>
      <c r="E113" s="21"/>
      <c r="F113" s="42"/>
      <c r="G113" s="19"/>
      <c r="H113" s="42"/>
      <c r="I113" s="42"/>
      <c r="J113" s="49"/>
      <c r="K113" s="49"/>
      <c r="L113" s="19"/>
      <c r="M113" s="19"/>
      <c r="N113" s="19"/>
      <c r="O113" s="19"/>
      <c r="P113" s="19"/>
      <c r="Q113" s="19"/>
      <c r="R113" s="3"/>
      <c r="S113" s="3"/>
      <c r="T113" s="3"/>
    </row>
    <row r="114" spans="1:20">
      <c r="A114" s="3"/>
      <c r="C114" s="3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3"/>
      <c r="S114" s="3"/>
      <c r="T114" s="3"/>
    </row>
    <row r="115" spans="1:20">
      <c r="A115" s="3"/>
      <c r="C115" s="3"/>
      <c r="D115" s="19"/>
      <c r="E115" s="19"/>
      <c r="F115" s="19"/>
      <c r="G115" s="19"/>
      <c r="H115" s="19"/>
      <c r="I115" s="19"/>
      <c r="J115" s="22"/>
      <c r="K115" s="19"/>
      <c r="L115" s="19"/>
      <c r="M115" s="19"/>
      <c r="N115" s="19"/>
      <c r="O115" s="19"/>
      <c r="P115" s="19"/>
      <c r="Q115" s="19"/>
      <c r="R115" s="3"/>
      <c r="S115" s="3"/>
      <c r="T115" s="3"/>
    </row>
    <row r="116" spans="1:20">
      <c r="A116" s="3"/>
      <c r="C116" s="3"/>
      <c r="D116" s="19"/>
      <c r="E116" s="19"/>
      <c r="F116" s="19"/>
      <c r="G116" s="19"/>
      <c r="H116" s="19"/>
      <c r="I116" s="19"/>
      <c r="J116" s="22"/>
      <c r="K116" s="19"/>
      <c r="L116" s="19"/>
      <c r="M116" s="19"/>
      <c r="N116" s="19"/>
      <c r="O116" s="19"/>
      <c r="P116" s="19"/>
      <c r="Q116" s="19"/>
      <c r="R116" s="3"/>
      <c r="S116" s="3"/>
      <c r="T116" s="3"/>
    </row>
    <row r="117" spans="1:20">
      <c r="A117" s="3"/>
      <c r="C117" s="3"/>
      <c r="D117" s="19"/>
      <c r="E117" s="19"/>
      <c r="F117" s="19"/>
      <c r="G117" s="19"/>
      <c r="H117" s="19"/>
      <c r="I117" s="19"/>
      <c r="J117" s="22"/>
      <c r="K117" s="19"/>
      <c r="L117" s="19"/>
      <c r="M117" s="19"/>
      <c r="N117" s="19"/>
      <c r="O117" s="19"/>
      <c r="P117" s="19"/>
      <c r="Q117" s="19"/>
      <c r="R117" s="3"/>
      <c r="S117" s="3"/>
      <c r="T117" s="3"/>
    </row>
    <row r="118" spans="1:20">
      <c r="A118" s="3"/>
      <c r="C118" s="3"/>
      <c r="D118" s="19"/>
      <c r="E118" s="19"/>
      <c r="F118" s="19"/>
      <c r="G118" s="19"/>
      <c r="H118" s="19"/>
      <c r="I118" s="19"/>
      <c r="J118" s="22"/>
      <c r="K118" s="19"/>
      <c r="L118" s="19"/>
      <c r="M118" s="19"/>
      <c r="N118" s="19"/>
      <c r="O118" s="19"/>
      <c r="P118" s="19"/>
      <c r="Q118" s="19"/>
      <c r="R118" s="3"/>
      <c r="S118" s="3"/>
      <c r="T118" s="3"/>
    </row>
    <row r="119" spans="1:20">
      <c r="A119" s="3"/>
      <c r="C119" s="3"/>
      <c r="D119" s="19"/>
      <c r="E119" s="19"/>
      <c r="F119" s="19"/>
      <c r="G119" s="19"/>
      <c r="H119" s="19"/>
      <c r="I119" s="19"/>
      <c r="J119" s="22"/>
      <c r="K119" s="19"/>
      <c r="L119" s="19"/>
      <c r="M119" s="19"/>
      <c r="N119" s="19"/>
      <c r="O119" s="19"/>
      <c r="P119" s="19"/>
      <c r="Q119" s="19"/>
      <c r="R119" s="3"/>
      <c r="S119" s="3"/>
      <c r="T119" s="3"/>
    </row>
    <row r="120" spans="1:20">
      <c r="A120" s="3"/>
      <c r="C120" s="3"/>
      <c r="D120" s="19"/>
      <c r="E120" s="19"/>
      <c r="F120" s="19"/>
      <c r="G120" s="19"/>
      <c r="H120" s="19"/>
      <c r="I120" s="19"/>
      <c r="J120" s="22"/>
      <c r="K120" s="19"/>
      <c r="L120" s="19"/>
      <c r="M120" s="19"/>
      <c r="N120" s="19"/>
      <c r="O120" s="19"/>
      <c r="P120" s="19"/>
      <c r="Q120" s="19"/>
      <c r="R120" s="3"/>
      <c r="S120" s="3"/>
      <c r="T120" s="3"/>
    </row>
    <row r="121" spans="1:20">
      <c r="A121" s="3"/>
      <c r="C121" s="3"/>
      <c r="D121" s="19"/>
      <c r="E121" s="19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3"/>
      <c r="S121" s="3"/>
      <c r="T121" s="3"/>
    </row>
    <row r="122" spans="1:20">
      <c r="A122" s="3"/>
      <c r="C122" s="3"/>
      <c r="D122" s="19"/>
      <c r="E122" s="19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3"/>
      <c r="S122" s="3"/>
      <c r="T122" s="3"/>
    </row>
    <row r="123" spans="1:20">
      <c r="A123" s="3"/>
      <c r="C123" s="3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3"/>
      <c r="S123" s="3"/>
      <c r="T123" s="3"/>
    </row>
    <row r="124" spans="1:20">
      <c r="A124" s="3"/>
      <c r="C124" s="3"/>
      <c r="D124" s="19"/>
      <c r="E124" s="19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3"/>
      <c r="S124" s="3"/>
      <c r="T124" s="3"/>
    </row>
    <row r="125" spans="1:20">
      <c r="A125" s="3"/>
      <c r="C125" s="3"/>
      <c r="D125" s="19"/>
      <c r="E125" s="19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3"/>
      <c r="S125" s="3"/>
      <c r="T125" s="3"/>
    </row>
    <row r="126" spans="1:20">
      <c r="A126" s="3"/>
      <c r="C126" s="3"/>
      <c r="D126" s="19"/>
      <c r="E126" s="19"/>
      <c r="F126" s="19"/>
      <c r="G126" s="19"/>
      <c r="H126" s="19"/>
      <c r="I126" s="19"/>
      <c r="J126" s="22"/>
      <c r="K126" s="19"/>
      <c r="L126" s="19"/>
      <c r="M126" s="19"/>
      <c r="N126" s="19"/>
      <c r="O126" s="19"/>
      <c r="P126" s="19"/>
      <c r="Q126" s="19"/>
      <c r="R126" s="3"/>
      <c r="S126" s="3"/>
      <c r="T126" s="3"/>
    </row>
    <row r="127" spans="1:20">
      <c r="A127" s="3"/>
      <c r="C127" s="3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3"/>
      <c r="S127" s="3"/>
      <c r="T127" s="3"/>
    </row>
    <row r="128" spans="1:20">
      <c r="A128" s="3"/>
      <c r="C128" s="3"/>
      <c r="D128" s="19"/>
      <c r="E128" s="19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3"/>
      <c r="S128" s="3"/>
      <c r="T128" s="3"/>
    </row>
    <row r="129" spans="1:20">
      <c r="A129" s="3"/>
      <c r="C129" s="3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3"/>
      <c r="S129" s="3"/>
      <c r="T129" s="3"/>
    </row>
    <row r="130" spans="1:20">
      <c r="A130" s="3"/>
      <c r="C130" s="3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3"/>
      <c r="S130" s="3"/>
      <c r="T130" s="3"/>
    </row>
    <row r="131" spans="1:20">
      <c r="A131" s="3"/>
      <c r="C131" s="3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3"/>
      <c r="S131" s="3"/>
      <c r="T131" s="3"/>
    </row>
    <row r="132" spans="1:20">
      <c r="A132" s="3"/>
      <c r="C132" s="3"/>
      <c r="D132" s="19"/>
      <c r="E132" s="19"/>
      <c r="F132" s="19"/>
      <c r="G132" s="19"/>
      <c r="H132" s="19"/>
      <c r="I132" s="19"/>
      <c r="J132" s="22"/>
      <c r="K132" s="19"/>
      <c r="L132" s="19"/>
      <c r="M132" s="19"/>
      <c r="N132" s="19"/>
      <c r="O132" s="19"/>
      <c r="P132" s="19"/>
      <c r="Q132" s="19"/>
      <c r="R132" s="3"/>
      <c r="S132" s="3"/>
      <c r="T132" s="3"/>
    </row>
    <row r="133" spans="1:20">
      <c r="A133" s="3"/>
      <c r="C133" s="3"/>
      <c r="D133" s="19"/>
      <c r="E133" s="19"/>
      <c r="F133" s="19"/>
      <c r="G133" s="19"/>
      <c r="H133" s="19"/>
      <c r="I133" s="19"/>
      <c r="J133" s="22"/>
      <c r="K133" s="19"/>
      <c r="L133" s="19"/>
      <c r="M133" s="19"/>
      <c r="N133" s="19"/>
      <c r="O133" s="19"/>
      <c r="P133" s="19"/>
      <c r="Q133" s="19"/>
      <c r="R133" s="3"/>
      <c r="S133" s="3"/>
      <c r="T133" s="3"/>
    </row>
    <row r="134" spans="1:20">
      <c r="A134" s="3"/>
      <c r="C134" s="3"/>
      <c r="D134" s="19"/>
      <c r="E134" s="19"/>
      <c r="F134" s="19"/>
      <c r="G134" s="19"/>
      <c r="H134" s="19"/>
      <c r="I134" s="19"/>
      <c r="J134" s="22"/>
      <c r="K134" s="19"/>
      <c r="L134" s="19"/>
      <c r="M134" s="19"/>
      <c r="N134" s="19"/>
      <c r="O134" s="19"/>
      <c r="P134" s="19"/>
      <c r="Q134" s="19"/>
      <c r="R134" s="3"/>
      <c r="S134" s="3"/>
      <c r="T134" s="3"/>
    </row>
    <row r="135" spans="1:20">
      <c r="A135" s="3"/>
      <c r="C135" s="3"/>
      <c r="D135" s="19"/>
      <c r="E135" s="19"/>
      <c r="F135" s="19"/>
      <c r="G135" s="19"/>
      <c r="H135" s="19"/>
      <c r="I135" s="19"/>
      <c r="J135" s="22"/>
      <c r="K135" s="19"/>
      <c r="L135" s="19"/>
      <c r="M135" s="19"/>
      <c r="N135" s="19"/>
      <c r="O135" s="19"/>
      <c r="P135" s="19"/>
      <c r="Q135" s="19"/>
      <c r="R135" s="3"/>
      <c r="S135" s="3"/>
      <c r="T135" s="3"/>
    </row>
    <row r="136" spans="1:20">
      <c r="A136" s="3"/>
      <c r="C136" s="3"/>
      <c r="D136" s="19"/>
      <c r="E136" s="19"/>
      <c r="F136" s="19"/>
      <c r="G136" s="19"/>
      <c r="H136" s="19"/>
      <c r="I136" s="19"/>
      <c r="J136" s="22"/>
      <c r="K136" s="19"/>
      <c r="L136" s="19"/>
      <c r="M136" s="19"/>
      <c r="N136" s="19"/>
      <c r="O136" s="19"/>
      <c r="P136" s="19"/>
      <c r="Q136" s="19"/>
      <c r="R136" s="3"/>
      <c r="S136" s="3"/>
      <c r="T136" s="3"/>
    </row>
    <row r="137" spans="1:20">
      <c r="A137" s="3"/>
      <c r="C137" s="3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3"/>
      <c r="S137" s="3"/>
      <c r="T137" s="3"/>
    </row>
    <row r="138" spans="1:20">
      <c r="A138" s="3"/>
      <c r="C138" s="3"/>
      <c r="D138" s="19"/>
      <c r="E138" s="19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3"/>
      <c r="S138" s="3"/>
      <c r="T138" s="3"/>
    </row>
    <row r="139" spans="1:20">
      <c r="A139" s="3"/>
      <c r="C139" s="3"/>
      <c r="D139" s="19"/>
      <c r="E139" s="19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3"/>
      <c r="S139" s="3"/>
      <c r="T139" s="3"/>
    </row>
    <row r="140" spans="1:20">
      <c r="A140" s="3"/>
      <c r="C140" s="3"/>
      <c r="D140" s="19"/>
      <c r="E140" s="19"/>
      <c r="F140" s="19"/>
      <c r="G140" s="19"/>
      <c r="H140" s="19"/>
      <c r="I140" s="19"/>
      <c r="J140" s="22"/>
      <c r="K140" s="19"/>
      <c r="L140" s="19"/>
      <c r="M140" s="19"/>
      <c r="N140" s="19"/>
      <c r="O140" s="19"/>
      <c r="P140" s="19"/>
      <c r="Q140" s="19"/>
      <c r="R140" s="3"/>
      <c r="S140" s="3"/>
      <c r="T140" s="3"/>
    </row>
    <row r="141" spans="1:20">
      <c r="A141" s="3"/>
      <c r="C141" s="3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3"/>
      <c r="S141" s="3"/>
      <c r="T141" s="3"/>
    </row>
    <row r="142" spans="1:20">
      <c r="A142" s="3"/>
      <c r="C142" s="3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3"/>
      <c r="S142" s="3"/>
      <c r="T142" s="3"/>
    </row>
    <row r="143" spans="1:20">
      <c r="A143" s="3"/>
      <c r="C143" s="3"/>
      <c r="D143" s="19"/>
      <c r="E143" s="19"/>
      <c r="F143" s="19"/>
      <c r="G143" s="19"/>
      <c r="H143" s="19"/>
      <c r="I143" s="19"/>
      <c r="J143" s="22"/>
      <c r="K143" s="19"/>
      <c r="L143" s="19"/>
      <c r="M143" s="19"/>
      <c r="N143" s="19"/>
      <c r="O143" s="19"/>
      <c r="P143" s="19"/>
      <c r="Q143" s="19"/>
      <c r="R143" s="3"/>
      <c r="S143" s="3"/>
      <c r="T143" s="3"/>
    </row>
    <row r="144" spans="1:20">
      <c r="A144" s="3"/>
      <c r="C144" s="3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3"/>
      <c r="S144" s="3"/>
      <c r="T144" s="3"/>
    </row>
    <row r="145" spans="1:20">
      <c r="A145" s="3"/>
      <c r="C145" s="3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3"/>
      <c r="S145" s="3"/>
      <c r="T145" s="3"/>
    </row>
    <row r="146" spans="1:20">
      <c r="A146" s="3"/>
      <c r="C146" s="3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3"/>
      <c r="S146" s="3"/>
      <c r="T146" s="3"/>
    </row>
    <row r="147" spans="1:20">
      <c r="A147" s="3"/>
      <c r="C147" s="3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3"/>
      <c r="S147" s="3"/>
      <c r="T147" s="3"/>
    </row>
    <row r="148" spans="1:20">
      <c r="A148" s="3"/>
      <c r="C148" s="3"/>
      <c r="D148" s="19"/>
      <c r="E148" s="19"/>
      <c r="F148" s="19"/>
      <c r="G148" s="19"/>
      <c r="H148" s="19"/>
      <c r="I148" s="19"/>
      <c r="J148" s="22"/>
      <c r="K148" s="19"/>
      <c r="L148" s="19"/>
      <c r="M148" s="19"/>
      <c r="N148" s="19"/>
      <c r="O148" s="19"/>
      <c r="P148" s="19"/>
      <c r="Q148" s="19"/>
      <c r="R148" s="3"/>
      <c r="S148" s="3"/>
      <c r="T148" s="3"/>
    </row>
    <row r="149" spans="1:20">
      <c r="A149" s="3"/>
      <c r="C149" s="3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3"/>
      <c r="S149" s="3"/>
      <c r="T149" s="3"/>
    </row>
    <row r="150" spans="1:20">
      <c r="A150" s="3"/>
      <c r="C150" s="3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3"/>
      <c r="S150" s="3"/>
      <c r="T150" s="3"/>
    </row>
    <row r="151" spans="1:20">
      <c r="A151" s="3"/>
      <c r="C151" s="3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3"/>
      <c r="S151" s="3"/>
      <c r="T151" s="3"/>
    </row>
    <row r="152" spans="1:20">
      <c r="A152" s="3"/>
      <c r="C152" s="3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3"/>
      <c r="S152" s="3"/>
      <c r="T152" s="3"/>
    </row>
    <row r="153" spans="1:20">
      <c r="A153" s="3"/>
      <c r="C153" s="3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3"/>
      <c r="S153" s="3"/>
      <c r="T153" s="3"/>
    </row>
    <row r="154" spans="1:20">
      <c r="A154" s="3"/>
      <c r="C154" s="3"/>
      <c r="D154" s="19"/>
      <c r="E154" s="19"/>
      <c r="F154" s="19"/>
      <c r="G154" s="19"/>
      <c r="H154" s="19"/>
      <c r="I154" s="19"/>
      <c r="J154" s="22"/>
      <c r="K154" s="19"/>
      <c r="L154" s="19"/>
      <c r="M154" s="19"/>
      <c r="N154" s="19"/>
      <c r="O154" s="19"/>
      <c r="P154" s="19"/>
      <c r="Q154" s="19"/>
      <c r="R154" s="3"/>
      <c r="S154" s="3"/>
      <c r="T154" s="3"/>
    </row>
    <row r="155" spans="1:20">
      <c r="A155" s="3"/>
      <c r="C155" s="3"/>
      <c r="D155" s="19"/>
      <c r="E155" s="19"/>
      <c r="F155" s="19"/>
      <c r="G155" s="19"/>
      <c r="H155" s="19"/>
      <c r="I155" s="19"/>
      <c r="J155" s="22"/>
      <c r="K155" s="19"/>
      <c r="L155" s="19"/>
      <c r="M155" s="19"/>
      <c r="N155" s="19"/>
      <c r="O155" s="19"/>
      <c r="P155" s="19"/>
      <c r="Q155" s="19"/>
      <c r="R155" s="3"/>
      <c r="S155" s="3"/>
      <c r="T155" s="3"/>
    </row>
    <row r="156" spans="1:20">
      <c r="A156" s="3"/>
      <c r="C156" s="3"/>
      <c r="D156" s="19"/>
      <c r="E156" s="19"/>
      <c r="F156" s="19"/>
      <c r="G156" s="19"/>
      <c r="H156" s="19"/>
      <c r="I156" s="19"/>
      <c r="J156" s="22"/>
      <c r="K156" s="19"/>
      <c r="L156" s="19"/>
      <c r="M156" s="19"/>
      <c r="N156" s="19"/>
      <c r="O156" s="19"/>
      <c r="P156" s="19"/>
      <c r="Q156" s="19"/>
      <c r="R156" s="3"/>
      <c r="S156" s="3"/>
      <c r="T156" s="3"/>
    </row>
    <row r="157" spans="1:20">
      <c r="A157" s="3"/>
      <c r="C157" s="3"/>
      <c r="D157" s="19"/>
      <c r="E157" s="19"/>
      <c r="F157" s="19"/>
      <c r="G157" s="19"/>
      <c r="H157" s="19"/>
      <c r="I157" s="19"/>
      <c r="J157" s="22"/>
      <c r="K157" s="19"/>
      <c r="L157" s="19"/>
      <c r="M157" s="19"/>
      <c r="N157" s="19"/>
      <c r="O157" s="19"/>
      <c r="P157" s="19"/>
      <c r="Q157" s="19"/>
      <c r="R157" s="3"/>
      <c r="S157" s="3"/>
      <c r="T157" s="3"/>
    </row>
    <row r="158" spans="1:20">
      <c r="A158" s="3"/>
      <c r="C158" s="3"/>
      <c r="D158" s="19"/>
      <c r="E158" s="19"/>
      <c r="F158" s="19"/>
      <c r="G158" s="19"/>
      <c r="H158" s="19"/>
      <c r="I158" s="19"/>
      <c r="J158" s="22"/>
      <c r="K158" s="19"/>
      <c r="L158" s="19"/>
      <c r="M158" s="19"/>
      <c r="N158" s="19"/>
      <c r="O158" s="19"/>
      <c r="P158" s="19"/>
      <c r="Q158" s="19"/>
      <c r="R158" s="3"/>
      <c r="S158" s="3"/>
      <c r="T158" s="3"/>
    </row>
    <row r="159" spans="1:20">
      <c r="A159" s="3"/>
      <c r="C159" s="3"/>
      <c r="D159" s="19"/>
      <c r="E159" s="19"/>
      <c r="F159" s="19"/>
      <c r="G159" s="19"/>
      <c r="H159" s="19"/>
      <c r="I159" s="19"/>
      <c r="J159" s="22"/>
      <c r="K159" s="19"/>
      <c r="L159" s="19"/>
      <c r="M159" s="19"/>
      <c r="N159" s="19"/>
      <c r="O159" s="19"/>
      <c r="P159" s="19"/>
      <c r="Q159" s="19"/>
      <c r="R159" s="3"/>
      <c r="S159" s="3"/>
      <c r="T159" s="3"/>
    </row>
    <row r="160" spans="1:20">
      <c r="A160" s="3"/>
      <c r="C160" s="3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3"/>
      <c r="S160" s="3"/>
      <c r="T160" s="3"/>
    </row>
    <row r="161" spans="1:20">
      <c r="A161" s="3"/>
      <c r="C161" s="3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3"/>
      <c r="S161" s="3"/>
      <c r="T161" s="3"/>
    </row>
    <row r="162" spans="1:20">
      <c r="A162" s="3"/>
      <c r="C162" s="3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3"/>
      <c r="S162" s="3"/>
      <c r="T162" s="3"/>
    </row>
    <row r="163" spans="1:20">
      <c r="A163" s="3"/>
      <c r="C163" s="3"/>
      <c r="D163" s="19"/>
      <c r="E163" s="19"/>
      <c r="F163" s="19"/>
      <c r="G163" s="19"/>
      <c r="H163" s="19"/>
      <c r="I163" s="19"/>
      <c r="J163" s="22"/>
      <c r="K163" s="19"/>
      <c r="L163" s="19"/>
      <c r="M163" s="19"/>
      <c r="N163" s="19"/>
      <c r="O163" s="19"/>
      <c r="P163" s="19"/>
      <c r="Q163" s="19"/>
      <c r="R163" s="3"/>
      <c r="S163" s="3"/>
      <c r="T163" s="3"/>
    </row>
    <row r="164" spans="1:20">
      <c r="A164" s="3"/>
      <c r="C164" s="3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3"/>
      <c r="S164" s="3"/>
      <c r="T164" s="3"/>
    </row>
    <row r="165" spans="1:20">
      <c r="A165" s="3"/>
      <c r="C165" s="3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3"/>
      <c r="S165" s="3"/>
      <c r="T165" s="3"/>
    </row>
    <row r="166" spans="1:20">
      <c r="A166" s="3"/>
      <c r="C166" s="3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3"/>
      <c r="S166" s="3"/>
      <c r="T166" s="3"/>
    </row>
    <row r="167" spans="1:20">
      <c r="A167" s="3"/>
      <c r="C167" s="3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3"/>
      <c r="S167" s="3"/>
      <c r="T167" s="3"/>
    </row>
    <row r="168" spans="1:20">
      <c r="A168" s="3"/>
      <c r="C168" s="3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3"/>
      <c r="S168" s="3"/>
      <c r="T168" s="3"/>
    </row>
    <row r="169" spans="1:20">
      <c r="A169" s="3"/>
      <c r="C169" s="3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3"/>
      <c r="S169" s="3"/>
      <c r="T169" s="3"/>
    </row>
    <row r="170" spans="1:20">
      <c r="A170" s="3"/>
      <c r="C170" s="3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3"/>
      <c r="S170" s="3"/>
      <c r="T170" s="3"/>
    </row>
    <row r="171" spans="1:20">
      <c r="A171" s="3"/>
      <c r="C171" s="3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3"/>
      <c r="S171" s="3"/>
      <c r="T171" s="3"/>
    </row>
    <row r="172" spans="1:20">
      <c r="A172" s="3"/>
      <c r="C172" s="3"/>
      <c r="D172" s="19"/>
      <c r="E172" s="19"/>
      <c r="F172" s="19"/>
      <c r="G172" s="19"/>
      <c r="H172" s="19"/>
      <c r="I172" s="19"/>
      <c r="J172" s="22"/>
      <c r="K172" s="19"/>
      <c r="L172" s="19"/>
      <c r="M172" s="19"/>
      <c r="N172" s="19"/>
      <c r="O172" s="19"/>
      <c r="P172" s="19"/>
      <c r="Q172" s="19"/>
      <c r="R172" s="3"/>
      <c r="S172" s="3"/>
      <c r="T172" s="3"/>
    </row>
    <row r="173" spans="1:20">
      <c r="A173" s="3"/>
      <c r="C173" s="3"/>
      <c r="D173" s="19"/>
      <c r="E173" s="19"/>
      <c r="F173" s="19"/>
      <c r="G173" s="19"/>
      <c r="H173" s="19"/>
      <c r="I173" s="19"/>
      <c r="J173" s="22"/>
      <c r="K173" s="19"/>
      <c r="L173" s="19"/>
      <c r="M173" s="19"/>
      <c r="N173" s="19"/>
      <c r="O173" s="19"/>
      <c r="P173" s="19"/>
      <c r="Q173" s="19"/>
      <c r="R173" s="3"/>
      <c r="S173" s="3"/>
      <c r="T173" s="3"/>
    </row>
    <row r="174" spans="1:20">
      <c r="A174" s="3"/>
      <c r="C174" s="3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3"/>
      <c r="S174" s="3"/>
      <c r="T174" s="3"/>
    </row>
    <row r="175" spans="1:20">
      <c r="A175" s="3"/>
      <c r="C175" s="3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3"/>
      <c r="S175" s="3"/>
      <c r="T175" s="3"/>
    </row>
    <row r="176" spans="1:20">
      <c r="A176" s="3"/>
      <c r="C176" s="3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3"/>
      <c r="S176" s="3"/>
      <c r="T176" s="3"/>
    </row>
    <row r="177" spans="1:20">
      <c r="A177" s="3"/>
      <c r="C177" s="3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3"/>
      <c r="S177" s="3"/>
      <c r="T177" s="3"/>
    </row>
    <row r="178" spans="1:20">
      <c r="A178" s="3"/>
      <c r="C178" s="3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3"/>
      <c r="S178" s="3"/>
      <c r="T178" s="3"/>
    </row>
    <row r="179" spans="1:20">
      <c r="A179" s="3"/>
      <c r="C179" s="3"/>
      <c r="D179" s="19"/>
      <c r="E179" s="19"/>
      <c r="F179" s="44"/>
      <c r="G179" s="47"/>
      <c r="H179" s="44"/>
      <c r="I179" s="47"/>
      <c r="J179" s="44"/>
      <c r="K179" s="47"/>
      <c r="L179" s="48"/>
      <c r="M179" s="23"/>
      <c r="N179" s="48"/>
      <c r="O179" s="19"/>
      <c r="P179" s="48"/>
      <c r="Q179" s="19"/>
      <c r="R179" s="11"/>
      <c r="S179" s="3"/>
      <c r="T179" s="3"/>
    </row>
    <row r="180" spans="1:20" ht="18">
      <c r="A180" s="3"/>
      <c r="B180" s="2"/>
      <c r="C180" s="7"/>
      <c r="D180" s="21"/>
      <c r="E180" s="21"/>
      <c r="F180" s="42"/>
      <c r="G180" s="19"/>
      <c r="H180" s="42"/>
      <c r="I180" s="42"/>
      <c r="J180" s="49"/>
      <c r="K180" s="49"/>
      <c r="L180" s="19"/>
      <c r="M180" s="19"/>
      <c r="N180" s="19"/>
      <c r="O180" s="19"/>
      <c r="P180" s="19"/>
      <c r="Q180" s="19"/>
      <c r="R180" s="3"/>
      <c r="S180" s="3"/>
      <c r="T180" s="3"/>
    </row>
    <row r="181" spans="1:20">
      <c r="A181" s="3"/>
      <c r="C181" s="3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3"/>
      <c r="S181" s="3"/>
      <c r="T181" s="3"/>
    </row>
    <row r="182" spans="1:20">
      <c r="A182" s="3"/>
      <c r="C182" s="3"/>
      <c r="D182" s="19"/>
      <c r="E182" s="19"/>
      <c r="F182" s="19"/>
      <c r="G182" s="19"/>
      <c r="H182" s="19"/>
      <c r="I182" s="19"/>
      <c r="J182" s="22"/>
      <c r="K182" s="19"/>
      <c r="L182" s="19"/>
      <c r="M182" s="19"/>
      <c r="N182" s="19"/>
      <c r="O182" s="19"/>
      <c r="P182" s="19"/>
      <c r="Q182" s="19"/>
      <c r="R182" s="3"/>
      <c r="S182" s="3"/>
      <c r="T182" s="3"/>
    </row>
    <row r="183" spans="1:20">
      <c r="A183" s="3"/>
      <c r="C183" s="3"/>
      <c r="D183" s="19"/>
      <c r="E183" s="19"/>
      <c r="F183" s="19"/>
      <c r="G183" s="19"/>
      <c r="H183" s="19"/>
      <c r="I183" s="19"/>
      <c r="J183" s="22"/>
      <c r="K183" s="19"/>
      <c r="L183" s="19"/>
      <c r="M183" s="19"/>
      <c r="N183" s="19"/>
      <c r="O183" s="19"/>
      <c r="P183" s="19"/>
      <c r="Q183" s="19"/>
      <c r="R183" s="3"/>
      <c r="S183" s="3"/>
      <c r="T183" s="3"/>
    </row>
    <row r="184" spans="1:20">
      <c r="A184" s="3"/>
      <c r="C184" s="3"/>
      <c r="D184" s="19"/>
      <c r="E184" s="19"/>
      <c r="F184" s="19"/>
      <c r="G184" s="19"/>
      <c r="H184" s="19"/>
      <c r="I184" s="19"/>
      <c r="J184" s="22"/>
      <c r="K184" s="19"/>
      <c r="L184" s="19"/>
      <c r="M184" s="19"/>
      <c r="N184" s="19"/>
      <c r="O184" s="19"/>
      <c r="P184" s="19"/>
      <c r="Q184" s="19"/>
      <c r="R184" s="3"/>
      <c r="S184" s="3"/>
      <c r="T184" s="3"/>
    </row>
    <row r="185" spans="1:20">
      <c r="A185" s="3"/>
      <c r="C185" s="3"/>
      <c r="D185" s="19"/>
      <c r="E185" s="19"/>
      <c r="F185" s="19"/>
      <c r="G185" s="19"/>
      <c r="H185" s="19"/>
      <c r="I185" s="19"/>
      <c r="J185" s="22"/>
      <c r="K185" s="19"/>
      <c r="L185" s="19"/>
      <c r="M185" s="19"/>
      <c r="N185" s="19"/>
      <c r="O185" s="19"/>
      <c r="P185" s="19"/>
      <c r="Q185" s="19"/>
      <c r="R185" s="3"/>
      <c r="S185" s="3"/>
      <c r="T185" s="3"/>
    </row>
    <row r="186" spans="1:20">
      <c r="A186" s="3"/>
      <c r="C186" s="3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3"/>
      <c r="S186" s="3"/>
      <c r="T186" s="3"/>
    </row>
    <row r="187" spans="1:20">
      <c r="A187" s="3"/>
      <c r="C187" s="3"/>
      <c r="D187" s="19"/>
      <c r="E187" s="19"/>
      <c r="F187" s="19"/>
      <c r="G187" s="19"/>
      <c r="H187" s="19"/>
      <c r="I187" s="19"/>
      <c r="J187" s="22"/>
      <c r="K187" s="19"/>
      <c r="L187" s="19"/>
      <c r="M187" s="19"/>
      <c r="N187" s="19"/>
      <c r="O187" s="19"/>
      <c r="P187" s="19"/>
      <c r="Q187" s="19"/>
      <c r="R187" s="3"/>
      <c r="S187" s="3"/>
      <c r="T187" s="3"/>
    </row>
    <row r="188" spans="1:20">
      <c r="A188" s="3"/>
      <c r="C188" s="3"/>
      <c r="D188" s="19"/>
      <c r="E188" s="19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3"/>
      <c r="S188" s="3"/>
      <c r="T188" s="3"/>
    </row>
    <row r="189" spans="1:20">
      <c r="A189" s="3"/>
      <c r="C189" s="3"/>
      <c r="D189" s="19"/>
      <c r="E189" s="19"/>
      <c r="F189" s="19"/>
      <c r="G189" s="19"/>
      <c r="H189" s="19"/>
      <c r="I189" s="19"/>
      <c r="J189" s="22"/>
      <c r="K189" s="19"/>
      <c r="L189" s="19"/>
      <c r="M189" s="19"/>
      <c r="N189" s="19"/>
      <c r="O189" s="19"/>
      <c r="P189" s="19"/>
      <c r="Q189" s="19"/>
      <c r="R189" s="3"/>
      <c r="S189" s="3"/>
      <c r="T189" s="3"/>
    </row>
    <row r="190" spans="1:20">
      <c r="A190" s="3"/>
      <c r="C190" s="3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3"/>
      <c r="S190" s="3"/>
      <c r="T190" s="3"/>
    </row>
    <row r="191" spans="1:20">
      <c r="A191" s="3"/>
      <c r="C191" s="3"/>
      <c r="D191" s="19"/>
      <c r="E191" s="19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3"/>
      <c r="S191" s="3"/>
      <c r="T191" s="3"/>
    </row>
    <row r="192" spans="1:20">
      <c r="A192" s="3"/>
      <c r="C192" s="3"/>
      <c r="D192" s="19"/>
      <c r="E192" s="19"/>
      <c r="F192" s="19"/>
      <c r="G192" s="19"/>
      <c r="H192" s="19"/>
      <c r="I192" s="19"/>
      <c r="J192" s="22"/>
      <c r="K192" s="19"/>
      <c r="L192" s="19"/>
      <c r="M192" s="19"/>
      <c r="N192" s="19"/>
      <c r="O192" s="19"/>
      <c r="P192" s="19"/>
      <c r="Q192" s="19"/>
      <c r="R192" s="3"/>
      <c r="S192" s="3"/>
      <c r="T192" s="3"/>
    </row>
    <row r="193" spans="1:20">
      <c r="A193" s="3"/>
      <c r="C193" s="3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3"/>
      <c r="S193" s="3"/>
      <c r="T193" s="3"/>
    </row>
    <row r="194" spans="1:20">
      <c r="A194" s="3"/>
      <c r="C194" s="3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3"/>
      <c r="S194" s="3"/>
      <c r="T194" s="3"/>
    </row>
    <row r="195" spans="1:20">
      <c r="A195" s="3"/>
      <c r="C195" s="3"/>
      <c r="D195" s="19"/>
      <c r="E195" s="19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3"/>
      <c r="S195" s="3"/>
      <c r="T195" s="3"/>
    </row>
    <row r="196" spans="1:20">
      <c r="A196" s="3"/>
      <c r="C196" s="3"/>
      <c r="D196" s="19"/>
      <c r="E196" s="19"/>
      <c r="F196" s="19"/>
      <c r="G196" s="19"/>
      <c r="H196" s="19"/>
      <c r="I196" s="19"/>
      <c r="J196" s="22"/>
      <c r="K196" s="19"/>
      <c r="L196" s="19"/>
      <c r="M196" s="19"/>
      <c r="N196" s="19"/>
      <c r="O196" s="19"/>
      <c r="P196" s="19"/>
      <c r="Q196" s="19"/>
      <c r="R196" s="3"/>
      <c r="S196" s="3"/>
      <c r="T196" s="3"/>
    </row>
    <row r="197" spans="1:20">
      <c r="A197" s="3"/>
      <c r="C197" s="3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3"/>
      <c r="S197" s="3"/>
      <c r="T197" s="3"/>
    </row>
    <row r="198" spans="1:20">
      <c r="A198" s="3"/>
      <c r="C198" s="3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3"/>
      <c r="S198" s="3"/>
      <c r="T198" s="3"/>
    </row>
    <row r="199" spans="1:20">
      <c r="A199" s="3"/>
      <c r="C199" s="3"/>
      <c r="D199" s="19"/>
      <c r="E199" s="19"/>
      <c r="F199" s="19"/>
      <c r="G199" s="19"/>
      <c r="H199" s="19"/>
      <c r="I199" s="19"/>
      <c r="J199" s="22"/>
      <c r="K199" s="19"/>
      <c r="L199" s="19"/>
      <c r="M199" s="19"/>
      <c r="N199" s="19"/>
      <c r="O199" s="19"/>
      <c r="P199" s="19"/>
      <c r="Q199" s="19"/>
      <c r="R199" s="3"/>
      <c r="S199" s="3"/>
      <c r="T199" s="3"/>
    </row>
    <row r="200" spans="1:20">
      <c r="A200" s="3"/>
      <c r="C200" s="3"/>
      <c r="D200" s="19"/>
      <c r="E200" s="19"/>
      <c r="F200" s="19"/>
      <c r="G200" s="19"/>
      <c r="H200" s="19"/>
      <c r="I200" s="19"/>
      <c r="J200" s="22"/>
      <c r="K200" s="19"/>
      <c r="L200" s="19"/>
      <c r="M200" s="19"/>
      <c r="N200" s="19"/>
      <c r="O200" s="19"/>
      <c r="P200" s="19"/>
      <c r="Q200" s="19"/>
      <c r="R200" s="3"/>
      <c r="S200" s="3"/>
      <c r="T200" s="3"/>
    </row>
    <row r="201" spans="1:20">
      <c r="A201" s="3"/>
      <c r="C201" s="3"/>
      <c r="D201" s="19"/>
      <c r="E201" s="19"/>
      <c r="F201" s="19"/>
      <c r="G201" s="19"/>
      <c r="H201" s="19"/>
      <c r="I201" s="19"/>
      <c r="J201" s="22"/>
      <c r="K201" s="19"/>
      <c r="L201" s="19"/>
      <c r="M201" s="19"/>
      <c r="N201" s="19"/>
      <c r="O201" s="19"/>
      <c r="P201" s="19"/>
      <c r="Q201" s="19"/>
      <c r="R201" s="3"/>
      <c r="S201" s="3"/>
      <c r="T201" s="3"/>
    </row>
    <row r="202" spans="1:20">
      <c r="A202" s="3"/>
      <c r="C202" s="3"/>
      <c r="D202" s="19"/>
      <c r="E202" s="19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3"/>
      <c r="S202" s="3"/>
      <c r="T202" s="3"/>
    </row>
    <row r="203" spans="1:20">
      <c r="A203" s="3"/>
      <c r="C203" s="3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3"/>
      <c r="S203" s="3"/>
      <c r="T203" s="3"/>
    </row>
    <row r="204" spans="1:20">
      <c r="A204" s="3"/>
      <c r="C204" s="3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3"/>
      <c r="S204" s="3"/>
      <c r="T204" s="3"/>
    </row>
    <row r="205" spans="1:20">
      <c r="A205" s="3"/>
      <c r="C205" s="3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3"/>
      <c r="S205" s="3"/>
      <c r="T205" s="3"/>
    </row>
    <row r="206" spans="1:20">
      <c r="A206" s="3"/>
      <c r="C206" s="3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3"/>
      <c r="S206" s="3"/>
      <c r="T206" s="3"/>
    </row>
    <row r="207" spans="1:20">
      <c r="A207" s="3"/>
      <c r="C207" s="3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3"/>
      <c r="S207" s="3"/>
      <c r="T207" s="3"/>
    </row>
    <row r="208" spans="1:20">
      <c r="A208" s="3"/>
      <c r="C208" s="3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3"/>
      <c r="S208" s="3"/>
      <c r="T208" s="3"/>
    </row>
    <row r="209" spans="1:20">
      <c r="A209" s="3"/>
      <c r="C209" s="3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3"/>
      <c r="S209" s="3"/>
      <c r="T209" s="3"/>
    </row>
    <row r="210" spans="1:20">
      <c r="A210" s="3"/>
      <c r="C210" s="3"/>
      <c r="D210" s="19"/>
      <c r="E210" s="19"/>
      <c r="F210" s="19"/>
      <c r="G210" s="19"/>
      <c r="H210" s="19"/>
      <c r="I210" s="19"/>
      <c r="J210" s="22"/>
      <c r="K210" s="19"/>
      <c r="L210" s="19"/>
      <c r="M210" s="19"/>
      <c r="N210" s="19"/>
      <c r="O210" s="19"/>
      <c r="P210" s="19"/>
      <c r="Q210" s="19"/>
      <c r="R210" s="3"/>
      <c r="S210" s="3"/>
      <c r="T210" s="3"/>
    </row>
    <row r="211" spans="1:20">
      <c r="A211" s="3"/>
      <c r="C211" s="3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3"/>
      <c r="S211" s="3"/>
      <c r="T211" s="3"/>
    </row>
    <row r="212" spans="1:20">
      <c r="A212" s="3"/>
      <c r="C212" s="3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3"/>
      <c r="S212" s="3"/>
      <c r="T212" s="3"/>
    </row>
    <row r="213" spans="1:20">
      <c r="A213" s="3"/>
      <c r="C213" s="3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3"/>
      <c r="S213" s="3"/>
      <c r="T213" s="3"/>
    </row>
    <row r="214" spans="1:20">
      <c r="A214" s="3"/>
      <c r="C214" s="3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3"/>
      <c r="S214" s="3"/>
      <c r="T214" s="3"/>
    </row>
    <row r="215" spans="1:20">
      <c r="A215" s="3"/>
      <c r="C215" s="3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3"/>
      <c r="S215" s="3"/>
      <c r="T215" s="3"/>
    </row>
    <row r="216" spans="1:20">
      <c r="A216" s="3"/>
      <c r="C216" s="3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3"/>
      <c r="S216" s="3"/>
      <c r="T216" s="3"/>
    </row>
    <row r="217" spans="1:20">
      <c r="A217" s="3"/>
      <c r="C217" s="3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3"/>
      <c r="S217" s="3"/>
      <c r="T217" s="3"/>
    </row>
    <row r="218" spans="1:20">
      <c r="A218" s="3"/>
      <c r="C218" s="3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3"/>
      <c r="S218" s="3"/>
      <c r="T218" s="3"/>
    </row>
    <row r="219" spans="1:20">
      <c r="A219" s="3"/>
      <c r="C219" s="3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3"/>
      <c r="S219" s="3"/>
      <c r="T219" s="3"/>
    </row>
    <row r="220" spans="1:20">
      <c r="A220" s="3"/>
      <c r="C220" s="3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3"/>
      <c r="S220" s="3"/>
      <c r="T220" s="3"/>
    </row>
    <row r="221" spans="1:20">
      <c r="A221" s="3"/>
      <c r="C221" s="3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3"/>
      <c r="S221" s="3"/>
      <c r="T221" s="3"/>
    </row>
    <row r="222" spans="1:20">
      <c r="A222" s="3"/>
      <c r="C222" s="3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3"/>
      <c r="S222" s="3"/>
      <c r="T222" s="3"/>
    </row>
    <row r="223" spans="1:20">
      <c r="A223" s="3"/>
      <c r="C223" s="3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3"/>
      <c r="S223" s="3"/>
      <c r="T223" s="3"/>
    </row>
    <row r="224" spans="1:20">
      <c r="A224" s="3"/>
      <c r="C224" s="3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3"/>
      <c r="S224" s="3"/>
      <c r="T224" s="3"/>
    </row>
    <row r="225" spans="1:20">
      <c r="A225" s="3"/>
      <c r="C225" s="3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3"/>
      <c r="S225" s="3"/>
      <c r="T225" s="3"/>
    </row>
    <row r="226" spans="1:20">
      <c r="A226" s="3"/>
      <c r="C226" s="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3"/>
      <c r="S226" s="3"/>
      <c r="T226" s="3"/>
    </row>
    <row r="227" spans="1:20">
      <c r="A227" s="3"/>
      <c r="C227" s="3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3"/>
      <c r="S227" s="3"/>
      <c r="T227" s="3"/>
    </row>
    <row r="228" spans="1:20">
      <c r="A228" s="3"/>
      <c r="C228" s="3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3"/>
      <c r="S228" s="3"/>
      <c r="T228" s="3"/>
    </row>
    <row r="229" spans="1:20">
      <c r="A229" s="3"/>
      <c r="C229" s="3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3"/>
      <c r="S229" s="3"/>
      <c r="T229" s="3"/>
    </row>
    <row r="230" spans="1:20">
      <c r="A230" s="3"/>
      <c r="C230" s="3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3"/>
      <c r="S230" s="3"/>
      <c r="T230" s="3"/>
    </row>
    <row r="231" spans="1:20">
      <c r="A231" s="3"/>
      <c r="C231" s="3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3"/>
      <c r="S231" s="3"/>
      <c r="T231" s="3"/>
    </row>
    <row r="232" spans="1:20">
      <c r="A232" s="3"/>
      <c r="C232" s="3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3"/>
      <c r="S232" s="3"/>
      <c r="T232" s="3"/>
    </row>
    <row r="233" spans="1:20">
      <c r="A233" s="3"/>
      <c r="C233" s="3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3"/>
      <c r="S233" s="3"/>
      <c r="T233" s="3"/>
    </row>
    <row r="234" spans="1:20">
      <c r="A234" s="3"/>
      <c r="C234" s="3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3"/>
      <c r="S234" s="3"/>
      <c r="T234" s="3"/>
    </row>
    <row r="235" spans="1:20">
      <c r="A235" s="3"/>
      <c r="C235" s="3"/>
      <c r="D235" s="19"/>
      <c r="E235" s="19"/>
      <c r="F235" s="44"/>
      <c r="G235" s="47"/>
      <c r="H235" s="44"/>
      <c r="I235" s="47"/>
      <c r="J235" s="44"/>
      <c r="K235" s="47"/>
      <c r="L235" s="48"/>
      <c r="M235" s="23"/>
      <c r="N235" s="48"/>
      <c r="O235" s="19"/>
      <c r="P235" s="48"/>
      <c r="Q235" s="19"/>
      <c r="R235" s="11"/>
      <c r="S235" s="3"/>
      <c r="T235" s="3"/>
    </row>
    <row r="236" spans="1:20" ht="18">
      <c r="A236" s="3"/>
      <c r="B236" s="2"/>
      <c r="C236" s="7"/>
      <c r="D236" s="21"/>
      <c r="E236" s="21"/>
      <c r="F236" s="42"/>
      <c r="G236" s="19"/>
      <c r="H236" s="42"/>
      <c r="I236" s="42"/>
      <c r="J236" s="49"/>
      <c r="K236" s="49"/>
      <c r="L236" s="19"/>
      <c r="M236" s="19"/>
      <c r="N236" s="19"/>
      <c r="O236" s="19"/>
      <c r="P236" s="19"/>
      <c r="Q236" s="19"/>
      <c r="R236" s="3"/>
      <c r="S236" s="3"/>
      <c r="T236" s="3"/>
    </row>
    <row r="237" spans="1:20">
      <c r="A237" s="3"/>
      <c r="C237" s="3"/>
      <c r="D237" s="19"/>
      <c r="E237" s="19"/>
      <c r="F237" s="19"/>
      <c r="G237" s="19"/>
      <c r="H237" s="19"/>
      <c r="I237" s="19"/>
      <c r="J237" s="22"/>
      <c r="K237" s="19"/>
      <c r="L237" s="19"/>
      <c r="M237" s="19"/>
      <c r="N237" s="19"/>
      <c r="O237" s="19"/>
      <c r="P237" s="19"/>
      <c r="Q237" s="19"/>
      <c r="R237" s="3"/>
      <c r="S237" s="3"/>
      <c r="T237" s="3"/>
    </row>
    <row r="238" spans="1:20">
      <c r="A238" s="3"/>
      <c r="C238" s="3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3"/>
      <c r="S238" s="3"/>
      <c r="T238" s="3"/>
    </row>
    <row r="239" spans="1:20">
      <c r="A239" s="3"/>
      <c r="C239" s="3"/>
      <c r="D239" s="19"/>
      <c r="E239" s="19"/>
      <c r="F239" s="19"/>
      <c r="G239" s="19"/>
      <c r="H239" s="19"/>
      <c r="I239" s="19"/>
      <c r="J239" s="22"/>
      <c r="K239" s="19"/>
      <c r="L239" s="19"/>
      <c r="M239" s="19"/>
      <c r="N239" s="19"/>
      <c r="O239" s="19"/>
      <c r="P239" s="19"/>
      <c r="Q239" s="19"/>
      <c r="R239" s="3"/>
      <c r="S239" s="3"/>
      <c r="T239" s="3"/>
    </row>
    <row r="240" spans="1:20">
      <c r="A240" s="3"/>
      <c r="C240" s="3"/>
      <c r="D240" s="19"/>
      <c r="E240" s="19"/>
      <c r="F240" s="19"/>
      <c r="G240" s="19"/>
      <c r="H240" s="19"/>
      <c r="I240" s="19"/>
      <c r="J240" s="22"/>
      <c r="K240" s="19"/>
      <c r="L240" s="19"/>
      <c r="M240" s="19"/>
      <c r="N240" s="19"/>
      <c r="O240" s="19"/>
      <c r="P240" s="19"/>
      <c r="Q240" s="19"/>
      <c r="R240" s="3"/>
      <c r="S240" s="3"/>
      <c r="T240" s="3"/>
    </row>
    <row r="241" spans="1:20">
      <c r="A241" s="3"/>
      <c r="C241" s="3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3"/>
      <c r="S241" s="3"/>
      <c r="T241" s="3"/>
    </row>
    <row r="242" spans="1:20">
      <c r="A242" s="3"/>
      <c r="C242" s="3"/>
      <c r="D242" s="19"/>
      <c r="E242" s="19"/>
      <c r="F242" s="19"/>
      <c r="G242" s="19"/>
      <c r="H242" s="19"/>
      <c r="I242" s="19"/>
      <c r="J242" s="22"/>
      <c r="K242" s="19"/>
      <c r="L242" s="19"/>
      <c r="M242" s="19"/>
      <c r="N242" s="19"/>
      <c r="O242" s="19"/>
      <c r="P242" s="19"/>
      <c r="Q242" s="19"/>
      <c r="R242" s="3"/>
      <c r="S242" s="3"/>
      <c r="T242" s="3"/>
    </row>
    <row r="243" spans="1:20">
      <c r="A243" s="3"/>
      <c r="C243" s="3"/>
      <c r="D243" s="19"/>
      <c r="E243" s="19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3"/>
      <c r="S243" s="3"/>
      <c r="T243" s="3"/>
    </row>
    <row r="244" spans="1:20">
      <c r="A244" s="3"/>
      <c r="C244" s="3"/>
      <c r="D244" s="19"/>
      <c r="E244" s="19"/>
      <c r="F244" s="19"/>
      <c r="G244" s="19"/>
      <c r="H244" s="19"/>
      <c r="I244" s="19"/>
      <c r="J244" s="22"/>
      <c r="K244" s="19"/>
      <c r="L244" s="19"/>
      <c r="M244" s="19"/>
      <c r="N244" s="19"/>
      <c r="O244" s="19"/>
      <c r="P244" s="19"/>
      <c r="Q244" s="19"/>
      <c r="R244" s="3"/>
      <c r="S244" s="3"/>
      <c r="T244" s="3"/>
    </row>
    <row r="245" spans="1:20">
      <c r="A245" s="3"/>
      <c r="C245" s="3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3"/>
      <c r="S245" s="3"/>
      <c r="T245" s="3"/>
    </row>
    <row r="246" spans="1:20">
      <c r="A246" s="3"/>
      <c r="C246" s="3"/>
      <c r="D246" s="19"/>
      <c r="E246" s="19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3"/>
      <c r="S246" s="3"/>
      <c r="T246" s="3"/>
    </row>
    <row r="247" spans="1:20">
      <c r="A247" s="3"/>
      <c r="C247" s="3"/>
      <c r="D247" s="19"/>
      <c r="E247" s="19"/>
      <c r="F247" s="19"/>
      <c r="G247" s="19"/>
      <c r="H247" s="19"/>
      <c r="I247" s="19"/>
      <c r="J247" s="22"/>
      <c r="K247" s="19"/>
      <c r="L247" s="19"/>
      <c r="M247" s="19"/>
      <c r="N247" s="19"/>
      <c r="O247" s="19"/>
      <c r="P247" s="19"/>
      <c r="Q247" s="19"/>
      <c r="R247" s="3"/>
      <c r="S247" s="3"/>
      <c r="T247" s="3"/>
    </row>
    <row r="248" spans="1:20">
      <c r="A248" s="3"/>
      <c r="C248" s="3"/>
      <c r="D248" s="19"/>
      <c r="E248" s="19"/>
      <c r="F248" s="19"/>
      <c r="G248" s="19"/>
      <c r="H248" s="19"/>
      <c r="I248" s="19"/>
      <c r="J248" s="22"/>
      <c r="K248" s="19"/>
      <c r="L248" s="19"/>
      <c r="M248" s="19"/>
      <c r="N248" s="19"/>
      <c r="O248" s="19"/>
      <c r="P248" s="19"/>
      <c r="Q248" s="19"/>
      <c r="R248" s="3"/>
      <c r="S248" s="3"/>
      <c r="T248" s="3"/>
    </row>
    <row r="249" spans="1:20">
      <c r="A249" s="3"/>
      <c r="C249" s="3"/>
      <c r="D249" s="19"/>
      <c r="E249" s="19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3"/>
      <c r="S249" s="3"/>
      <c r="T249" s="3"/>
    </row>
    <row r="250" spans="1:20">
      <c r="A250" s="3"/>
      <c r="C250" s="3"/>
      <c r="D250" s="19"/>
      <c r="E250" s="19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3"/>
      <c r="S250" s="3"/>
      <c r="T250" s="3"/>
    </row>
    <row r="251" spans="1:20">
      <c r="A251" s="3"/>
      <c r="C251" s="3"/>
      <c r="D251" s="19"/>
      <c r="E251" s="19"/>
      <c r="F251" s="19"/>
      <c r="G251" s="19"/>
      <c r="H251" s="19"/>
      <c r="I251" s="19"/>
      <c r="J251" s="22"/>
      <c r="K251" s="19"/>
      <c r="L251" s="19"/>
      <c r="M251" s="19"/>
      <c r="N251" s="19"/>
      <c r="O251" s="19"/>
      <c r="P251" s="19"/>
      <c r="Q251" s="19"/>
      <c r="R251" s="3"/>
      <c r="S251" s="3"/>
      <c r="T251" s="3"/>
    </row>
    <row r="252" spans="1:20">
      <c r="A252" s="3"/>
      <c r="C252" s="3"/>
      <c r="D252" s="19"/>
      <c r="E252" s="19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3"/>
      <c r="S252" s="3"/>
      <c r="T252" s="3"/>
    </row>
    <row r="253" spans="1:20">
      <c r="A253" s="3"/>
      <c r="C253" s="3"/>
      <c r="D253" s="19"/>
      <c r="E253" s="19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3"/>
      <c r="S253" s="3"/>
      <c r="T253" s="3"/>
    </row>
    <row r="254" spans="1:20">
      <c r="A254" s="3"/>
      <c r="C254" s="3"/>
      <c r="D254" s="19"/>
      <c r="E254" s="19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3"/>
      <c r="S254" s="3"/>
      <c r="T254" s="3"/>
    </row>
    <row r="255" spans="1:20">
      <c r="A255" s="3"/>
      <c r="C255" s="3"/>
      <c r="D255" s="19"/>
      <c r="E255" s="19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3"/>
      <c r="S255" s="3"/>
      <c r="T255" s="3"/>
    </row>
    <row r="256" spans="1:20">
      <c r="A256" s="3"/>
      <c r="C256" s="3"/>
      <c r="D256" s="19"/>
      <c r="E256" s="19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3"/>
      <c r="S256" s="3"/>
      <c r="T256" s="3"/>
    </row>
    <row r="257" spans="1:20">
      <c r="A257" s="3"/>
      <c r="C257" s="3"/>
      <c r="D257" s="19"/>
      <c r="E257" s="19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3"/>
      <c r="S257" s="3"/>
      <c r="T257" s="3"/>
    </row>
    <row r="258" spans="1:20">
      <c r="A258" s="3"/>
      <c r="C258" s="3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3"/>
      <c r="S258" s="3"/>
      <c r="T258" s="3"/>
    </row>
    <row r="259" spans="1:20">
      <c r="A259" s="3"/>
      <c r="C259" s="3"/>
      <c r="D259" s="19"/>
      <c r="E259" s="19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3"/>
      <c r="S259" s="3"/>
      <c r="T259" s="3"/>
    </row>
    <row r="260" spans="1:20">
      <c r="A260" s="3"/>
      <c r="C260" s="3"/>
      <c r="D260" s="19"/>
      <c r="E260" s="19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3"/>
      <c r="S260" s="3"/>
      <c r="T260" s="3"/>
    </row>
    <row r="261" spans="1:20">
      <c r="A261" s="3"/>
      <c r="C261" s="3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3"/>
      <c r="S261" s="3"/>
      <c r="T261" s="3"/>
    </row>
    <row r="262" spans="1:20">
      <c r="A262" s="3"/>
      <c r="C262" s="3"/>
      <c r="D262" s="19"/>
      <c r="E262" s="19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3"/>
      <c r="S262" s="3"/>
      <c r="T262" s="3"/>
    </row>
    <row r="263" spans="1:20">
      <c r="A263" s="3"/>
      <c r="C263" s="3"/>
      <c r="D263" s="19"/>
      <c r="E263" s="19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3"/>
      <c r="S263" s="3"/>
      <c r="T263" s="3"/>
    </row>
    <row r="264" spans="1:20">
      <c r="A264" s="3"/>
      <c r="C264" s="3"/>
      <c r="D264" s="19"/>
      <c r="E264" s="19"/>
      <c r="F264" s="19"/>
      <c r="G264" s="19"/>
      <c r="H264" s="19"/>
      <c r="I264" s="19"/>
      <c r="J264" s="22"/>
      <c r="K264" s="19"/>
      <c r="L264" s="19"/>
      <c r="M264" s="19"/>
      <c r="N264" s="19"/>
      <c r="O264" s="19"/>
      <c r="P264" s="19"/>
      <c r="Q264" s="19"/>
      <c r="R264" s="3"/>
      <c r="S264" s="3"/>
      <c r="T264" s="3"/>
    </row>
    <row r="265" spans="1:20">
      <c r="A265" s="3"/>
      <c r="C265" s="3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3"/>
      <c r="S265" s="3"/>
      <c r="T265" s="3"/>
    </row>
    <row r="266" spans="1:20">
      <c r="A266" s="3"/>
      <c r="C266" s="3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3"/>
      <c r="S266" s="3"/>
      <c r="T266" s="3"/>
    </row>
    <row r="267" spans="1:20">
      <c r="A267" s="3"/>
      <c r="C267" s="3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3"/>
      <c r="S267" s="3"/>
      <c r="T267" s="3"/>
    </row>
    <row r="268" spans="1:20">
      <c r="A268" s="3"/>
      <c r="C268" s="3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3"/>
      <c r="S268" s="3"/>
      <c r="T268" s="3"/>
    </row>
    <row r="269" spans="1:20">
      <c r="A269" s="3"/>
      <c r="C269" s="3"/>
      <c r="D269" s="19"/>
      <c r="E269" s="19"/>
      <c r="F269" s="19"/>
      <c r="G269" s="19"/>
      <c r="H269" s="19"/>
      <c r="I269" s="19"/>
      <c r="J269" s="22"/>
      <c r="K269" s="19"/>
      <c r="L269" s="19"/>
      <c r="M269" s="19"/>
      <c r="N269" s="19"/>
      <c r="O269" s="19"/>
      <c r="P269" s="19"/>
      <c r="Q269" s="19"/>
      <c r="R269" s="3"/>
      <c r="S269" s="3"/>
      <c r="T269" s="3"/>
    </row>
    <row r="270" spans="1:20">
      <c r="A270" s="3"/>
      <c r="C270" s="3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3"/>
      <c r="S270" s="3"/>
      <c r="T270" s="3"/>
    </row>
    <row r="271" spans="1:20">
      <c r="A271" s="3"/>
      <c r="C271" s="3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3"/>
      <c r="S271" s="3"/>
      <c r="T271" s="3"/>
    </row>
    <row r="272" spans="1:20">
      <c r="A272" s="3"/>
      <c r="C272" s="3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3"/>
      <c r="S272" s="3"/>
      <c r="T272" s="3"/>
    </row>
    <row r="273" spans="1:20">
      <c r="A273" s="3"/>
      <c r="C273" s="3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3"/>
      <c r="S273" s="3"/>
      <c r="T273" s="3"/>
    </row>
    <row r="274" spans="1:20">
      <c r="A274" s="3"/>
      <c r="C274" s="3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3"/>
      <c r="S274" s="3"/>
      <c r="T274" s="3"/>
    </row>
    <row r="275" spans="1:20">
      <c r="A275" s="3"/>
      <c r="C275" s="3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3"/>
      <c r="S275" s="3"/>
      <c r="T275" s="3"/>
    </row>
    <row r="276" spans="1:20">
      <c r="A276" s="3"/>
      <c r="C276" s="3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3"/>
      <c r="S276" s="3"/>
      <c r="T276" s="3"/>
    </row>
    <row r="277" spans="1:20">
      <c r="A277" s="3"/>
      <c r="C277" s="3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3"/>
      <c r="S277" s="3"/>
      <c r="T277" s="3"/>
    </row>
    <row r="278" spans="1:20">
      <c r="A278" s="3"/>
      <c r="C278" s="3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3"/>
      <c r="S278" s="3"/>
      <c r="T278" s="3"/>
    </row>
    <row r="279" spans="1:20">
      <c r="A279" s="3"/>
      <c r="C279" s="3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3"/>
      <c r="S279" s="3"/>
      <c r="T279" s="3"/>
    </row>
    <row r="280" spans="1:20">
      <c r="A280" s="3"/>
      <c r="C280" s="3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3"/>
      <c r="S280" s="3"/>
      <c r="T280" s="3"/>
    </row>
    <row r="281" spans="1:20">
      <c r="A281" s="3"/>
      <c r="C281" s="3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3"/>
      <c r="S281" s="3"/>
      <c r="T281" s="3"/>
    </row>
    <row r="282" spans="1:20">
      <c r="A282" s="3"/>
      <c r="C282" s="3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3"/>
      <c r="S282" s="3"/>
      <c r="T282" s="3"/>
    </row>
    <row r="283" spans="1:20">
      <c r="A283" s="3"/>
      <c r="C283" s="3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3"/>
      <c r="S283" s="3"/>
      <c r="T283" s="3"/>
    </row>
    <row r="284" spans="1:20">
      <c r="A284" s="3"/>
      <c r="C284" s="3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3"/>
      <c r="S284" s="3"/>
      <c r="T284" s="3"/>
    </row>
    <row r="285" spans="1:20">
      <c r="A285" s="3"/>
      <c r="C285" s="3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3"/>
      <c r="S285" s="3"/>
      <c r="T285" s="3"/>
    </row>
    <row r="286" spans="1:20">
      <c r="A286" s="3"/>
      <c r="C286" s="3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3"/>
      <c r="S286" s="3"/>
      <c r="T286" s="3"/>
    </row>
    <row r="287" spans="1:20">
      <c r="A287" s="3"/>
      <c r="C287" s="3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3"/>
      <c r="S287" s="3"/>
      <c r="T287" s="3"/>
    </row>
    <row r="288" spans="1:20">
      <c r="A288" s="3"/>
      <c r="C288" s="3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3"/>
      <c r="S288" s="3"/>
      <c r="T288" s="3"/>
    </row>
    <row r="289" spans="1:20">
      <c r="A289" s="3"/>
      <c r="C289" s="3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3"/>
      <c r="S289" s="3"/>
      <c r="T289" s="3"/>
    </row>
    <row r="290" spans="1:20">
      <c r="A290" s="3"/>
      <c r="C290" s="3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3"/>
      <c r="S290" s="3"/>
      <c r="T290" s="3"/>
    </row>
    <row r="291" spans="1:20">
      <c r="A291" s="3"/>
      <c r="C291" s="3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3"/>
      <c r="S291" s="3"/>
      <c r="T291" s="3"/>
    </row>
    <row r="292" spans="1:20">
      <c r="A292" s="3"/>
      <c r="C292" s="3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3"/>
      <c r="S292" s="3"/>
      <c r="T292" s="3"/>
    </row>
    <row r="293" spans="1:20">
      <c r="A293" s="3"/>
      <c r="C293" s="3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3"/>
      <c r="S293" s="3"/>
      <c r="T293" s="3"/>
    </row>
    <row r="294" spans="1:20">
      <c r="A294" s="3"/>
      <c r="C294" s="3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3"/>
      <c r="S294" s="3"/>
      <c r="T294" s="3"/>
    </row>
    <row r="295" spans="1:20">
      <c r="A295" s="3"/>
      <c r="C295" s="3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3"/>
      <c r="S295" s="3"/>
      <c r="T295" s="3"/>
    </row>
    <row r="296" spans="1:20">
      <c r="A296" s="3"/>
      <c r="C296" s="3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3"/>
      <c r="S296" s="3"/>
      <c r="T296" s="3"/>
    </row>
    <row r="297" spans="1:20">
      <c r="A297" s="3"/>
      <c r="C297" s="3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3"/>
      <c r="S297" s="3"/>
      <c r="T297" s="3"/>
    </row>
    <row r="298" spans="1:20">
      <c r="A298" s="3"/>
      <c r="C298" s="3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3"/>
      <c r="S298" s="3"/>
      <c r="T298" s="3"/>
    </row>
    <row r="299" spans="1:20">
      <c r="A299" s="3"/>
      <c r="C299" s="3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3"/>
      <c r="S299" s="3"/>
      <c r="T299" s="3"/>
    </row>
    <row r="300" spans="1:20">
      <c r="A300" s="3"/>
      <c r="C300" s="3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3"/>
      <c r="S300" s="3"/>
      <c r="T300" s="3"/>
    </row>
    <row r="301" spans="1:20">
      <c r="A301" s="3"/>
      <c r="C301" s="3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3"/>
      <c r="S301" s="3"/>
      <c r="T301" s="3"/>
    </row>
    <row r="302" spans="1:20">
      <c r="A302" s="3"/>
      <c r="C302" s="3"/>
      <c r="D302" s="19"/>
      <c r="E302" s="19"/>
      <c r="F302" s="44"/>
      <c r="G302" s="47"/>
      <c r="H302" s="44"/>
      <c r="I302" s="47"/>
      <c r="J302" s="44"/>
      <c r="K302" s="47"/>
      <c r="L302" s="48"/>
      <c r="M302" s="23"/>
      <c r="N302" s="48"/>
      <c r="O302" s="19"/>
      <c r="P302" s="48"/>
      <c r="Q302" s="19"/>
      <c r="R302" s="11"/>
      <c r="S302" s="3"/>
      <c r="T302" s="3"/>
    </row>
    <row r="303" spans="1:20" ht="18">
      <c r="A303" s="3"/>
      <c r="B303" s="2"/>
      <c r="C303" s="7"/>
      <c r="D303" s="21"/>
      <c r="E303" s="21"/>
      <c r="F303" s="42"/>
      <c r="G303" s="19"/>
      <c r="H303" s="42"/>
      <c r="I303" s="42"/>
      <c r="J303" s="49"/>
      <c r="K303" s="49"/>
      <c r="L303" s="19"/>
      <c r="M303" s="19"/>
      <c r="N303" s="19"/>
      <c r="O303" s="19"/>
      <c r="P303" s="19"/>
      <c r="Q303" s="19"/>
      <c r="R303" s="3"/>
      <c r="S303" s="3"/>
      <c r="T303" s="3"/>
    </row>
    <row r="304" spans="1:20">
      <c r="A304" s="3"/>
      <c r="C304" s="3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3"/>
      <c r="S304" s="3"/>
      <c r="T304" s="3"/>
    </row>
    <row r="305" spans="1:20">
      <c r="A305" s="3"/>
      <c r="C305" s="3"/>
      <c r="D305" s="19"/>
      <c r="E305" s="19"/>
      <c r="F305" s="19"/>
      <c r="G305" s="19"/>
      <c r="H305" s="19"/>
      <c r="I305" s="19"/>
      <c r="J305" s="22"/>
      <c r="K305" s="19"/>
      <c r="L305" s="19"/>
      <c r="M305" s="19"/>
      <c r="N305" s="19"/>
      <c r="O305" s="19"/>
      <c r="P305" s="19"/>
      <c r="Q305" s="19"/>
      <c r="R305" s="3"/>
      <c r="S305" s="3"/>
      <c r="T305" s="3"/>
    </row>
    <row r="306" spans="1:20">
      <c r="A306" s="3"/>
      <c r="C306" s="3"/>
      <c r="D306" s="19"/>
      <c r="E306" s="19"/>
      <c r="F306" s="19"/>
      <c r="G306" s="19"/>
      <c r="H306" s="19"/>
      <c r="I306" s="19"/>
      <c r="J306" s="22"/>
      <c r="K306" s="19"/>
      <c r="L306" s="19"/>
      <c r="M306" s="19"/>
      <c r="N306" s="19"/>
      <c r="O306" s="19"/>
      <c r="P306" s="19"/>
      <c r="Q306" s="19"/>
      <c r="R306" s="3"/>
      <c r="S306" s="3"/>
      <c r="T306" s="3"/>
    </row>
    <row r="307" spans="1:20">
      <c r="A307" s="3"/>
      <c r="C307" s="3"/>
      <c r="D307" s="19"/>
      <c r="E307" s="19"/>
      <c r="F307" s="19"/>
      <c r="G307" s="19"/>
      <c r="H307" s="19"/>
      <c r="I307" s="19"/>
      <c r="J307" s="22"/>
      <c r="K307" s="19"/>
      <c r="L307" s="19"/>
      <c r="M307" s="19"/>
      <c r="N307" s="19"/>
      <c r="O307" s="19"/>
      <c r="P307" s="19"/>
      <c r="Q307" s="19"/>
      <c r="R307" s="3"/>
      <c r="S307" s="3"/>
      <c r="T307" s="3"/>
    </row>
    <row r="308" spans="1:20">
      <c r="A308" s="3"/>
      <c r="C308" s="3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3"/>
      <c r="S308" s="3"/>
      <c r="T308" s="3"/>
    </row>
    <row r="309" spans="1:20">
      <c r="A309" s="3"/>
      <c r="C309" s="3"/>
      <c r="D309" s="19"/>
      <c r="E309" s="19"/>
      <c r="F309" s="19"/>
      <c r="G309" s="19"/>
      <c r="H309" s="19"/>
      <c r="I309" s="19"/>
      <c r="J309" s="22"/>
      <c r="K309" s="19"/>
      <c r="L309" s="19"/>
      <c r="M309" s="19"/>
      <c r="N309" s="19"/>
      <c r="O309" s="19"/>
      <c r="P309" s="19"/>
      <c r="Q309" s="19"/>
      <c r="R309" s="3"/>
      <c r="S309" s="3"/>
      <c r="T309" s="3"/>
    </row>
    <row r="310" spans="1:20">
      <c r="A310" s="3"/>
      <c r="C310" s="3"/>
      <c r="D310" s="19"/>
      <c r="E310" s="19"/>
      <c r="F310" s="19"/>
      <c r="G310" s="19"/>
      <c r="H310" s="19"/>
      <c r="I310" s="19"/>
      <c r="J310" s="22"/>
      <c r="K310" s="19"/>
      <c r="L310" s="19"/>
      <c r="M310" s="19"/>
      <c r="N310" s="19"/>
      <c r="O310" s="19"/>
      <c r="P310" s="19"/>
      <c r="Q310" s="19"/>
      <c r="R310" s="3"/>
      <c r="S310" s="3"/>
      <c r="T310" s="3"/>
    </row>
    <row r="311" spans="1:20">
      <c r="A311" s="3"/>
      <c r="C311" s="3"/>
      <c r="D311" s="19"/>
      <c r="E311" s="19"/>
      <c r="F311" s="19"/>
      <c r="G311" s="19"/>
      <c r="H311" s="19"/>
      <c r="I311" s="19"/>
      <c r="J311" s="22"/>
      <c r="K311" s="19"/>
      <c r="L311" s="19"/>
      <c r="M311" s="19"/>
      <c r="N311" s="19"/>
      <c r="O311" s="19"/>
      <c r="P311" s="19"/>
      <c r="Q311" s="19"/>
      <c r="R311" s="3"/>
      <c r="S311" s="3"/>
      <c r="T311" s="3"/>
    </row>
    <row r="312" spans="1:20">
      <c r="A312" s="3"/>
      <c r="C312" s="3"/>
      <c r="D312" s="19"/>
      <c r="E312" s="19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3"/>
      <c r="S312" s="3"/>
      <c r="T312" s="3"/>
    </row>
    <row r="313" spans="1:20">
      <c r="A313" s="3"/>
      <c r="C313" s="3"/>
      <c r="D313" s="19"/>
      <c r="E313" s="19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3"/>
      <c r="S313" s="3"/>
      <c r="T313" s="3"/>
    </row>
    <row r="314" spans="1:20">
      <c r="A314" s="3"/>
      <c r="C314" s="3"/>
      <c r="D314" s="19"/>
      <c r="E314" s="19"/>
      <c r="F314" s="19"/>
      <c r="G314" s="19"/>
      <c r="H314" s="19"/>
      <c r="I314" s="19"/>
      <c r="J314" s="22"/>
      <c r="K314" s="19"/>
      <c r="L314" s="19"/>
      <c r="M314" s="19"/>
      <c r="N314" s="19"/>
      <c r="O314" s="19"/>
      <c r="P314" s="19"/>
      <c r="Q314" s="19"/>
      <c r="R314" s="3"/>
      <c r="S314" s="3"/>
      <c r="T314" s="3"/>
    </row>
    <row r="315" spans="1:20">
      <c r="A315" s="3"/>
      <c r="C315" s="3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3"/>
      <c r="S315" s="3"/>
      <c r="T315" s="3"/>
    </row>
    <row r="316" spans="1:20">
      <c r="A316" s="3"/>
      <c r="C316" s="3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3"/>
      <c r="S316" s="3"/>
      <c r="T316" s="3"/>
    </row>
    <row r="317" spans="1:20">
      <c r="A317" s="3"/>
      <c r="C317" s="3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3"/>
      <c r="S317" s="3"/>
      <c r="T317" s="3"/>
    </row>
    <row r="318" spans="1:20">
      <c r="A318" s="3"/>
      <c r="C318" s="3"/>
      <c r="D318" s="19"/>
      <c r="E318" s="19"/>
      <c r="F318" s="19"/>
      <c r="G318" s="19"/>
      <c r="H318" s="19"/>
      <c r="I318" s="19"/>
      <c r="J318" s="22"/>
      <c r="K318" s="19"/>
      <c r="L318" s="19"/>
      <c r="M318" s="19"/>
      <c r="N318" s="19"/>
      <c r="O318" s="19"/>
      <c r="P318" s="19"/>
      <c r="Q318" s="19"/>
      <c r="R318" s="3"/>
      <c r="S318" s="3"/>
      <c r="T318" s="3"/>
    </row>
    <row r="319" spans="1:20">
      <c r="A319" s="3"/>
      <c r="C319" s="3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3"/>
      <c r="S319" s="3"/>
      <c r="T319" s="3"/>
    </row>
    <row r="320" spans="1:20">
      <c r="A320" s="3"/>
      <c r="C320" s="3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3"/>
      <c r="S320" s="3"/>
      <c r="T320" s="3"/>
    </row>
    <row r="321" spans="1:20">
      <c r="A321" s="3"/>
      <c r="C321" s="3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3"/>
      <c r="S321" s="3"/>
      <c r="T321" s="3"/>
    </row>
    <row r="322" spans="1:20">
      <c r="A322" s="3"/>
      <c r="C322" s="3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3"/>
      <c r="S322" s="3"/>
      <c r="T322" s="3"/>
    </row>
    <row r="323" spans="1:20">
      <c r="A323" s="3"/>
      <c r="C323" s="3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3"/>
      <c r="S323" s="3"/>
      <c r="T323" s="3"/>
    </row>
    <row r="324" spans="1:20">
      <c r="A324" s="3"/>
      <c r="C324" s="3"/>
      <c r="D324" s="19"/>
      <c r="E324" s="19"/>
      <c r="F324" s="19"/>
      <c r="G324" s="19"/>
      <c r="H324" s="19"/>
      <c r="I324" s="19"/>
      <c r="J324" s="22"/>
      <c r="K324" s="19"/>
      <c r="L324" s="19"/>
      <c r="M324" s="19"/>
      <c r="N324" s="19"/>
      <c r="O324" s="19"/>
      <c r="P324" s="19"/>
      <c r="Q324" s="19"/>
      <c r="R324" s="3"/>
      <c r="S324" s="3"/>
      <c r="T324" s="3"/>
    </row>
    <row r="325" spans="1:20">
      <c r="A325" s="3"/>
      <c r="C325" s="3"/>
      <c r="D325" s="19"/>
      <c r="E325" s="19"/>
      <c r="F325" s="19"/>
      <c r="G325" s="19"/>
      <c r="H325" s="19"/>
      <c r="I325" s="19"/>
      <c r="J325" s="22"/>
      <c r="K325" s="19"/>
      <c r="L325" s="19"/>
      <c r="M325" s="19"/>
      <c r="N325" s="19"/>
      <c r="O325" s="19"/>
      <c r="P325" s="19"/>
      <c r="Q325" s="19"/>
      <c r="R325" s="3"/>
      <c r="S325" s="3"/>
      <c r="T325" s="3"/>
    </row>
    <row r="326" spans="1:20">
      <c r="A326" s="3"/>
      <c r="C326" s="3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3"/>
      <c r="S326" s="3"/>
      <c r="T326" s="3"/>
    </row>
    <row r="327" spans="1:20">
      <c r="A327" s="3"/>
      <c r="C327" s="3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3"/>
      <c r="S327" s="3"/>
      <c r="T327" s="3"/>
    </row>
    <row r="328" spans="1:20">
      <c r="A328" s="3"/>
      <c r="C328" s="3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3"/>
      <c r="S328" s="3"/>
      <c r="T328" s="3"/>
    </row>
    <row r="329" spans="1:20">
      <c r="A329" s="3"/>
      <c r="C329" s="3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3"/>
      <c r="S329" s="3"/>
      <c r="T329" s="3"/>
    </row>
    <row r="330" spans="1:20">
      <c r="A330" s="3"/>
      <c r="C330" s="3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3"/>
      <c r="S330" s="3"/>
      <c r="T330" s="3"/>
    </row>
    <row r="331" spans="1:20">
      <c r="A331" s="3"/>
      <c r="C331" s="3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3"/>
      <c r="S331" s="3"/>
      <c r="T331" s="3"/>
    </row>
    <row r="332" spans="1:20">
      <c r="A332" s="3"/>
      <c r="C332" s="3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3"/>
      <c r="S332" s="3"/>
      <c r="T332" s="3"/>
    </row>
    <row r="333" spans="1:20">
      <c r="A333" s="3"/>
      <c r="C333" s="3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3"/>
      <c r="S333" s="3"/>
      <c r="T333" s="3"/>
    </row>
    <row r="334" spans="1:20">
      <c r="A334" s="3"/>
      <c r="C334" s="3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3"/>
      <c r="S334" s="3"/>
      <c r="T334" s="3"/>
    </row>
    <row r="335" spans="1:20">
      <c r="A335" s="3"/>
      <c r="C335" s="3"/>
      <c r="D335" s="19"/>
      <c r="E335" s="19"/>
      <c r="F335" s="44"/>
      <c r="G335" s="47"/>
      <c r="H335" s="44"/>
      <c r="I335" s="47"/>
      <c r="J335" s="44"/>
      <c r="K335" s="47"/>
      <c r="L335" s="48"/>
      <c r="M335" s="23"/>
      <c r="N335" s="48"/>
      <c r="O335" s="19"/>
      <c r="P335" s="48"/>
      <c r="Q335" s="19"/>
      <c r="R335" s="11"/>
      <c r="S335" s="3"/>
      <c r="T335" s="3"/>
    </row>
    <row r="336" spans="1:20" ht="18">
      <c r="A336" s="3"/>
      <c r="B336" s="2"/>
      <c r="C336" s="7"/>
      <c r="D336" s="21"/>
      <c r="E336" s="21"/>
      <c r="F336" s="42"/>
      <c r="G336" s="19"/>
      <c r="H336" s="42"/>
      <c r="I336" s="42"/>
      <c r="J336" s="49"/>
      <c r="K336" s="49"/>
      <c r="L336" s="19"/>
      <c r="M336" s="19"/>
      <c r="N336" s="19"/>
      <c r="O336" s="19"/>
      <c r="P336" s="19"/>
      <c r="Q336" s="19"/>
      <c r="R336" s="3"/>
      <c r="S336" s="3"/>
      <c r="T336" s="3"/>
    </row>
    <row r="337" spans="1:20">
      <c r="A337" s="3"/>
      <c r="C337" s="3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3"/>
      <c r="S337" s="3"/>
      <c r="T337" s="3"/>
    </row>
    <row r="338" spans="1:20">
      <c r="A338" s="3"/>
      <c r="C338" s="3"/>
      <c r="D338" s="19"/>
      <c r="E338" s="19"/>
      <c r="F338" s="19"/>
      <c r="G338" s="19"/>
      <c r="H338" s="19"/>
      <c r="I338" s="19"/>
      <c r="J338" s="22"/>
      <c r="K338" s="19"/>
      <c r="L338" s="19"/>
      <c r="M338" s="19"/>
      <c r="N338" s="19"/>
      <c r="O338" s="19"/>
      <c r="P338" s="19"/>
      <c r="Q338" s="19"/>
      <c r="R338" s="3"/>
      <c r="S338" s="3"/>
      <c r="T338" s="3"/>
    </row>
    <row r="339" spans="1:20">
      <c r="A339" s="3"/>
      <c r="C339" s="3"/>
      <c r="D339" s="19"/>
      <c r="E339" s="19"/>
      <c r="F339" s="19"/>
      <c r="G339" s="19"/>
      <c r="H339" s="19"/>
      <c r="I339" s="19"/>
      <c r="J339" s="22"/>
      <c r="K339" s="19"/>
      <c r="L339" s="19"/>
      <c r="M339" s="19"/>
      <c r="N339" s="19"/>
      <c r="O339" s="19"/>
      <c r="P339" s="19"/>
      <c r="Q339" s="19"/>
      <c r="R339" s="3"/>
      <c r="S339" s="3"/>
      <c r="T339" s="3"/>
    </row>
    <row r="340" spans="1:20">
      <c r="A340" s="3"/>
      <c r="C340" s="3"/>
      <c r="D340" s="19"/>
      <c r="E340" s="19"/>
      <c r="F340" s="19"/>
      <c r="G340" s="19"/>
      <c r="H340" s="19"/>
      <c r="I340" s="19"/>
      <c r="J340" s="22"/>
      <c r="K340" s="19"/>
      <c r="L340" s="19"/>
      <c r="M340" s="19"/>
      <c r="N340" s="19"/>
      <c r="O340" s="19"/>
      <c r="P340" s="19"/>
      <c r="Q340" s="19"/>
      <c r="R340" s="3"/>
      <c r="S340" s="3"/>
      <c r="T340" s="3"/>
    </row>
    <row r="341" spans="1:20">
      <c r="A341" s="3"/>
      <c r="C341" s="3"/>
      <c r="D341" s="19"/>
      <c r="E341" s="19"/>
      <c r="F341" s="19"/>
      <c r="G341" s="19"/>
      <c r="H341" s="19"/>
      <c r="I341" s="19"/>
      <c r="J341" s="22"/>
      <c r="K341" s="19"/>
      <c r="L341" s="19"/>
      <c r="M341" s="19"/>
      <c r="N341" s="19"/>
      <c r="O341" s="19"/>
      <c r="P341" s="19"/>
      <c r="Q341" s="19"/>
      <c r="R341" s="3"/>
      <c r="S341" s="3"/>
      <c r="T341" s="3"/>
    </row>
    <row r="342" spans="1:20">
      <c r="A342" s="3"/>
      <c r="C342" s="3"/>
      <c r="D342" s="19"/>
      <c r="E342" s="19"/>
      <c r="F342" s="19"/>
      <c r="G342" s="19"/>
      <c r="H342" s="19"/>
      <c r="I342" s="19"/>
      <c r="J342" s="22"/>
      <c r="K342" s="19"/>
      <c r="L342" s="19"/>
      <c r="M342" s="19"/>
      <c r="N342" s="19"/>
      <c r="O342" s="19"/>
      <c r="P342" s="19"/>
      <c r="Q342" s="19"/>
      <c r="R342" s="3"/>
      <c r="S342" s="3"/>
      <c r="T342" s="3"/>
    </row>
    <row r="343" spans="1:20">
      <c r="A343" s="3"/>
      <c r="C343" s="3"/>
      <c r="D343" s="19"/>
      <c r="E343" s="19"/>
      <c r="F343" s="19"/>
      <c r="G343" s="19"/>
      <c r="H343" s="19"/>
      <c r="I343" s="19"/>
      <c r="J343" s="22"/>
      <c r="K343" s="19"/>
      <c r="L343" s="19"/>
      <c r="M343" s="19"/>
      <c r="N343" s="19"/>
      <c r="O343" s="19"/>
      <c r="P343" s="19"/>
      <c r="Q343" s="19"/>
      <c r="R343" s="3"/>
      <c r="S343" s="3"/>
      <c r="T343" s="3"/>
    </row>
    <row r="344" spans="1:20">
      <c r="A344" s="3"/>
      <c r="C344" s="3"/>
      <c r="D344" s="19"/>
      <c r="E344" s="19"/>
      <c r="F344" s="19"/>
      <c r="G344" s="19"/>
      <c r="H344" s="19"/>
      <c r="I344" s="19"/>
      <c r="J344" s="22"/>
      <c r="K344" s="19"/>
      <c r="L344" s="19"/>
      <c r="M344" s="19"/>
      <c r="N344" s="19"/>
      <c r="O344" s="19"/>
      <c r="P344" s="19"/>
      <c r="Q344" s="19"/>
      <c r="R344" s="3"/>
      <c r="S344" s="3"/>
      <c r="T344" s="3"/>
    </row>
    <row r="345" spans="1:20">
      <c r="A345" s="3"/>
      <c r="C345" s="3"/>
      <c r="D345" s="19"/>
      <c r="E345" s="19"/>
      <c r="F345" s="19"/>
      <c r="G345" s="19"/>
      <c r="H345" s="19"/>
      <c r="I345" s="19"/>
      <c r="J345" s="22"/>
      <c r="K345" s="19"/>
      <c r="L345" s="19"/>
      <c r="M345" s="19"/>
      <c r="N345" s="19"/>
      <c r="O345" s="19"/>
      <c r="P345" s="19"/>
      <c r="Q345" s="19"/>
      <c r="R345" s="3"/>
      <c r="S345" s="3"/>
      <c r="T345" s="3"/>
    </row>
    <row r="346" spans="1:20">
      <c r="A346" s="3"/>
      <c r="C346" s="3"/>
      <c r="D346" s="19"/>
      <c r="E346" s="19"/>
      <c r="F346" s="19"/>
      <c r="G346" s="19"/>
      <c r="H346" s="19"/>
      <c r="I346" s="19"/>
      <c r="J346" s="22"/>
      <c r="K346" s="19"/>
      <c r="L346" s="19"/>
      <c r="M346" s="19"/>
      <c r="N346" s="19"/>
      <c r="O346" s="19"/>
      <c r="P346" s="19"/>
      <c r="Q346" s="19"/>
      <c r="R346" s="3"/>
      <c r="S346" s="3"/>
      <c r="T346" s="3"/>
    </row>
    <row r="347" spans="1:20">
      <c r="A347" s="3"/>
      <c r="C347" s="3"/>
      <c r="D347" s="19"/>
      <c r="E347" s="19"/>
      <c r="F347" s="19"/>
      <c r="G347" s="19"/>
      <c r="H347" s="19"/>
      <c r="I347" s="19"/>
      <c r="J347" s="22"/>
      <c r="K347" s="19"/>
      <c r="L347" s="19"/>
      <c r="M347" s="19"/>
      <c r="N347" s="19"/>
      <c r="O347" s="19"/>
      <c r="P347" s="19"/>
      <c r="Q347" s="19"/>
      <c r="R347" s="3"/>
      <c r="S347" s="3"/>
      <c r="T347" s="3"/>
    </row>
    <row r="348" spans="1:20">
      <c r="A348" s="3"/>
      <c r="C348" s="3"/>
      <c r="D348" s="19"/>
      <c r="E348" s="19"/>
      <c r="F348" s="19"/>
      <c r="G348" s="19"/>
      <c r="H348" s="19"/>
      <c r="I348" s="19"/>
      <c r="J348" s="22"/>
      <c r="K348" s="19"/>
      <c r="L348" s="19"/>
      <c r="M348" s="19"/>
      <c r="N348" s="19"/>
      <c r="O348" s="19"/>
      <c r="P348" s="19"/>
      <c r="Q348" s="19"/>
      <c r="R348" s="3"/>
      <c r="S348" s="3"/>
      <c r="T348" s="3"/>
    </row>
    <row r="349" spans="1:20">
      <c r="A349" s="3"/>
      <c r="C349" s="3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3"/>
      <c r="S349" s="3"/>
      <c r="T349" s="3"/>
    </row>
    <row r="350" spans="1:20">
      <c r="A350" s="3"/>
      <c r="C350" s="3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3"/>
      <c r="S350" s="3"/>
      <c r="T350" s="3"/>
    </row>
    <row r="351" spans="1:20">
      <c r="A351" s="3"/>
      <c r="C351" s="3"/>
      <c r="D351" s="19"/>
      <c r="E351" s="19"/>
      <c r="F351" s="19"/>
      <c r="G351" s="19"/>
      <c r="H351" s="19"/>
      <c r="I351" s="19"/>
      <c r="J351" s="22"/>
      <c r="K351" s="19"/>
      <c r="L351" s="19"/>
      <c r="M351" s="19"/>
      <c r="N351" s="19"/>
      <c r="O351" s="19"/>
      <c r="P351" s="19"/>
      <c r="Q351" s="19"/>
      <c r="R351" s="3"/>
      <c r="S351" s="3"/>
      <c r="T351" s="3"/>
    </row>
    <row r="352" spans="1:20">
      <c r="A352" s="3"/>
      <c r="C352" s="3"/>
      <c r="D352" s="19"/>
      <c r="E352" s="19"/>
      <c r="F352" s="19"/>
      <c r="G352" s="19"/>
      <c r="H352" s="19"/>
      <c r="I352" s="19"/>
      <c r="J352" s="22"/>
      <c r="K352" s="19"/>
      <c r="L352" s="19"/>
      <c r="M352" s="19"/>
      <c r="N352" s="19"/>
      <c r="O352" s="19"/>
      <c r="P352" s="19"/>
      <c r="Q352" s="19"/>
      <c r="R352" s="3"/>
      <c r="S352" s="3"/>
      <c r="T352" s="3"/>
    </row>
    <row r="353" spans="1:20">
      <c r="A353" s="3"/>
      <c r="C353" s="3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3"/>
      <c r="S353" s="3"/>
      <c r="T353" s="3"/>
    </row>
    <row r="354" spans="1:20">
      <c r="A354" s="3"/>
      <c r="C354" s="3"/>
      <c r="D354" s="19"/>
      <c r="E354" s="19"/>
      <c r="F354" s="19"/>
      <c r="G354" s="19"/>
      <c r="H354" s="19"/>
      <c r="I354" s="19"/>
      <c r="J354" s="22"/>
      <c r="K354" s="19"/>
      <c r="L354" s="19"/>
      <c r="M354" s="19"/>
      <c r="N354" s="19"/>
      <c r="O354" s="19"/>
      <c r="P354" s="19"/>
      <c r="Q354" s="19"/>
      <c r="R354" s="3"/>
      <c r="S354" s="3"/>
      <c r="T354" s="3"/>
    </row>
    <row r="355" spans="1:20">
      <c r="A355" s="3"/>
      <c r="C355" s="3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3"/>
      <c r="S355" s="3"/>
      <c r="T355" s="3"/>
    </row>
    <row r="356" spans="1:20">
      <c r="A356" s="3"/>
      <c r="C356" s="3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3"/>
      <c r="S356" s="3"/>
      <c r="T356" s="3"/>
    </row>
    <row r="357" spans="1:20">
      <c r="A357" s="3"/>
      <c r="C357" s="3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3"/>
      <c r="S357" s="3"/>
      <c r="T357" s="3"/>
    </row>
    <row r="358" spans="1:20">
      <c r="A358" s="3"/>
      <c r="C358" s="3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3"/>
      <c r="S358" s="3"/>
      <c r="T358" s="3"/>
    </row>
    <row r="359" spans="1:20">
      <c r="A359" s="3"/>
      <c r="C359" s="3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3"/>
      <c r="S359" s="3"/>
      <c r="T359" s="3"/>
    </row>
    <row r="360" spans="1:20">
      <c r="A360" s="3"/>
      <c r="C360" s="3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3"/>
      <c r="S360" s="3"/>
      <c r="T360" s="3"/>
    </row>
    <row r="361" spans="1:20">
      <c r="A361" s="3"/>
      <c r="C361" s="3"/>
      <c r="D361" s="19"/>
      <c r="E361" s="19"/>
      <c r="F361" s="44"/>
      <c r="G361" s="47"/>
      <c r="H361" s="44"/>
      <c r="I361" s="47"/>
      <c r="J361" s="44"/>
      <c r="K361" s="47"/>
      <c r="L361" s="48"/>
      <c r="M361" s="23"/>
      <c r="N361" s="48"/>
      <c r="O361" s="19"/>
      <c r="P361" s="48"/>
      <c r="Q361" s="19"/>
      <c r="R361" s="11"/>
      <c r="S361" s="3"/>
      <c r="T361" s="3"/>
    </row>
    <row r="362" spans="1:20" ht="18">
      <c r="A362" s="3"/>
      <c r="B362" s="2"/>
      <c r="C362" s="7"/>
      <c r="D362" s="21"/>
      <c r="E362" s="21"/>
      <c r="F362" s="42"/>
      <c r="G362" s="19"/>
      <c r="H362" s="42"/>
      <c r="I362" s="42"/>
      <c r="J362" s="49"/>
      <c r="K362" s="49"/>
      <c r="L362" s="19"/>
      <c r="M362" s="19"/>
      <c r="N362" s="19"/>
      <c r="O362" s="19"/>
      <c r="P362" s="19"/>
      <c r="Q362" s="19"/>
      <c r="R362" s="3"/>
      <c r="S362" s="3"/>
      <c r="T362" s="3"/>
    </row>
    <row r="363" spans="1:20">
      <c r="A363" s="3"/>
      <c r="C363" s="3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3"/>
      <c r="S363" s="3"/>
      <c r="T363" s="3"/>
    </row>
    <row r="364" spans="1:20">
      <c r="A364" s="3"/>
      <c r="C364" s="3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3"/>
      <c r="S364" s="3"/>
      <c r="T364" s="3"/>
    </row>
    <row r="365" spans="1:20">
      <c r="A365" s="3"/>
      <c r="C365" s="3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3"/>
      <c r="S365" s="3"/>
      <c r="T365" s="3"/>
    </row>
    <row r="366" spans="1:20">
      <c r="A366" s="3"/>
      <c r="C366" s="3"/>
      <c r="D366" s="19"/>
      <c r="E366" s="19"/>
      <c r="F366" s="19"/>
      <c r="G366" s="19"/>
      <c r="H366" s="19"/>
      <c r="I366" s="19"/>
      <c r="J366" s="22"/>
      <c r="K366" s="19"/>
      <c r="L366" s="19"/>
      <c r="M366" s="19"/>
      <c r="N366" s="19"/>
      <c r="O366" s="19"/>
      <c r="P366" s="19"/>
      <c r="Q366" s="19"/>
      <c r="R366" s="3"/>
      <c r="S366" s="3"/>
      <c r="T366" s="3"/>
    </row>
    <row r="367" spans="1:20">
      <c r="A367" s="3"/>
      <c r="C367" s="3"/>
      <c r="D367" s="19"/>
      <c r="E367" s="19"/>
      <c r="F367" s="19"/>
      <c r="G367" s="19"/>
      <c r="H367" s="19"/>
      <c r="I367" s="19"/>
      <c r="J367" s="22"/>
      <c r="K367" s="19"/>
      <c r="L367" s="19"/>
      <c r="M367" s="19"/>
      <c r="N367" s="19"/>
      <c r="O367" s="19"/>
      <c r="P367" s="19"/>
      <c r="Q367" s="19"/>
      <c r="R367" s="3"/>
      <c r="S367" s="3"/>
      <c r="T367" s="3"/>
    </row>
    <row r="368" spans="1:20">
      <c r="A368" s="3"/>
      <c r="C368" s="3"/>
      <c r="D368" s="19"/>
      <c r="E368" s="19"/>
      <c r="F368" s="19"/>
      <c r="G368" s="19"/>
      <c r="H368" s="19"/>
      <c r="I368" s="19"/>
      <c r="J368" s="22"/>
      <c r="K368" s="19"/>
      <c r="L368" s="19"/>
      <c r="M368" s="19"/>
      <c r="N368" s="19"/>
      <c r="O368" s="19"/>
      <c r="P368" s="19"/>
      <c r="Q368" s="19"/>
      <c r="R368" s="3"/>
      <c r="S368" s="3"/>
      <c r="T368" s="3"/>
    </row>
    <row r="369" spans="1:20">
      <c r="A369" s="3"/>
      <c r="C369" s="3"/>
      <c r="D369" s="19"/>
      <c r="E369" s="19"/>
      <c r="F369" s="19"/>
      <c r="G369" s="19"/>
      <c r="H369" s="19"/>
      <c r="I369" s="19"/>
      <c r="J369" s="22"/>
      <c r="K369" s="19"/>
      <c r="L369" s="19"/>
      <c r="M369" s="19"/>
      <c r="N369" s="19"/>
      <c r="O369" s="19"/>
      <c r="P369" s="19"/>
      <c r="Q369" s="19"/>
      <c r="R369" s="3"/>
      <c r="S369" s="3"/>
      <c r="T369" s="3"/>
    </row>
    <row r="370" spans="1:20">
      <c r="A370" s="3"/>
      <c r="C370" s="3"/>
      <c r="D370" s="19"/>
      <c r="E370" s="19"/>
      <c r="F370" s="19"/>
      <c r="G370" s="19"/>
      <c r="H370" s="19"/>
      <c r="I370" s="19"/>
      <c r="J370" s="22"/>
      <c r="K370" s="19"/>
      <c r="L370" s="19"/>
      <c r="M370" s="19"/>
      <c r="N370" s="19"/>
      <c r="O370" s="19"/>
      <c r="P370" s="19"/>
      <c r="Q370" s="19"/>
      <c r="R370" s="3"/>
      <c r="S370" s="3"/>
      <c r="T370" s="3"/>
    </row>
    <row r="371" spans="1:20">
      <c r="A371" s="3"/>
      <c r="C371" s="3"/>
      <c r="D371" s="19"/>
      <c r="E371" s="19"/>
      <c r="F371" s="19"/>
      <c r="G371" s="19"/>
      <c r="H371" s="19"/>
      <c r="I371" s="19"/>
      <c r="J371" s="22"/>
      <c r="K371" s="19"/>
      <c r="L371" s="19"/>
      <c r="M371" s="19"/>
      <c r="N371" s="19"/>
      <c r="O371" s="19"/>
      <c r="P371" s="19"/>
      <c r="Q371" s="19"/>
      <c r="R371" s="3"/>
      <c r="S371" s="3"/>
      <c r="T371" s="3"/>
    </row>
    <row r="372" spans="1:20">
      <c r="A372" s="3"/>
      <c r="C372" s="3"/>
      <c r="D372" s="19"/>
      <c r="E372" s="19"/>
      <c r="F372" s="19"/>
      <c r="G372" s="19"/>
      <c r="H372" s="19"/>
      <c r="I372" s="19"/>
      <c r="J372" s="22"/>
      <c r="K372" s="19"/>
      <c r="L372" s="19"/>
      <c r="M372" s="19"/>
      <c r="N372" s="19"/>
      <c r="O372" s="19"/>
      <c r="P372" s="19"/>
      <c r="Q372" s="19"/>
      <c r="R372" s="3"/>
      <c r="S372" s="3"/>
      <c r="T372" s="3"/>
    </row>
    <row r="373" spans="1:20">
      <c r="A373" s="3"/>
      <c r="C373" s="3"/>
      <c r="D373" s="19"/>
      <c r="E373" s="19"/>
      <c r="F373" s="19"/>
      <c r="G373" s="19"/>
      <c r="H373" s="19"/>
      <c r="I373" s="19"/>
      <c r="J373" s="22"/>
      <c r="K373" s="19"/>
      <c r="L373" s="19"/>
      <c r="M373" s="19"/>
      <c r="N373" s="19"/>
      <c r="O373" s="19"/>
      <c r="P373" s="19"/>
      <c r="Q373" s="19"/>
      <c r="R373" s="3"/>
      <c r="S373" s="3"/>
      <c r="T373" s="3"/>
    </row>
    <row r="374" spans="1:20">
      <c r="A374" s="3"/>
      <c r="C374" s="3"/>
      <c r="D374" s="19"/>
      <c r="E374" s="19"/>
      <c r="F374" s="19"/>
      <c r="G374" s="19"/>
      <c r="H374" s="19"/>
      <c r="I374" s="19"/>
      <c r="J374" s="22"/>
      <c r="K374" s="19"/>
      <c r="L374" s="19"/>
      <c r="M374" s="19"/>
      <c r="N374" s="19"/>
      <c r="O374" s="19"/>
      <c r="P374" s="19"/>
      <c r="Q374" s="19"/>
      <c r="R374" s="3"/>
      <c r="S374" s="3"/>
      <c r="T374" s="3"/>
    </row>
    <row r="375" spans="1:20">
      <c r="A375" s="3"/>
      <c r="C375" s="3"/>
      <c r="D375" s="19"/>
      <c r="E375" s="19"/>
      <c r="F375" s="19"/>
      <c r="G375" s="19"/>
      <c r="H375" s="19"/>
      <c r="I375" s="19"/>
      <c r="J375" s="22"/>
      <c r="K375" s="19"/>
      <c r="L375" s="19"/>
      <c r="M375" s="19"/>
      <c r="N375" s="19"/>
      <c r="O375" s="19"/>
      <c r="P375" s="19"/>
      <c r="Q375" s="19"/>
      <c r="R375" s="3"/>
      <c r="S375" s="3"/>
      <c r="T375" s="3"/>
    </row>
    <row r="376" spans="1:20">
      <c r="A376" s="3"/>
      <c r="C376" s="3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3"/>
      <c r="S376" s="3"/>
      <c r="T376" s="3"/>
    </row>
    <row r="377" spans="1:20">
      <c r="A377" s="3"/>
      <c r="C377" s="3"/>
      <c r="D377" s="19"/>
      <c r="E377" s="19"/>
      <c r="F377" s="19"/>
      <c r="G377" s="19"/>
      <c r="H377" s="19"/>
      <c r="I377" s="19"/>
      <c r="J377" s="22"/>
      <c r="K377" s="19"/>
      <c r="L377" s="19"/>
      <c r="M377" s="19"/>
      <c r="N377" s="19"/>
      <c r="O377" s="19"/>
      <c r="P377" s="19"/>
      <c r="Q377" s="19"/>
      <c r="R377" s="3"/>
      <c r="S377" s="3"/>
      <c r="T377" s="3"/>
    </row>
    <row r="378" spans="1:20">
      <c r="A378" s="3"/>
      <c r="C378" s="3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3"/>
      <c r="S378" s="3"/>
      <c r="T378" s="3"/>
    </row>
    <row r="379" spans="1:20">
      <c r="A379" s="3"/>
      <c r="C379" s="3"/>
      <c r="D379" s="19"/>
      <c r="E379" s="19"/>
      <c r="F379" s="19"/>
      <c r="G379" s="19"/>
      <c r="H379" s="19"/>
      <c r="I379" s="19"/>
      <c r="J379" s="22"/>
      <c r="K379" s="19"/>
      <c r="L379" s="19"/>
      <c r="M379" s="19"/>
      <c r="N379" s="19"/>
      <c r="O379" s="19"/>
      <c r="P379" s="19"/>
      <c r="Q379" s="19"/>
      <c r="R379" s="3"/>
      <c r="S379" s="3"/>
      <c r="T379" s="3"/>
    </row>
    <row r="380" spans="1:20">
      <c r="A380" s="3"/>
      <c r="C380" s="3"/>
      <c r="D380" s="19"/>
      <c r="E380" s="19"/>
      <c r="F380" s="19"/>
      <c r="G380" s="19"/>
      <c r="H380" s="19"/>
      <c r="I380" s="19"/>
      <c r="J380" s="22"/>
      <c r="K380" s="19"/>
      <c r="L380" s="19"/>
      <c r="M380" s="19"/>
      <c r="N380" s="19"/>
      <c r="O380" s="19"/>
      <c r="P380" s="19"/>
      <c r="Q380" s="19"/>
      <c r="R380" s="3"/>
      <c r="S380" s="3"/>
      <c r="T380" s="3"/>
    </row>
    <row r="381" spans="1:20">
      <c r="A381" s="3"/>
      <c r="C381" s="3"/>
      <c r="D381" s="19"/>
      <c r="E381" s="19"/>
      <c r="F381" s="19"/>
      <c r="G381" s="19"/>
      <c r="H381" s="19"/>
      <c r="I381" s="19"/>
      <c r="J381" s="22"/>
      <c r="K381" s="19"/>
      <c r="L381" s="19"/>
      <c r="M381" s="19"/>
      <c r="N381" s="19"/>
      <c r="O381" s="19"/>
      <c r="P381" s="19"/>
      <c r="Q381" s="19"/>
      <c r="R381" s="3"/>
      <c r="S381" s="3"/>
      <c r="T381" s="3"/>
    </row>
    <row r="382" spans="1:20">
      <c r="A382" s="3"/>
      <c r="C382" s="3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3"/>
      <c r="S382" s="3"/>
      <c r="T382" s="3"/>
    </row>
    <row r="383" spans="1:20">
      <c r="A383" s="3"/>
      <c r="C383" s="3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3"/>
      <c r="S383" s="3"/>
      <c r="T383" s="3"/>
    </row>
    <row r="384" spans="1:20">
      <c r="A384" s="3"/>
      <c r="C384" s="3"/>
      <c r="D384" s="19"/>
      <c r="E384" s="19"/>
      <c r="F384" s="19"/>
      <c r="G384" s="19"/>
      <c r="H384" s="19"/>
      <c r="I384" s="19"/>
      <c r="J384" s="22"/>
      <c r="K384" s="19"/>
      <c r="L384" s="19"/>
      <c r="M384" s="19"/>
      <c r="N384" s="19"/>
      <c r="O384" s="19"/>
      <c r="P384" s="19"/>
      <c r="Q384" s="19"/>
      <c r="R384" s="3"/>
      <c r="S384" s="3"/>
      <c r="T384" s="3"/>
    </row>
    <row r="385" spans="1:20">
      <c r="A385" s="3"/>
      <c r="C385" s="3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3"/>
      <c r="S385" s="3"/>
      <c r="T385" s="3"/>
    </row>
    <row r="386" spans="1:20">
      <c r="A386" s="3"/>
      <c r="C386" s="3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3"/>
      <c r="S386" s="3"/>
      <c r="T386" s="3"/>
    </row>
    <row r="387" spans="1:20">
      <c r="A387" s="3"/>
      <c r="C387" s="3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3"/>
      <c r="S387" s="3"/>
      <c r="T387" s="3"/>
    </row>
    <row r="388" spans="1:20">
      <c r="A388" s="3"/>
      <c r="C388" s="3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3"/>
      <c r="S388" s="3"/>
      <c r="T388" s="3"/>
    </row>
    <row r="389" spans="1:20">
      <c r="A389" s="3"/>
      <c r="C389" s="3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3"/>
      <c r="S389" s="3"/>
      <c r="T389" s="3"/>
    </row>
    <row r="390" spans="1:20">
      <c r="A390" s="3"/>
      <c r="C390" s="3"/>
      <c r="D390" s="19"/>
      <c r="E390" s="19"/>
      <c r="F390" s="19"/>
      <c r="G390" s="19"/>
      <c r="H390" s="19"/>
      <c r="I390" s="19"/>
      <c r="J390" s="22"/>
      <c r="K390" s="19"/>
      <c r="L390" s="19"/>
      <c r="M390" s="19"/>
      <c r="N390" s="19"/>
      <c r="O390" s="19"/>
      <c r="P390" s="19"/>
      <c r="Q390" s="19"/>
      <c r="R390" s="3"/>
      <c r="S390" s="3"/>
      <c r="T390" s="3"/>
    </row>
    <row r="391" spans="1:20">
      <c r="A391" s="3"/>
      <c r="C391" s="3"/>
      <c r="D391" s="19"/>
      <c r="E391" s="19"/>
      <c r="F391" s="19"/>
      <c r="G391" s="19"/>
      <c r="H391" s="19"/>
      <c r="I391" s="19"/>
      <c r="J391" s="22"/>
      <c r="K391" s="19"/>
      <c r="L391" s="19"/>
      <c r="M391" s="19"/>
      <c r="N391" s="19"/>
      <c r="O391" s="19"/>
      <c r="P391" s="19"/>
      <c r="Q391" s="19"/>
      <c r="R391" s="3"/>
      <c r="S391" s="3"/>
      <c r="T391" s="3"/>
    </row>
    <row r="392" spans="1:20">
      <c r="A392" s="3"/>
      <c r="C392" s="3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3"/>
      <c r="S392" s="3"/>
      <c r="T392" s="3"/>
    </row>
    <row r="393" spans="1:20">
      <c r="A393" s="3"/>
      <c r="C393" s="3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3"/>
      <c r="S393" s="3"/>
      <c r="T393" s="3"/>
    </row>
    <row r="394" spans="1:20">
      <c r="A394" s="3"/>
      <c r="C394" s="3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3"/>
      <c r="S394" s="3"/>
      <c r="T394" s="3"/>
    </row>
    <row r="395" spans="1:20">
      <c r="A395" s="3"/>
      <c r="C395" s="3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3"/>
      <c r="S395" s="3"/>
      <c r="T395" s="3"/>
    </row>
    <row r="396" spans="1:20">
      <c r="A396" s="3"/>
      <c r="C396" s="3"/>
      <c r="D396" s="19"/>
      <c r="E396" s="19"/>
      <c r="F396" s="44"/>
      <c r="G396" s="47"/>
      <c r="H396" s="44"/>
      <c r="I396" s="47"/>
      <c r="J396" s="44"/>
      <c r="K396" s="47"/>
      <c r="L396" s="48"/>
      <c r="M396" s="23"/>
      <c r="N396" s="48"/>
      <c r="O396" s="19"/>
      <c r="P396" s="48"/>
      <c r="Q396" s="19"/>
      <c r="R396" s="11"/>
      <c r="S396" s="3"/>
      <c r="T396" s="3"/>
    </row>
    <row r="397" spans="1:20" ht="18">
      <c r="A397" s="3"/>
      <c r="B397" s="2"/>
      <c r="C397" s="7"/>
      <c r="D397" s="21"/>
      <c r="E397" s="21"/>
      <c r="F397" s="42"/>
      <c r="G397" s="19"/>
      <c r="H397" s="42"/>
      <c r="I397" s="42"/>
      <c r="J397" s="49"/>
      <c r="K397" s="49"/>
      <c r="L397" s="19"/>
      <c r="M397" s="19"/>
      <c r="N397" s="19"/>
      <c r="O397" s="19"/>
      <c r="P397" s="19"/>
      <c r="Q397" s="19"/>
      <c r="R397" s="3"/>
      <c r="S397" s="3"/>
      <c r="T397" s="3"/>
    </row>
    <row r="398" spans="1:20">
      <c r="A398" s="3"/>
      <c r="C398" s="3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3"/>
      <c r="S398" s="3"/>
      <c r="T398" s="3"/>
    </row>
    <row r="399" spans="1:20">
      <c r="A399" s="3"/>
      <c r="C399" s="3"/>
      <c r="D399" s="19"/>
      <c r="E399" s="19"/>
      <c r="F399" s="19"/>
      <c r="G399" s="19"/>
      <c r="H399" s="19"/>
      <c r="I399" s="19"/>
      <c r="J399" s="22"/>
      <c r="K399" s="19"/>
      <c r="L399" s="19"/>
      <c r="M399" s="19"/>
      <c r="N399" s="19"/>
      <c r="O399" s="19"/>
      <c r="P399" s="19"/>
      <c r="Q399" s="19"/>
      <c r="R399" s="3"/>
      <c r="S399" s="3"/>
      <c r="T399" s="3"/>
    </row>
    <row r="400" spans="1:20">
      <c r="A400" s="3"/>
      <c r="C400" s="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3"/>
      <c r="S400" s="3"/>
      <c r="T400" s="3"/>
    </row>
    <row r="401" spans="1:20">
      <c r="A401" s="3"/>
      <c r="C401" s="3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3"/>
      <c r="S401" s="3"/>
      <c r="T401" s="3"/>
    </row>
    <row r="402" spans="1:20">
      <c r="A402" s="3"/>
      <c r="C402" s="3"/>
      <c r="D402" s="19"/>
      <c r="E402" s="19"/>
      <c r="F402" s="19"/>
      <c r="G402" s="19"/>
      <c r="H402" s="19"/>
      <c r="I402" s="19"/>
      <c r="J402" s="22"/>
      <c r="K402" s="19"/>
      <c r="L402" s="19"/>
      <c r="M402" s="19"/>
      <c r="N402" s="19"/>
      <c r="O402" s="19"/>
      <c r="P402" s="19"/>
      <c r="Q402" s="19"/>
      <c r="R402" s="3"/>
      <c r="S402" s="3"/>
      <c r="T402" s="3"/>
    </row>
    <row r="403" spans="1:20">
      <c r="A403" s="3"/>
      <c r="C403" s="3"/>
      <c r="D403" s="19"/>
      <c r="E403" s="19"/>
      <c r="F403" s="19"/>
      <c r="G403" s="19"/>
      <c r="H403" s="19"/>
      <c r="I403" s="19"/>
      <c r="J403" s="22"/>
      <c r="K403" s="19"/>
      <c r="L403" s="19"/>
      <c r="M403" s="19"/>
      <c r="N403" s="19"/>
      <c r="O403" s="19"/>
      <c r="P403" s="19"/>
      <c r="Q403" s="19"/>
      <c r="R403" s="3"/>
      <c r="S403" s="3"/>
      <c r="T403" s="3"/>
    </row>
    <row r="404" spans="1:20">
      <c r="A404" s="3"/>
      <c r="C404" s="3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3"/>
      <c r="S404" s="3"/>
      <c r="T404" s="3"/>
    </row>
    <row r="405" spans="1:20">
      <c r="A405" s="3"/>
      <c r="C405" s="3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3"/>
      <c r="S405" s="3"/>
      <c r="T405" s="3"/>
    </row>
    <row r="406" spans="1:20">
      <c r="A406" s="3"/>
      <c r="C406" s="3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3"/>
      <c r="S406" s="3"/>
      <c r="T406" s="3"/>
    </row>
    <row r="407" spans="1:20">
      <c r="A407" s="3"/>
      <c r="C407" s="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3"/>
      <c r="S407" s="3"/>
      <c r="T407" s="3"/>
    </row>
    <row r="408" spans="1:20">
      <c r="A408" s="3"/>
      <c r="C408" s="3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3"/>
      <c r="S408" s="3"/>
      <c r="T408" s="3"/>
    </row>
    <row r="409" spans="1:20">
      <c r="A409" s="3"/>
      <c r="C409" s="3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3"/>
      <c r="S409" s="3"/>
      <c r="T409" s="3"/>
    </row>
    <row r="410" spans="1:20">
      <c r="A410" s="3"/>
      <c r="C410" s="3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3"/>
      <c r="S410" s="3"/>
      <c r="T410" s="3"/>
    </row>
    <row r="411" spans="1:20">
      <c r="A411" s="3"/>
      <c r="C411" s="3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3"/>
      <c r="S411" s="3"/>
      <c r="T411" s="3"/>
    </row>
    <row r="412" spans="1:20">
      <c r="A412" s="3"/>
      <c r="C412" s="3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3"/>
      <c r="S412" s="3"/>
      <c r="T412" s="3"/>
    </row>
    <row r="413" spans="1:20">
      <c r="A413" s="3"/>
      <c r="C413" s="3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3"/>
      <c r="S413" s="3"/>
      <c r="T413" s="3"/>
    </row>
    <row r="414" spans="1:20">
      <c r="A414" s="3"/>
      <c r="C414" s="3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3"/>
      <c r="S414" s="3"/>
      <c r="T414" s="3"/>
    </row>
    <row r="415" spans="1:20">
      <c r="A415" s="3"/>
      <c r="C415" s="3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3"/>
      <c r="S415" s="3"/>
      <c r="T415" s="3"/>
    </row>
    <row r="416" spans="1:20">
      <c r="A416" s="3"/>
      <c r="C416" s="3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3"/>
      <c r="S416" s="3"/>
      <c r="T416" s="3"/>
    </row>
    <row r="417" spans="1:20">
      <c r="A417" s="3"/>
      <c r="C417" s="3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3"/>
      <c r="S417" s="3"/>
      <c r="T417" s="3"/>
    </row>
    <row r="418" spans="1:20">
      <c r="A418" s="3"/>
      <c r="C418" s="3"/>
      <c r="D418" s="19"/>
      <c r="E418" s="19"/>
      <c r="F418" s="44"/>
      <c r="G418" s="47"/>
      <c r="H418" s="44"/>
      <c r="I418" s="47"/>
      <c r="J418" s="44"/>
      <c r="K418" s="47"/>
      <c r="L418" s="48"/>
      <c r="M418" s="23"/>
      <c r="N418" s="48"/>
      <c r="O418" s="19"/>
      <c r="P418" s="48"/>
      <c r="Q418" s="19"/>
      <c r="R418" s="11"/>
      <c r="S418" s="3"/>
      <c r="T418" s="3"/>
    </row>
    <row r="419" spans="1:20" ht="18">
      <c r="A419" s="3"/>
      <c r="B419" s="2"/>
      <c r="C419" s="7"/>
      <c r="D419" s="21"/>
      <c r="E419" s="21"/>
      <c r="F419" s="42"/>
      <c r="G419" s="19"/>
      <c r="H419" s="42"/>
      <c r="I419" s="42"/>
      <c r="J419" s="49"/>
      <c r="K419" s="49"/>
      <c r="L419" s="19"/>
      <c r="M419" s="19"/>
      <c r="N419" s="19"/>
      <c r="O419" s="19"/>
      <c r="P419" s="19"/>
      <c r="Q419" s="19"/>
      <c r="R419" s="3"/>
      <c r="S419" s="3"/>
      <c r="T419" s="3"/>
    </row>
    <row r="420" spans="1:20">
      <c r="A420" s="3"/>
      <c r="C420" s="3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3"/>
      <c r="S420" s="3"/>
      <c r="T420" s="3"/>
    </row>
    <row r="421" spans="1:20">
      <c r="A421" s="3"/>
      <c r="C421" s="3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3"/>
      <c r="S421" s="3"/>
      <c r="T421" s="3"/>
    </row>
    <row r="422" spans="1:20">
      <c r="A422" s="3"/>
      <c r="C422" s="3"/>
      <c r="D422" s="19"/>
      <c r="E422" s="19"/>
      <c r="F422" s="19"/>
      <c r="G422" s="19"/>
      <c r="H422" s="19"/>
      <c r="I422" s="19"/>
      <c r="J422" s="22"/>
      <c r="K422" s="19"/>
      <c r="L422" s="19"/>
      <c r="M422" s="19"/>
      <c r="N422" s="19"/>
      <c r="O422" s="19"/>
      <c r="P422" s="19"/>
      <c r="Q422" s="19"/>
      <c r="R422" s="3"/>
      <c r="S422" s="3"/>
      <c r="T422" s="3"/>
    </row>
    <row r="423" spans="1:20">
      <c r="A423" s="3"/>
      <c r="C423" s="3"/>
      <c r="D423" s="19"/>
      <c r="E423" s="19"/>
      <c r="F423" s="19"/>
      <c r="G423" s="19"/>
      <c r="H423" s="19"/>
      <c r="I423" s="19"/>
      <c r="J423" s="22"/>
      <c r="K423" s="19"/>
      <c r="L423" s="19"/>
      <c r="M423" s="19"/>
      <c r="N423" s="19"/>
      <c r="O423" s="19"/>
      <c r="P423" s="19"/>
      <c r="Q423" s="19"/>
      <c r="R423" s="3"/>
      <c r="S423" s="3"/>
      <c r="T423" s="3"/>
    </row>
    <row r="424" spans="1:20">
      <c r="A424" s="3"/>
      <c r="C424" s="3"/>
      <c r="D424" s="19"/>
      <c r="E424" s="19"/>
      <c r="F424" s="19"/>
      <c r="G424" s="19"/>
      <c r="H424" s="19"/>
      <c r="I424" s="19"/>
      <c r="J424" s="22"/>
      <c r="K424" s="19"/>
      <c r="L424" s="19"/>
      <c r="M424" s="19"/>
      <c r="N424" s="19"/>
      <c r="O424" s="19"/>
      <c r="P424" s="19"/>
      <c r="Q424" s="19"/>
      <c r="R424" s="3"/>
      <c r="S424" s="3"/>
      <c r="T424" s="3"/>
    </row>
    <row r="425" spans="1:20">
      <c r="A425" s="3"/>
      <c r="C425" s="3"/>
      <c r="D425" s="19"/>
      <c r="E425" s="19"/>
      <c r="F425" s="19"/>
      <c r="G425" s="19"/>
      <c r="H425" s="19"/>
      <c r="I425" s="19"/>
      <c r="J425" s="22"/>
      <c r="K425" s="19"/>
      <c r="L425" s="19"/>
      <c r="M425" s="19"/>
      <c r="N425" s="19"/>
      <c r="O425" s="19"/>
      <c r="P425" s="19"/>
      <c r="Q425" s="19"/>
      <c r="R425" s="3"/>
      <c r="S425" s="3"/>
      <c r="T425" s="3"/>
    </row>
    <row r="426" spans="1:20">
      <c r="A426" s="3"/>
      <c r="C426" s="3"/>
      <c r="D426" s="19"/>
      <c r="E426" s="19"/>
      <c r="F426" s="19"/>
      <c r="G426" s="19"/>
      <c r="H426" s="19"/>
      <c r="I426" s="19"/>
      <c r="J426" s="22"/>
      <c r="K426" s="19"/>
      <c r="L426" s="19"/>
      <c r="M426" s="19"/>
      <c r="N426" s="19"/>
      <c r="O426" s="19"/>
      <c r="P426" s="19"/>
      <c r="Q426" s="19"/>
      <c r="R426" s="3"/>
      <c r="S426" s="3"/>
      <c r="T426" s="3"/>
    </row>
    <row r="427" spans="1:20">
      <c r="A427" s="3"/>
      <c r="C427" s="3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3"/>
      <c r="S427" s="3"/>
      <c r="T427" s="3"/>
    </row>
    <row r="428" spans="1:20">
      <c r="A428" s="3"/>
      <c r="C428" s="3"/>
      <c r="D428" s="19"/>
      <c r="E428" s="19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3"/>
      <c r="S428" s="3"/>
      <c r="T428" s="3"/>
    </row>
    <row r="429" spans="1:20">
      <c r="A429" s="3"/>
      <c r="C429" s="3"/>
      <c r="D429" s="19"/>
      <c r="E429" s="19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3"/>
      <c r="S429" s="3"/>
      <c r="T429" s="3"/>
    </row>
    <row r="430" spans="1:20">
      <c r="A430" s="3"/>
      <c r="C430" s="3"/>
      <c r="D430" s="19"/>
      <c r="E430" s="19"/>
      <c r="F430" s="19"/>
      <c r="G430" s="19"/>
      <c r="H430" s="19"/>
      <c r="I430" s="19"/>
      <c r="J430" s="22"/>
      <c r="K430" s="19"/>
      <c r="L430" s="19"/>
      <c r="M430" s="19"/>
      <c r="N430" s="19"/>
      <c r="O430" s="19"/>
      <c r="P430" s="19"/>
      <c r="Q430" s="19"/>
      <c r="R430" s="3"/>
      <c r="S430" s="3"/>
      <c r="T430" s="3"/>
    </row>
    <row r="431" spans="1:20">
      <c r="A431" s="3"/>
      <c r="C431" s="3"/>
      <c r="D431" s="19"/>
      <c r="E431" s="19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3"/>
      <c r="S431" s="3"/>
      <c r="T431" s="3"/>
    </row>
    <row r="432" spans="1:20">
      <c r="A432" s="3"/>
      <c r="C432" s="3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3"/>
      <c r="S432" s="3"/>
      <c r="T432" s="3"/>
    </row>
    <row r="433" spans="1:20">
      <c r="A433" s="3"/>
      <c r="C433" s="3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3"/>
      <c r="S433" s="3"/>
      <c r="T433" s="3"/>
    </row>
    <row r="434" spans="1:20">
      <c r="A434" s="3"/>
      <c r="C434" s="3"/>
      <c r="D434" s="19"/>
      <c r="E434" s="19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3"/>
      <c r="S434" s="3"/>
      <c r="T434" s="3"/>
    </row>
    <row r="435" spans="1:20">
      <c r="A435" s="3"/>
      <c r="C435" s="3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3"/>
      <c r="S435" s="3"/>
      <c r="T435" s="3"/>
    </row>
    <row r="436" spans="1:20">
      <c r="A436" s="3"/>
      <c r="C436" s="3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3"/>
      <c r="S436" s="3"/>
      <c r="T436" s="3"/>
    </row>
    <row r="437" spans="1:20">
      <c r="A437" s="3"/>
      <c r="C437" s="3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3"/>
      <c r="S437" s="3"/>
      <c r="T437" s="3"/>
    </row>
    <row r="438" spans="1:20">
      <c r="A438" s="3"/>
      <c r="C438" s="3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3"/>
      <c r="S438" s="3"/>
      <c r="T438" s="3"/>
    </row>
    <row r="439" spans="1:20">
      <c r="A439" s="3"/>
      <c r="C439" s="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3"/>
      <c r="S439" s="3"/>
      <c r="T439" s="3"/>
    </row>
    <row r="440" spans="1:20">
      <c r="A440" s="3"/>
      <c r="C440" s="3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3"/>
      <c r="S440" s="3"/>
      <c r="T440" s="3"/>
    </row>
    <row r="441" spans="1:20">
      <c r="A441" s="3"/>
      <c r="C441" s="3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3"/>
      <c r="S441" s="3"/>
      <c r="T441" s="3"/>
    </row>
    <row r="442" spans="1:20">
      <c r="A442" s="3"/>
      <c r="C442" s="3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3"/>
      <c r="S442" s="3"/>
      <c r="T442" s="3"/>
    </row>
    <row r="443" spans="1:20">
      <c r="A443" s="3"/>
      <c r="C443" s="3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3"/>
      <c r="S443" s="3"/>
      <c r="T443" s="3"/>
    </row>
    <row r="444" spans="1:20">
      <c r="A444" s="3"/>
      <c r="C444" s="3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3"/>
      <c r="S444" s="3"/>
      <c r="T444" s="3"/>
    </row>
    <row r="445" spans="1:20">
      <c r="A445" s="3"/>
      <c r="C445" s="3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3"/>
      <c r="S445" s="3"/>
      <c r="T445" s="3"/>
    </row>
    <row r="446" spans="1:20">
      <c r="A446" s="3"/>
      <c r="C446" s="3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3"/>
      <c r="S446" s="3"/>
      <c r="T446" s="3"/>
    </row>
    <row r="447" spans="1:20">
      <c r="A447" s="3"/>
      <c r="C447" s="3"/>
      <c r="D447" s="19"/>
      <c r="E447" s="19"/>
      <c r="F447" s="44"/>
      <c r="G447" s="47"/>
      <c r="H447" s="44"/>
      <c r="I447" s="47"/>
      <c r="J447" s="44"/>
      <c r="K447" s="47"/>
      <c r="L447" s="48"/>
      <c r="M447" s="23"/>
      <c r="N447" s="48"/>
      <c r="O447" s="19"/>
      <c r="P447" s="48"/>
      <c r="Q447" s="19"/>
      <c r="R447" s="11"/>
      <c r="S447" s="3"/>
      <c r="T447" s="3"/>
    </row>
    <row r="448" spans="1:20" ht="18">
      <c r="A448" s="3"/>
      <c r="B448" s="2"/>
      <c r="C448" s="7"/>
      <c r="D448" s="21"/>
      <c r="E448" s="21"/>
      <c r="F448" s="42"/>
      <c r="G448" s="19"/>
      <c r="H448" s="42"/>
      <c r="I448" s="42"/>
      <c r="J448" s="49"/>
      <c r="K448" s="49"/>
      <c r="L448" s="19"/>
      <c r="M448" s="19"/>
      <c r="N448" s="19"/>
      <c r="O448" s="19"/>
      <c r="P448" s="19"/>
      <c r="Q448" s="19"/>
      <c r="R448" s="3"/>
      <c r="S448" s="3"/>
      <c r="T448" s="3"/>
    </row>
    <row r="449" spans="1:20">
      <c r="A449" s="3"/>
      <c r="C449" s="3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3"/>
      <c r="S449" s="3"/>
      <c r="T449" s="3"/>
    </row>
    <row r="450" spans="1:20">
      <c r="A450" s="3"/>
      <c r="C450" s="3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3"/>
      <c r="S450" s="3"/>
      <c r="T450" s="3"/>
    </row>
    <row r="451" spans="1:20">
      <c r="A451" s="3"/>
      <c r="C451" s="3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3"/>
      <c r="S451" s="3"/>
      <c r="T451" s="3"/>
    </row>
    <row r="452" spans="1:20">
      <c r="A452" s="3"/>
      <c r="C452" s="3"/>
      <c r="D452" s="19"/>
      <c r="E452" s="19"/>
      <c r="F452" s="19"/>
      <c r="G452" s="19"/>
      <c r="H452" s="19"/>
      <c r="I452" s="19"/>
      <c r="J452" s="22"/>
      <c r="K452" s="19"/>
      <c r="L452" s="19"/>
      <c r="M452" s="19"/>
      <c r="N452" s="19"/>
      <c r="O452" s="19"/>
      <c r="P452" s="19"/>
      <c r="Q452" s="19"/>
      <c r="R452" s="3"/>
      <c r="S452" s="3"/>
      <c r="T452" s="3"/>
    </row>
    <row r="453" spans="1:20">
      <c r="A453" s="3"/>
      <c r="C453" s="3"/>
      <c r="D453" s="19"/>
      <c r="E453" s="19"/>
      <c r="F453" s="19"/>
      <c r="G453" s="19"/>
      <c r="H453" s="19"/>
      <c r="I453" s="19"/>
      <c r="J453" s="22"/>
      <c r="K453" s="19"/>
      <c r="L453" s="19"/>
      <c r="M453" s="19"/>
      <c r="N453" s="19"/>
      <c r="O453" s="19"/>
      <c r="P453" s="19"/>
      <c r="Q453" s="19"/>
      <c r="R453" s="3"/>
      <c r="S453" s="3"/>
      <c r="T453" s="3"/>
    </row>
    <row r="454" spans="1:20">
      <c r="A454" s="3"/>
      <c r="C454" s="3"/>
      <c r="D454" s="19"/>
      <c r="E454" s="19"/>
      <c r="F454" s="19"/>
      <c r="G454" s="19"/>
      <c r="H454" s="19"/>
      <c r="I454" s="19"/>
      <c r="J454" s="22"/>
      <c r="K454" s="19"/>
      <c r="L454" s="19"/>
      <c r="M454" s="19"/>
      <c r="N454" s="19"/>
      <c r="O454" s="19"/>
      <c r="P454" s="19"/>
      <c r="Q454" s="19"/>
      <c r="R454" s="3"/>
      <c r="S454" s="3"/>
      <c r="T454" s="3"/>
    </row>
    <row r="455" spans="1:20">
      <c r="A455" s="3"/>
      <c r="C455" s="3"/>
      <c r="D455" s="19"/>
      <c r="E455" s="19"/>
      <c r="F455" s="19"/>
      <c r="G455" s="19"/>
      <c r="H455" s="19"/>
      <c r="I455" s="19"/>
      <c r="J455" s="22"/>
      <c r="K455" s="19"/>
      <c r="L455" s="19"/>
      <c r="M455" s="19"/>
      <c r="N455" s="19"/>
      <c r="O455" s="19"/>
      <c r="P455" s="19"/>
      <c r="Q455" s="19"/>
      <c r="R455" s="3"/>
      <c r="S455" s="3"/>
      <c r="T455" s="3"/>
    </row>
    <row r="456" spans="1:20">
      <c r="A456" s="3"/>
      <c r="C456" s="3"/>
      <c r="D456" s="19"/>
      <c r="E456" s="19"/>
      <c r="F456" s="19"/>
      <c r="G456" s="19"/>
      <c r="H456" s="19"/>
      <c r="I456" s="19"/>
      <c r="J456" s="22"/>
      <c r="K456" s="19"/>
      <c r="L456" s="19"/>
      <c r="M456" s="19"/>
      <c r="N456" s="19"/>
      <c r="O456" s="19"/>
      <c r="P456" s="19"/>
      <c r="Q456" s="19"/>
      <c r="R456" s="3"/>
      <c r="S456" s="3"/>
      <c r="T456" s="3"/>
    </row>
    <row r="457" spans="1:20">
      <c r="A457" s="3"/>
      <c r="C457" s="3"/>
      <c r="D457" s="19"/>
      <c r="E457" s="19"/>
      <c r="F457" s="19"/>
      <c r="G457" s="19"/>
      <c r="H457" s="19"/>
      <c r="I457" s="19"/>
      <c r="J457" s="22"/>
      <c r="K457" s="19"/>
      <c r="L457" s="19"/>
      <c r="M457" s="19"/>
      <c r="N457" s="19"/>
      <c r="O457" s="19"/>
      <c r="P457" s="19"/>
      <c r="Q457" s="19"/>
      <c r="R457" s="3"/>
      <c r="S457" s="3"/>
      <c r="T457" s="3"/>
    </row>
    <row r="458" spans="1:20">
      <c r="A458" s="3"/>
      <c r="C458" s="3"/>
      <c r="D458" s="19"/>
      <c r="E458" s="19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3"/>
      <c r="S458" s="3"/>
      <c r="T458" s="3"/>
    </row>
    <row r="459" spans="1:20">
      <c r="A459" s="3"/>
      <c r="C459" s="3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3"/>
      <c r="S459" s="3"/>
      <c r="T459" s="3"/>
    </row>
    <row r="460" spans="1:20">
      <c r="A460" s="3"/>
      <c r="C460" s="3"/>
      <c r="D460" s="19"/>
      <c r="E460" s="19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3"/>
      <c r="S460" s="3"/>
      <c r="T460" s="3"/>
    </row>
    <row r="461" spans="1:20">
      <c r="A461" s="3"/>
      <c r="C461" s="3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3"/>
      <c r="S461" s="3"/>
      <c r="T461" s="3"/>
    </row>
    <row r="462" spans="1:20">
      <c r="A462" s="3"/>
      <c r="C462" s="3"/>
      <c r="D462" s="19"/>
      <c r="E462" s="19"/>
      <c r="F462" s="19"/>
      <c r="G462" s="19"/>
      <c r="H462" s="19"/>
      <c r="I462" s="19"/>
      <c r="J462" s="22"/>
      <c r="K462" s="19"/>
      <c r="L462" s="19"/>
      <c r="M462" s="19"/>
      <c r="N462" s="19"/>
      <c r="O462" s="19"/>
      <c r="P462" s="19"/>
      <c r="Q462" s="19"/>
      <c r="R462" s="3"/>
      <c r="S462" s="3"/>
      <c r="T462" s="3"/>
    </row>
    <row r="463" spans="1:20">
      <c r="A463" s="3"/>
      <c r="C463" s="3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3"/>
      <c r="S463" s="3"/>
      <c r="T463" s="3"/>
    </row>
    <row r="464" spans="1:20">
      <c r="A464" s="3"/>
      <c r="C464" s="3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3"/>
      <c r="S464" s="3"/>
      <c r="T464" s="3"/>
    </row>
    <row r="465" spans="1:20">
      <c r="A465" s="3"/>
      <c r="C465" s="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3"/>
      <c r="S465" s="3"/>
      <c r="T465" s="3"/>
    </row>
    <row r="466" spans="1:20">
      <c r="A466" s="3"/>
      <c r="C466" s="3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3"/>
      <c r="S466" s="3"/>
      <c r="T466" s="3"/>
    </row>
    <row r="467" spans="1:20">
      <c r="A467" s="3"/>
      <c r="C467" s="3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3"/>
      <c r="S467" s="3"/>
      <c r="T467" s="3"/>
    </row>
    <row r="468" spans="1:20">
      <c r="A468" s="3"/>
      <c r="C468" s="3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3"/>
      <c r="S468" s="3"/>
      <c r="T468" s="3"/>
    </row>
    <row r="469" spans="1:20">
      <c r="A469" s="3"/>
      <c r="C469" s="3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3"/>
      <c r="S469" s="3"/>
      <c r="T469" s="3"/>
    </row>
    <row r="470" spans="1:20">
      <c r="A470" s="3"/>
      <c r="C470" s="3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3"/>
      <c r="S470" s="3"/>
      <c r="T470" s="3"/>
    </row>
    <row r="471" spans="1:20">
      <c r="A471" s="3"/>
      <c r="C471" s="3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3"/>
      <c r="S471" s="3"/>
      <c r="T471" s="3"/>
    </row>
    <row r="472" spans="1:20">
      <c r="A472" s="3"/>
      <c r="C472" s="3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3"/>
      <c r="S472" s="3"/>
      <c r="T472" s="3"/>
    </row>
    <row r="473" spans="1:20">
      <c r="A473" s="3"/>
      <c r="C473" s="3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3"/>
      <c r="S473" s="3"/>
      <c r="T473" s="3"/>
    </row>
    <row r="474" spans="1:20">
      <c r="A474" s="3"/>
      <c r="C474" s="3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3"/>
      <c r="S474" s="3"/>
      <c r="T474" s="3"/>
    </row>
    <row r="475" spans="1:20">
      <c r="A475" s="3"/>
      <c r="C475" s="3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3"/>
      <c r="S475" s="3"/>
      <c r="T475" s="3"/>
    </row>
    <row r="476" spans="1:20">
      <c r="A476" s="3"/>
      <c r="C476" s="3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3"/>
      <c r="S476" s="3"/>
      <c r="T476" s="3"/>
    </row>
    <row r="477" spans="1:20">
      <c r="A477" s="3"/>
      <c r="C477" s="3"/>
      <c r="D477" s="19"/>
      <c r="E477" s="19"/>
      <c r="F477" s="44"/>
      <c r="G477" s="47"/>
      <c r="H477" s="44"/>
      <c r="I477" s="47"/>
      <c r="J477" s="44"/>
      <c r="K477" s="47"/>
      <c r="L477" s="48"/>
      <c r="M477" s="23"/>
      <c r="N477" s="48"/>
      <c r="O477" s="19"/>
      <c r="P477" s="48"/>
      <c r="Q477" s="19"/>
      <c r="R477" s="11"/>
      <c r="S477" s="3"/>
      <c r="T477" s="3"/>
    </row>
    <row r="478" spans="1:20" ht="18">
      <c r="A478" s="3"/>
      <c r="B478" s="2"/>
      <c r="C478" s="7"/>
      <c r="D478" s="21"/>
      <c r="E478" s="21"/>
      <c r="F478" s="42"/>
      <c r="G478" s="19"/>
      <c r="H478" s="42"/>
      <c r="I478" s="42"/>
      <c r="J478" s="49"/>
      <c r="K478" s="49"/>
      <c r="L478" s="19"/>
      <c r="M478" s="19"/>
      <c r="N478" s="19"/>
      <c r="O478" s="19"/>
      <c r="P478" s="19"/>
      <c r="Q478" s="19"/>
      <c r="R478" s="3"/>
      <c r="S478" s="3"/>
      <c r="T478" s="3"/>
    </row>
    <row r="479" spans="1:20">
      <c r="A479" s="3"/>
      <c r="C479" s="3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3"/>
      <c r="S479" s="3"/>
      <c r="T479" s="3"/>
    </row>
    <row r="480" spans="1:20">
      <c r="A480" s="3"/>
      <c r="C480" s="3"/>
      <c r="D480" s="19"/>
      <c r="E480" s="19"/>
      <c r="F480" s="19"/>
      <c r="G480" s="19"/>
      <c r="H480" s="19"/>
      <c r="I480" s="19"/>
      <c r="J480" s="22"/>
      <c r="K480" s="19"/>
      <c r="L480" s="19"/>
      <c r="M480" s="19"/>
      <c r="N480" s="19"/>
      <c r="O480" s="19"/>
      <c r="P480" s="19"/>
      <c r="Q480" s="19"/>
      <c r="R480" s="3"/>
      <c r="S480" s="3"/>
      <c r="T480" s="3"/>
    </row>
    <row r="481" spans="1:20">
      <c r="A481" s="3"/>
      <c r="C481" s="3"/>
      <c r="D481" s="19"/>
      <c r="E481" s="19"/>
      <c r="F481" s="19"/>
      <c r="G481" s="19"/>
      <c r="H481" s="19"/>
      <c r="I481" s="19"/>
      <c r="J481" s="22"/>
      <c r="K481" s="19"/>
      <c r="L481" s="19"/>
      <c r="M481" s="19"/>
      <c r="N481" s="19"/>
      <c r="O481" s="19"/>
      <c r="P481" s="19"/>
      <c r="Q481" s="19"/>
      <c r="R481" s="3"/>
      <c r="S481" s="3"/>
      <c r="T481" s="3"/>
    </row>
    <row r="482" spans="1:20">
      <c r="A482" s="3"/>
      <c r="C482" s="3"/>
      <c r="D482" s="19"/>
      <c r="E482" s="19"/>
      <c r="F482" s="19"/>
      <c r="G482" s="19"/>
      <c r="H482" s="19"/>
      <c r="I482" s="19"/>
      <c r="J482" s="22"/>
      <c r="K482" s="19"/>
      <c r="L482" s="19"/>
      <c r="M482" s="19"/>
      <c r="N482" s="19"/>
      <c r="O482" s="19"/>
      <c r="P482" s="19"/>
      <c r="Q482" s="19"/>
      <c r="R482" s="3"/>
      <c r="S482" s="3"/>
      <c r="T482" s="3"/>
    </row>
    <row r="483" spans="1:20">
      <c r="A483" s="3"/>
      <c r="C483" s="3"/>
      <c r="D483" s="19"/>
      <c r="E483" s="19"/>
      <c r="F483" s="19"/>
      <c r="G483" s="19"/>
      <c r="H483" s="19"/>
      <c r="I483" s="19"/>
      <c r="J483" s="22"/>
      <c r="K483" s="19"/>
      <c r="L483" s="19"/>
      <c r="M483" s="19"/>
      <c r="N483" s="19"/>
      <c r="O483" s="19"/>
      <c r="P483" s="19"/>
      <c r="Q483" s="19"/>
      <c r="R483" s="3"/>
      <c r="S483" s="3"/>
      <c r="T483" s="3"/>
    </row>
    <row r="484" spans="1:20">
      <c r="A484" s="3"/>
      <c r="C484" s="3"/>
      <c r="D484" s="19"/>
      <c r="E484" s="19"/>
      <c r="F484" s="19"/>
      <c r="G484" s="19"/>
      <c r="H484" s="19"/>
      <c r="I484" s="19"/>
      <c r="J484" s="22"/>
      <c r="K484" s="19"/>
      <c r="L484" s="19"/>
      <c r="M484" s="19"/>
      <c r="N484" s="19"/>
      <c r="O484" s="19"/>
      <c r="P484" s="19"/>
      <c r="Q484" s="19"/>
      <c r="R484" s="3"/>
      <c r="S484" s="3"/>
      <c r="T484" s="3"/>
    </row>
    <row r="485" spans="1:20">
      <c r="A485" s="3"/>
      <c r="C485" s="3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3"/>
      <c r="S485" s="3"/>
      <c r="T485" s="3"/>
    </row>
    <row r="486" spans="1:20">
      <c r="A486" s="3"/>
      <c r="C486" s="3"/>
      <c r="D486" s="19"/>
      <c r="E486" s="19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3"/>
      <c r="S486" s="3"/>
      <c r="T486" s="3"/>
    </row>
    <row r="487" spans="1:20">
      <c r="A487" s="3"/>
      <c r="C487" s="3"/>
      <c r="D487" s="19"/>
      <c r="E487" s="19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3"/>
      <c r="S487" s="3"/>
      <c r="T487" s="3"/>
    </row>
    <row r="488" spans="1:20">
      <c r="A488" s="3"/>
      <c r="C488" s="3"/>
      <c r="D488" s="19"/>
      <c r="E488" s="19"/>
      <c r="F488" s="19"/>
      <c r="G488" s="19"/>
      <c r="H488" s="19"/>
      <c r="I488" s="19"/>
      <c r="J488" s="22"/>
      <c r="K488" s="19"/>
      <c r="L488" s="19"/>
      <c r="M488" s="19"/>
      <c r="N488" s="19"/>
      <c r="O488" s="19"/>
      <c r="P488" s="19"/>
      <c r="Q488" s="19"/>
      <c r="R488" s="3"/>
      <c r="S488" s="3"/>
      <c r="T488" s="3"/>
    </row>
    <row r="489" spans="1:20">
      <c r="A489" s="3"/>
      <c r="C489" s="3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3"/>
      <c r="S489" s="3"/>
      <c r="T489" s="3"/>
    </row>
    <row r="490" spans="1:20">
      <c r="A490" s="3"/>
      <c r="C490" s="3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3"/>
      <c r="S490" s="3"/>
      <c r="T490" s="3"/>
    </row>
    <row r="491" spans="1:20">
      <c r="A491" s="3"/>
      <c r="C491" s="3"/>
      <c r="D491" s="19"/>
      <c r="E491" s="19"/>
      <c r="F491" s="19"/>
      <c r="G491" s="19"/>
      <c r="H491" s="19"/>
      <c r="I491" s="19"/>
      <c r="J491" s="22"/>
      <c r="K491" s="19"/>
      <c r="L491" s="19"/>
      <c r="M491" s="19"/>
      <c r="N491" s="19"/>
      <c r="O491" s="19"/>
      <c r="P491" s="19"/>
      <c r="Q491" s="19"/>
      <c r="R491" s="3"/>
      <c r="S491" s="3"/>
      <c r="T491" s="3"/>
    </row>
    <row r="492" spans="1:20">
      <c r="A492" s="3"/>
      <c r="C492" s="3"/>
      <c r="D492" s="19"/>
      <c r="E492" s="19"/>
      <c r="F492" s="19"/>
      <c r="G492" s="19"/>
      <c r="H492" s="19"/>
      <c r="I492" s="19"/>
      <c r="J492" s="22"/>
      <c r="K492" s="19"/>
      <c r="L492" s="19"/>
      <c r="M492" s="19"/>
      <c r="N492" s="19"/>
      <c r="O492" s="19"/>
      <c r="P492" s="19"/>
      <c r="Q492" s="19"/>
      <c r="R492" s="3"/>
      <c r="S492" s="3"/>
      <c r="T492" s="3"/>
    </row>
    <row r="493" spans="1:20">
      <c r="A493" s="3"/>
      <c r="C493" s="3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3"/>
      <c r="S493" s="3"/>
      <c r="T493" s="3"/>
    </row>
    <row r="494" spans="1:20">
      <c r="A494" s="3"/>
      <c r="C494" s="3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3"/>
      <c r="S494" s="3"/>
      <c r="T494" s="3"/>
    </row>
    <row r="495" spans="1:20">
      <c r="A495" s="3"/>
      <c r="C495" s="3"/>
      <c r="D495" s="19"/>
      <c r="E495" s="19"/>
      <c r="F495" s="19"/>
      <c r="G495" s="19"/>
      <c r="H495" s="19"/>
      <c r="I495" s="19"/>
      <c r="J495" s="22"/>
      <c r="K495" s="19"/>
      <c r="L495" s="19"/>
      <c r="M495" s="19"/>
      <c r="N495" s="19"/>
      <c r="O495" s="19"/>
      <c r="P495" s="19"/>
      <c r="Q495" s="19"/>
      <c r="R495" s="3"/>
      <c r="S495" s="3"/>
      <c r="T495" s="3"/>
    </row>
    <row r="496" spans="1:20">
      <c r="A496" s="3"/>
      <c r="C496" s="3"/>
      <c r="D496" s="19"/>
      <c r="E496" s="19"/>
      <c r="F496" s="19"/>
      <c r="G496" s="19"/>
      <c r="H496" s="19"/>
      <c r="I496" s="19"/>
      <c r="J496" s="22"/>
      <c r="K496" s="19"/>
      <c r="L496" s="19"/>
      <c r="M496" s="19"/>
      <c r="N496" s="19"/>
      <c r="O496" s="19"/>
      <c r="P496" s="19"/>
      <c r="Q496" s="19"/>
      <c r="R496" s="3"/>
      <c r="S496" s="3"/>
      <c r="T496" s="3"/>
    </row>
    <row r="497" spans="1:20">
      <c r="A497" s="3"/>
      <c r="C497" s="3"/>
      <c r="D497" s="19"/>
      <c r="E497" s="19"/>
      <c r="F497" s="19"/>
      <c r="G497" s="19"/>
      <c r="H497" s="19"/>
      <c r="I497" s="19"/>
      <c r="J497" s="22"/>
      <c r="K497" s="19"/>
      <c r="L497" s="19"/>
      <c r="M497" s="19"/>
      <c r="N497" s="19"/>
      <c r="O497" s="19"/>
      <c r="P497" s="19"/>
      <c r="Q497" s="19"/>
      <c r="R497" s="3"/>
      <c r="S497" s="3"/>
      <c r="T497" s="3"/>
    </row>
    <row r="498" spans="1:20">
      <c r="A498" s="3"/>
      <c r="C498" s="3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3"/>
      <c r="S498" s="3"/>
      <c r="T498" s="3"/>
    </row>
    <row r="499" spans="1:20">
      <c r="A499" s="3"/>
      <c r="C499" s="3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3"/>
      <c r="S499" s="3"/>
      <c r="T499" s="3"/>
    </row>
    <row r="500" spans="1:20">
      <c r="A500" s="3"/>
      <c r="C500" s="3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3"/>
      <c r="S500" s="3"/>
      <c r="T500" s="3"/>
    </row>
    <row r="501" spans="1:20">
      <c r="A501" s="3"/>
      <c r="C501" s="3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3"/>
      <c r="S501" s="3"/>
      <c r="T501" s="3"/>
    </row>
    <row r="502" spans="1:20">
      <c r="A502" s="3"/>
      <c r="C502" s="4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3"/>
      <c r="S502" s="3"/>
      <c r="T502" s="3"/>
    </row>
    <row r="503" spans="1:20">
      <c r="A503" s="3"/>
      <c r="C503" s="3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3"/>
      <c r="S503" s="3"/>
      <c r="T503" s="3"/>
    </row>
    <row r="504" spans="1:20">
      <c r="A504" s="3"/>
      <c r="C504" s="4"/>
      <c r="D504" s="19"/>
      <c r="E504" s="19"/>
      <c r="F504" s="19"/>
      <c r="G504" s="19"/>
      <c r="H504" s="19"/>
      <c r="I504" s="19"/>
      <c r="J504" s="22"/>
      <c r="K504" s="19"/>
      <c r="L504" s="19"/>
      <c r="M504" s="19"/>
      <c r="N504" s="19"/>
      <c r="O504" s="19"/>
      <c r="P504" s="19"/>
      <c r="Q504" s="19"/>
      <c r="R504" s="3"/>
      <c r="S504" s="3"/>
      <c r="T504" s="3"/>
    </row>
    <row r="505" spans="1:20">
      <c r="A505" s="3"/>
      <c r="C505" s="3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3"/>
      <c r="S505" s="3"/>
      <c r="T505" s="3"/>
    </row>
    <row r="506" spans="1:20">
      <c r="A506" s="3"/>
      <c r="C506" s="4"/>
      <c r="D506" s="19"/>
      <c r="E506" s="19"/>
      <c r="F506" s="19"/>
      <c r="G506" s="19"/>
      <c r="H506" s="19"/>
      <c r="I506" s="19"/>
      <c r="J506" s="22"/>
      <c r="K506" s="19"/>
      <c r="L506" s="19"/>
      <c r="M506" s="19"/>
      <c r="N506" s="19"/>
      <c r="O506" s="19"/>
      <c r="P506" s="19"/>
      <c r="Q506" s="19"/>
      <c r="R506" s="3"/>
      <c r="S506" s="3"/>
      <c r="T506" s="3"/>
    </row>
    <row r="507" spans="1:20">
      <c r="A507" s="3"/>
      <c r="C507" s="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3"/>
      <c r="S507" s="3"/>
      <c r="T507" s="3"/>
    </row>
    <row r="508" spans="1:20">
      <c r="A508" s="3"/>
      <c r="C508" s="4"/>
      <c r="D508" s="19"/>
      <c r="E508" s="19"/>
      <c r="F508" s="19"/>
      <c r="G508" s="19"/>
      <c r="H508" s="19"/>
      <c r="I508" s="19"/>
      <c r="J508" s="22"/>
      <c r="K508" s="19"/>
      <c r="L508" s="19"/>
      <c r="M508" s="19"/>
      <c r="N508" s="19"/>
      <c r="O508" s="19"/>
      <c r="P508" s="19"/>
      <c r="Q508" s="19"/>
      <c r="R508" s="3"/>
      <c r="S508" s="3"/>
      <c r="T508" s="3"/>
    </row>
    <row r="509" spans="1:20">
      <c r="A509" s="3"/>
      <c r="C509" s="4"/>
      <c r="D509" s="19"/>
      <c r="E509" s="19"/>
      <c r="F509" s="19"/>
      <c r="G509" s="19"/>
      <c r="H509" s="19"/>
      <c r="I509" s="19"/>
      <c r="J509" s="22"/>
      <c r="K509" s="19"/>
      <c r="L509" s="19"/>
      <c r="M509" s="19"/>
      <c r="N509" s="19"/>
      <c r="O509" s="19"/>
      <c r="P509" s="19"/>
      <c r="Q509" s="19"/>
      <c r="R509" s="3"/>
      <c r="S509" s="3"/>
      <c r="T509" s="3"/>
    </row>
    <row r="510" spans="1:20">
      <c r="A510" s="3"/>
      <c r="C510" s="4"/>
      <c r="D510" s="19"/>
      <c r="E510" s="19"/>
      <c r="F510" s="19"/>
      <c r="G510" s="19"/>
      <c r="H510" s="19"/>
      <c r="I510" s="19"/>
      <c r="J510" s="22"/>
      <c r="K510" s="19"/>
      <c r="L510" s="19"/>
      <c r="M510" s="19"/>
      <c r="N510" s="19"/>
      <c r="O510" s="19"/>
      <c r="P510" s="19"/>
      <c r="Q510" s="19"/>
      <c r="R510" s="3"/>
      <c r="S510" s="3"/>
      <c r="T510" s="3"/>
    </row>
    <row r="511" spans="1:20">
      <c r="A511" s="3"/>
      <c r="C511" s="4"/>
      <c r="D511" s="19"/>
      <c r="E511" s="19"/>
      <c r="F511" s="19"/>
      <c r="G511" s="19"/>
      <c r="H511" s="19"/>
      <c r="I511" s="19"/>
      <c r="J511" s="22"/>
      <c r="K511" s="19"/>
      <c r="L511" s="19"/>
      <c r="M511" s="19"/>
      <c r="N511" s="19"/>
      <c r="O511" s="19"/>
      <c r="P511" s="19"/>
      <c r="Q511" s="19"/>
      <c r="R511" s="3"/>
      <c r="S511" s="3"/>
      <c r="T511" s="3"/>
    </row>
    <row r="512" spans="1:20">
      <c r="A512" s="3"/>
      <c r="C512" s="3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3"/>
      <c r="S512" s="3"/>
      <c r="T512" s="3"/>
    </row>
    <row r="513" spans="1:20">
      <c r="A513" s="3"/>
      <c r="C513" s="3"/>
      <c r="D513" s="19"/>
      <c r="E513" s="19"/>
      <c r="F513" s="44"/>
      <c r="G513" s="47"/>
      <c r="H513" s="44"/>
      <c r="I513" s="47"/>
      <c r="J513" s="44"/>
      <c r="K513" s="47"/>
      <c r="L513" s="48"/>
      <c r="M513" s="23"/>
      <c r="N513" s="48"/>
      <c r="O513" s="19"/>
      <c r="P513" s="48"/>
      <c r="Q513" s="19"/>
      <c r="R513" s="11"/>
      <c r="S513" s="3"/>
      <c r="T513" s="3"/>
    </row>
    <row r="514" spans="1:20" ht="18">
      <c r="A514" s="3"/>
      <c r="B514" s="2"/>
      <c r="C514" s="7"/>
      <c r="D514" s="21"/>
      <c r="E514" s="21"/>
      <c r="F514" s="42"/>
      <c r="G514" s="19"/>
      <c r="H514" s="42"/>
      <c r="I514" s="42"/>
      <c r="J514" s="49"/>
      <c r="K514" s="49"/>
      <c r="L514" s="19"/>
      <c r="M514" s="19"/>
      <c r="N514" s="19"/>
      <c r="O514" s="19"/>
      <c r="P514" s="19"/>
      <c r="Q514" s="19"/>
      <c r="R514" s="3"/>
      <c r="S514" s="3"/>
      <c r="T514" s="3"/>
    </row>
    <row r="515" spans="1:20">
      <c r="A515" s="3"/>
      <c r="C515" s="3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3"/>
      <c r="S515" s="3"/>
      <c r="T515" s="3"/>
    </row>
    <row r="516" spans="1:20">
      <c r="A516" s="3"/>
      <c r="C516" s="3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3"/>
      <c r="S516" s="3"/>
      <c r="T516" s="3"/>
    </row>
    <row r="517" spans="1:20">
      <c r="A517" s="3"/>
      <c r="C517" s="3"/>
      <c r="D517" s="19"/>
      <c r="E517" s="19"/>
      <c r="F517" s="19"/>
      <c r="G517" s="19"/>
      <c r="H517" s="19"/>
      <c r="I517" s="19"/>
      <c r="J517" s="22"/>
      <c r="K517" s="19"/>
      <c r="L517" s="19"/>
      <c r="M517" s="19"/>
      <c r="N517" s="19"/>
      <c r="O517" s="19"/>
      <c r="P517" s="19"/>
      <c r="Q517" s="19"/>
      <c r="R517" s="3"/>
      <c r="S517" s="3"/>
      <c r="T517" s="3"/>
    </row>
    <row r="518" spans="1:20">
      <c r="A518" s="3"/>
      <c r="C518" s="3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3"/>
      <c r="S518" s="3"/>
      <c r="T518" s="3"/>
    </row>
    <row r="519" spans="1:20" ht="18">
      <c r="A519" s="3"/>
      <c r="C519" s="3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50"/>
      <c r="O519" s="19"/>
      <c r="P519" s="19"/>
      <c r="Q519" s="19"/>
      <c r="R519" s="3"/>
      <c r="S519" s="3"/>
      <c r="T519" s="3"/>
    </row>
    <row r="520" spans="1:20">
      <c r="A520" s="3"/>
      <c r="C520" s="3"/>
      <c r="D520" s="19"/>
      <c r="E520" s="19"/>
      <c r="F520" s="19"/>
      <c r="G520" s="19"/>
      <c r="H520" s="19"/>
      <c r="I520" s="19"/>
      <c r="J520" s="22"/>
      <c r="K520" s="19"/>
      <c r="L520" s="19"/>
      <c r="M520" s="19"/>
      <c r="N520" s="19"/>
      <c r="O520" s="19"/>
      <c r="P520" s="19"/>
      <c r="Q520" s="19"/>
      <c r="R520" s="3"/>
      <c r="S520" s="3"/>
      <c r="T520" s="3"/>
    </row>
    <row r="521" spans="1:20">
      <c r="A521" s="3"/>
      <c r="C521" s="3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3"/>
      <c r="S521" s="3"/>
      <c r="T521" s="3"/>
    </row>
    <row r="522" spans="1:20">
      <c r="A522" s="3"/>
      <c r="C522" s="3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3"/>
      <c r="S522" s="3"/>
      <c r="T522" s="3"/>
    </row>
    <row r="523" spans="1:20">
      <c r="A523" s="3"/>
      <c r="C523" s="3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3"/>
      <c r="S523" s="3"/>
      <c r="T523" s="3"/>
    </row>
    <row r="524" spans="1:20">
      <c r="A524" s="3"/>
      <c r="C524" s="3"/>
      <c r="D524" s="19"/>
      <c r="E524" s="19"/>
      <c r="F524" s="19"/>
      <c r="G524" s="19"/>
      <c r="H524" s="19"/>
      <c r="I524" s="19"/>
      <c r="J524" s="22"/>
      <c r="K524" s="19"/>
      <c r="L524" s="19"/>
      <c r="M524" s="19"/>
      <c r="N524" s="19"/>
      <c r="O524" s="19"/>
      <c r="P524" s="19"/>
      <c r="Q524" s="19"/>
      <c r="R524" s="3"/>
      <c r="S524" s="3"/>
      <c r="T524" s="3"/>
    </row>
    <row r="525" spans="1:20">
      <c r="A525" s="3"/>
      <c r="C525" s="3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3"/>
      <c r="S525" s="3"/>
      <c r="T525" s="3"/>
    </row>
    <row r="526" spans="1:20">
      <c r="A526" s="3"/>
      <c r="C526" s="3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3"/>
      <c r="S526" s="3"/>
      <c r="T526" s="3"/>
    </row>
    <row r="527" spans="1:20">
      <c r="A527" s="3"/>
      <c r="C527" s="3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3"/>
      <c r="S527" s="3"/>
      <c r="T527" s="3"/>
    </row>
    <row r="528" spans="1:20">
      <c r="A528" s="3"/>
      <c r="C528" s="3"/>
      <c r="D528" s="19"/>
      <c r="E528" s="19"/>
      <c r="F528" s="19"/>
      <c r="G528" s="19"/>
      <c r="H528" s="19"/>
      <c r="I528" s="19"/>
      <c r="J528" s="22"/>
      <c r="K528" s="19"/>
      <c r="L528" s="19"/>
      <c r="M528" s="19"/>
      <c r="N528" s="19"/>
      <c r="O528" s="19"/>
      <c r="P528" s="19"/>
      <c r="Q528" s="19"/>
      <c r="R528" s="3"/>
      <c r="S528" s="3"/>
      <c r="T528" s="3"/>
    </row>
    <row r="529" spans="1:20">
      <c r="A529" s="3"/>
      <c r="C529" s="3"/>
      <c r="D529" s="19"/>
      <c r="E529" s="19"/>
      <c r="F529" s="19"/>
      <c r="G529" s="19"/>
      <c r="H529" s="19"/>
      <c r="I529" s="19"/>
      <c r="J529" s="22"/>
      <c r="K529" s="19"/>
      <c r="L529" s="19"/>
      <c r="M529" s="19"/>
      <c r="N529" s="19"/>
      <c r="O529" s="19"/>
      <c r="P529" s="19"/>
      <c r="Q529" s="19"/>
      <c r="R529" s="3"/>
      <c r="S529" s="3"/>
      <c r="T529" s="3"/>
    </row>
    <row r="530" spans="1:20">
      <c r="A530" s="3"/>
      <c r="C530" s="3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3"/>
      <c r="S530" s="3"/>
      <c r="T530" s="3"/>
    </row>
    <row r="531" spans="1:20">
      <c r="A531" s="3"/>
      <c r="C531" s="3"/>
      <c r="D531" s="19"/>
      <c r="E531" s="19"/>
      <c r="F531" s="19"/>
      <c r="G531" s="19"/>
      <c r="H531" s="19"/>
      <c r="I531" s="19"/>
      <c r="J531" s="22"/>
      <c r="K531" s="19"/>
      <c r="L531" s="19"/>
      <c r="M531" s="19"/>
      <c r="N531" s="19"/>
      <c r="O531" s="19"/>
      <c r="P531" s="19"/>
      <c r="Q531" s="19"/>
      <c r="R531" s="3"/>
      <c r="S531" s="3"/>
      <c r="T531" s="3"/>
    </row>
    <row r="532" spans="1:20">
      <c r="A532" s="3"/>
      <c r="C532" s="3"/>
      <c r="D532" s="19"/>
      <c r="E532" s="19"/>
      <c r="F532" s="19"/>
      <c r="G532" s="19"/>
      <c r="H532" s="19"/>
      <c r="I532" s="19"/>
      <c r="J532" s="22"/>
      <c r="K532" s="19"/>
      <c r="L532" s="19"/>
      <c r="M532" s="19"/>
      <c r="N532" s="19"/>
      <c r="O532" s="19"/>
      <c r="P532" s="19"/>
      <c r="Q532" s="19"/>
      <c r="R532" s="3"/>
      <c r="S532" s="3"/>
      <c r="T532" s="3"/>
    </row>
    <row r="533" spans="1:20">
      <c r="A533" s="3"/>
      <c r="C533" s="3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3"/>
      <c r="S533" s="3"/>
      <c r="T533" s="3"/>
    </row>
    <row r="534" spans="1:20">
      <c r="A534" s="3"/>
      <c r="C534" s="3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3"/>
      <c r="S534" s="3"/>
      <c r="T534" s="3"/>
    </row>
    <row r="535" spans="1:20">
      <c r="A535" s="3"/>
      <c r="C535" s="3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3"/>
      <c r="S535" s="3"/>
      <c r="T535" s="3"/>
    </row>
    <row r="536" spans="1:20">
      <c r="A536" s="3"/>
      <c r="C536" s="3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3"/>
      <c r="S536" s="3"/>
      <c r="T536" s="3"/>
    </row>
    <row r="537" spans="1:20">
      <c r="A537" s="3"/>
      <c r="C537" s="3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3"/>
      <c r="S537" s="3"/>
      <c r="T537" s="3"/>
    </row>
    <row r="538" spans="1:20">
      <c r="A538" s="3"/>
      <c r="C538" s="3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3"/>
      <c r="S538" s="3"/>
      <c r="T538" s="3"/>
    </row>
    <row r="539" spans="1:20">
      <c r="A539" s="3"/>
      <c r="C539" s="3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3"/>
      <c r="S539" s="3"/>
      <c r="T539" s="3"/>
    </row>
    <row r="540" spans="1:20">
      <c r="A540" s="3"/>
      <c r="C540" s="3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3"/>
      <c r="S540" s="3"/>
      <c r="T540" s="3"/>
    </row>
    <row r="541" spans="1:20">
      <c r="A541" s="3"/>
      <c r="C541" s="3"/>
      <c r="D541" s="19"/>
      <c r="E541" s="19"/>
      <c r="F541" s="44"/>
      <c r="G541" s="47"/>
      <c r="H541" s="44"/>
      <c r="I541" s="47"/>
      <c r="J541" s="44"/>
      <c r="K541" s="47"/>
      <c r="L541" s="48"/>
      <c r="M541" s="23"/>
      <c r="N541" s="48"/>
      <c r="O541" s="19"/>
      <c r="P541" s="48"/>
      <c r="Q541" s="19"/>
      <c r="R541" s="11"/>
      <c r="S541" s="3"/>
      <c r="T541" s="3"/>
    </row>
    <row r="542" spans="1:20" ht="18">
      <c r="A542" s="3"/>
      <c r="B542" s="2"/>
      <c r="C542" s="7"/>
      <c r="D542" s="21"/>
      <c r="E542" s="21"/>
      <c r="F542" s="42"/>
      <c r="G542" s="19"/>
      <c r="H542" s="42"/>
      <c r="I542" s="42"/>
      <c r="J542" s="49"/>
      <c r="K542" s="49"/>
      <c r="L542" s="19"/>
      <c r="M542" s="19"/>
      <c r="N542" s="19"/>
      <c r="O542" s="19"/>
      <c r="P542" s="19"/>
      <c r="Q542" s="19"/>
      <c r="R542" s="3"/>
      <c r="S542" s="3"/>
      <c r="T542" s="3"/>
    </row>
    <row r="543" spans="1:20">
      <c r="A543" s="3"/>
      <c r="C543" s="3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3"/>
      <c r="S543" s="3"/>
      <c r="T543" s="3"/>
    </row>
    <row r="544" spans="1:20">
      <c r="A544" s="3"/>
      <c r="C544" s="3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3"/>
      <c r="S544" s="3"/>
      <c r="T544" s="3"/>
    </row>
    <row r="545" spans="1:20">
      <c r="A545" s="3"/>
      <c r="C545" s="3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3"/>
      <c r="S545" s="3"/>
      <c r="T545" s="3"/>
    </row>
    <row r="546" spans="1:20">
      <c r="A546" s="3"/>
      <c r="C546" s="3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3"/>
      <c r="S546" s="3"/>
      <c r="T546" s="3"/>
    </row>
    <row r="547" spans="1:20">
      <c r="A547" s="3"/>
      <c r="C547" s="3"/>
      <c r="D547" s="19"/>
      <c r="E547" s="19"/>
      <c r="F547" s="19"/>
      <c r="G547" s="19"/>
      <c r="H547" s="19"/>
      <c r="I547" s="19"/>
      <c r="J547" s="22"/>
      <c r="K547" s="19"/>
      <c r="L547" s="19"/>
      <c r="M547" s="19"/>
      <c r="N547" s="19"/>
      <c r="O547" s="19"/>
      <c r="P547" s="19"/>
      <c r="Q547" s="19"/>
      <c r="R547" s="3"/>
      <c r="S547" s="3"/>
      <c r="T547" s="3"/>
    </row>
    <row r="548" spans="1:20">
      <c r="A548" s="3"/>
      <c r="C548" s="3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3"/>
      <c r="S548" s="3"/>
      <c r="T548" s="3"/>
    </row>
    <row r="549" spans="1:20">
      <c r="A549" s="3"/>
      <c r="C549" s="3"/>
      <c r="D549" s="19"/>
      <c r="E549" s="19"/>
      <c r="F549" s="19"/>
      <c r="G549" s="19"/>
      <c r="H549" s="19"/>
      <c r="I549" s="19"/>
      <c r="J549" s="22"/>
      <c r="K549" s="19"/>
      <c r="L549" s="19"/>
      <c r="M549" s="19"/>
      <c r="N549" s="19"/>
      <c r="O549" s="19"/>
      <c r="P549" s="19"/>
      <c r="Q549" s="19"/>
      <c r="R549" s="3"/>
      <c r="S549" s="3"/>
      <c r="T549" s="3"/>
    </row>
    <row r="550" spans="1:20">
      <c r="A550" s="3"/>
      <c r="C550" s="3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3"/>
      <c r="S550" s="3"/>
      <c r="T550" s="3"/>
    </row>
    <row r="551" spans="1:20">
      <c r="A551" s="3"/>
      <c r="C551" s="3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3"/>
      <c r="S551" s="3"/>
      <c r="T551" s="3"/>
    </row>
    <row r="552" spans="1:20">
      <c r="A552" s="3"/>
      <c r="C552" s="3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3"/>
      <c r="S552" s="3"/>
      <c r="T552" s="3"/>
    </row>
    <row r="553" spans="1:20">
      <c r="A553" s="3"/>
      <c r="C553" s="3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3"/>
      <c r="S553" s="3"/>
      <c r="T553" s="3"/>
    </row>
    <row r="554" spans="1:20">
      <c r="A554" s="3"/>
      <c r="C554" s="3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3"/>
      <c r="S554" s="3"/>
      <c r="T554" s="3"/>
    </row>
    <row r="555" spans="1:20">
      <c r="A555" s="3"/>
      <c r="C555" s="3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3"/>
      <c r="S555" s="3"/>
      <c r="T555" s="3"/>
    </row>
    <row r="556" spans="1:20">
      <c r="A556" s="3"/>
      <c r="C556" s="3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3"/>
      <c r="S556" s="3"/>
      <c r="T556" s="3"/>
    </row>
    <row r="557" spans="1:20">
      <c r="A557" s="3"/>
      <c r="C557" s="3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3"/>
      <c r="S557" s="3"/>
      <c r="T557" s="3"/>
    </row>
    <row r="558" spans="1:20">
      <c r="A558" s="3"/>
      <c r="C558" s="3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3"/>
      <c r="S558" s="3"/>
      <c r="T558" s="3"/>
    </row>
    <row r="559" spans="1:20">
      <c r="A559" s="3"/>
      <c r="C559" s="3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3"/>
      <c r="S559" s="3"/>
      <c r="T559" s="3"/>
    </row>
    <row r="560" spans="1:20">
      <c r="A560" s="3"/>
      <c r="C560" s="3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3"/>
      <c r="S560" s="3"/>
      <c r="T560" s="3"/>
    </row>
    <row r="561" spans="1:20">
      <c r="A561" s="3"/>
      <c r="C561" s="4"/>
      <c r="D561" s="22"/>
      <c r="E561" s="22"/>
      <c r="F561" s="19"/>
      <c r="G561" s="19"/>
      <c r="H561" s="19"/>
      <c r="I561" s="19"/>
      <c r="J561" s="22"/>
      <c r="K561" s="19"/>
      <c r="L561" s="19"/>
      <c r="M561" s="19"/>
      <c r="N561" s="19"/>
      <c r="O561" s="19"/>
      <c r="P561" s="19"/>
      <c r="Q561" s="19"/>
      <c r="R561" s="3"/>
      <c r="S561" s="3"/>
      <c r="T561" s="3"/>
    </row>
    <row r="562" spans="1:20">
      <c r="A562" s="4"/>
      <c r="C562" s="3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3"/>
      <c r="S562" s="3"/>
      <c r="T562" s="3"/>
    </row>
    <row r="563" spans="1:20">
      <c r="A563" s="4"/>
      <c r="C563" s="3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3"/>
      <c r="S563" s="3"/>
      <c r="T563" s="3"/>
    </row>
    <row r="564" spans="1:20">
      <c r="A564" s="4"/>
      <c r="C564" s="4"/>
      <c r="D564" s="22"/>
      <c r="E564" s="22"/>
      <c r="F564" s="19"/>
      <c r="G564" s="19"/>
      <c r="H564" s="19"/>
      <c r="I564" s="19"/>
      <c r="J564" s="22"/>
      <c r="K564" s="19"/>
      <c r="L564" s="19"/>
      <c r="M564" s="19"/>
      <c r="N564" s="19"/>
      <c r="O564" s="19"/>
      <c r="P564" s="19"/>
      <c r="Q564" s="19"/>
      <c r="R564" s="3"/>
      <c r="S564" s="3"/>
      <c r="T564" s="3"/>
    </row>
    <row r="565" spans="1:20">
      <c r="A565" s="4"/>
      <c r="C565" s="3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3"/>
      <c r="S565" s="3"/>
      <c r="T565" s="3"/>
    </row>
    <row r="566" spans="1:20">
      <c r="A566" s="4"/>
      <c r="C566" s="3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3"/>
      <c r="S566" s="3"/>
      <c r="T566" s="3"/>
    </row>
    <row r="567" spans="1:20">
      <c r="A567" s="4"/>
      <c r="C567" s="4"/>
      <c r="D567" s="19"/>
      <c r="E567" s="19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3"/>
      <c r="S567" s="3"/>
      <c r="T567" s="3"/>
    </row>
    <row r="568" spans="1:20">
      <c r="A568" s="4"/>
      <c r="C568" s="4"/>
      <c r="D568" s="22"/>
      <c r="E568" s="22"/>
      <c r="F568" s="19"/>
      <c r="G568" s="19"/>
      <c r="H568" s="19"/>
      <c r="I568" s="19"/>
      <c r="J568" s="22"/>
      <c r="K568" s="19"/>
      <c r="L568" s="19"/>
      <c r="M568" s="19"/>
      <c r="N568" s="19"/>
      <c r="O568" s="19"/>
      <c r="P568" s="19"/>
      <c r="Q568" s="19"/>
      <c r="R568" s="3"/>
      <c r="S568" s="3"/>
      <c r="T568" s="3"/>
    </row>
    <row r="569" spans="1:20">
      <c r="A569" s="4"/>
      <c r="C569" s="3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3"/>
      <c r="S569" s="3"/>
      <c r="T569" s="3"/>
    </row>
    <row r="570" spans="1:20">
      <c r="A570" s="4"/>
      <c r="C570" s="3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3"/>
      <c r="S570" s="3"/>
      <c r="T570" s="3"/>
    </row>
    <row r="571" spans="1:20">
      <c r="A571" s="3"/>
      <c r="C571" s="3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3"/>
      <c r="S571" s="3"/>
      <c r="T571" s="3"/>
    </row>
    <row r="572" spans="1:20">
      <c r="A572" s="3"/>
      <c r="C572" s="3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3"/>
      <c r="S572" s="3"/>
      <c r="T572" s="3"/>
    </row>
    <row r="573" spans="1:20">
      <c r="A573" s="3"/>
      <c r="C573" s="3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3"/>
      <c r="S573" s="3"/>
      <c r="T573" s="3"/>
    </row>
    <row r="574" spans="1:20">
      <c r="A574" s="3"/>
      <c r="C574" s="3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3"/>
      <c r="S574" s="3"/>
      <c r="T574" s="3"/>
    </row>
    <row r="575" spans="1:20">
      <c r="A575" s="3"/>
      <c r="C575" s="3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3"/>
      <c r="S575" s="3"/>
      <c r="T575" s="3"/>
    </row>
    <row r="576" spans="1:20">
      <c r="A576" s="3"/>
      <c r="C576" s="3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3"/>
      <c r="S576" s="3"/>
      <c r="T576" s="3"/>
    </row>
    <row r="577" spans="1:20">
      <c r="A577" s="3"/>
      <c r="C577" s="3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3"/>
      <c r="S577" s="3"/>
      <c r="T577" s="3"/>
    </row>
    <row r="578" spans="1:20">
      <c r="A578" s="3"/>
      <c r="C578" s="3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3"/>
      <c r="S578" s="3"/>
      <c r="T578" s="3"/>
    </row>
    <row r="579" spans="1:20">
      <c r="A579" s="3"/>
      <c r="C579" s="3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3"/>
      <c r="S579" s="3"/>
      <c r="T579" s="3"/>
    </row>
    <row r="580" spans="1:20">
      <c r="A580" s="3"/>
      <c r="C580" s="3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3"/>
      <c r="S580" s="3"/>
      <c r="T580" s="3"/>
    </row>
    <row r="581" spans="1:20">
      <c r="A581" s="3"/>
      <c r="C581" s="3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3"/>
      <c r="S581" s="3"/>
      <c r="T581" s="3"/>
    </row>
    <row r="582" spans="1:20">
      <c r="A582" s="3"/>
      <c r="C582" s="3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3"/>
      <c r="S582" s="3"/>
      <c r="T582" s="3"/>
    </row>
    <row r="583" spans="1:20">
      <c r="A583" s="3"/>
      <c r="C583" s="3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3"/>
      <c r="S583" s="3"/>
      <c r="T583" s="3"/>
    </row>
    <row r="584" spans="1:20">
      <c r="A584" s="3"/>
      <c r="C584" s="3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3"/>
      <c r="S584" s="3"/>
      <c r="T584" s="3"/>
    </row>
    <row r="585" spans="1:20">
      <c r="A585" s="3"/>
      <c r="C585" s="3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3"/>
      <c r="S585" s="3"/>
      <c r="T585" s="3"/>
    </row>
    <row r="586" spans="1:20">
      <c r="A586" s="3"/>
      <c r="C586" s="3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3"/>
      <c r="S586" s="3"/>
      <c r="T586" s="3"/>
    </row>
    <row r="587" spans="1:20">
      <c r="A587" s="3"/>
      <c r="C587" s="3"/>
      <c r="D587" s="19"/>
      <c r="E587" s="19"/>
      <c r="F587" s="44"/>
      <c r="G587" s="47"/>
      <c r="H587" s="44"/>
      <c r="I587" s="47"/>
      <c r="J587" s="44"/>
      <c r="K587" s="47"/>
      <c r="L587" s="48"/>
      <c r="M587" s="23"/>
      <c r="N587" s="48"/>
      <c r="O587" s="19"/>
      <c r="P587" s="48"/>
      <c r="Q587" s="19"/>
      <c r="R587" s="11"/>
      <c r="S587" s="3"/>
      <c r="T587" s="3"/>
    </row>
    <row r="588" spans="1:20" ht="18">
      <c r="A588" s="3"/>
      <c r="B588" s="2"/>
      <c r="C588" s="7"/>
      <c r="D588" s="21"/>
      <c r="E588" s="21"/>
      <c r="F588" s="42"/>
      <c r="G588" s="19"/>
      <c r="H588" s="42"/>
      <c r="I588" s="42"/>
      <c r="J588" s="49"/>
      <c r="K588" s="49"/>
      <c r="L588" s="19"/>
      <c r="M588" s="19"/>
      <c r="N588" s="19"/>
      <c r="O588" s="19"/>
      <c r="P588" s="19"/>
      <c r="Q588" s="19"/>
      <c r="R588" s="3"/>
      <c r="S588" s="3"/>
      <c r="T588" s="3"/>
    </row>
    <row r="589" spans="1:20">
      <c r="A589" s="3"/>
      <c r="C589" s="3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3"/>
      <c r="S589" s="3"/>
      <c r="T589" s="3"/>
    </row>
    <row r="590" spans="1:20">
      <c r="A590" s="3"/>
      <c r="C590" s="3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3"/>
      <c r="S590" s="3"/>
      <c r="T590" s="3"/>
    </row>
    <row r="591" spans="1:20">
      <c r="A591" s="3"/>
      <c r="C591" s="3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3"/>
      <c r="S591" s="3"/>
      <c r="T591" s="3"/>
    </row>
    <row r="592" spans="1:20">
      <c r="A592" s="3"/>
      <c r="C592" s="3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3"/>
      <c r="S592" s="3"/>
      <c r="T592" s="3"/>
    </row>
    <row r="593" spans="1:20">
      <c r="A593" s="3"/>
      <c r="C593" s="3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3"/>
      <c r="S593" s="3"/>
      <c r="T593" s="3"/>
    </row>
    <row r="594" spans="1:20">
      <c r="A594" s="3"/>
      <c r="C594" s="3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3"/>
      <c r="S594" s="3"/>
      <c r="T594" s="3"/>
    </row>
    <row r="595" spans="1:20">
      <c r="A595" s="3"/>
      <c r="C595" s="3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3"/>
      <c r="S595" s="3"/>
      <c r="T595" s="3"/>
    </row>
    <row r="596" spans="1:20">
      <c r="A596" s="3"/>
      <c r="C596" s="3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3"/>
      <c r="S596" s="3"/>
      <c r="T596" s="3"/>
    </row>
    <row r="597" spans="1:20">
      <c r="A597" s="3"/>
      <c r="C597" s="3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3"/>
      <c r="S597" s="3"/>
      <c r="T597" s="3"/>
    </row>
    <row r="598" spans="1:20">
      <c r="A598" s="3"/>
      <c r="C598" s="3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3"/>
      <c r="S598" s="3"/>
      <c r="T598" s="3"/>
    </row>
    <row r="599" spans="1:20">
      <c r="A599" s="3"/>
      <c r="C599" s="3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3"/>
      <c r="S599" s="3"/>
      <c r="T599" s="3"/>
    </row>
    <row r="600" spans="1:20">
      <c r="A600" s="3"/>
      <c r="C600" s="3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3"/>
      <c r="S600" s="3"/>
      <c r="T600" s="3"/>
    </row>
    <row r="601" spans="1:20">
      <c r="A601" s="3"/>
      <c r="C601" s="3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3"/>
      <c r="S601" s="3"/>
      <c r="T601" s="3"/>
    </row>
    <row r="602" spans="1:20">
      <c r="A602" s="3"/>
      <c r="C602" s="3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3"/>
      <c r="S602" s="3"/>
      <c r="T602" s="3"/>
    </row>
    <row r="603" spans="1:20">
      <c r="A603" s="3"/>
      <c r="C603" s="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3"/>
      <c r="S603" s="3"/>
      <c r="T603" s="3"/>
    </row>
    <row r="604" spans="1:20">
      <c r="A604" s="3"/>
      <c r="C604" s="3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3"/>
      <c r="S604" s="3"/>
      <c r="T604" s="3"/>
    </row>
    <row r="605" spans="1:20">
      <c r="A605" s="3"/>
      <c r="C605" s="3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3"/>
      <c r="S605" s="3"/>
      <c r="T605" s="3"/>
    </row>
    <row r="606" spans="1:20">
      <c r="A606" s="3"/>
      <c r="C606" s="3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3"/>
      <c r="S606" s="3"/>
      <c r="T606" s="3"/>
    </row>
    <row r="607" spans="1:20">
      <c r="A607" s="3"/>
      <c r="C607" s="3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3"/>
      <c r="S607" s="3"/>
      <c r="T607" s="3"/>
    </row>
    <row r="608" spans="1:20">
      <c r="A608" s="3"/>
      <c r="C608" s="3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3"/>
      <c r="S608" s="3"/>
      <c r="T608" s="3"/>
    </row>
    <row r="609" spans="1:20">
      <c r="A609" s="3"/>
      <c r="C609" s="3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3"/>
      <c r="S609" s="3"/>
      <c r="T609" s="3"/>
    </row>
    <row r="610" spans="1:20">
      <c r="A610" s="3"/>
      <c r="C610" s="3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3"/>
      <c r="S610" s="3"/>
      <c r="T610" s="3"/>
    </row>
    <row r="611" spans="1:20">
      <c r="A611" s="3"/>
      <c r="C611" s="3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3"/>
      <c r="S611" s="3"/>
      <c r="T611" s="3"/>
    </row>
    <row r="612" spans="1:20">
      <c r="A612" s="3"/>
      <c r="C612" s="3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3"/>
      <c r="S612" s="3"/>
      <c r="T612" s="3"/>
    </row>
    <row r="613" spans="1:20">
      <c r="A613" s="3"/>
      <c r="C613" s="3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3"/>
      <c r="S613" s="3"/>
      <c r="T613" s="3"/>
    </row>
    <row r="614" spans="1:20">
      <c r="A614" s="3"/>
      <c r="C614" s="3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3"/>
      <c r="S614" s="3"/>
      <c r="T614" s="3"/>
    </row>
    <row r="615" spans="1:20">
      <c r="A615" s="3"/>
      <c r="C615" s="3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3"/>
      <c r="S615" s="3"/>
      <c r="T615" s="3"/>
    </row>
    <row r="616" spans="1:20">
      <c r="A616" s="3"/>
      <c r="C616" s="3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3"/>
      <c r="S616" s="3"/>
      <c r="T616" s="3"/>
    </row>
    <row r="617" spans="1:20">
      <c r="A617" s="3"/>
      <c r="C617" s="3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3"/>
      <c r="S617" s="3"/>
      <c r="T617" s="3"/>
    </row>
    <row r="618" spans="1:20">
      <c r="A618" s="3"/>
      <c r="C618" s="3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3"/>
      <c r="S618" s="3"/>
      <c r="T618" s="3"/>
    </row>
    <row r="619" spans="1:20">
      <c r="A619" s="3"/>
      <c r="C619" s="3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3"/>
      <c r="S619" s="3"/>
      <c r="T619" s="3"/>
    </row>
    <row r="620" spans="1:20">
      <c r="A620" s="3"/>
      <c r="C620" s="3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3"/>
      <c r="S620" s="3"/>
      <c r="T620" s="3"/>
    </row>
    <row r="621" spans="1:20">
      <c r="A621" s="3"/>
      <c r="C621" s="3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3"/>
      <c r="S621" s="3"/>
      <c r="T621" s="3"/>
    </row>
    <row r="622" spans="1:20">
      <c r="A622" s="3"/>
      <c r="C622" s="3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3"/>
      <c r="S622" s="3"/>
      <c r="T622" s="3"/>
    </row>
    <row r="623" spans="1:20">
      <c r="A623" s="3"/>
      <c r="C623" s="3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3"/>
      <c r="S623" s="3"/>
      <c r="T623" s="3"/>
    </row>
    <row r="624" spans="1:20">
      <c r="A624" s="3"/>
      <c r="C624" s="3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3"/>
      <c r="S624" s="3"/>
      <c r="T624" s="3"/>
    </row>
    <row r="625" spans="1:20">
      <c r="A625" s="3"/>
      <c r="C625" s="3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3"/>
      <c r="S625" s="3"/>
      <c r="T625" s="3"/>
    </row>
    <row r="626" spans="1:20">
      <c r="A626" s="3"/>
      <c r="C626" s="3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3"/>
      <c r="S626" s="3"/>
      <c r="T626" s="3"/>
    </row>
    <row r="627" spans="1:20">
      <c r="A627" s="3"/>
      <c r="C627" s="3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3"/>
      <c r="S627" s="3"/>
      <c r="T627" s="3"/>
    </row>
    <row r="628" spans="1:20">
      <c r="A628" s="3"/>
      <c r="C628" s="3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3"/>
      <c r="S628" s="3"/>
      <c r="T628" s="3"/>
    </row>
    <row r="629" spans="1:20">
      <c r="A629" s="3"/>
      <c r="C629" s="3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3"/>
      <c r="S629" s="3"/>
      <c r="T629" s="3"/>
    </row>
    <row r="630" spans="1:20">
      <c r="A630" s="3"/>
      <c r="C630" s="3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3"/>
      <c r="S630" s="3"/>
      <c r="T630" s="3"/>
    </row>
    <row r="631" spans="1:20">
      <c r="A631" s="3"/>
      <c r="C631" s="3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3"/>
      <c r="S631" s="3"/>
      <c r="T631" s="3"/>
    </row>
    <row r="632" spans="1:20">
      <c r="A632" s="3"/>
      <c r="C632" s="3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3"/>
      <c r="S632" s="3"/>
      <c r="T632" s="3"/>
    </row>
    <row r="633" spans="1:20">
      <c r="A633" s="3"/>
      <c r="C633" s="3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3"/>
      <c r="S633" s="3"/>
      <c r="T633" s="3"/>
    </row>
    <row r="634" spans="1:20">
      <c r="A634" s="3"/>
      <c r="C634" s="3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3"/>
      <c r="S634" s="3"/>
      <c r="T634" s="3"/>
    </row>
    <row r="635" spans="1:20">
      <c r="A635" s="3"/>
      <c r="C635" s="3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3"/>
      <c r="S635" s="3"/>
      <c r="T635" s="3"/>
    </row>
    <row r="636" spans="1:20">
      <c r="A636" s="3"/>
      <c r="C636" s="3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3"/>
      <c r="S636" s="3"/>
      <c r="T636" s="3"/>
    </row>
    <row r="637" spans="1:20">
      <c r="A637" s="3"/>
      <c r="C637" s="3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3"/>
      <c r="S637" s="3"/>
      <c r="T637" s="3"/>
    </row>
    <row r="638" spans="1:20">
      <c r="A638" s="3"/>
      <c r="C638" s="3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3"/>
      <c r="S638" s="3"/>
      <c r="T638" s="3"/>
    </row>
    <row r="639" spans="1:20">
      <c r="A639" s="3"/>
      <c r="C639" s="3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3"/>
      <c r="S639" s="3"/>
      <c r="T639" s="3"/>
    </row>
    <row r="640" spans="1:20">
      <c r="A640" s="3"/>
      <c r="C640" s="3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3"/>
      <c r="S640" s="3"/>
      <c r="T640" s="3"/>
    </row>
    <row r="641" spans="1:20">
      <c r="A641" s="3"/>
      <c r="C641" s="3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3"/>
      <c r="S641" s="3"/>
      <c r="T641" s="3"/>
    </row>
    <row r="642" spans="1:20">
      <c r="A642" s="3"/>
      <c r="C642" s="3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3"/>
      <c r="S642" s="3"/>
      <c r="T642" s="3"/>
    </row>
    <row r="643" spans="1:20">
      <c r="A643" s="3"/>
      <c r="C643" s="3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3"/>
      <c r="S643" s="3"/>
      <c r="T643" s="3"/>
    </row>
    <row r="644" spans="1:20">
      <c r="A644" s="3"/>
      <c r="C644" s="3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3"/>
      <c r="S644" s="3"/>
      <c r="T644" s="3"/>
    </row>
    <row r="645" spans="1:20">
      <c r="A645" s="3"/>
      <c r="C645" s="3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3"/>
      <c r="S645" s="3"/>
      <c r="T645" s="3"/>
    </row>
    <row r="646" spans="1:20">
      <c r="A646" s="3"/>
      <c r="C646" s="3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3"/>
      <c r="S646" s="3"/>
      <c r="T646" s="3"/>
    </row>
    <row r="647" spans="1:20">
      <c r="A647" s="3"/>
      <c r="C647" s="3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3"/>
      <c r="S647" s="3"/>
      <c r="T647" s="3"/>
    </row>
    <row r="648" spans="1:20">
      <c r="A648" s="3"/>
      <c r="C648" s="3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3"/>
      <c r="S648" s="3"/>
      <c r="T648" s="3"/>
    </row>
    <row r="649" spans="1:20">
      <c r="A649" s="3"/>
      <c r="C649" s="3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3"/>
      <c r="S649" s="3"/>
      <c r="T649" s="3"/>
    </row>
    <row r="650" spans="1:20">
      <c r="A650" s="3"/>
      <c r="C650" s="3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3"/>
      <c r="S650" s="3"/>
      <c r="T650" s="3"/>
    </row>
    <row r="651" spans="1:20">
      <c r="A651" s="3"/>
      <c r="C651" s="3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3"/>
      <c r="S651" s="3"/>
      <c r="T651" s="3"/>
    </row>
    <row r="652" spans="1:20">
      <c r="A652" s="3"/>
      <c r="C652" s="3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3"/>
      <c r="S652" s="3"/>
      <c r="T652" s="3"/>
    </row>
    <row r="653" spans="1:20">
      <c r="A653" s="3"/>
      <c r="C653" s="3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3"/>
      <c r="S653" s="3"/>
      <c r="T653" s="3"/>
    </row>
    <row r="654" spans="1:20">
      <c r="A654" s="3"/>
      <c r="C654" s="3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3"/>
      <c r="S654" s="3"/>
      <c r="T654" s="3"/>
    </row>
    <row r="655" spans="1:20">
      <c r="A655" s="3"/>
      <c r="C655" s="3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3"/>
      <c r="S655" s="3"/>
      <c r="T655" s="3"/>
    </row>
    <row r="656" spans="1:20">
      <c r="A656" s="3"/>
      <c r="C656" s="3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3"/>
      <c r="S656" s="3"/>
      <c r="T656" s="3"/>
    </row>
    <row r="657" spans="1:20">
      <c r="A657" s="3"/>
      <c r="C657" s="3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3"/>
      <c r="S657" s="3"/>
      <c r="T657" s="3"/>
    </row>
    <row r="658" spans="1:20">
      <c r="A658" s="3"/>
      <c r="C658" s="3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3"/>
      <c r="S658" s="3"/>
      <c r="T658" s="3"/>
    </row>
    <row r="659" spans="1:20">
      <c r="A659" s="3"/>
      <c r="C659" s="3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3"/>
      <c r="S659" s="3"/>
      <c r="T659" s="3"/>
    </row>
    <row r="660" spans="1:20">
      <c r="A660" s="3"/>
      <c r="C660" s="3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3"/>
      <c r="S660" s="3"/>
      <c r="T660" s="3"/>
    </row>
    <row r="661" spans="1:20">
      <c r="A661" s="3"/>
      <c r="C661" s="3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3"/>
      <c r="S661" s="3"/>
      <c r="T661" s="3"/>
    </row>
    <row r="662" spans="1:20">
      <c r="A662" s="3"/>
      <c r="C662" s="3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3"/>
      <c r="S662" s="3"/>
      <c r="T662" s="3"/>
    </row>
    <row r="663" spans="1:20">
      <c r="A663" s="3"/>
      <c r="C663" s="3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3"/>
      <c r="S663" s="3"/>
      <c r="T663" s="3"/>
    </row>
    <row r="664" spans="1:20">
      <c r="A664" s="3"/>
      <c r="C664" s="3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3"/>
      <c r="S664" s="3"/>
      <c r="T664" s="3"/>
    </row>
    <row r="665" spans="1:20">
      <c r="A665" s="3"/>
      <c r="C665" s="3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3"/>
      <c r="S665" s="3"/>
      <c r="T665" s="3"/>
    </row>
    <row r="666" spans="1:20">
      <c r="A666" s="3"/>
      <c r="C666" s="3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3"/>
      <c r="S666" s="3"/>
      <c r="T666" s="3"/>
    </row>
    <row r="667" spans="1:20">
      <c r="A667" s="3"/>
      <c r="C667" s="3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3"/>
      <c r="S667" s="3"/>
      <c r="T667" s="3"/>
    </row>
    <row r="668" spans="1:20">
      <c r="A668" s="3"/>
      <c r="C668" s="3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3"/>
      <c r="S668" s="3"/>
      <c r="T668" s="3"/>
    </row>
    <row r="669" spans="1:20">
      <c r="A669" s="3"/>
      <c r="C669" s="3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3"/>
      <c r="S669" s="3"/>
      <c r="T669" s="3"/>
    </row>
    <row r="670" spans="1:20">
      <c r="A670" s="3"/>
      <c r="C670" s="3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3"/>
      <c r="S670" s="3"/>
      <c r="T670" s="3"/>
    </row>
    <row r="671" spans="1:20">
      <c r="A671" s="3"/>
      <c r="C671" s="3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3"/>
      <c r="S671" s="3"/>
      <c r="T671" s="3"/>
    </row>
    <row r="672" spans="1:20">
      <c r="A672" s="3"/>
      <c r="C672" s="3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3"/>
      <c r="S672" s="3"/>
      <c r="T672" s="3"/>
    </row>
    <row r="673" spans="1:20">
      <c r="A673" s="3"/>
      <c r="C673" s="3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3"/>
      <c r="S673" s="3"/>
      <c r="T673" s="3"/>
    </row>
    <row r="674" spans="1:20">
      <c r="A674" s="3"/>
      <c r="C674" s="3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3"/>
      <c r="S674" s="3"/>
      <c r="T674" s="3"/>
    </row>
    <row r="675" spans="1:20">
      <c r="A675" s="3"/>
      <c r="C675" s="3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3"/>
      <c r="S675" s="3"/>
      <c r="T675" s="3"/>
    </row>
    <row r="676" spans="1:20">
      <c r="A676" s="3"/>
      <c r="C676" s="3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3"/>
      <c r="S676" s="3"/>
      <c r="T676" s="3"/>
    </row>
    <row r="677" spans="1:20">
      <c r="A677" s="3"/>
      <c r="C677" s="3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3"/>
      <c r="S677" s="3"/>
      <c r="T677" s="3"/>
    </row>
    <row r="678" spans="1:20">
      <c r="A678" s="3"/>
      <c r="C678" s="3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3"/>
      <c r="S678" s="3"/>
      <c r="T678" s="3"/>
    </row>
    <row r="679" spans="1:20">
      <c r="A679" s="3"/>
      <c r="C679" s="3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3"/>
      <c r="S679" s="3"/>
      <c r="T679" s="3"/>
    </row>
    <row r="680" spans="1:20">
      <c r="A680" s="3"/>
      <c r="C680" s="3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3"/>
      <c r="S680" s="3"/>
      <c r="T680" s="3"/>
    </row>
    <row r="681" spans="1:20">
      <c r="A681" s="3"/>
      <c r="C681" s="3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3"/>
      <c r="S681" s="3"/>
      <c r="T681" s="3"/>
    </row>
    <row r="682" spans="1:20">
      <c r="A682" s="3"/>
      <c r="C682" s="3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3"/>
      <c r="S682" s="3"/>
      <c r="T682" s="3"/>
    </row>
    <row r="683" spans="1:20">
      <c r="A683" s="3"/>
      <c r="C683" s="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3"/>
      <c r="S683" s="3"/>
      <c r="T683" s="3"/>
    </row>
    <row r="684" spans="1:20">
      <c r="A684" s="3"/>
      <c r="C684" s="3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3"/>
      <c r="S684" s="3"/>
      <c r="T684" s="3"/>
    </row>
    <row r="685" spans="1:20">
      <c r="A685" s="3"/>
      <c r="C685" s="3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3"/>
      <c r="S685" s="3"/>
      <c r="T685" s="3"/>
    </row>
    <row r="686" spans="1:20">
      <c r="A686" s="3"/>
      <c r="C686" s="3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3"/>
      <c r="S686" s="3"/>
      <c r="T686" s="3"/>
    </row>
    <row r="687" spans="1:20">
      <c r="A687" s="3"/>
      <c r="C687" s="3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3"/>
      <c r="S687" s="3"/>
      <c r="T687" s="3"/>
    </row>
    <row r="688" spans="1:20">
      <c r="A688" s="3"/>
      <c r="C688" s="3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3"/>
      <c r="S688" s="3"/>
      <c r="T688" s="3"/>
    </row>
    <row r="689" spans="1:20">
      <c r="A689" s="3"/>
      <c r="C689" s="3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3"/>
      <c r="S689" s="3"/>
      <c r="T689" s="3"/>
    </row>
    <row r="690" spans="1:20">
      <c r="A690" s="3"/>
      <c r="C690" s="3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3"/>
      <c r="S690" s="3"/>
      <c r="T690" s="3"/>
    </row>
    <row r="691" spans="1:20">
      <c r="A691" s="3"/>
      <c r="C691" s="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3"/>
      <c r="S691" s="3"/>
      <c r="T691" s="3"/>
    </row>
    <row r="692" spans="1:20">
      <c r="A692" s="3"/>
      <c r="C692" s="3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3"/>
      <c r="S692" s="3"/>
      <c r="T692" s="3"/>
    </row>
    <row r="693" spans="1:20">
      <c r="A693" s="3"/>
      <c r="C693" s="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3"/>
      <c r="S693" s="3"/>
      <c r="T693" s="3"/>
    </row>
    <row r="694" spans="1:20">
      <c r="A694" s="3"/>
      <c r="C694" s="3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3"/>
      <c r="S694" s="3"/>
      <c r="T694" s="3"/>
    </row>
    <row r="695" spans="1:20">
      <c r="A695" s="3"/>
      <c r="C695" s="3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3"/>
      <c r="S695" s="3"/>
      <c r="T695" s="3"/>
    </row>
    <row r="696" spans="1:20">
      <c r="A696" s="3"/>
      <c r="C696" s="3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3"/>
      <c r="S696" s="3"/>
      <c r="T696" s="3"/>
    </row>
    <row r="697" spans="1:20">
      <c r="A697" s="3"/>
      <c r="C697" s="3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3"/>
      <c r="S697" s="3"/>
      <c r="T697" s="3"/>
    </row>
    <row r="698" spans="1:20">
      <c r="A698" s="3"/>
      <c r="C698" s="3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3"/>
      <c r="S698" s="3"/>
      <c r="T698" s="3"/>
    </row>
    <row r="699" spans="1:20">
      <c r="A699" s="3"/>
      <c r="C699" s="3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3"/>
      <c r="S699" s="3"/>
      <c r="T699" s="3"/>
    </row>
    <row r="700" spans="1:20">
      <c r="A700" s="3"/>
      <c r="C700" s="3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3"/>
      <c r="S700" s="3"/>
      <c r="T700" s="3"/>
    </row>
    <row r="701" spans="1:20">
      <c r="A701" s="3"/>
      <c r="C701" s="3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3"/>
      <c r="S701" s="3"/>
      <c r="T701" s="3"/>
    </row>
    <row r="702" spans="1:20">
      <c r="A702" s="3"/>
      <c r="C702" s="3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3"/>
      <c r="S702" s="3"/>
      <c r="T702" s="3"/>
    </row>
    <row r="703" spans="1:20">
      <c r="A703" s="3"/>
      <c r="C703" s="3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3"/>
      <c r="S703" s="3"/>
      <c r="T703" s="3"/>
    </row>
    <row r="704" spans="1:20">
      <c r="A704" s="3"/>
      <c r="C704" s="3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3"/>
      <c r="S704" s="3"/>
      <c r="T704" s="3"/>
    </row>
    <row r="705" spans="1:20">
      <c r="A705" s="3"/>
      <c r="C705" s="3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3"/>
      <c r="S705" s="3"/>
      <c r="T705" s="3"/>
    </row>
    <row r="706" spans="1:20">
      <c r="A706" s="3"/>
      <c r="C706" s="3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3"/>
      <c r="S706" s="3"/>
      <c r="T706" s="3"/>
    </row>
    <row r="707" spans="1:20">
      <c r="A707" s="3"/>
      <c r="C707" s="3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3"/>
      <c r="S707" s="3"/>
      <c r="T707" s="3"/>
    </row>
    <row r="708" spans="1:20">
      <c r="A708" s="3"/>
      <c r="C708" s="3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3"/>
      <c r="S708" s="3"/>
      <c r="T708" s="3"/>
    </row>
    <row r="709" spans="1:20">
      <c r="A709" s="3"/>
      <c r="C709" s="3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3"/>
      <c r="S709" s="3"/>
      <c r="T709" s="3"/>
    </row>
    <row r="710" spans="1:20">
      <c r="A710" s="3"/>
      <c r="C710" s="3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3"/>
      <c r="S710" s="3"/>
      <c r="T710" s="3"/>
    </row>
    <row r="711" spans="1:20">
      <c r="A711" s="3"/>
      <c r="C711" s="3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3"/>
      <c r="S711" s="3"/>
      <c r="T711" s="3"/>
    </row>
    <row r="712" spans="1:20">
      <c r="A712" s="3"/>
      <c r="C712" s="3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3"/>
      <c r="S712" s="3"/>
      <c r="T712" s="3"/>
    </row>
    <row r="713" spans="1:20">
      <c r="A713" s="3"/>
      <c r="C713" s="3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3"/>
      <c r="S713" s="3"/>
      <c r="T713" s="3"/>
    </row>
    <row r="714" spans="1:20">
      <c r="A714" s="3"/>
      <c r="C714" s="3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3"/>
      <c r="S714" s="3"/>
      <c r="T714" s="3"/>
    </row>
    <row r="715" spans="1:20">
      <c r="A715" s="3"/>
      <c r="C715" s="3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3"/>
      <c r="S715" s="3"/>
      <c r="T715" s="3"/>
    </row>
    <row r="716" spans="1:20">
      <c r="A716" s="3"/>
      <c r="C716" s="3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3"/>
      <c r="S716" s="3"/>
      <c r="T716" s="3"/>
    </row>
    <row r="717" spans="1:20">
      <c r="A717" s="3"/>
      <c r="C717" s="3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3"/>
      <c r="S717" s="3"/>
      <c r="T717" s="3"/>
    </row>
    <row r="718" spans="1:20">
      <c r="A718" s="3"/>
      <c r="C718" s="3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3"/>
      <c r="S718" s="3"/>
      <c r="T718" s="3"/>
    </row>
    <row r="719" spans="1:20">
      <c r="A719" s="3"/>
      <c r="C719" s="3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3"/>
      <c r="S719" s="3"/>
      <c r="T719" s="3"/>
    </row>
    <row r="720" spans="1:20">
      <c r="A720" s="3"/>
      <c r="C720" s="3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3"/>
      <c r="S720" s="3"/>
      <c r="T720" s="3"/>
    </row>
    <row r="721" spans="1:20">
      <c r="A721" s="3"/>
      <c r="C721" s="3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3"/>
      <c r="S721" s="3"/>
      <c r="T721" s="3"/>
    </row>
    <row r="722" spans="1:20">
      <c r="A722" s="3"/>
      <c r="C722" s="3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3"/>
      <c r="S722" s="3"/>
      <c r="T722" s="3"/>
    </row>
    <row r="723" spans="1:20">
      <c r="A723" s="3"/>
      <c r="C723" s="3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3"/>
      <c r="S723" s="3"/>
      <c r="T723" s="3"/>
    </row>
    <row r="724" spans="1:20">
      <c r="A724" s="3"/>
      <c r="C724" s="3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3"/>
      <c r="S724" s="3"/>
      <c r="T724" s="3"/>
    </row>
    <row r="725" spans="1:20">
      <c r="A725" s="3"/>
      <c r="C725" s="3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3"/>
      <c r="S725" s="3"/>
      <c r="T725" s="3"/>
    </row>
    <row r="726" spans="1:20">
      <c r="A726" s="3"/>
      <c r="C726" s="3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3"/>
      <c r="S726" s="3"/>
      <c r="T726" s="3"/>
    </row>
    <row r="727" spans="1:20">
      <c r="A727" s="3"/>
      <c r="C727" s="3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3"/>
      <c r="S727" s="3"/>
      <c r="T727" s="3"/>
    </row>
    <row r="728" spans="1:20">
      <c r="A728" s="3"/>
      <c r="C728" s="3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3"/>
      <c r="S728" s="3"/>
      <c r="T728" s="3"/>
    </row>
    <row r="729" spans="1:20">
      <c r="A729" s="3"/>
      <c r="C729" s="3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3"/>
      <c r="S729" s="3"/>
      <c r="T729" s="3"/>
    </row>
    <row r="730" spans="1:20">
      <c r="A730" s="3"/>
      <c r="C730" s="3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3"/>
      <c r="S730" s="3"/>
      <c r="T730" s="3"/>
    </row>
    <row r="731" spans="1:20">
      <c r="A731" s="3"/>
      <c r="C731" s="3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3"/>
      <c r="S731" s="3"/>
      <c r="T731" s="3"/>
    </row>
    <row r="732" spans="1:20">
      <c r="A732" s="3"/>
      <c r="C732" s="3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3"/>
      <c r="S732" s="3"/>
      <c r="T732" s="3"/>
    </row>
    <row r="733" spans="1:20">
      <c r="A733" s="3"/>
      <c r="C733" s="3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3"/>
      <c r="S733" s="3"/>
      <c r="T733" s="3"/>
    </row>
    <row r="734" spans="1:20">
      <c r="A734" s="3"/>
      <c r="C734" s="3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3"/>
      <c r="S734" s="3"/>
      <c r="T734" s="3"/>
    </row>
    <row r="735" spans="1:20">
      <c r="A735" s="3"/>
      <c r="C735" s="3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3"/>
      <c r="S735" s="3"/>
      <c r="T735" s="3"/>
    </row>
    <row r="736" spans="1:20">
      <c r="A736" s="3"/>
      <c r="C736" s="3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3"/>
      <c r="S736" s="3"/>
      <c r="T736" s="3"/>
    </row>
    <row r="737" spans="1:20">
      <c r="A737" s="3"/>
      <c r="C737" s="3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3"/>
      <c r="S737" s="3"/>
      <c r="T737" s="3"/>
    </row>
    <row r="738" spans="1:20">
      <c r="A738" s="3"/>
      <c r="C738" s="3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3"/>
      <c r="S738" s="3"/>
      <c r="T738" s="3"/>
    </row>
    <row r="739" spans="1:20">
      <c r="A739" s="3"/>
      <c r="C739" s="3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3"/>
      <c r="S739" s="3"/>
      <c r="T739" s="3"/>
    </row>
    <row r="740" spans="1:20">
      <c r="A740" s="3"/>
      <c r="C740" s="3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3"/>
      <c r="S740" s="3"/>
      <c r="T740" s="3"/>
    </row>
    <row r="741" spans="1:20">
      <c r="A741" s="3"/>
      <c r="C741" s="3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3"/>
      <c r="S741" s="3"/>
      <c r="T741" s="3"/>
    </row>
    <row r="742" spans="1:20">
      <c r="A742" s="3"/>
      <c r="C742" s="3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3"/>
      <c r="S742" s="3"/>
      <c r="T742" s="3"/>
    </row>
    <row r="743" spans="1:20">
      <c r="A743" s="3"/>
      <c r="C743" s="3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3"/>
      <c r="S743" s="3"/>
      <c r="T743" s="3"/>
    </row>
    <row r="744" spans="1:20">
      <c r="A744" s="3"/>
      <c r="C744" s="3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3"/>
      <c r="S744" s="3"/>
      <c r="T744" s="3"/>
    </row>
    <row r="745" spans="1:20">
      <c r="A745" s="3"/>
      <c r="C745" s="3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3"/>
      <c r="S745" s="3"/>
      <c r="T745" s="3"/>
    </row>
    <row r="746" spans="1:20">
      <c r="A746" s="3"/>
      <c r="C746" s="3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3"/>
      <c r="S746" s="3"/>
      <c r="T746" s="3"/>
    </row>
    <row r="747" spans="1:20">
      <c r="A747" s="3"/>
      <c r="C747" s="3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3"/>
      <c r="S747" s="3"/>
      <c r="T747" s="3"/>
    </row>
    <row r="748" spans="1:20">
      <c r="A748" s="3"/>
      <c r="C748" s="3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3"/>
      <c r="S748" s="3"/>
      <c r="T748" s="3"/>
    </row>
    <row r="749" spans="1:20">
      <c r="A749" s="3"/>
      <c r="C749" s="3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3"/>
      <c r="S749" s="3"/>
      <c r="T749" s="3"/>
    </row>
    <row r="750" spans="1:20">
      <c r="A750" s="3"/>
      <c r="C750" s="3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3"/>
      <c r="S750" s="3"/>
      <c r="T750" s="3"/>
    </row>
    <row r="751" spans="1:20">
      <c r="A751" s="3"/>
      <c r="C751" s="3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3"/>
      <c r="S751" s="3"/>
      <c r="T751" s="3"/>
    </row>
    <row r="752" spans="1:20">
      <c r="A752" s="3"/>
      <c r="C752" s="3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3"/>
      <c r="S752" s="3"/>
      <c r="T752" s="3"/>
    </row>
    <row r="753" spans="1:20">
      <c r="A753" s="3"/>
      <c r="C753" s="3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3"/>
      <c r="S753" s="3"/>
      <c r="T753" s="3"/>
    </row>
    <row r="754" spans="1:20">
      <c r="A754" s="3"/>
      <c r="C754" s="3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3"/>
      <c r="S754" s="3"/>
      <c r="T754" s="3"/>
    </row>
    <row r="755" spans="1:20">
      <c r="A755" s="3"/>
      <c r="C755" s="3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3"/>
      <c r="S755" s="3"/>
      <c r="T755" s="3"/>
    </row>
    <row r="756" spans="1:20">
      <c r="A756" s="3"/>
      <c r="C756" s="3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3"/>
      <c r="S756" s="3"/>
      <c r="T756" s="3"/>
    </row>
    <row r="757" spans="1:20">
      <c r="A757" s="3"/>
      <c r="C757" s="3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3"/>
      <c r="S757" s="3"/>
      <c r="T757" s="3"/>
    </row>
    <row r="758" spans="1:20">
      <c r="A758" s="3"/>
      <c r="C758" s="3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3"/>
      <c r="S758" s="3"/>
      <c r="T758" s="3"/>
    </row>
    <row r="759" spans="1:20">
      <c r="A759" s="3"/>
      <c r="C759" s="3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3"/>
      <c r="S759" s="3"/>
      <c r="T759" s="3"/>
    </row>
    <row r="760" spans="1:20">
      <c r="A760" s="3"/>
      <c r="C760" s="3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3"/>
      <c r="S760" s="3"/>
      <c r="T760" s="3"/>
    </row>
    <row r="761" spans="1:20">
      <c r="A761" s="3"/>
      <c r="C761" s="3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3"/>
      <c r="S761" s="3"/>
      <c r="T761" s="3"/>
    </row>
    <row r="762" spans="1:20">
      <c r="A762" s="3"/>
      <c r="C762" s="3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3"/>
      <c r="S762" s="3"/>
      <c r="T762" s="3"/>
    </row>
    <row r="763" spans="1:20">
      <c r="A763" s="3"/>
      <c r="C763" s="3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3"/>
      <c r="S763" s="3"/>
      <c r="T763" s="3"/>
    </row>
    <row r="764" spans="1:20">
      <c r="A764" s="3"/>
      <c r="C764" s="3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3"/>
      <c r="S764" s="3"/>
      <c r="T764" s="3"/>
    </row>
    <row r="765" spans="1:20">
      <c r="A765" s="3"/>
      <c r="C765" s="3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3"/>
      <c r="S765" s="3"/>
      <c r="T765" s="3"/>
    </row>
    <row r="766" spans="1:20">
      <c r="A766" s="3"/>
      <c r="C766" s="3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3"/>
      <c r="S766" s="3"/>
      <c r="T766" s="3"/>
    </row>
    <row r="767" spans="1:20">
      <c r="A767" s="3"/>
      <c r="C767" s="3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3"/>
      <c r="S767" s="3"/>
      <c r="T767" s="3"/>
    </row>
    <row r="768" spans="1:20">
      <c r="A768" s="3"/>
      <c r="C768" s="3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3"/>
      <c r="S768" s="3"/>
      <c r="T768" s="3"/>
    </row>
    <row r="769" spans="1:20">
      <c r="A769" s="3"/>
      <c r="C769" s="3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3"/>
      <c r="S769" s="3"/>
      <c r="T769" s="3"/>
    </row>
    <row r="770" spans="1:20">
      <c r="A770" s="3"/>
      <c r="C770" s="3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3"/>
      <c r="S770" s="3"/>
      <c r="T770" s="3"/>
    </row>
    <row r="771" spans="1:20">
      <c r="A771" s="3"/>
      <c r="C771" s="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3"/>
      <c r="S771" s="3"/>
      <c r="T771" s="3"/>
    </row>
    <row r="772" spans="1:20">
      <c r="A772" s="3"/>
      <c r="C772" s="3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3"/>
      <c r="S772" s="3"/>
      <c r="T772" s="3"/>
    </row>
    <row r="773" spans="1:20">
      <c r="A773" s="3"/>
      <c r="C773" s="3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3"/>
      <c r="S773" s="3"/>
      <c r="T773" s="3"/>
    </row>
    <row r="774" spans="1:20">
      <c r="A774" s="3"/>
      <c r="C774" s="3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3"/>
      <c r="S774" s="3"/>
      <c r="T774" s="3"/>
    </row>
    <row r="775" spans="1:20">
      <c r="A775" s="3"/>
      <c r="C775" s="3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3"/>
      <c r="S775" s="3"/>
      <c r="T775" s="3"/>
    </row>
    <row r="776" spans="1:20">
      <c r="A776" s="3"/>
      <c r="C776" s="3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3"/>
      <c r="S776" s="3"/>
      <c r="T776" s="3"/>
    </row>
    <row r="777" spans="1:20">
      <c r="A777" s="3"/>
      <c r="C777" s="3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3"/>
      <c r="S777" s="3"/>
      <c r="T777" s="3"/>
    </row>
    <row r="778" spans="1:20">
      <c r="A778" s="3"/>
      <c r="C778" s="3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3"/>
      <c r="S778" s="3"/>
      <c r="T778" s="3"/>
    </row>
    <row r="779" spans="1:20">
      <c r="A779" s="3"/>
      <c r="C779" s="3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3"/>
      <c r="S779" s="3"/>
      <c r="T779" s="3"/>
    </row>
    <row r="780" spans="1:20">
      <c r="A780" s="3"/>
      <c r="C780" s="3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3"/>
      <c r="S780" s="3"/>
      <c r="T780" s="3"/>
    </row>
    <row r="781" spans="1:20">
      <c r="A781" s="3"/>
      <c r="C781" s="3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3"/>
      <c r="S781" s="3"/>
      <c r="T781" s="3"/>
    </row>
    <row r="782" spans="1:20">
      <c r="A782" s="3"/>
      <c r="C782" s="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3"/>
      <c r="S782" s="3"/>
      <c r="T782" s="3"/>
    </row>
    <row r="783" spans="1:20">
      <c r="A783" s="3"/>
      <c r="C783" s="3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3"/>
      <c r="S783" s="3"/>
      <c r="T783" s="3"/>
    </row>
    <row r="784" spans="1:20">
      <c r="A784" s="3"/>
      <c r="C784" s="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3"/>
      <c r="S784" s="3"/>
      <c r="T784" s="3"/>
    </row>
    <row r="785" spans="1:20">
      <c r="A785" s="3"/>
      <c r="C785" s="3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3"/>
      <c r="S785" s="3"/>
      <c r="T785" s="3"/>
    </row>
    <row r="786" spans="1:20">
      <c r="A786" s="3"/>
      <c r="C786" s="3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3"/>
      <c r="S786" s="3"/>
      <c r="T786" s="3"/>
    </row>
    <row r="787" spans="1:20">
      <c r="A787" s="3"/>
      <c r="C787" s="3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3"/>
      <c r="S787" s="3"/>
      <c r="T787" s="3"/>
    </row>
    <row r="788" spans="1:20">
      <c r="A788" s="3"/>
      <c r="C788" s="3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3"/>
      <c r="S788" s="3"/>
      <c r="T788" s="3"/>
    </row>
    <row r="789" spans="1:20">
      <c r="A789" s="3"/>
      <c r="C789" s="3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3"/>
      <c r="S789" s="3"/>
      <c r="T789" s="3"/>
    </row>
    <row r="790" spans="1:20">
      <c r="A790" s="3"/>
      <c r="C790" s="3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3"/>
      <c r="S790" s="3"/>
      <c r="T790" s="3"/>
    </row>
    <row r="791" spans="1:20">
      <c r="A791" s="3"/>
      <c r="C791" s="3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3"/>
      <c r="S791" s="3"/>
      <c r="T791" s="3"/>
    </row>
    <row r="792" spans="1:20">
      <c r="A792" s="3"/>
      <c r="C792" s="3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3"/>
      <c r="S792" s="3"/>
      <c r="T792" s="3"/>
    </row>
    <row r="793" spans="1:20">
      <c r="A793" s="3"/>
      <c r="C793" s="3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3"/>
      <c r="S793" s="3"/>
      <c r="T793" s="3"/>
    </row>
    <row r="794" spans="1:20">
      <c r="A794" s="3"/>
      <c r="C794" s="3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3"/>
      <c r="S794" s="3"/>
      <c r="T794" s="3"/>
    </row>
    <row r="795" spans="1:20">
      <c r="A795" s="3"/>
      <c r="C795" s="3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3"/>
      <c r="S795" s="3"/>
      <c r="T795" s="3"/>
    </row>
    <row r="796" spans="1:20">
      <c r="A796" s="3"/>
      <c r="C796" s="3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3"/>
      <c r="S796" s="3"/>
      <c r="T796" s="3"/>
    </row>
    <row r="797" spans="1:20">
      <c r="A797" s="3"/>
      <c r="C797" s="3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3"/>
      <c r="S797" s="3"/>
      <c r="T797" s="3"/>
    </row>
    <row r="798" spans="1:20">
      <c r="A798" s="3"/>
      <c r="C798" s="3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3"/>
      <c r="S798" s="3"/>
      <c r="T798" s="3"/>
    </row>
    <row r="799" spans="1:20">
      <c r="A799" s="3"/>
      <c r="C799" s="3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3"/>
      <c r="S799" s="3"/>
      <c r="T799" s="3"/>
    </row>
    <row r="800" spans="1:20">
      <c r="A800" s="3"/>
      <c r="C800" s="3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3"/>
      <c r="S800" s="3"/>
      <c r="T800" s="3"/>
    </row>
    <row r="801" spans="1:20">
      <c r="A801" s="3"/>
      <c r="C801" s="3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3"/>
      <c r="S801" s="3"/>
      <c r="T801" s="3"/>
    </row>
    <row r="802" spans="1:20">
      <c r="A802" s="3"/>
      <c r="C802" s="3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3"/>
      <c r="S802" s="3"/>
      <c r="T802" s="3"/>
    </row>
    <row r="803" spans="1:20">
      <c r="A803" s="3"/>
      <c r="C803" s="3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3"/>
      <c r="S803" s="3"/>
      <c r="T803" s="3"/>
    </row>
    <row r="804" spans="1:20">
      <c r="A804" s="3"/>
      <c r="C804" s="3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3"/>
      <c r="S804" s="3"/>
      <c r="T804" s="3"/>
    </row>
    <row r="805" spans="1:20">
      <c r="A805" s="3"/>
      <c r="C805" s="3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3"/>
      <c r="S805" s="3"/>
      <c r="T805" s="3"/>
    </row>
    <row r="806" spans="1:20">
      <c r="A806" s="3"/>
      <c r="C806" s="3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3"/>
      <c r="S806" s="3"/>
      <c r="T806" s="3"/>
    </row>
    <row r="807" spans="1:20">
      <c r="A807" s="3"/>
      <c r="C807" s="3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3"/>
      <c r="S807" s="3"/>
      <c r="T807" s="3"/>
    </row>
    <row r="808" spans="1:20">
      <c r="A808" s="3"/>
      <c r="C808" s="3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3"/>
      <c r="S808" s="3"/>
      <c r="T808" s="3"/>
    </row>
    <row r="809" spans="1:20">
      <c r="A809" s="3"/>
      <c r="C809" s="3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3"/>
      <c r="S809" s="3"/>
      <c r="T809" s="3"/>
    </row>
    <row r="810" spans="1:20">
      <c r="A810" s="3"/>
      <c r="C810" s="3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3"/>
      <c r="S810" s="3"/>
      <c r="T810" s="3"/>
    </row>
    <row r="811" spans="1:20">
      <c r="A811" s="3"/>
      <c r="C811" s="3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3"/>
      <c r="S811" s="3"/>
      <c r="T811" s="3"/>
    </row>
    <row r="812" spans="1:20">
      <c r="A812" s="3"/>
      <c r="C812" s="3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3"/>
      <c r="S812" s="3"/>
      <c r="T812" s="3"/>
    </row>
    <row r="813" spans="1:20">
      <c r="A813" s="3"/>
      <c r="C813" s="3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3"/>
      <c r="S813" s="3"/>
      <c r="T813" s="3"/>
    </row>
    <row r="814" spans="1:20">
      <c r="A814" s="3"/>
      <c r="C814" s="3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3"/>
      <c r="S814" s="3"/>
      <c r="T814" s="3"/>
    </row>
    <row r="815" spans="1:20">
      <c r="A815" s="3"/>
      <c r="C815" s="3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3"/>
      <c r="S815" s="3"/>
      <c r="T815" s="3"/>
    </row>
    <row r="816" spans="1:20">
      <c r="A816" s="3"/>
      <c r="C816" s="3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3"/>
      <c r="S816" s="3"/>
      <c r="T816" s="3"/>
    </row>
    <row r="817" spans="1:20">
      <c r="A817" s="3"/>
      <c r="C817" s="3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3"/>
      <c r="S817" s="3"/>
      <c r="T817" s="3"/>
    </row>
    <row r="818" spans="1:20">
      <c r="A818" s="3"/>
      <c r="C818" s="3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3"/>
      <c r="S818" s="3"/>
      <c r="T818" s="3"/>
    </row>
    <row r="819" spans="1:20">
      <c r="A819" s="3"/>
      <c r="C819" s="3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3"/>
      <c r="S819" s="3"/>
      <c r="T819" s="3"/>
    </row>
    <row r="820" spans="1:20">
      <c r="A820" s="3"/>
      <c r="C820" s="3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3"/>
      <c r="S820" s="3"/>
      <c r="T820" s="3"/>
    </row>
    <row r="821" spans="1:20">
      <c r="A821" s="3"/>
      <c r="C821" s="3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3"/>
      <c r="S821" s="3"/>
      <c r="T821" s="3"/>
    </row>
    <row r="822" spans="1:20">
      <c r="A822" s="3"/>
      <c r="C822" s="3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3"/>
      <c r="S822" s="3"/>
      <c r="T822" s="3"/>
    </row>
    <row r="823" spans="1:20">
      <c r="A823" s="3"/>
      <c r="C823" s="3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3"/>
      <c r="S823" s="3"/>
      <c r="T823" s="3"/>
    </row>
    <row r="824" spans="1:20">
      <c r="A824" s="3"/>
      <c r="C824" s="3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3"/>
      <c r="S824" s="3"/>
      <c r="T824" s="3"/>
    </row>
    <row r="825" spans="1:20">
      <c r="A825" s="3"/>
      <c r="C825" s="3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3"/>
      <c r="S825" s="3"/>
      <c r="T825" s="3"/>
    </row>
    <row r="826" spans="1:20">
      <c r="A826" s="3"/>
      <c r="C826" s="3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3"/>
      <c r="S826" s="3"/>
      <c r="T826" s="3"/>
    </row>
    <row r="827" spans="1:20">
      <c r="A827" s="3"/>
      <c r="C827" s="3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3"/>
      <c r="S827" s="3"/>
      <c r="T827" s="3"/>
    </row>
    <row r="828" spans="1:20">
      <c r="A828" s="3"/>
      <c r="C828" s="3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3"/>
      <c r="S828" s="3"/>
      <c r="T828" s="3"/>
    </row>
    <row r="829" spans="1:20">
      <c r="A829" s="3"/>
      <c r="C829" s="3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3"/>
      <c r="S829" s="3"/>
      <c r="T829" s="3"/>
    </row>
    <row r="830" spans="1:20">
      <c r="A830" s="3"/>
      <c r="C830" s="3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3"/>
      <c r="S830" s="3"/>
      <c r="T830" s="3"/>
    </row>
    <row r="831" spans="1:20">
      <c r="A831" s="3"/>
      <c r="C831" s="3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3"/>
      <c r="S831" s="3"/>
      <c r="T831" s="3"/>
    </row>
    <row r="832" spans="1:20">
      <c r="A832" s="3"/>
      <c r="C832" s="3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3"/>
      <c r="S832" s="3"/>
      <c r="T832" s="3"/>
    </row>
    <row r="833" spans="1:20">
      <c r="A833" s="3"/>
      <c r="C833" s="3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3"/>
      <c r="S833" s="3"/>
      <c r="T833" s="3"/>
    </row>
    <row r="834" spans="1:20">
      <c r="A834" s="3"/>
      <c r="C834" s="3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3"/>
      <c r="S834" s="3"/>
      <c r="T834" s="3"/>
    </row>
    <row r="835" spans="1:20">
      <c r="A835" s="3"/>
      <c r="C835" s="3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3"/>
      <c r="S835" s="3"/>
      <c r="T835" s="3"/>
    </row>
    <row r="836" spans="1:20">
      <c r="A836" s="3"/>
      <c r="C836" s="3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3"/>
      <c r="S836" s="3"/>
      <c r="T836" s="3"/>
    </row>
    <row r="837" spans="1:20">
      <c r="A837" s="3"/>
      <c r="C837" s="3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3"/>
      <c r="S837" s="3"/>
      <c r="T837" s="3"/>
    </row>
    <row r="838" spans="1:20">
      <c r="A838" s="3"/>
      <c r="C838" s="3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3"/>
      <c r="S838" s="3"/>
      <c r="T838" s="3"/>
    </row>
    <row r="839" spans="1:20">
      <c r="A839" s="3"/>
      <c r="C839" s="3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3"/>
      <c r="S839" s="3"/>
      <c r="T839" s="3"/>
    </row>
    <row r="840" spans="1:20">
      <c r="A840" s="3"/>
      <c r="C840" s="3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3"/>
      <c r="S840" s="3"/>
      <c r="T840" s="3"/>
    </row>
    <row r="841" spans="1:20">
      <c r="A841" s="3"/>
      <c r="C841" s="3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3"/>
      <c r="S841" s="3"/>
      <c r="T841" s="3"/>
    </row>
    <row r="842" spans="1:20">
      <c r="A842" s="3"/>
      <c r="C842" s="3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3"/>
      <c r="S842" s="3"/>
      <c r="T842" s="3"/>
    </row>
    <row r="843" spans="1:20">
      <c r="A843" s="3"/>
      <c r="C843" s="3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3"/>
      <c r="S843" s="3"/>
      <c r="T843" s="3"/>
    </row>
    <row r="844" spans="1:20">
      <c r="A844" s="3"/>
      <c r="C844" s="3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3"/>
      <c r="S844" s="3"/>
      <c r="T844" s="3"/>
    </row>
    <row r="845" spans="1:20">
      <c r="A845" s="3"/>
      <c r="C845" s="3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3"/>
      <c r="S845" s="3"/>
      <c r="T845" s="3"/>
    </row>
    <row r="846" spans="1:20">
      <c r="A846" s="3"/>
      <c r="C846" s="3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3"/>
      <c r="S846" s="3"/>
      <c r="T846" s="3"/>
    </row>
    <row r="847" spans="1:20">
      <c r="A847" s="3"/>
      <c r="C847" s="3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3"/>
      <c r="S847" s="3"/>
      <c r="T847" s="3"/>
    </row>
    <row r="848" spans="1:20">
      <c r="A848" s="3"/>
      <c r="C848" s="3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3"/>
      <c r="S848" s="3"/>
      <c r="T848" s="3"/>
    </row>
    <row r="849" spans="1:20">
      <c r="A849" s="3"/>
      <c r="C849" s="3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3"/>
      <c r="S849" s="3"/>
      <c r="T849" s="3"/>
    </row>
    <row r="850" spans="1:20">
      <c r="A850" s="3"/>
      <c r="C850" s="3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3"/>
      <c r="S850" s="3"/>
      <c r="T850" s="3"/>
    </row>
    <row r="851" spans="1:20">
      <c r="A851" s="3"/>
      <c r="C851" s="3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3"/>
      <c r="S851" s="3"/>
      <c r="T851" s="3"/>
    </row>
    <row r="852" spans="1:20">
      <c r="A852" s="3"/>
      <c r="C852" s="3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3"/>
      <c r="S852" s="3"/>
      <c r="T852" s="3"/>
    </row>
    <row r="853" spans="1:20">
      <c r="A853" s="3"/>
      <c r="C853" s="3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3"/>
      <c r="S853" s="3"/>
      <c r="T853" s="3"/>
    </row>
    <row r="854" spans="1:20">
      <c r="A854" s="3"/>
      <c r="C854" s="3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3"/>
      <c r="S854" s="3"/>
      <c r="T854" s="3"/>
    </row>
    <row r="855" spans="1:20">
      <c r="A855" s="3"/>
      <c r="C855" s="3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3"/>
      <c r="S855" s="3"/>
      <c r="T855" s="3"/>
    </row>
    <row r="856" spans="1:20">
      <c r="A856" s="3"/>
      <c r="C856" s="3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3"/>
      <c r="S856" s="3"/>
      <c r="T856" s="3"/>
    </row>
    <row r="857" spans="1:20">
      <c r="A857" s="3"/>
      <c r="C857" s="3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3"/>
      <c r="S857" s="3"/>
      <c r="T857" s="3"/>
    </row>
    <row r="858" spans="1:20">
      <c r="A858" s="3"/>
      <c r="C858" s="3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3"/>
      <c r="S858" s="3"/>
      <c r="T858" s="3"/>
    </row>
    <row r="859" spans="1:20">
      <c r="A859" s="3"/>
      <c r="C859" s="3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3"/>
      <c r="S859" s="3"/>
      <c r="T859" s="3"/>
    </row>
    <row r="860" spans="1:20">
      <c r="A860" s="3"/>
      <c r="C860" s="3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3"/>
      <c r="S860" s="3"/>
      <c r="T860" s="3"/>
    </row>
    <row r="861" spans="1:20">
      <c r="A861" s="3"/>
      <c r="C861" s="3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3"/>
      <c r="S861" s="3"/>
      <c r="T861" s="3"/>
    </row>
    <row r="862" spans="1:20">
      <c r="A862" s="3"/>
      <c r="C862" s="3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3"/>
      <c r="S862" s="3"/>
      <c r="T862" s="3"/>
    </row>
    <row r="863" spans="1:20">
      <c r="A863" s="3"/>
      <c r="C863" s="3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3"/>
      <c r="S863" s="3"/>
      <c r="T863" s="3"/>
    </row>
    <row r="864" spans="1:20">
      <c r="A864" s="3"/>
      <c r="C864" s="3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3"/>
      <c r="S864" s="3"/>
      <c r="T864" s="3"/>
    </row>
    <row r="865" spans="1:20">
      <c r="A865" s="3"/>
      <c r="C865" s="3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3"/>
      <c r="S865" s="3"/>
      <c r="T865" s="3"/>
    </row>
    <row r="866" spans="1:20">
      <c r="A866" s="3"/>
      <c r="C866" s="3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3"/>
      <c r="S866" s="3"/>
      <c r="T866" s="3"/>
    </row>
    <row r="867" spans="1:20">
      <c r="A867" s="3"/>
      <c r="C867" s="3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3"/>
      <c r="S867" s="3"/>
      <c r="T867" s="3"/>
    </row>
    <row r="868" spans="1:20">
      <c r="A868" s="3"/>
      <c r="C868" s="3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3"/>
      <c r="S868" s="3"/>
      <c r="T868" s="3"/>
    </row>
    <row r="869" spans="1:20">
      <c r="A869" s="3"/>
      <c r="C869" s="3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3"/>
      <c r="S869" s="3"/>
      <c r="T869" s="3"/>
    </row>
    <row r="870" spans="1:20">
      <c r="A870" s="3"/>
      <c r="C870" s="3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3"/>
      <c r="S870" s="3"/>
      <c r="T870" s="3"/>
    </row>
    <row r="871" spans="1:20">
      <c r="A871" s="3"/>
      <c r="C871" s="3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3"/>
      <c r="S871" s="3"/>
      <c r="T871" s="3"/>
    </row>
    <row r="872" spans="1:20">
      <c r="A872" s="3"/>
      <c r="C872" s="3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3"/>
      <c r="S872" s="3"/>
      <c r="T872" s="3"/>
    </row>
    <row r="873" spans="1:20">
      <c r="A873" s="3"/>
      <c r="C873" s="3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3"/>
      <c r="S873" s="3"/>
      <c r="T873" s="3"/>
    </row>
    <row r="874" spans="1:20">
      <c r="A874" s="3"/>
      <c r="C874" s="3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3"/>
      <c r="S874" s="3"/>
      <c r="T874" s="3"/>
    </row>
    <row r="875" spans="1:20">
      <c r="A875" s="3"/>
      <c r="C875" s="3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3"/>
      <c r="S875" s="3"/>
      <c r="T875" s="3"/>
    </row>
    <row r="876" spans="1:20">
      <c r="A876" s="3"/>
      <c r="C876" s="3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3"/>
      <c r="S876" s="3"/>
      <c r="T876" s="3"/>
    </row>
    <row r="877" spans="1:20">
      <c r="A877" s="3"/>
      <c r="C877" s="3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3"/>
      <c r="S877" s="3"/>
      <c r="T877" s="3"/>
    </row>
    <row r="878" spans="1:20">
      <c r="A878" s="3"/>
      <c r="C878" s="3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3"/>
      <c r="S878" s="3"/>
      <c r="T878" s="3"/>
    </row>
    <row r="879" spans="1:20">
      <c r="A879" s="3"/>
      <c r="C879" s="3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3"/>
      <c r="S879" s="3"/>
      <c r="T879" s="3"/>
    </row>
    <row r="880" spans="1:20">
      <c r="A880" s="3"/>
      <c r="C880" s="3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3"/>
      <c r="S880" s="3"/>
      <c r="T880" s="3"/>
    </row>
    <row r="881" spans="1:20">
      <c r="A881" s="3"/>
      <c r="C881" s="3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3"/>
      <c r="S881" s="3"/>
      <c r="T881" s="3"/>
    </row>
    <row r="882" spans="1:20">
      <c r="A882" s="3"/>
      <c r="C882" s="3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3"/>
      <c r="S882" s="3"/>
      <c r="T882" s="3"/>
    </row>
    <row r="883" spans="1:20">
      <c r="A883" s="3"/>
      <c r="C883" s="3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3"/>
      <c r="S883" s="3"/>
      <c r="T883" s="3"/>
    </row>
    <row r="884" spans="1:20">
      <c r="A884" s="3"/>
      <c r="C884" s="3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3"/>
      <c r="S884" s="3"/>
      <c r="T884" s="3"/>
    </row>
    <row r="885" spans="1:20">
      <c r="A885" s="3"/>
      <c r="C885" s="3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3"/>
      <c r="S885" s="3"/>
      <c r="T885" s="3"/>
    </row>
    <row r="886" spans="1:20">
      <c r="A886" s="3"/>
      <c r="C886" s="3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3"/>
      <c r="S886" s="3"/>
      <c r="T886" s="3"/>
    </row>
    <row r="887" spans="1:20">
      <c r="A887" s="3"/>
      <c r="C887" s="3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3"/>
      <c r="S887" s="3"/>
      <c r="T887" s="3"/>
    </row>
    <row r="888" spans="1:20">
      <c r="A888" s="3"/>
      <c r="C888" s="3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3"/>
      <c r="S888" s="3"/>
      <c r="T888" s="3"/>
    </row>
    <row r="889" spans="1:20">
      <c r="A889" s="3"/>
      <c r="C889" s="3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3"/>
      <c r="S889" s="3"/>
      <c r="T889" s="3"/>
    </row>
    <row r="890" spans="1:20">
      <c r="A890" s="3"/>
      <c r="C890" s="3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3"/>
      <c r="S890" s="3"/>
      <c r="T890" s="3"/>
    </row>
    <row r="891" spans="1:20">
      <c r="A891" s="3"/>
      <c r="C891" s="3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3"/>
      <c r="S891" s="3"/>
      <c r="T891" s="3"/>
    </row>
    <row r="892" spans="1:20">
      <c r="A892" s="3"/>
      <c r="C892" s="3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3"/>
      <c r="S892" s="3"/>
      <c r="T892" s="3"/>
    </row>
    <row r="893" spans="1:20">
      <c r="A893" s="3"/>
      <c r="C893" s="3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3"/>
      <c r="S893" s="3"/>
      <c r="T893" s="3"/>
    </row>
    <row r="894" spans="1:20">
      <c r="A894" s="3"/>
      <c r="C894" s="3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3"/>
      <c r="S894" s="3"/>
      <c r="T894" s="3"/>
    </row>
    <row r="895" spans="1:20">
      <c r="A895" s="3"/>
      <c r="C895" s="3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3"/>
      <c r="S895" s="3"/>
      <c r="T895" s="3"/>
    </row>
    <row r="896" spans="1:20">
      <c r="A896" s="3"/>
      <c r="C896" s="3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3"/>
      <c r="S896" s="3"/>
      <c r="T896" s="3"/>
    </row>
    <row r="897" spans="1:20">
      <c r="A897" s="3"/>
      <c r="C897" s="3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3"/>
      <c r="S897" s="3"/>
      <c r="T897" s="3"/>
    </row>
    <row r="898" spans="1:20">
      <c r="A898" s="3"/>
      <c r="C898" s="3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3"/>
      <c r="S898" s="3"/>
      <c r="T898" s="3"/>
    </row>
    <row r="899" spans="1:20">
      <c r="A899" s="3"/>
      <c r="C899" s="3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3"/>
      <c r="S899" s="3"/>
      <c r="T899" s="3"/>
    </row>
    <row r="900" spans="1:20">
      <c r="A900" s="3"/>
      <c r="C900" s="3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3"/>
      <c r="S900" s="3"/>
      <c r="T900" s="3"/>
    </row>
    <row r="901" spans="1:20">
      <c r="A901" s="3"/>
      <c r="C901" s="3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3"/>
      <c r="S901" s="3"/>
      <c r="T901" s="3"/>
    </row>
    <row r="902" spans="1:20">
      <c r="A902" s="3"/>
      <c r="C902" s="3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3"/>
      <c r="S902" s="3"/>
      <c r="T902" s="3"/>
    </row>
    <row r="903" spans="1:20">
      <c r="A903" s="3"/>
      <c r="C903" s="3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3"/>
      <c r="S903" s="3"/>
      <c r="T903" s="3"/>
    </row>
    <row r="904" spans="1:20">
      <c r="A904" s="3"/>
      <c r="C904" s="3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3"/>
      <c r="S904" s="3"/>
      <c r="T904" s="3"/>
    </row>
    <row r="905" spans="1:20">
      <c r="A905" s="3"/>
      <c r="C905" s="3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3"/>
      <c r="S905" s="3"/>
      <c r="T905" s="3"/>
    </row>
    <row r="906" spans="1:20">
      <c r="A906" s="3"/>
      <c r="C906" s="3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3"/>
      <c r="S906" s="3"/>
      <c r="T906" s="3"/>
    </row>
    <row r="907" spans="1:20">
      <c r="A907" s="3"/>
      <c r="C907" s="3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3"/>
      <c r="S907" s="3"/>
      <c r="T907" s="3"/>
    </row>
    <row r="908" spans="1:20">
      <c r="A908" s="3"/>
      <c r="C908" s="3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3"/>
      <c r="S908" s="3"/>
      <c r="T908" s="3"/>
    </row>
    <row r="909" spans="1:20">
      <c r="A909" s="3"/>
      <c r="C909" s="3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3"/>
      <c r="S909" s="3"/>
      <c r="T909" s="3"/>
    </row>
    <row r="910" spans="1:20">
      <c r="A910" s="3"/>
      <c r="C910" s="3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3"/>
      <c r="S910" s="3"/>
      <c r="T910" s="3"/>
    </row>
    <row r="911" spans="1:20">
      <c r="A911" s="3"/>
      <c r="C911" s="3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3"/>
      <c r="S911" s="3"/>
      <c r="T911" s="3"/>
    </row>
    <row r="912" spans="1:20">
      <c r="A912" s="3"/>
      <c r="C912" s="3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3"/>
      <c r="S912" s="3"/>
      <c r="T912" s="3"/>
    </row>
    <row r="913" spans="1:20">
      <c r="A913" s="3"/>
      <c r="C913" s="3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3"/>
      <c r="S913" s="3"/>
      <c r="T913" s="3"/>
    </row>
    <row r="914" spans="1:20">
      <c r="A914" s="3"/>
      <c r="C914" s="3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3"/>
      <c r="S914" s="3"/>
      <c r="T914" s="3"/>
    </row>
    <row r="915" spans="1:20">
      <c r="A915" s="3"/>
      <c r="C915" s="3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3"/>
      <c r="S915" s="3"/>
      <c r="T915" s="3"/>
    </row>
    <row r="916" spans="1:20">
      <c r="A916" s="3"/>
      <c r="C916" s="3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3"/>
      <c r="S916" s="3"/>
      <c r="T916" s="3"/>
    </row>
    <row r="917" spans="1:20">
      <c r="A917" s="3"/>
      <c r="C917" s="3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3"/>
      <c r="S917" s="3"/>
      <c r="T917" s="3"/>
    </row>
    <row r="918" spans="1:20">
      <c r="A918" s="3"/>
      <c r="C918" s="3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3"/>
      <c r="S918" s="3"/>
      <c r="T918" s="3"/>
    </row>
    <row r="919" spans="1:20">
      <c r="A919" s="3"/>
      <c r="C919" s="3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3"/>
      <c r="S919" s="3"/>
      <c r="T919" s="3"/>
    </row>
    <row r="920" spans="1:20">
      <c r="A920" s="3"/>
      <c r="C920" s="3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3"/>
      <c r="S920" s="3"/>
      <c r="T920" s="3"/>
    </row>
    <row r="921" spans="1:20">
      <c r="A921" s="3"/>
      <c r="C921" s="3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3"/>
      <c r="S921" s="3"/>
      <c r="T921" s="3"/>
    </row>
    <row r="922" spans="1:20">
      <c r="A922" s="3"/>
      <c r="C922" s="3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3"/>
      <c r="S922" s="3"/>
      <c r="T922" s="3"/>
    </row>
    <row r="923" spans="1:20">
      <c r="A923" s="3"/>
      <c r="C923" s="3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3"/>
      <c r="S923" s="3"/>
      <c r="T923" s="3"/>
    </row>
    <row r="924" spans="1:20">
      <c r="A924" s="3"/>
      <c r="C924" s="3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3"/>
      <c r="S924" s="3"/>
      <c r="T924" s="3"/>
    </row>
    <row r="925" spans="1:20">
      <c r="A925" s="3"/>
      <c r="C925" s="3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3"/>
      <c r="S925" s="3"/>
      <c r="T925" s="3"/>
    </row>
    <row r="926" spans="1:20">
      <c r="A926" s="3"/>
      <c r="C926" s="3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3"/>
      <c r="S926" s="3"/>
      <c r="T926" s="3"/>
    </row>
    <row r="927" spans="1:20">
      <c r="A927" s="3"/>
      <c r="C927" s="3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3"/>
      <c r="S927" s="3"/>
      <c r="T927" s="3"/>
    </row>
    <row r="928" spans="1:20">
      <c r="A928" s="3"/>
      <c r="C928" s="3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3"/>
      <c r="S928" s="3"/>
      <c r="T928" s="3"/>
    </row>
    <row r="929" spans="1:20">
      <c r="A929" s="3"/>
      <c r="C929" s="3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3"/>
      <c r="S929" s="3"/>
      <c r="T929" s="3"/>
    </row>
    <row r="930" spans="1:20">
      <c r="A930" s="3"/>
      <c r="C930" s="3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3"/>
      <c r="S930" s="3"/>
      <c r="T930" s="3"/>
    </row>
    <row r="931" spans="1:20">
      <c r="A931" s="3"/>
      <c r="C931" s="3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3"/>
      <c r="S931" s="3"/>
      <c r="T931" s="3"/>
    </row>
    <row r="932" spans="1:20">
      <c r="A932" s="3"/>
      <c r="C932" s="3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3"/>
      <c r="S932" s="3"/>
      <c r="T932" s="3"/>
    </row>
    <row r="933" spans="1:20">
      <c r="A933" s="3"/>
      <c r="C933" s="3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3"/>
      <c r="S933" s="3"/>
      <c r="T933" s="3"/>
    </row>
    <row r="934" spans="1:20">
      <c r="A934" s="3"/>
      <c r="C934" s="3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3"/>
      <c r="S934" s="3"/>
      <c r="T934" s="3"/>
    </row>
    <row r="935" spans="1:20">
      <c r="A935" s="3"/>
      <c r="C935" s="3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3"/>
      <c r="S935" s="3"/>
      <c r="T935" s="3"/>
    </row>
    <row r="936" spans="1:20">
      <c r="A936" s="3"/>
      <c r="C936" s="3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3"/>
      <c r="S936" s="3"/>
      <c r="T936" s="3"/>
    </row>
    <row r="937" spans="1:20">
      <c r="A937" s="3"/>
      <c r="C937" s="3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3"/>
      <c r="S937" s="3"/>
      <c r="T937" s="3"/>
    </row>
    <row r="938" spans="1:20">
      <c r="A938" s="3"/>
      <c r="C938" s="3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3"/>
      <c r="S938" s="3"/>
      <c r="T938" s="3"/>
    </row>
    <row r="939" spans="1:20">
      <c r="A939" s="3"/>
      <c r="C939" s="3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3"/>
      <c r="S939" s="3"/>
      <c r="T939" s="3"/>
    </row>
    <row r="940" spans="1:20">
      <c r="A940" s="3"/>
      <c r="C940" s="3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3"/>
      <c r="S940" s="3"/>
      <c r="T940" s="3"/>
    </row>
    <row r="941" spans="1:20">
      <c r="A941" s="3"/>
      <c r="C941" s="3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3"/>
      <c r="S941" s="3"/>
      <c r="T941" s="3"/>
    </row>
    <row r="942" spans="1:20">
      <c r="A942" s="3"/>
      <c r="C942" s="3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3"/>
      <c r="S942" s="3"/>
      <c r="T942" s="3"/>
    </row>
    <row r="943" spans="1:20">
      <c r="A943" s="3"/>
      <c r="C943" s="3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3"/>
      <c r="S943" s="3"/>
      <c r="T943" s="3"/>
    </row>
    <row r="944" spans="1:20">
      <c r="A944" s="3"/>
      <c r="C944" s="3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3"/>
      <c r="S944" s="3"/>
      <c r="T944" s="3"/>
    </row>
    <row r="945" spans="1:20">
      <c r="A945" s="3"/>
      <c r="C945" s="3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3"/>
      <c r="S945" s="3"/>
      <c r="T945" s="3"/>
    </row>
    <row r="946" spans="1:20">
      <c r="A946" s="3"/>
      <c r="C946" s="3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3"/>
      <c r="S946" s="3"/>
      <c r="T946" s="3"/>
    </row>
    <row r="947" spans="1:20">
      <c r="A947" s="3"/>
      <c r="C947" s="3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3"/>
      <c r="S947" s="3"/>
      <c r="T947" s="3"/>
    </row>
    <row r="948" spans="1:20">
      <c r="A948" s="3"/>
      <c r="C948" s="3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3"/>
      <c r="S948" s="3"/>
      <c r="T948" s="3"/>
    </row>
    <row r="949" spans="1:20">
      <c r="A949" s="3"/>
      <c r="C949" s="3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3"/>
      <c r="S949" s="3"/>
      <c r="T949" s="3"/>
    </row>
    <row r="950" spans="1:20">
      <c r="A950" s="3"/>
      <c r="C950" s="3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3"/>
      <c r="S950" s="3"/>
      <c r="T950" s="3"/>
    </row>
    <row r="951" spans="1:20">
      <c r="A951" s="3"/>
      <c r="C951" s="3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3"/>
      <c r="S951" s="3"/>
      <c r="T951" s="3"/>
    </row>
    <row r="952" spans="1:20">
      <c r="A952" s="3"/>
      <c r="C952" s="3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3"/>
      <c r="S952" s="3"/>
      <c r="T952" s="3"/>
    </row>
    <row r="953" spans="1:20">
      <c r="A953" s="3"/>
      <c r="C953" s="3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3"/>
      <c r="S953" s="3"/>
      <c r="T953" s="3"/>
    </row>
    <row r="954" spans="1:20">
      <c r="A954" s="3"/>
      <c r="C954" s="3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3"/>
      <c r="S954" s="3"/>
      <c r="T954" s="3"/>
    </row>
    <row r="955" spans="1:20">
      <c r="A955" s="3"/>
      <c r="C955" s="3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3"/>
      <c r="S955" s="3"/>
      <c r="T955" s="3"/>
    </row>
    <row r="956" spans="1:20">
      <c r="A956" s="3"/>
      <c r="C956" s="3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3"/>
      <c r="S956" s="3"/>
      <c r="T956" s="3"/>
    </row>
    <row r="957" spans="1:20">
      <c r="A957" s="3"/>
      <c r="C957" s="3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3"/>
      <c r="S957" s="3"/>
      <c r="T957" s="3"/>
    </row>
    <row r="958" spans="1:20">
      <c r="A958" s="3"/>
      <c r="C958" s="3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3"/>
      <c r="S958" s="3"/>
      <c r="T958" s="3"/>
    </row>
    <row r="959" spans="1:20">
      <c r="A959" s="3"/>
      <c r="C959" s="3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3"/>
      <c r="S959" s="3"/>
      <c r="T959" s="3"/>
    </row>
    <row r="960" spans="1:20">
      <c r="A960" s="3"/>
      <c r="C960" s="3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3"/>
      <c r="S960" s="3"/>
      <c r="T960" s="3"/>
    </row>
    <row r="961" spans="1:20">
      <c r="A961" s="3"/>
      <c r="C961" s="3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3"/>
      <c r="S961" s="3"/>
      <c r="T961" s="3"/>
    </row>
    <row r="962" spans="1:20">
      <c r="A962" s="3"/>
      <c r="C962" s="3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3"/>
      <c r="S962" s="3"/>
      <c r="T962" s="3"/>
    </row>
    <row r="963" spans="1:20">
      <c r="A963" s="3"/>
      <c r="C963" s="3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3"/>
      <c r="S963" s="3"/>
      <c r="T963" s="3"/>
    </row>
    <row r="964" spans="1:20">
      <c r="A964" s="3"/>
      <c r="C964" s="3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3"/>
      <c r="S964" s="3"/>
      <c r="T964" s="3"/>
    </row>
    <row r="965" spans="1:20">
      <c r="A965" s="3"/>
      <c r="C965" s="3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3"/>
      <c r="S965" s="3"/>
      <c r="T965" s="3"/>
    </row>
    <row r="966" spans="1:20">
      <c r="A966" s="3"/>
      <c r="C966" s="3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3"/>
      <c r="S966" s="3"/>
      <c r="T966" s="3"/>
    </row>
    <row r="967" spans="1:20">
      <c r="A967" s="3"/>
      <c r="C967" s="3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3"/>
      <c r="S967" s="3"/>
      <c r="T967" s="3"/>
    </row>
    <row r="968" spans="1:20">
      <c r="A968" s="3"/>
      <c r="C968" s="3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3"/>
      <c r="S968" s="3"/>
      <c r="T968" s="3"/>
    </row>
    <row r="969" spans="1:20">
      <c r="A969" s="3"/>
      <c r="C969" s="3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3"/>
      <c r="S969" s="3"/>
      <c r="T969" s="3"/>
    </row>
    <row r="970" spans="1:20">
      <c r="A970" s="3"/>
      <c r="C970" s="3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3"/>
      <c r="S970" s="3"/>
      <c r="T970" s="3"/>
    </row>
    <row r="971" spans="1:20">
      <c r="A971" s="3"/>
      <c r="C971" s="3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3"/>
      <c r="S971" s="3"/>
      <c r="T971" s="3"/>
    </row>
    <row r="972" spans="1:20">
      <c r="A972" s="3"/>
      <c r="C972" s="3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3"/>
      <c r="S972" s="3"/>
      <c r="T972" s="3"/>
    </row>
    <row r="973" spans="1:20">
      <c r="A973" s="3"/>
      <c r="C973" s="3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3"/>
      <c r="S973" s="3"/>
      <c r="T973" s="3"/>
    </row>
    <row r="974" spans="1:20">
      <c r="A974" s="3"/>
      <c r="C974" s="3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3"/>
      <c r="S974" s="3"/>
      <c r="T974" s="3"/>
    </row>
    <row r="975" spans="1:20">
      <c r="A975" s="3"/>
      <c r="C975" s="3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3"/>
      <c r="S975" s="3"/>
      <c r="T975" s="3"/>
    </row>
    <row r="976" spans="1:20">
      <c r="A976" s="3"/>
      <c r="C976" s="3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3"/>
      <c r="S976" s="3"/>
      <c r="T976" s="3"/>
    </row>
    <row r="977" spans="1:20">
      <c r="A977" s="3"/>
      <c r="C977" s="3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3"/>
      <c r="S977" s="3"/>
      <c r="T977" s="3"/>
    </row>
    <row r="978" spans="1:20">
      <c r="A978" s="3"/>
      <c r="C978" s="3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3"/>
      <c r="S978" s="3"/>
      <c r="T978" s="3"/>
    </row>
    <row r="979" spans="1:20">
      <c r="A979" s="3"/>
      <c r="C979" s="3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3"/>
      <c r="S979" s="3"/>
      <c r="T979" s="3"/>
    </row>
    <row r="980" spans="1:20">
      <c r="A980" s="3"/>
      <c r="C980" s="3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3"/>
      <c r="S980" s="3"/>
      <c r="T980" s="3"/>
    </row>
    <row r="981" spans="1:20">
      <c r="A981" s="3"/>
      <c r="C981" s="3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3"/>
      <c r="S981" s="3"/>
      <c r="T981" s="3"/>
    </row>
    <row r="982" spans="1:20">
      <c r="A982" s="3"/>
      <c r="C982" s="3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3"/>
      <c r="S982" s="3"/>
      <c r="T982" s="3"/>
    </row>
    <row r="983" spans="1:20">
      <c r="A983" s="3"/>
      <c r="C983" s="3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3"/>
      <c r="S983" s="3"/>
      <c r="T983" s="3"/>
    </row>
    <row r="984" spans="1:20">
      <c r="A984" s="3"/>
      <c r="C984" s="3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3"/>
      <c r="S984" s="3"/>
      <c r="T984" s="3"/>
    </row>
    <row r="985" spans="1:20">
      <c r="A985" s="3"/>
      <c r="C985" s="3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3"/>
      <c r="S985" s="3"/>
      <c r="T985" s="3"/>
    </row>
    <row r="986" spans="1:20">
      <c r="A986" s="3"/>
      <c r="C986" s="3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3"/>
      <c r="S986" s="3"/>
      <c r="T986" s="3"/>
    </row>
    <row r="987" spans="1:20">
      <c r="A987" s="3"/>
      <c r="C987" s="3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3"/>
      <c r="S987" s="3"/>
      <c r="T987" s="3"/>
    </row>
    <row r="988" spans="1:20">
      <c r="A988" s="3"/>
      <c r="C988" s="3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3"/>
      <c r="S988" s="3"/>
      <c r="T988" s="3"/>
    </row>
    <row r="989" spans="1:20">
      <c r="A989" s="3"/>
      <c r="C989" s="3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3"/>
      <c r="S989" s="3"/>
      <c r="T989" s="3"/>
    </row>
    <row r="990" spans="1:20">
      <c r="A990" s="3"/>
      <c r="C990" s="3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3"/>
      <c r="S990" s="3"/>
      <c r="T990" s="3"/>
    </row>
    <row r="991" spans="1:20">
      <c r="A991" s="3"/>
      <c r="C991" s="3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3"/>
      <c r="S991" s="3"/>
      <c r="T991" s="3"/>
    </row>
    <row r="992" spans="1:20">
      <c r="A992" s="3"/>
      <c r="C992" s="3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3"/>
      <c r="S992" s="3"/>
      <c r="T992" s="3"/>
    </row>
    <row r="993" spans="1:20">
      <c r="A993" s="3"/>
      <c r="C993" s="3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3"/>
      <c r="S993" s="3"/>
      <c r="T993" s="3"/>
    </row>
    <row r="994" spans="1:20">
      <c r="A994" s="3"/>
      <c r="C994" s="3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3"/>
      <c r="S994" s="3"/>
      <c r="T994" s="3"/>
    </row>
    <row r="995" spans="1:20">
      <c r="A995" s="3"/>
      <c r="C995" s="3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3"/>
      <c r="S995" s="3"/>
      <c r="T995" s="3"/>
    </row>
    <row r="996" spans="1:20">
      <c r="A996" s="3"/>
      <c r="C996" s="3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3"/>
      <c r="S996" s="3"/>
      <c r="T996" s="3"/>
    </row>
    <row r="997" spans="1:20">
      <c r="A997" s="3"/>
      <c r="C997" s="3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3"/>
      <c r="S997" s="3"/>
      <c r="T997" s="3"/>
    </row>
    <row r="998" spans="1:20">
      <c r="A998" s="3"/>
      <c r="C998" s="3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3"/>
      <c r="S998" s="3"/>
      <c r="T998" s="3"/>
    </row>
    <row r="999" spans="1:20">
      <c r="A999" s="3"/>
      <c r="C999" s="3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3"/>
      <c r="S999" s="3"/>
      <c r="T999" s="3"/>
    </row>
    <row r="1000" spans="1:20">
      <c r="A1000" s="3"/>
      <c r="C1000" s="3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3"/>
      <c r="S1000" s="3"/>
      <c r="T1000" s="3"/>
    </row>
    <row r="1001" spans="1:20">
      <c r="A1001" s="3"/>
      <c r="C1001" s="3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3"/>
      <c r="S1001" s="3"/>
      <c r="T1001" s="3"/>
    </row>
    <row r="1002" spans="1:20">
      <c r="A1002" s="3"/>
      <c r="C1002" s="3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3"/>
      <c r="S1002" s="3"/>
      <c r="T1002" s="3"/>
    </row>
    <row r="1003" spans="1:20">
      <c r="A1003" s="3"/>
      <c r="C1003" s="3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3"/>
      <c r="S1003" s="3"/>
      <c r="T1003" s="3"/>
    </row>
    <row r="1004" spans="1:20">
      <c r="A1004" s="3"/>
      <c r="C1004" s="3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3"/>
      <c r="S1004" s="3"/>
      <c r="T1004" s="3"/>
    </row>
    <row r="1005" spans="1:20">
      <c r="A1005" s="3"/>
      <c r="C1005" s="3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3"/>
      <c r="S1005" s="3"/>
      <c r="T1005" s="3"/>
    </row>
    <row r="1006" spans="1:20">
      <c r="A1006" s="3"/>
      <c r="C1006" s="3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3"/>
      <c r="S1006" s="3"/>
      <c r="T1006" s="3"/>
    </row>
    <row r="1007" spans="1:20">
      <c r="A1007" s="3"/>
      <c r="C1007" s="3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3"/>
      <c r="S1007" s="3"/>
      <c r="T1007" s="3"/>
    </row>
    <row r="1008" spans="1:20">
      <c r="A1008" s="3"/>
      <c r="C1008" s="3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3"/>
      <c r="S1008" s="3"/>
      <c r="T1008" s="3"/>
    </row>
    <row r="1009" spans="1:20">
      <c r="A1009" s="3"/>
      <c r="C1009" s="3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3"/>
      <c r="S1009" s="3"/>
      <c r="T1009" s="3"/>
    </row>
    <row r="1010" spans="1:20">
      <c r="A1010" s="3"/>
      <c r="C1010" s="3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3"/>
      <c r="S1010" s="3"/>
      <c r="T1010" s="3"/>
    </row>
    <row r="1011" spans="1:20">
      <c r="A1011" s="3"/>
      <c r="C1011" s="3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3"/>
      <c r="S1011" s="3"/>
      <c r="T1011" s="3"/>
    </row>
    <row r="1012" spans="1:20">
      <c r="A1012" s="3"/>
      <c r="C1012" s="3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3"/>
      <c r="S1012" s="3"/>
      <c r="T1012" s="3"/>
    </row>
    <row r="1013" spans="1:20">
      <c r="A1013" s="3"/>
      <c r="C1013" s="3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3"/>
      <c r="S1013" s="3"/>
      <c r="T1013" s="3"/>
    </row>
    <row r="1014" spans="1:20">
      <c r="A1014" s="3"/>
      <c r="C1014" s="3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3"/>
      <c r="S1014" s="3"/>
      <c r="T1014" s="3"/>
    </row>
    <row r="1015" spans="1:20">
      <c r="A1015" s="3"/>
      <c r="C1015" s="3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3"/>
      <c r="S1015" s="3"/>
      <c r="T1015" s="3"/>
    </row>
    <row r="1016" spans="1:20">
      <c r="A1016" s="3"/>
      <c r="C1016" s="3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3"/>
      <c r="S1016" s="3"/>
      <c r="T1016" s="3"/>
    </row>
    <row r="1017" spans="1:20">
      <c r="A1017" s="3"/>
      <c r="C1017" s="3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3"/>
      <c r="S1017" s="3"/>
      <c r="T1017" s="3"/>
    </row>
    <row r="1018" spans="1:20">
      <c r="A1018" s="3"/>
      <c r="C1018" s="3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3"/>
      <c r="S1018" s="3"/>
      <c r="T1018" s="3"/>
    </row>
    <row r="1019" spans="1:20">
      <c r="A1019" s="3"/>
      <c r="C1019" s="3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3"/>
      <c r="S1019" s="3"/>
      <c r="T1019" s="3"/>
    </row>
    <row r="1020" spans="1:20">
      <c r="A1020" s="3"/>
      <c r="C1020" s="3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3"/>
      <c r="S1020" s="3"/>
      <c r="T1020" s="3"/>
    </row>
    <row r="1021" spans="1:20">
      <c r="A1021" s="3"/>
      <c r="C1021" s="3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3"/>
      <c r="S1021" s="3"/>
      <c r="T1021" s="3"/>
    </row>
    <row r="1022" spans="1:20">
      <c r="A1022" s="3"/>
      <c r="C1022" s="3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3"/>
      <c r="S1022" s="3"/>
      <c r="T1022" s="3"/>
    </row>
    <row r="1023" spans="1:20">
      <c r="A1023" s="3"/>
      <c r="C1023" s="3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3"/>
      <c r="S1023" s="3"/>
      <c r="T1023" s="3"/>
    </row>
    <row r="1024" spans="1:20">
      <c r="A1024" s="3"/>
      <c r="C1024" s="3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3"/>
      <c r="S1024" s="3"/>
      <c r="T1024" s="3"/>
    </row>
    <row r="1025" spans="1:20">
      <c r="A1025" s="3"/>
      <c r="C1025" s="3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3"/>
      <c r="S1025" s="3"/>
      <c r="T1025" s="3"/>
    </row>
    <row r="1026" spans="1:20">
      <c r="A1026" s="3"/>
      <c r="C1026" s="3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3"/>
      <c r="S1026" s="3"/>
      <c r="T1026" s="3"/>
    </row>
    <row r="1027" spans="1:20">
      <c r="A1027" s="3"/>
      <c r="C1027" s="3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3"/>
      <c r="S1027" s="3"/>
      <c r="T1027" s="3"/>
    </row>
    <row r="1028" spans="1:20">
      <c r="A1028" s="3"/>
      <c r="C1028" s="3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3"/>
      <c r="S1028" s="3"/>
      <c r="T1028" s="3"/>
    </row>
    <row r="1029" spans="1:20">
      <c r="A1029" s="3"/>
      <c r="C1029" s="3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3"/>
      <c r="S1029" s="3"/>
      <c r="T1029" s="3"/>
    </row>
    <row r="1030" spans="1:20">
      <c r="A1030" s="3"/>
      <c r="C1030" s="3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3"/>
      <c r="S1030" s="3"/>
      <c r="T1030" s="3"/>
    </row>
    <row r="1031" spans="1:20">
      <c r="A1031" s="3"/>
      <c r="C1031" s="3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3"/>
      <c r="S1031" s="3"/>
      <c r="T1031" s="3"/>
    </row>
    <row r="1032" spans="1:20">
      <c r="A1032" s="3"/>
      <c r="C1032" s="3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3"/>
      <c r="S1032" s="3"/>
      <c r="T1032" s="3"/>
    </row>
    <row r="1033" spans="1:20">
      <c r="A1033" s="3"/>
      <c r="C1033" s="3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3"/>
      <c r="S1033" s="3"/>
      <c r="T1033" s="3"/>
    </row>
    <row r="1034" spans="1:20">
      <c r="A1034" s="3"/>
      <c r="C1034" s="3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3"/>
      <c r="S1034" s="3"/>
      <c r="T1034" s="3"/>
    </row>
    <row r="1035" spans="1:20">
      <c r="A1035" s="3"/>
      <c r="C1035" s="3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3"/>
      <c r="S1035" s="3"/>
      <c r="T1035" s="3"/>
    </row>
    <row r="1036" spans="1:20">
      <c r="A1036" s="3"/>
      <c r="C1036" s="3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3"/>
      <c r="S1036" s="3"/>
      <c r="T1036" s="3"/>
    </row>
    <row r="1037" spans="1:20">
      <c r="A1037" s="3"/>
      <c r="C1037" s="3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3"/>
      <c r="S1037" s="3"/>
      <c r="T1037" s="3"/>
    </row>
    <row r="1038" spans="1:20">
      <c r="A1038" s="3"/>
      <c r="C1038" s="3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3"/>
      <c r="S1038" s="3"/>
      <c r="T1038" s="3"/>
    </row>
    <row r="1039" spans="1:20">
      <c r="A1039" s="3"/>
      <c r="C1039" s="3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3"/>
      <c r="S1039" s="3"/>
      <c r="T1039" s="3"/>
    </row>
    <row r="1040" spans="1:20">
      <c r="A1040" s="3"/>
      <c r="C1040" s="3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3"/>
      <c r="S1040" s="3"/>
      <c r="T1040" s="3"/>
    </row>
    <row r="1041" spans="1:20">
      <c r="A1041" s="3"/>
      <c r="C1041" s="3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3"/>
      <c r="S1041" s="3"/>
      <c r="T1041" s="3"/>
    </row>
    <row r="1042" spans="1:20">
      <c r="A1042" s="3"/>
      <c r="C1042" s="3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3"/>
      <c r="S1042" s="3"/>
      <c r="T1042" s="3"/>
    </row>
    <row r="1043" spans="1:20">
      <c r="A1043" s="3"/>
      <c r="C1043" s="3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3"/>
      <c r="S1043" s="3"/>
      <c r="T1043" s="3"/>
    </row>
    <row r="1044" spans="1:20">
      <c r="A1044" s="3"/>
      <c r="C1044" s="3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3"/>
      <c r="S1044" s="3"/>
      <c r="T1044" s="3"/>
    </row>
    <row r="1045" spans="1:20">
      <c r="A1045" s="3"/>
      <c r="C1045" s="3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3"/>
      <c r="S1045" s="3"/>
      <c r="T1045" s="3"/>
    </row>
    <row r="1046" spans="1:20">
      <c r="A1046" s="3"/>
      <c r="C1046" s="3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3"/>
      <c r="S1046" s="3"/>
      <c r="T1046" s="3"/>
    </row>
    <row r="1047" spans="1:20">
      <c r="A1047" s="3"/>
      <c r="C1047" s="3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3"/>
      <c r="S1047" s="3"/>
      <c r="T1047" s="3"/>
    </row>
    <row r="1048" spans="1:20">
      <c r="A1048" s="3"/>
      <c r="C1048" s="3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3"/>
      <c r="S1048" s="3"/>
      <c r="T1048" s="3"/>
    </row>
    <row r="1049" spans="1:20">
      <c r="A1049" s="3"/>
      <c r="C1049" s="3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3"/>
      <c r="S1049" s="3"/>
      <c r="T1049" s="3"/>
    </row>
    <row r="1050" spans="1:20">
      <c r="A1050" s="3"/>
      <c r="C1050" s="3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3"/>
      <c r="S1050" s="3"/>
      <c r="T1050" s="3"/>
    </row>
    <row r="1051" spans="1:20">
      <c r="A1051" s="3"/>
      <c r="C1051" s="3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3"/>
      <c r="S1051" s="3"/>
      <c r="T1051" s="3"/>
    </row>
    <row r="1052" spans="1:20">
      <c r="A1052" s="3"/>
      <c r="C1052" s="3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3"/>
      <c r="S1052" s="3"/>
      <c r="T1052" s="3"/>
    </row>
    <row r="1053" spans="1:20">
      <c r="A1053" s="3"/>
      <c r="C1053" s="3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3"/>
      <c r="S1053" s="3"/>
      <c r="T1053" s="3"/>
    </row>
    <row r="1054" spans="1:20">
      <c r="A1054" s="3"/>
      <c r="C1054" s="3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3"/>
      <c r="S1054" s="3"/>
      <c r="T1054" s="3"/>
    </row>
    <row r="1055" spans="1:20">
      <c r="A1055" s="3"/>
      <c r="C1055" s="3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3"/>
      <c r="S1055" s="3"/>
      <c r="T1055" s="3"/>
    </row>
    <row r="1056" spans="1:20">
      <c r="A1056" s="3"/>
      <c r="C1056" s="3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3"/>
      <c r="S1056" s="3"/>
      <c r="T1056" s="3"/>
    </row>
    <row r="1057" spans="1:20">
      <c r="A1057" s="3"/>
      <c r="C1057" s="3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3"/>
      <c r="S1057" s="3"/>
      <c r="T1057" s="3"/>
    </row>
    <row r="1058" spans="1:20">
      <c r="A1058" s="3"/>
      <c r="C1058" s="3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3"/>
      <c r="S1058" s="3"/>
      <c r="T1058" s="3"/>
    </row>
    <row r="1059" spans="1:20">
      <c r="A1059" s="3"/>
      <c r="C1059" s="3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3"/>
      <c r="S1059" s="3"/>
      <c r="T1059" s="3"/>
    </row>
    <row r="1060" spans="1:20">
      <c r="A1060" s="3"/>
      <c r="C1060" s="3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3"/>
      <c r="S1060" s="3"/>
      <c r="T1060" s="3"/>
    </row>
    <row r="1061" spans="1:20">
      <c r="A1061" s="3"/>
      <c r="C1061" s="3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3"/>
      <c r="S1061" s="3"/>
      <c r="T1061" s="3"/>
    </row>
    <row r="1062" spans="1:20">
      <c r="A1062" s="3"/>
      <c r="C1062" s="3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3"/>
      <c r="S1062" s="3"/>
      <c r="T1062" s="3"/>
    </row>
    <row r="1063" spans="1:20">
      <c r="A1063" s="3"/>
      <c r="C1063" s="3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3"/>
      <c r="S1063" s="3"/>
      <c r="T1063" s="3"/>
    </row>
    <row r="1064" spans="1:20">
      <c r="A1064" s="3"/>
      <c r="C1064" s="3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3"/>
      <c r="S1064" s="3"/>
      <c r="T1064" s="3"/>
    </row>
    <row r="1065" spans="1:20">
      <c r="A1065" s="3"/>
      <c r="C1065" s="3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3"/>
      <c r="S1065" s="3"/>
      <c r="T1065" s="3"/>
    </row>
    <row r="1066" spans="1:20">
      <c r="A1066" s="3"/>
      <c r="C1066" s="3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3"/>
      <c r="S1066" s="3"/>
      <c r="T1066" s="3"/>
    </row>
    <row r="1067" spans="1:20">
      <c r="A1067" s="3"/>
      <c r="C1067" s="3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3"/>
      <c r="S1067" s="3"/>
      <c r="T1067" s="3"/>
    </row>
    <row r="1068" spans="1:20">
      <c r="A1068" s="3"/>
      <c r="C1068" s="3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3"/>
      <c r="S1068" s="3"/>
      <c r="T1068" s="3"/>
    </row>
    <row r="1069" spans="1:20">
      <c r="A1069" s="3"/>
      <c r="C1069" s="3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3"/>
      <c r="S1069" s="3"/>
      <c r="T1069" s="3"/>
    </row>
    <row r="1070" spans="1:20">
      <c r="A1070" s="3"/>
      <c r="C1070" s="3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3"/>
      <c r="S1070" s="3"/>
      <c r="T1070" s="3"/>
    </row>
    <row r="1071" spans="1:20">
      <c r="A1071" s="3"/>
      <c r="C1071" s="3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3"/>
      <c r="S1071" s="3"/>
      <c r="T1071" s="3"/>
    </row>
    <row r="1072" spans="1:20">
      <c r="A1072" s="3"/>
      <c r="C1072" s="3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3"/>
      <c r="S1072" s="3"/>
      <c r="T1072" s="3"/>
    </row>
    <row r="1073" spans="1:20">
      <c r="A1073" s="3"/>
      <c r="C1073" s="3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3"/>
      <c r="S1073" s="3"/>
      <c r="T1073" s="3"/>
    </row>
    <row r="1074" spans="1:20">
      <c r="A1074" s="3"/>
      <c r="C1074" s="3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3"/>
      <c r="S1074" s="3"/>
      <c r="T1074" s="3"/>
    </row>
    <row r="1075" spans="1:20">
      <c r="A1075" s="3"/>
      <c r="C1075" s="3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3"/>
      <c r="S1075" s="3"/>
      <c r="T1075" s="3"/>
    </row>
    <row r="1076" spans="1:20">
      <c r="A1076" s="3"/>
      <c r="C1076" s="3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3"/>
      <c r="S1076" s="3"/>
      <c r="T1076" s="3"/>
    </row>
    <row r="1077" spans="1:20">
      <c r="A1077" s="3"/>
      <c r="C1077" s="3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3"/>
      <c r="S1077" s="3"/>
      <c r="T1077" s="3"/>
    </row>
    <row r="1078" spans="1:20">
      <c r="A1078" s="3"/>
      <c r="C1078" s="3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3"/>
      <c r="S1078" s="3"/>
      <c r="T1078" s="3"/>
    </row>
    <row r="1079" spans="1:20">
      <c r="A1079" s="3"/>
      <c r="C1079" s="3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3"/>
      <c r="S1079" s="3"/>
      <c r="T1079" s="3"/>
    </row>
    <row r="1080" spans="1:20">
      <c r="A1080" s="3"/>
      <c r="C1080" s="3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3"/>
      <c r="S1080" s="3"/>
      <c r="T1080" s="3"/>
    </row>
    <row r="1081" spans="1:20">
      <c r="A1081" s="3"/>
      <c r="C1081" s="3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3"/>
      <c r="S1081" s="3"/>
      <c r="T1081" s="3"/>
    </row>
    <row r="1082" spans="1:20">
      <c r="A1082" s="3"/>
      <c r="C1082" s="3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3"/>
      <c r="S1082" s="3"/>
      <c r="T1082" s="3"/>
    </row>
    <row r="1083" spans="1:20">
      <c r="A1083" s="3"/>
      <c r="C1083" s="3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3"/>
      <c r="S1083" s="3"/>
      <c r="T1083" s="3"/>
    </row>
    <row r="1084" spans="1:20">
      <c r="A1084" s="3"/>
      <c r="C1084" s="3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3"/>
      <c r="S1084" s="3"/>
      <c r="T1084" s="3"/>
    </row>
    <row r="1085" spans="1:20">
      <c r="A1085" s="3"/>
      <c r="C1085" s="3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3"/>
      <c r="S1085" s="3"/>
      <c r="T1085" s="3"/>
    </row>
    <row r="1086" spans="1:20">
      <c r="A1086" s="3"/>
      <c r="C1086" s="3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3"/>
      <c r="S1086" s="3"/>
      <c r="T1086" s="3"/>
    </row>
    <row r="1087" spans="1:20">
      <c r="A1087" s="3"/>
      <c r="C1087" s="3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3"/>
      <c r="S1087" s="3"/>
      <c r="T1087" s="3"/>
    </row>
  </sheetData>
  <sortState ref="A5:AE22">
    <sortCondition ref="A5:A22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1"/>
  <sheetViews>
    <sheetView topLeftCell="A11" workbookViewId="0">
      <selection sqref="A1:Q33"/>
    </sheetView>
  </sheetViews>
  <sheetFormatPr baseColWidth="10" defaultRowHeight="12.75"/>
  <cols>
    <col min="1" max="1" width="5" customWidth="1"/>
    <col min="2" max="2" width="23.5703125" customWidth="1"/>
    <col min="3" max="3" width="18.140625" customWidth="1"/>
    <col min="4" max="4" width="6" style="20" customWidth="1"/>
    <col min="5" max="5" width="6" customWidth="1"/>
    <col min="6" max="6" width="6" style="20" customWidth="1"/>
    <col min="7" max="7" width="6.140625" customWidth="1"/>
    <col min="8" max="11" width="6" style="20" customWidth="1"/>
    <col min="12" max="17" width="6" customWidth="1"/>
    <col min="18" max="18" width="6.28515625" style="62" hidden="1" customWidth="1"/>
    <col min="19" max="19" width="5.140625" style="62" hidden="1" customWidth="1"/>
    <col min="20" max="21" width="4.7109375" style="62" hidden="1" customWidth="1"/>
    <col min="22" max="22" width="5" style="62" hidden="1" customWidth="1"/>
    <col min="23" max="24" width="4.7109375" style="62" hidden="1" customWidth="1"/>
    <col min="25" max="25" width="4.42578125" style="62" hidden="1" customWidth="1"/>
    <col min="26" max="27" width="4.7109375" style="62" hidden="1" customWidth="1"/>
    <col min="28" max="28" width="4.42578125" style="62" hidden="1" customWidth="1"/>
    <col min="29" max="29" width="3.5703125" style="62" hidden="1" customWidth="1"/>
    <col min="30" max="30" width="0" hidden="1" customWidth="1"/>
    <col min="31" max="31" width="4.7109375" hidden="1" customWidth="1"/>
  </cols>
  <sheetData>
    <row r="1" spans="1:32" ht="23.25">
      <c r="A1" s="18" t="s">
        <v>5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D1" s="62"/>
      <c r="AE1" s="62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D3" s="62"/>
      <c r="AE3" s="62"/>
    </row>
    <row r="4" spans="1:32" s="33" customFormat="1" ht="15.6" customHeight="1">
      <c r="A4" s="32"/>
      <c r="B4" s="77"/>
      <c r="C4"/>
      <c r="D4" s="34" t="str">
        <f t="shared" ref="D4:D33" si="0">IF(B4&lt;&gt;"",AB4,"")</f>
        <v/>
      </c>
      <c r="E4" s="19"/>
      <c r="F4" s="19"/>
      <c r="G4" s="16"/>
      <c r="H4" s="3"/>
      <c r="I4" s="16" t="str">
        <f>IF(H4&gt;0,INDEX(Poeng!$A$1:$B$100,H4,2),"")</f>
        <v/>
      </c>
      <c r="J4" s="19"/>
      <c r="K4" s="16"/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:R33" si="1">IF(F4&gt;0,G4,0)</f>
        <v>0</v>
      </c>
      <c r="S4" s="55">
        <f t="shared" ref="S4:S33" si="2">IF(H4&gt;0,I4,0)</f>
        <v>0</v>
      </c>
      <c r="T4" s="55">
        <f t="shared" ref="T4:T33" si="3">IF(J4&gt;0,K4,0)</f>
        <v>0</v>
      </c>
      <c r="U4" s="55">
        <f t="shared" ref="U4:U33" si="4">IF(L4&gt;0,M4,0)</f>
        <v>0</v>
      </c>
      <c r="V4" s="55">
        <f t="shared" ref="V4:V33" si="5">IF(N4&gt;0,O4,0)</f>
        <v>0</v>
      </c>
      <c r="W4" s="55">
        <f t="shared" ref="W4:W33" si="6">IF(P4&gt;0,Q4,0)</f>
        <v>0</v>
      </c>
      <c r="X4" s="55">
        <f t="shared" ref="X4:X33" si="7">LARGE(R4:W4,1)</f>
        <v>0</v>
      </c>
      <c r="Y4" s="55">
        <f t="shared" ref="Y4:Y33" si="8">LARGE(R4:W4,2)</f>
        <v>0</v>
      </c>
      <c r="Z4" s="55">
        <f t="shared" ref="Z4:Z33" si="9">LARGE(R4:W4,3)</f>
        <v>0</v>
      </c>
      <c r="AA4" s="55">
        <f t="shared" ref="AA4:AA33" si="10">LARGE(R4:W4,4)</f>
        <v>0</v>
      </c>
      <c r="AB4" s="55">
        <f t="shared" ref="AB4:AB33" si="11">SUM(X4:AA4)</f>
        <v>0</v>
      </c>
      <c r="AC4" s="56">
        <f t="shared" ref="AC4:AC33" si="12">COUNT(F4:Q4)/2</f>
        <v>0</v>
      </c>
      <c r="AD4" s="57">
        <f t="shared" ref="AD4:AD33" si="13">AB4*10^8+X4*10^6/2+Y4*10^4/2+Z4*10^2/2+AA4/2</f>
        <v>0</v>
      </c>
      <c r="AE4" s="66" t="str">
        <f t="shared" ref="AE4:AE33" si="14">IF(B4&lt;&gt;"",RANK(AD4,AD$5:AD$104,0),"")</f>
        <v/>
      </c>
      <c r="AF4"/>
    </row>
    <row r="5" spans="1:32" s="33" customFormat="1" ht="15.6" customHeight="1">
      <c r="A5" s="32">
        <f t="shared" ref="A5:A33" si="15">AE5</f>
        <v>1</v>
      </c>
      <c r="B5" s="77" t="s">
        <v>315</v>
      </c>
      <c r="C5" t="s">
        <v>348</v>
      </c>
      <c r="D5" s="34">
        <f t="shared" si="0"/>
        <v>400</v>
      </c>
      <c r="E5" s="19" t="str">
        <f t="shared" ref="E5:E33" si="16">IF(AC5&lt;4," ","F")</f>
        <v>F</v>
      </c>
      <c r="F5" s="19">
        <v>3</v>
      </c>
      <c r="G5" s="16">
        <f>IF(F5&gt;0,INDEX(Poeng!$A$1:$B$100,F5,2),"")</f>
        <v>60</v>
      </c>
      <c r="H5" s="3">
        <v>1</v>
      </c>
      <c r="I5" s="16">
        <f>IF(H5&gt;0,INDEX(Poeng!$A$1:$B$100,H5,2),"")</f>
        <v>100</v>
      </c>
      <c r="J5" s="19">
        <v>7</v>
      </c>
      <c r="K5" s="16">
        <f>IF(J5&gt;0,INDEX(Poeng!$A$1:$B$100,J5,2),"")</f>
        <v>36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>
        <v>1</v>
      </c>
      <c r="Q5" s="16">
        <f>IF(P5&gt;0,INDEX(Poeng!$A$1:$B$100,P5,2),"")</f>
        <v>100</v>
      </c>
      <c r="R5" s="55">
        <f t="shared" si="1"/>
        <v>60</v>
      </c>
      <c r="S5" s="55">
        <f t="shared" si="2"/>
        <v>100</v>
      </c>
      <c r="T5" s="55">
        <f t="shared" si="3"/>
        <v>36</v>
      </c>
      <c r="U5" s="55">
        <f t="shared" si="4"/>
        <v>100</v>
      </c>
      <c r="V5" s="55">
        <f t="shared" si="5"/>
        <v>100</v>
      </c>
      <c r="W5" s="55">
        <f t="shared" si="6"/>
        <v>100</v>
      </c>
      <c r="X5" s="55">
        <f t="shared" si="7"/>
        <v>100</v>
      </c>
      <c r="Y5" s="55">
        <f t="shared" si="8"/>
        <v>100</v>
      </c>
      <c r="Z5" s="55">
        <f t="shared" si="9"/>
        <v>100</v>
      </c>
      <c r="AA5" s="55">
        <f t="shared" si="10"/>
        <v>100</v>
      </c>
      <c r="AB5" s="55">
        <f t="shared" si="11"/>
        <v>400</v>
      </c>
      <c r="AC5" s="56">
        <f t="shared" si="12"/>
        <v>6</v>
      </c>
      <c r="AD5" s="57">
        <f t="shared" si="13"/>
        <v>40050505050</v>
      </c>
      <c r="AE5" s="66">
        <f t="shared" si="14"/>
        <v>1</v>
      </c>
      <c r="AF5"/>
    </row>
    <row r="6" spans="1:32" s="33" customFormat="1" ht="15.6" customHeight="1">
      <c r="A6" s="32">
        <f t="shared" si="15"/>
        <v>2</v>
      </c>
      <c r="B6" s="77" t="s">
        <v>316</v>
      </c>
      <c r="C6" s="82" t="s">
        <v>661</v>
      </c>
      <c r="D6" s="34">
        <f t="shared" si="0"/>
        <v>300</v>
      </c>
      <c r="E6" s="19" t="str">
        <f t="shared" si="16"/>
        <v>F</v>
      </c>
      <c r="F6" s="19">
        <v>1</v>
      </c>
      <c r="G6" s="16">
        <f>IF(F6&gt;0,INDEX(Poeng!$A$1:$B$100,F6,2),"")</f>
        <v>100</v>
      </c>
      <c r="H6" s="3">
        <v>3</v>
      </c>
      <c r="I6" s="16">
        <f>IF(H6&gt;0,INDEX(Poeng!$A$1:$B$100,H6,2),"")</f>
        <v>60</v>
      </c>
      <c r="J6" s="19">
        <v>2</v>
      </c>
      <c r="K6" s="16">
        <f>IF(J6&gt;0,INDEX(Poeng!$A$1:$B$100,J6,2),"")</f>
        <v>80</v>
      </c>
      <c r="L6" s="19"/>
      <c r="M6" s="16" t="str">
        <f>IF(L6&gt;0,INDEX(Poeng!$A$1:$B$100,L6,2),"")</f>
        <v/>
      </c>
      <c r="N6" s="19">
        <v>3</v>
      </c>
      <c r="O6" s="16">
        <f>IF(N6&gt;0,INDEX(Poeng!$A$1:$B$100,N6,2),"")</f>
        <v>60</v>
      </c>
      <c r="P6" s="19">
        <v>5</v>
      </c>
      <c r="Q6" s="16">
        <f>IF(P6&gt;0,INDEX(Poeng!$A$1:$B$100,P6,2),"")</f>
        <v>45</v>
      </c>
      <c r="R6" s="55">
        <f t="shared" si="1"/>
        <v>100</v>
      </c>
      <c r="S6" s="55">
        <f t="shared" si="2"/>
        <v>60</v>
      </c>
      <c r="T6" s="55">
        <f t="shared" si="3"/>
        <v>80</v>
      </c>
      <c r="U6" s="55">
        <f t="shared" si="4"/>
        <v>0</v>
      </c>
      <c r="V6" s="55">
        <f t="shared" si="5"/>
        <v>60</v>
      </c>
      <c r="W6" s="55">
        <f t="shared" si="6"/>
        <v>45</v>
      </c>
      <c r="X6" s="55">
        <f t="shared" si="7"/>
        <v>100</v>
      </c>
      <c r="Y6" s="55">
        <f t="shared" si="8"/>
        <v>80</v>
      </c>
      <c r="Z6" s="55">
        <f t="shared" si="9"/>
        <v>60</v>
      </c>
      <c r="AA6" s="55">
        <f t="shared" si="10"/>
        <v>60</v>
      </c>
      <c r="AB6" s="55">
        <f t="shared" si="11"/>
        <v>300</v>
      </c>
      <c r="AC6" s="56">
        <f t="shared" si="12"/>
        <v>5</v>
      </c>
      <c r="AD6" s="57">
        <f t="shared" si="13"/>
        <v>30050403030</v>
      </c>
      <c r="AE6" s="66">
        <f t="shared" si="14"/>
        <v>2</v>
      </c>
      <c r="AF6"/>
    </row>
    <row r="7" spans="1:32" s="33" customFormat="1" ht="15.6" customHeight="1">
      <c r="A7" s="32">
        <f t="shared" si="15"/>
        <v>3</v>
      </c>
      <c r="B7" s="77" t="s">
        <v>314</v>
      </c>
      <c r="C7" s="82" t="s">
        <v>182</v>
      </c>
      <c r="D7" s="34">
        <f t="shared" si="0"/>
        <v>270</v>
      </c>
      <c r="E7" s="19" t="str">
        <f t="shared" si="16"/>
        <v>F</v>
      </c>
      <c r="F7" s="19">
        <v>4</v>
      </c>
      <c r="G7" s="16">
        <f>IF(F7&gt;0,INDEX(Poeng!$A$1:$B$100,F7,2),"")</f>
        <v>50</v>
      </c>
      <c r="H7" s="3"/>
      <c r="I7" s="16" t="str">
        <f>IF(H7&gt;0,INDEX(Poeng!$A$1:$B$100,H7,2),"")</f>
        <v/>
      </c>
      <c r="J7" s="19">
        <v>1</v>
      </c>
      <c r="K7" s="16">
        <f>IF(J7&gt;0,INDEX(Poeng!$A$1:$B$100,J7,2),"")</f>
        <v>100</v>
      </c>
      <c r="L7" s="19">
        <v>2</v>
      </c>
      <c r="M7" s="16">
        <f>IF(L7&gt;0,INDEX(Poeng!$A$1:$B$100,L7,2),"")</f>
        <v>80</v>
      </c>
      <c r="N7" s="19">
        <v>6</v>
      </c>
      <c r="O7" s="16">
        <f>IF(N7&gt;0,INDEX(Poeng!$A$1:$B$100,N7,2),"")</f>
        <v>40</v>
      </c>
      <c r="P7" s="19">
        <v>6</v>
      </c>
      <c r="Q7" s="16">
        <f>IF(P7&gt;0,INDEX(Poeng!$A$1:$B$100,P7,2),"")</f>
        <v>40</v>
      </c>
      <c r="R7" s="55">
        <f t="shared" si="1"/>
        <v>50</v>
      </c>
      <c r="S7" s="55">
        <f t="shared" si="2"/>
        <v>0</v>
      </c>
      <c r="T7" s="55">
        <f t="shared" si="3"/>
        <v>100</v>
      </c>
      <c r="U7" s="55">
        <f t="shared" si="4"/>
        <v>80</v>
      </c>
      <c r="V7" s="55">
        <f t="shared" si="5"/>
        <v>40</v>
      </c>
      <c r="W7" s="55">
        <f t="shared" si="6"/>
        <v>40</v>
      </c>
      <c r="X7" s="55">
        <f t="shared" si="7"/>
        <v>100</v>
      </c>
      <c r="Y7" s="55">
        <f t="shared" si="8"/>
        <v>80</v>
      </c>
      <c r="Z7" s="55">
        <f t="shared" si="9"/>
        <v>50</v>
      </c>
      <c r="AA7" s="55">
        <f t="shared" si="10"/>
        <v>40</v>
      </c>
      <c r="AB7" s="55">
        <f t="shared" si="11"/>
        <v>270</v>
      </c>
      <c r="AC7" s="56">
        <f t="shared" si="12"/>
        <v>5</v>
      </c>
      <c r="AD7" s="57">
        <f t="shared" si="13"/>
        <v>27050402520</v>
      </c>
      <c r="AE7" s="66">
        <f t="shared" si="14"/>
        <v>3</v>
      </c>
      <c r="AF7"/>
    </row>
    <row r="8" spans="1:32" s="33" customFormat="1" ht="15.6" customHeight="1">
      <c r="A8" s="32">
        <f t="shared" si="15"/>
        <v>4</v>
      </c>
      <c r="B8" s="77" t="s">
        <v>633</v>
      </c>
      <c r="C8" s="12" t="s">
        <v>140</v>
      </c>
      <c r="D8" s="34">
        <f t="shared" si="0"/>
        <v>256</v>
      </c>
      <c r="E8" s="19" t="str">
        <f t="shared" si="16"/>
        <v>F</v>
      </c>
      <c r="F8" s="19">
        <v>1</v>
      </c>
      <c r="G8" s="16">
        <f>IF(F8&gt;0,INDEX(Poeng!$A$1:$B$100,F8,2),"")</f>
        <v>100</v>
      </c>
      <c r="H8" s="3"/>
      <c r="I8" s="16" t="str">
        <f>IF(H8&gt;0,INDEX(Poeng!$A$1:$B$100,H8,2),"")</f>
        <v/>
      </c>
      <c r="J8" s="19">
        <v>3</v>
      </c>
      <c r="K8" s="16">
        <f>IF(J8&gt;0,INDEX(Poeng!$A$1:$B$100,J8,2),"")</f>
        <v>60</v>
      </c>
      <c r="L8" s="19">
        <v>3</v>
      </c>
      <c r="M8" s="16">
        <f>IF(L8&gt;0,INDEX(Poeng!$A$1:$B$100,L8,2),"")</f>
        <v>60</v>
      </c>
      <c r="N8" s="19">
        <v>10</v>
      </c>
      <c r="O8" s="16">
        <f>IF(N8&gt;0,INDEX(Poeng!$A$1:$B$100,N8,2),"")</f>
        <v>26</v>
      </c>
      <c r="P8" s="19">
        <v>7</v>
      </c>
      <c r="Q8" s="16">
        <f>IF(P8&gt;0,INDEX(Poeng!$A$1:$B$100,P8,2),"")</f>
        <v>36</v>
      </c>
      <c r="R8" s="55">
        <f t="shared" si="1"/>
        <v>100</v>
      </c>
      <c r="S8" s="55">
        <f t="shared" si="2"/>
        <v>0</v>
      </c>
      <c r="T8" s="55">
        <f t="shared" si="3"/>
        <v>60</v>
      </c>
      <c r="U8" s="55">
        <f t="shared" si="4"/>
        <v>60</v>
      </c>
      <c r="V8" s="55">
        <f t="shared" si="5"/>
        <v>26</v>
      </c>
      <c r="W8" s="55">
        <f t="shared" si="6"/>
        <v>36</v>
      </c>
      <c r="X8" s="55">
        <f t="shared" si="7"/>
        <v>100</v>
      </c>
      <c r="Y8" s="55">
        <f t="shared" si="8"/>
        <v>60</v>
      </c>
      <c r="Z8" s="55">
        <f t="shared" si="9"/>
        <v>60</v>
      </c>
      <c r="AA8" s="55">
        <f t="shared" si="10"/>
        <v>36</v>
      </c>
      <c r="AB8" s="55">
        <f t="shared" si="11"/>
        <v>256</v>
      </c>
      <c r="AC8" s="56">
        <f t="shared" si="12"/>
        <v>5</v>
      </c>
      <c r="AD8" s="57">
        <f t="shared" si="13"/>
        <v>25650303018</v>
      </c>
      <c r="AE8" s="66">
        <f t="shared" si="14"/>
        <v>4</v>
      </c>
      <c r="AF8"/>
    </row>
    <row r="9" spans="1:32" s="33" customFormat="1" ht="15.6" customHeight="1">
      <c r="A9" s="32">
        <f t="shared" si="15"/>
        <v>5</v>
      </c>
      <c r="B9" s="77" t="s">
        <v>321</v>
      </c>
      <c r="C9" t="s">
        <v>178</v>
      </c>
      <c r="D9" s="34">
        <f t="shared" si="0"/>
        <v>230</v>
      </c>
      <c r="E9" s="19" t="str">
        <f t="shared" si="16"/>
        <v>F</v>
      </c>
      <c r="F9" s="19">
        <v>6</v>
      </c>
      <c r="G9" s="16">
        <f>IF(F9&gt;0,INDEX(Poeng!$A$1:$B$100,F9,2),"")</f>
        <v>40</v>
      </c>
      <c r="H9" s="3">
        <v>2</v>
      </c>
      <c r="I9" s="16">
        <f>IF(H9&gt;0,INDEX(Poeng!$A$1:$B$100,H9,2),"")</f>
        <v>80</v>
      </c>
      <c r="J9" s="19">
        <v>9</v>
      </c>
      <c r="K9" s="16">
        <f>IF(J9&gt;0,INDEX(Poeng!$A$1:$B$100,J9,2),"")</f>
        <v>29</v>
      </c>
      <c r="L9" s="19">
        <v>4</v>
      </c>
      <c r="M9" s="16">
        <f>IF(L9&gt;0,INDEX(Poeng!$A$1:$B$100,L9,2),"")</f>
        <v>50</v>
      </c>
      <c r="N9" s="19">
        <v>11</v>
      </c>
      <c r="O9" s="16">
        <f>IF(N9&gt;0,INDEX(Poeng!$A$1:$B$100,N9,2),"")</f>
        <v>24</v>
      </c>
      <c r="P9" s="19">
        <v>3</v>
      </c>
      <c r="Q9" s="16">
        <f>IF(P9&gt;0,INDEX(Poeng!$A$1:$B$100,P9,2),"")</f>
        <v>60</v>
      </c>
      <c r="R9" s="55">
        <f t="shared" si="1"/>
        <v>40</v>
      </c>
      <c r="S9" s="55">
        <f t="shared" si="2"/>
        <v>80</v>
      </c>
      <c r="T9" s="55">
        <f t="shared" si="3"/>
        <v>29</v>
      </c>
      <c r="U9" s="55">
        <f t="shared" si="4"/>
        <v>50</v>
      </c>
      <c r="V9" s="55">
        <f t="shared" si="5"/>
        <v>24</v>
      </c>
      <c r="W9" s="55">
        <f t="shared" si="6"/>
        <v>60</v>
      </c>
      <c r="X9" s="55">
        <f t="shared" si="7"/>
        <v>80</v>
      </c>
      <c r="Y9" s="55">
        <f t="shared" si="8"/>
        <v>60</v>
      </c>
      <c r="Z9" s="55">
        <f t="shared" si="9"/>
        <v>50</v>
      </c>
      <c r="AA9" s="55">
        <f t="shared" si="10"/>
        <v>40</v>
      </c>
      <c r="AB9" s="55">
        <f t="shared" si="11"/>
        <v>230</v>
      </c>
      <c r="AC9" s="56">
        <f t="shared" si="12"/>
        <v>6</v>
      </c>
      <c r="AD9" s="57">
        <f t="shared" si="13"/>
        <v>23040302520</v>
      </c>
      <c r="AE9" s="66">
        <f t="shared" si="14"/>
        <v>5</v>
      </c>
      <c r="AF9"/>
    </row>
    <row r="10" spans="1:32" s="33" customFormat="1" ht="15.6" customHeight="1">
      <c r="A10" s="32">
        <f t="shared" si="15"/>
        <v>6</v>
      </c>
      <c r="B10" s="77" t="s">
        <v>415</v>
      </c>
      <c r="C10" t="s">
        <v>464</v>
      </c>
      <c r="D10" s="34">
        <f t="shared" si="0"/>
        <v>225</v>
      </c>
      <c r="E10" s="19" t="str">
        <f t="shared" si="16"/>
        <v>F</v>
      </c>
      <c r="F10" s="19">
        <v>7</v>
      </c>
      <c r="G10" s="16">
        <f>IF(F10&gt;0,INDEX(Poeng!$A$1:$B$100,F10,2),"")</f>
        <v>36</v>
      </c>
      <c r="H10" s="3">
        <v>4</v>
      </c>
      <c r="I10" s="16">
        <f>IF(H10&gt;0,INDEX(Poeng!$A$1:$B$100,H10,2),"")</f>
        <v>50</v>
      </c>
      <c r="J10" s="19">
        <v>4</v>
      </c>
      <c r="K10" s="16">
        <f>IF(J10&gt;0,INDEX(Poeng!$A$1:$B$100,J10,2),"")</f>
        <v>50</v>
      </c>
      <c r="L10" s="19">
        <v>5</v>
      </c>
      <c r="M10" s="16">
        <f>IF(L10&gt;0,INDEX(Poeng!$A$1:$B$100,L10,2),"")</f>
        <v>45</v>
      </c>
      <c r="N10" s="19">
        <v>2</v>
      </c>
      <c r="O10" s="16">
        <f>IF(N10&gt;0,INDEX(Poeng!$A$1:$B$100,N10,2),"")</f>
        <v>80</v>
      </c>
      <c r="P10" s="19"/>
      <c r="Q10" s="16" t="str">
        <f>IF(P10&gt;0,INDEX(Poeng!$A$1:$B$100,P10,2),"")</f>
        <v/>
      </c>
      <c r="R10" s="55">
        <f t="shared" si="1"/>
        <v>36</v>
      </c>
      <c r="S10" s="55">
        <f t="shared" si="2"/>
        <v>50</v>
      </c>
      <c r="T10" s="55">
        <f t="shared" si="3"/>
        <v>50</v>
      </c>
      <c r="U10" s="55">
        <f t="shared" si="4"/>
        <v>45</v>
      </c>
      <c r="V10" s="55">
        <f t="shared" si="5"/>
        <v>80</v>
      </c>
      <c r="W10" s="55">
        <f t="shared" si="6"/>
        <v>0</v>
      </c>
      <c r="X10" s="55">
        <f t="shared" si="7"/>
        <v>80</v>
      </c>
      <c r="Y10" s="55">
        <f t="shared" si="8"/>
        <v>50</v>
      </c>
      <c r="Z10" s="55">
        <f t="shared" si="9"/>
        <v>50</v>
      </c>
      <c r="AA10" s="55">
        <f t="shared" si="10"/>
        <v>45</v>
      </c>
      <c r="AB10" s="55">
        <f t="shared" si="11"/>
        <v>225</v>
      </c>
      <c r="AC10" s="56">
        <f t="shared" si="12"/>
        <v>5</v>
      </c>
      <c r="AD10" s="57">
        <f t="shared" si="13"/>
        <v>22540252522.5</v>
      </c>
      <c r="AE10" s="66">
        <f t="shared" si="14"/>
        <v>6</v>
      </c>
      <c r="AF10"/>
    </row>
    <row r="11" spans="1:32" s="33" customFormat="1" ht="15.6" customHeight="1">
      <c r="A11" s="32">
        <f t="shared" si="15"/>
        <v>7</v>
      </c>
      <c r="B11" s="77" t="s">
        <v>694</v>
      </c>
      <c r="C11" s="82" t="s">
        <v>140</v>
      </c>
      <c r="D11" s="34">
        <f t="shared" si="0"/>
        <v>197</v>
      </c>
      <c r="E11" s="19" t="str">
        <f t="shared" si="16"/>
        <v>F</v>
      </c>
      <c r="F11" s="19"/>
      <c r="G11" s="16" t="str">
        <f>IF(F11&gt;0,INDEX(Poeng!$A$1:$B$100,F11,2),"")</f>
        <v/>
      </c>
      <c r="H11" s="3"/>
      <c r="I11" s="16" t="str">
        <f>IF(H11&gt;0,INDEX(Poeng!$A$1:$B$100,H11,2),"")</f>
        <v/>
      </c>
      <c r="J11" s="19">
        <v>8</v>
      </c>
      <c r="K11" s="16">
        <f>IF(J11&gt;0,INDEX(Poeng!$A$1:$B$100,J11,2),"")</f>
        <v>32</v>
      </c>
      <c r="L11" s="19">
        <v>6</v>
      </c>
      <c r="M11" s="16">
        <f>IF(L11&gt;0,INDEX(Poeng!$A$1:$B$100,L11,2),"")</f>
        <v>40</v>
      </c>
      <c r="N11" s="19">
        <v>5</v>
      </c>
      <c r="O11" s="16">
        <f>IF(N11&gt;0,INDEX(Poeng!$A$1:$B$100,N11,2),"")</f>
        <v>45</v>
      </c>
      <c r="P11" s="19">
        <v>2</v>
      </c>
      <c r="Q11" s="16">
        <f>IF(P11&gt;0,INDEX(Poeng!$A$1:$B$100,P11,2),"")</f>
        <v>80</v>
      </c>
      <c r="R11" s="55">
        <f t="shared" si="1"/>
        <v>0</v>
      </c>
      <c r="S11" s="55">
        <f t="shared" si="2"/>
        <v>0</v>
      </c>
      <c r="T11" s="55">
        <f t="shared" si="3"/>
        <v>32</v>
      </c>
      <c r="U11" s="55">
        <f t="shared" si="4"/>
        <v>40</v>
      </c>
      <c r="V11" s="55">
        <f t="shared" si="5"/>
        <v>45</v>
      </c>
      <c r="W11" s="55">
        <f t="shared" si="6"/>
        <v>80</v>
      </c>
      <c r="X11" s="55">
        <f t="shared" si="7"/>
        <v>80</v>
      </c>
      <c r="Y11" s="55">
        <f t="shared" si="8"/>
        <v>45</v>
      </c>
      <c r="Z11" s="55">
        <f t="shared" si="9"/>
        <v>40</v>
      </c>
      <c r="AA11" s="55">
        <f t="shared" si="10"/>
        <v>32</v>
      </c>
      <c r="AB11" s="55">
        <f t="shared" si="11"/>
        <v>197</v>
      </c>
      <c r="AC11" s="56">
        <f t="shared" si="12"/>
        <v>4</v>
      </c>
      <c r="AD11" s="57">
        <f t="shared" si="13"/>
        <v>19740227016</v>
      </c>
      <c r="AE11" s="66">
        <f t="shared" si="14"/>
        <v>7</v>
      </c>
      <c r="AF11"/>
    </row>
    <row r="12" spans="1:32" s="33" customFormat="1" ht="15.6" customHeight="1">
      <c r="A12" s="32">
        <f t="shared" si="15"/>
        <v>8</v>
      </c>
      <c r="B12" s="77" t="s">
        <v>322</v>
      </c>
      <c r="C12" t="s">
        <v>206</v>
      </c>
      <c r="D12" s="34">
        <f t="shared" si="0"/>
        <v>150</v>
      </c>
      <c r="E12" s="19" t="str">
        <f t="shared" si="16"/>
        <v>F</v>
      </c>
      <c r="F12" s="19">
        <v>12</v>
      </c>
      <c r="G12" s="16">
        <f>IF(F12&gt;0,INDEX(Poeng!$A$1:$B$100,F12,2),"")</f>
        <v>22</v>
      </c>
      <c r="H12" s="3">
        <v>5</v>
      </c>
      <c r="I12" s="16">
        <f>IF(H12&gt;0,INDEX(Poeng!$A$1:$B$100,H12,2),"")</f>
        <v>45</v>
      </c>
      <c r="J12" s="19">
        <v>6</v>
      </c>
      <c r="K12" s="16">
        <f>IF(J12&gt;0,INDEX(Poeng!$A$1:$B$100,J12,2),"")</f>
        <v>40</v>
      </c>
      <c r="L12" s="19">
        <v>7</v>
      </c>
      <c r="M12" s="16">
        <f>IF(L12&gt;0,INDEX(Poeng!$A$1:$B$100,L12,2),"")</f>
        <v>36</v>
      </c>
      <c r="N12" s="19">
        <v>9</v>
      </c>
      <c r="O12" s="16">
        <f>IF(N12&gt;0,INDEX(Poeng!$A$1:$B$100,N12,2),"")</f>
        <v>29</v>
      </c>
      <c r="P12" s="19">
        <v>11</v>
      </c>
      <c r="Q12" s="16">
        <f>IF(P12&gt;0,INDEX(Poeng!$A$1:$B$100,P12,2),"")</f>
        <v>24</v>
      </c>
      <c r="R12" s="55">
        <f t="shared" si="1"/>
        <v>22</v>
      </c>
      <c r="S12" s="55">
        <f t="shared" si="2"/>
        <v>45</v>
      </c>
      <c r="T12" s="55">
        <f t="shared" si="3"/>
        <v>40</v>
      </c>
      <c r="U12" s="55">
        <f t="shared" si="4"/>
        <v>36</v>
      </c>
      <c r="V12" s="55">
        <f t="shared" si="5"/>
        <v>29</v>
      </c>
      <c r="W12" s="55">
        <f t="shared" si="6"/>
        <v>24</v>
      </c>
      <c r="X12" s="55">
        <f t="shared" si="7"/>
        <v>45</v>
      </c>
      <c r="Y12" s="55">
        <f t="shared" si="8"/>
        <v>40</v>
      </c>
      <c r="Z12" s="55">
        <f t="shared" si="9"/>
        <v>36</v>
      </c>
      <c r="AA12" s="55">
        <f t="shared" si="10"/>
        <v>29</v>
      </c>
      <c r="AB12" s="55">
        <f t="shared" si="11"/>
        <v>150</v>
      </c>
      <c r="AC12" s="56">
        <f t="shared" si="12"/>
        <v>6</v>
      </c>
      <c r="AD12" s="57">
        <f t="shared" si="13"/>
        <v>15022701814.5</v>
      </c>
      <c r="AE12" s="66">
        <f t="shared" si="14"/>
        <v>8</v>
      </c>
      <c r="AF12"/>
    </row>
    <row r="13" spans="1:32" s="33" customFormat="1" ht="15.6" customHeight="1">
      <c r="A13" s="32">
        <f t="shared" si="15"/>
        <v>9</v>
      </c>
      <c r="B13" s="77" t="s">
        <v>318</v>
      </c>
      <c r="C13" t="s">
        <v>140</v>
      </c>
      <c r="D13" s="34">
        <f t="shared" si="0"/>
        <v>148</v>
      </c>
      <c r="E13" s="19" t="str">
        <f t="shared" si="16"/>
        <v>F</v>
      </c>
      <c r="F13" s="19"/>
      <c r="G13" s="16" t="str">
        <f>IF(F13&gt;0,INDEX(Poeng!$A$1:$B$100,F13,2),"")</f>
        <v/>
      </c>
      <c r="H13" s="3">
        <v>6</v>
      </c>
      <c r="I13" s="16">
        <f>IF(H13&gt;0,INDEX(Poeng!$A$1:$B$100,H13,2),"")</f>
        <v>40</v>
      </c>
      <c r="J13" s="19">
        <v>10</v>
      </c>
      <c r="K13" s="16">
        <f>IF(J13&gt;0,INDEX(Poeng!$A$1:$B$100,J13,2),"")</f>
        <v>26</v>
      </c>
      <c r="L13" s="19"/>
      <c r="M13" s="16" t="str">
        <f>IF(L13&gt;0,INDEX(Poeng!$A$1:$B$100,L13,2),"")</f>
        <v/>
      </c>
      <c r="N13" s="19">
        <v>8</v>
      </c>
      <c r="O13" s="16">
        <f>IF(N13&gt;0,INDEX(Poeng!$A$1:$B$100,N13,2),"")</f>
        <v>32</v>
      </c>
      <c r="P13" s="19">
        <v>4</v>
      </c>
      <c r="Q13" s="16">
        <f>IF(P13&gt;0,INDEX(Poeng!$A$1:$B$100,P13,2),"")</f>
        <v>50</v>
      </c>
      <c r="R13" s="55">
        <f t="shared" si="1"/>
        <v>0</v>
      </c>
      <c r="S13" s="55">
        <f t="shared" si="2"/>
        <v>40</v>
      </c>
      <c r="T13" s="55">
        <f t="shared" si="3"/>
        <v>26</v>
      </c>
      <c r="U13" s="55">
        <f t="shared" si="4"/>
        <v>0</v>
      </c>
      <c r="V13" s="55">
        <f t="shared" si="5"/>
        <v>32</v>
      </c>
      <c r="W13" s="55">
        <f t="shared" si="6"/>
        <v>50</v>
      </c>
      <c r="X13" s="55">
        <f t="shared" si="7"/>
        <v>50</v>
      </c>
      <c r="Y13" s="55">
        <f t="shared" si="8"/>
        <v>40</v>
      </c>
      <c r="Z13" s="55">
        <f t="shared" si="9"/>
        <v>32</v>
      </c>
      <c r="AA13" s="55">
        <f t="shared" si="10"/>
        <v>26</v>
      </c>
      <c r="AB13" s="55">
        <f t="shared" si="11"/>
        <v>148</v>
      </c>
      <c r="AC13" s="56">
        <f t="shared" si="12"/>
        <v>4</v>
      </c>
      <c r="AD13" s="57">
        <f t="shared" si="13"/>
        <v>14825201613</v>
      </c>
      <c r="AE13" s="66">
        <f t="shared" si="14"/>
        <v>9</v>
      </c>
      <c r="AF13"/>
    </row>
    <row r="14" spans="1:32" s="33" customFormat="1" ht="15.6" customHeight="1">
      <c r="A14" s="32">
        <f t="shared" si="15"/>
        <v>10</v>
      </c>
      <c r="B14" s="77" t="s">
        <v>320</v>
      </c>
      <c r="C14" s="82" t="s">
        <v>165</v>
      </c>
      <c r="D14" s="34">
        <f t="shared" si="0"/>
        <v>145</v>
      </c>
      <c r="E14" s="19" t="str">
        <f t="shared" si="16"/>
        <v>F</v>
      </c>
      <c r="F14" s="19">
        <v>5</v>
      </c>
      <c r="G14" s="16">
        <f>IF(F14&gt;0,INDEX(Poeng!$A$1:$B$100,F14,2),"")</f>
        <v>45</v>
      </c>
      <c r="H14" s="3"/>
      <c r="I14" s="16" t="str">
        <f>IF(H14&gt;0,INDEX(Poeng!$A$1:$B$100,H14,2),"")</f>
        <v/>
      </c>
      <c r="J14" s="19"/>
      <c r="K14" s="16" t="str">
        <f>IF(J14&gt;0,INDEX(Poeng!$A$1:$B$100,J14,2),"")</f>
        <v/>
      </c>
      <c r="L14" s="19">
        <v>8</v>
      </c>
      <c r="M14" s="16">
        <f>IF(L14&gt;0,INDEX(Poeng!$A$1:$B$100,L14,2),"")</f>
        <v>32</v>
      </c>
      <c r="N14" s="19">
        <v>7</v>
      </c>
      <c r="O14" s="16">
        <f>IF(N14&gt;0,INDEX(Poeng!$A$1:$B$100,N14,2),"")</f>
        <v>36</v>
      </c>
      <c r="P14" s="19">
        <v>8</v>
      </c>
      <c r="Q14" s="16">
        <f>IF(P14&gt;0,INDEX(Poeng!$A$1:$B$100,P14,2),"")</f>
        <v>32</v>
      </c>
      <c r="R14" s="55">
        <f t="shared" si="1"/>
        <v>45</v>
      </c>
      <c r="S14" s="55">
        <f t="shared" si="2"/>
        <v>0</v>
      </c>
      <c r="T14" s="55">
        <f t="shared" si="3"/>
        <v>0</v>
      </c>
      <c r="U14" s="55">
        <f t="shared" si="4"/>
        <v>32</v>
      </c>
      <c r="V14" s="55">
        <f t="shared" si="5"/>
        <v>36</v>
      </c>
      <c r="W14" s="55">
        <f t="shared" si="6"/>
        <v>32</v>
      </c>
      <c r="X14" s="55">
        <f t="shared" si="7"/>
        <v>45</v>
      </c>
      <c r="Y14" s="55">
        <f t="shared" si="8"/>
        <v>36</v>
      </c>
      <c r="Z14" s="55">
        <f t="shared" si="9"/>
        <v>32</v>
      </c>
      <c r="AA14" s="55">
        <f t="shared" si="10"/>
        <v>32</v>
      </c>
      <c r="AB14" s="55">
        <f t="shared" si="11"/>
        <v>145</v>
      </c>
      <c r="AC14" s="56">
        <f t="shared" si="12"/>
        <v>4</v>
      </c>
      <c r="AD14" s="57">
        <f t="shared" si="13"/>
        <v>14522681616</v>
      </c>
      <c r="AE14" s="66">
        <f t="shared" si="14"/>
        <v>10</v>
      </c>
      <c r="AF14"/>
    </row>
    <row r="15" spans="1:32" s="33" customFormat="1" ht="15.6" customHeight="1">
      <c r="A15" s="32">
        <f t="shared" si="15"/>
        <v>11</v>
      </c>
      <c r="B15" s="77" t="s">
        <v>328</v>
      </c>
      <c r="C15" t="s">
        <v>140</v>
      </c>
      <c r="D15" s="34">
        <f t="shared" si="0"/>
        <v>116</v>
      </c>
      <c r="E15" s="19" t="str">
        <f t="shared" si="16"/>
        <v>F</v>
      </c>
      <c r="F15" s="19">
        <v>9</v>
      </c>
      <c r="G15" s="16">
        <f>IF(F15&gt;0,INDEX(Poeng!$A$1:$B$100,F15,2),"")</f>
        <v>29</v>
      </c>
      <c r="H15" s="3">
        <v>8</v>
      </c>
      <c r="I15" s="16">
        <f>IF(H15&gt;0,INDEX(Poeng!$A$1:$B$100,H15,2),"")</f>
        <v>32</v>
      </c>
      <c r="J15" s="19">
        <v>12</v>
      </c>
      <c r="K15" s="16">
        <f>IF(J15&gt;0,INDEX(Poeng!$A$1:$B$100,J15,2),"")</f>
        <v>22</v>
      </c>
      <c r="L15" s="19">
        <v>9</v>
      </c>
      <c r="M15" s="16">
        <f>IF(L15&gt;0,INDEX(Poeng!$A$1:$B$100,L15,2),"")</f>
        <v>29</v>
      </c>
      <c r="N15" s="19">
        <v>12</v>
      </c>
      <c r="O15" s="16">
        <f>IF(N15&gt;0,INDEX(Poeng!$A$1:$B$100,N15,2),"")</f>
        <v>22</v>
      </c>
      <c r="P15" s="19">
        <v>10</v>
      </c>
      <c r="Q15" s="16">
        <f>IF(P15&gt;0,INDEX(Poeng!$A$1:$B$100,P15,2),"")</f>
        <v>26</v>
      </c>
      <c r="R15" s="55">
        <f t="shared" si="1"/>
        <v>29</v>
      </c>
      <c r="S15" s="55">
        <f t="shared" si="2"/>
        <v>32</v>
      </c>
      <c r="T15" s="55">
        <f t="shared" si="3"/>
        <v>22</v>
      </c>
      <c r="U15" s="55">
        <f t="shared" si="4"/>
        <v>29</v>
      </c>
      <c r="V15" s="55">
        <f t="shared" si="5"/>
        <v>22</v>
      </c>
      <c r="W15" s="55">
        <f t="shared" si="6"/>
        <v>26</v>
      </c>
      <c r="X15" s="55">
        <f t="shared" si="7"/>
        <v>32</v>
      </c>
      <c r="Y15" s="55">
        <f t="shared" si="8"/>
        <v>29</v>
      </c>
      <c r="Z15" s="55">
        <f t="shared" si="9"/>
        <v>29</v>
      </c>
      <c r="AA15" s="55">
        <f t="shared" si="10"/>
        <v>26</v>
      </c>
      <c r="AB15" s="55">
        <f t="shared" si="11"/>
        <v>116</v>
      </c>
      <c r="AC15" s="56">
        <f t="shared" si="12"/>
        <v>6</v>
      </c>
      <c r="AD15" s="57">
        <f t="shared" si="13"/>
        <v>11616146463</v>
      </c>
      <c r="AE15" s="66">
        <f t="shared" si="14"/>
        <v>11</v>
      </c>
      <c r="AF15"/>
    </row>
    <row r="16" spans="1:32" s="33" customFormat="1" ht="15.6" customHeight="1">
      <c r="A16" s="32">
        <f t="shared" si="15"/>
        <v>12</v>
      </c>
      <c r="B16" s="77" t="s">
        <v>692</v>
      </c>
      <c r="C16" s="82" t="s">
        <v>693</v>
      </c>
      <c r="D16" s="34">
        <f t="shared" si="0"/>
        <v>115</v>
      </c>
      <c r="E16" s="19" t="str">
        <f t="shared" si="16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>
        <v>5</v>
      </c>
      <c r="K16" s="16">
        <f>IF(J16&gt;0,INDEX(Poeng!$A$1:$B$100,J16,2),"")</f>
        <v>45</v>
      </c>
      <c r="L16" s="19"/>
      <c r="M16" s="16" t="str">
        <f>IF(L16&gt;0,INDEX(Poeng!$A$1:$B$100,L16,2),"")</f>
        <v/>
      </c>
      <c r="N16" s="19">
        <v>4</v>
      </c>
      <c r="O16" s="16">
        <f>IF(N16&gt;0,INDEX(Poeng!$A$1:$B$100,N16,2),"")</f>
        <v>50</v>
      </c>
      <c r="P16" s="19">
        <v>13</v>
      </c>
      <c r="Q16" s="16">
        <f>IF(P16&gt;0,INDEX(Poeng!$A$1:$B$100,P16,2),"")</f>
        <v>20</v>
      </c>
      <c r="R16" s="55">
        <f t="shared" si="1"/>
        <v>0</v>
      </c>
      <c r="S16" s="55">
        <f t="shared" si="2"/>
        <v>0</v>
      </c>
      <c r="T16" s="55">
        <f t="shared" si="3"/>
        <v>45</v>
      </c>
      <c r="U16" s="55">
        <f t="shared" si="4"/>
        <v>0</v>
      </c>
      <c r="V16" s="55">
        <f t="shared" si="5"/>
        <v>50</v>
      </c>
      <c r="W16" s="55">
        <f t="shared" si="6"/>
        <v>20</v>
      </c>
      <c r="X16" s="55">
        <f t="shared" si="7"/>
        <v>50</v>
      </c>
      <c r="Y16" s="55">
        <f t="shared" si="8"/>
        <v>45</v>
      </c>
      <c r="Z16" s="55">
        <f t="shared" si="9"/>
        <v>20</v>
      </c>
      <c r="AA16" s="55">
        <f t="shared" si="10"/>
        <v>0</v>
      </c>
      <c r="AB16" s="55">
        <f t="shared" si="11"/>
        <v>115</v>
      </c>
      <c r="AC16" s="56">
        <f t="shared" si="12"/>
        <v>3</v>
      </c>
      <c r="AD16" s="57">
        <f t="shared" si="13"/>
        <v>11525226000</v>
      </c>
      <c r="AE16" s="66">
        <f t="shared" si="14"/>
        <v>12</v>
      </c>
      <c r="AF16"/>
    </row>
    <row r="17" spans="1:32" s="33" customFormat="1" ht="15.6" customHeight="1">
      <c r="A17" s="32">
        <f t="shared" si="15"/>
        <v>13</v>
      </c>
      <c r="B17" s="77" t="s">
        <v>329</v>
      </c>
      <c r="C17" t="s">
        <v>140</v>
      </c>
      <c r="D17" s="34">
        <f t="shared" si="0"/>
        <v>109</v>
      </c>
      <c r="E17" s="19" t="str">
        <f t="shared" si="16"/>
        <v>F</v>
      </c>
      <c r="F17" s="19">
        <v>14</v>
      </c>
      <c r="G17" s="16">
        <f>IF(F17&gt;0,INDEX(Poeng!$A$1:$B$100,F17,2),"")</f>
        <v>18</v>
      </c>
      <c r="H17" s="3">
        <v>7</v>
      </c>
      <c r="I17" s="16">
        <f>IF(H17&gt;0,INDEX(Poeng!$A$1:$B$100,H17,2),"")</f>
        <v>36</v>
      </c>
      <c r="J17" s="19"/>
      <c r="K17" s="16" t="str">
        <f>IF(J17&gt;0,INDEX(Poeng!$A$1:$B$100,J17,2),"")</f>
        <v/>
      </c>
      <c r="L17" s="19">
        <v>10</v>
      </c>
      <c r="M17" s="16">
        <f>IF(L17&gt;0,INDEX(Poeng!$A$1:$B$100,L17,2),"")</f>
        <v>26</v>
      </c>
      <c r="N17" s="19">
        <v>18</v>
      </c>
      <c r="O17" s="16">
        <f>IF(N17&gt;0,INDEX(Poeng!$A$1:$B$100,N17,2),"")</f>
        <v>13</v>
      </c>
      <c r="P17" s="19">
        <v>9</v>
      </c>
      <c r="Q17" s="16">
        <f>IF(P17&gt;0,INDEX(Poeng!$A$1:$B$100,P17,2),"")</f>
        <v>29</v>
      </c>
      <c r="R17" s="55">
        <f t="shared" si="1"/>
        <v>18</v>
      </c>
      <c r="S17" s="55">
        <f t="shared" si="2"/>
        <v>36</v>
      </c>
      <c r="T17" s="55">
        <f t="shared" si="3"/>
        <v>0</v>
      </c>
      <c r="U17" s="55">
        <f t="shared" si="4"/>
        <v>26</v>
      </c>
      <c r="V17" s="55">
        <f t="shared" si="5"/>
        <v>13</v>
      </c>
      <c r="W17" s="55">
        <f t="shared" si="6"/>
        <v>29</v>
      </c>
      <c r="X17" s="55">
        <f t="shared" si="7"/>
        <v>36</v>
      </c>
      <c r="Y17" s="55">
        <f t="shared" si="8"/>
        <v>29</v>
      </c>
      <c r="Z17" s="55">
        <f t="shared" si="9"/>
        <v>26</v>
      </c>
      <c r="AA17" s="55">
        <f t="shared" si="10"/>
        <v>18</v>
      </c>
      <c r="AB17" s="55">
        <f t="shared" si="11"/>
        <v>109</v>
      </c>
      <c r="AC17" s="56">
        <f t="shared" si="12"/>
        <v>5</v>
      </c>
      <c r="AD17" s="57">
        <f t="shared" si="13"/>
        <v>10918146309</v>
      </c>
      <c r="AE17" s="66">
        <f t="shared" si="14"/>
        <v>13</v>
      </c>
      <c r="AF17"/>
    </row>
    <row r="18" spans="1:32" s="33" customFormat="1" ht="15.6" customHeight="1">
      <c r="A18" s="32">
        <f t="shared" si="15"/>
        <v>14</v>
      </c>
      <c r="B18" s="77" t="s">
        <v>324</v>
      </c>
      <c r="C18" t="s">
        <v>186</v>
      </c>
      <c r="D18" s="34">
        <f t="shared" si="0"/>
        <v>98</v>
      </c>
      <c r="E18" s="19" t="str">
        <f t="shared" si="16"/>
        <v>F</v>
      </c>
      <c r="F18" s="19">
        <v>11</v>
      </c>
      <c r="G18" s="16">
        <f>IF(F18&gt;0,INDEX(Poeng!$A$1:$B$100,F18,2),"")</f>
        <v>24</v>
      </c>
      <c r="H18" s="3">
        <v>10</v>
      </c>
      <c r="I18" s="16">
        <f>IF(H18&gt;0,INDEX(Poeng!$A$1:$B$100,H18,2),"")</f>
        <v>26</v>
      </c>
      <c r="J18" s="19">
        <v>11</v>
      </c>
      <c r="K18" s="16">
        <f>IF(J18&gt;0,INDEX(Poeng!$A$1:$B$100,J18,2),"")</f>
        <v>24</v>
      </c>
      <c r="L18" s="19">
        <v>11</v>
      </c>
      <c r="M18" s="16">
        <f>IF(L18&gt;0,INDEX(Poeng!$A$1:$B$100,L18,2),"")</f>
        <v>24</v>
      </c>
      <c r="N18" s="19">
        <v>13</v>
      </c>
      <c r="O18" s="16">
        <f>IF(N18&gt;0,INDEX(Poeng!$A$1:$B$100,N18,2),"")</f>
        <v>20</v>
      </c>
      <c r="P18" s="19">
        <v>17</v>
      </c>
      <c r="Q18" s="16">
        <f>IF(P18&gt;0,INDEX(Poeng!$A$1:$B$100,P18,2),"")</f>
        <v>14</v>
      </c>
      <c r="R18" s="55">
        <f t="shared" si="1"/>
        <v>24</v>
      </c>
      <c r="S18" s="55">
        <f t="shared" si="2"/>
        <v>26</v>
      </c>
      <c r="T18" s="55">
        <f t="shared" si="3"/>
        <v>24</v>
      </c>
      <c r="U18" s="55">
        <f t="shared" si="4"/>
        <v>24</v>
      </c>
      <c r="V18" s="55">
        <f t="shared" si="5"/>
        <v>20</v>
      </c>
      <c r="W18" s="55">
        <f t="shared" si="6"/>
        <v>14</v>
      </c>
      <c r="X18" s="55">
        <f t="shared" si="7"/>
        <v>26</v>
      </c>
      <c r="Y18" s="55">
        <f t="shared" si="8"/>
        <v>24</v>
      </c>
      <c r="Z18" s="55">
        <f t="shared" si="9"/>
        <v>24</v>
      </c>
      <c r="AA18" s="55">
        <f t="shared" si="10"/>
        <v>24</v>
      </c>
      <c r="AB18" s="55">
        <f t="shared" si="11"/>
        <v>98</v>
      </c>
      <c r="AC18" s="56">
        <f t="shared" si="12"/>
        <v>6</v>
      </c>
      <c r="AD18" s="57">
        <f t="shared" si="13"/>
        <v>9813121212</v>
      </c>
      <c r="AE18" s="66">
        <f t="shared" si="14"/>
        <v>14</v>
      </c>
      <c r="AF18"/>
    </row>
    <row r="19" spans="1:32" s="33" customFormat="1" ht="15.6" customHeight="1">
      <c r="A19" s="32">
        <f t="shared" si="15"/>
        <v>15</v>
      </c>
      <c r="B19" s="77" t="s">
        <v>330</v>
      </c>
      <c r="C19" t="s">
        <v>145</v>
      </c>
      <c r="D19" s="34">
        <f t="shared" si="0"/>
        <v>71</v>
      </c>
      <c r="E19" s="19" t="str">
        <f t="shared" si="16"/>
        <v>F</v>
      </c>
      <c r="F19" s="19">
        <v>16</v>
      </c>
      <c r="G19" s="16">
        <f>IF(F19&gt;0,INDEX(Poeng!$A$1:$B$100,F19,2),"")</f>
        <v>15</v>
      </c>
      <c r="H19" s="3">
        <v>12</v>
      </c>
      <c r="I19" s="16">
        <f>IF(H19&gt;0,INDEX(Poeng!$A$1:$B$100,H19,2),"")</f>
        <v>22</v>
      </c>
      <c r="J19" s="19">
        <v>19</v>
      </c>
      <c r="K19" s="16">
        <f>IF(J19&gt;0,INDEX(Poeng!$A$1:$B$100,J19,2),"")</f>
        <v>12</v>
      </c>
      <c r="L19" s="19">
        <v>12</v>
      </c>
      <c r="M19" s="16">
        <f>IF(L19&gt;0,INDEX(Poeng!$A$1:$B$100,L19,2),"")</f>
        <v>22</v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1"/>
        <v>15</v>
      </c>
      <c r="S19" s="55">
        <f t="shared" si="2"/>
        <v>22</v>
      </c>
      <c r="T19" s="55">
        <f t="shared" si="3"/>
        <v>12</v>
      </c>
      <c r="U19" s="55">
        <f t="shared" si="4"/>
        <v>22</v>
      </c>
      <c r="V19" s="55">
        <f t="shared" si="5"/>
        <v>0</v>
      </c>
      <c r="W19" s="55">
        <f t="shared" si="6"/>
        <v>0</v>
      </c>
      <c r="X19" s="55">
        <f t="shared" si="7"/>
        <v>22</v>
      </c>
      <c r="Y19" s="55">
        <f t="shared" si="8"/>
        <v>22</v>
      </c>
      <c r="Z19" s="55">
        <f t="shared" si="9"/>
        <v>15</v>
      </c>
      <c r="AA19" s="55">
        <f t="shared" si="10"/>
        <v>12</v>
      </c>
      <c r="AB19" s="55">
        <f t="shared" si="11"/>
        <v>71</v>
      </c>
      <c r="AC19" s="56">
        <f t="shared" si="12"/>
        <v>4</v>
      </c>
      <c r="AD19" s="57">
        <f t="shared" si="13"/>
        <v>7111110756</v>
      </c>
      <c r="AE19" s="66">
        <f t="shared" si="14"/>
        <v>15</v>
      </c>
      <c r="AF19"/>
    </row>
    <row r="20" spans="1:32" s="33" customFormat="1" ht="15.6" customHeight="1">
      <c r="A20" s="32">
        <f t="shared" si="15"/>
        <v>16</v>
      </c>
      <c r="B20" s="77" t="s">
        <v>331</v>
      </c>
      <c r="C20" s="82" t="s">
        <v>186</v>
      </c>
      <c r="D20" s="34">
        <f t="shared" si="0"/>
        <v>65</v>
      </c>
      <c r="E20" s="19" t="str">
        <f t="shared" si="16"/>
        <v>F</v>
      </c>
      <c r="F20" s="19">
        <v>17</v>
      </c>
      <c r="G20" s="16">
        <f>IF(F20&gt;0,INDEX(Poeng!$A$1:$B$100,F20,2),"")</f>
        <v>14</v>
      </c>
      <c r="H20" s="3">
        <v>14</v>
      </c>
      <c r="I20" s="16">
        <f>IF(H20&gt;0,INDEX(Poeng!$A$1:$B$100,H20,2),"")</f>
        <v>18</v>
      </c>
      <c r="J20" s="19">
        <v>20</v>
      </c>
      <c r="K20" s="16">
        <f>IF(J20&gt;0,INDEX(Poeng!$A$1:$B$100,J20,2),"")</f>
        <v>11</v>
      </c>
      <c r="L20" s="19">
        <v>16</v>
      </c>
      <c r="M20" s="16">
        <f>IF(L20&gt;0,INDEX(Poeng!$A$1:$B$100,L20,2),"")</f>
        <v>15</v>
      </c>
      <c r="N20" s="19">
        <v>15</v>
      </c>
      <c r="O20" s="16">
        <f>IF(N20&gt;0,INDEX(Poeng!$A$1:$B$100,N20,2),"")</f>
        <v>16</v>
      </c>
      <c r="P20" s="19">
        <v>15</v>
      </c>
      <c r="Q20" s="16">
        <f>IF(P20&gt;0,INDEX(Poeng!$A$1:$B$100,P20,2),"")</f>
        <v>16</v>
      </c>
      <c r="R20" s="55">
        <f t="shared" si="1"/>
        <v>14</v>
      </c>
      <c r="S20" s="55">
        <f t="shared" si="2"/>
        <v>18</v>
      </c>
      <c r="T20" s="55">
        <f t="shared" si="3"/>
        <v>11</v>
      </c>
      <c r="U20" s="55">
        <f t="shared" si="4"/>
        <v>15</v>
      </c>
      <c r="V20" s="55">
        <f t="shared" si="5"/>
        <v>16</v>
      </c>
      <c r="W20" s="55">
        <f t="shared" si="6"/>
        <v>16</v>
      </c>
      <c r="X20" s="55">
        <f t="shared" si="7"/>
        <v>18</v>
      </c>
      <c r="Y20" s="55">
        <f t="shared" si="8"/>
        <v>16</v>
      </c>
      <c r="Z20" s="55">
        <f t="shared" si="9"/>
        <v>16</v>
      </c>
      <c r="AA20" s="55">
        <f t="shared" si="10"/>
        <v>15</v>
      </c>
      <c r="AB20" s="55">
        <f t="shared" si="11"/>
        <v>65</v>
      </c>
      <c r="AC20" s="56">
        <f t="shared" si="12"/>
        <v>6</v>
      </c>
      <c r="AD20" s="57">
        <f t="shared" si="13"/>
        <v>6509080807.5</v>
      </c>
      <c r="AE20" s="66">
        <f t="shared" si="14"/>
        <v>16</v>
      </c>
      <c r="AF20"/>
    </row>
    <row r="21" spans="1:32" s="33" customFormat="1" ht="15.6" customHeight="1">
      <c r="A21" s="32">
        <f t="shared" si="15"/>
        <v>17</v>
      </c>
      <c r="B21" s="77" t="s">
        <v>332</v>
      </c>
      <c r="C21" t="s">
        <v>161</v>
      </c>
      <c r="D21" s="34">
        <f t="shared" si="0"/>
        <v>60</v>
      </c>
      <c r="E21" s="19" t="str">
        <f t="shared" si="16"/>
        <v>F</v>
      </c>
      <c r="F21" s="19">
        <v>18</v>
      </c>
      <c r="G21" s="16">
        <f>IF(F21&gt;0,INDEX(Poeng!$A$1:$B$100,F21,2),"")</f>
        <v>13</v>
      </c>
      <c r="H21" s="3">
        <v>13</v>
      </c>
      <c r="I21" s="16">
        <f>IF(H21&gt;0,INDEX(Poeng!$A$1:$B$100,H21,2),"")</f>
        <v>20</v>
      </c>
      <c r="J21" s="19">
        <v>16</v>
      </c>
      <c r="K21" s="16">
        <f>IF(J21&gt;0,INDEX(Poeng!$A$1:$B$100,J21,2),"")</f>
        <v>15</v>
      </c>
      <c r="L21" s="19"/>
      <c r="M21" s="16" t="str">
        <f>IF(L21&gt;0,INDEX(Poeng!$A$1:$B$100,L21,2),"")</f>
        <v/>
      </c>
      <c r="N21" s="19">
        <v>19</v>
      </c>
      <c r="O21" s="16">
        <f>IF(N21&gt;0,INDEX(Poeng!$A$1:$B$100,N21,2),"")</f>
        <v>12</v>
      </c>
      <c r="P21" s="19"/>
      <c r="Q21" s="16" t="str">
        <f>IF(P21&gt;0,INDEX(Poeng!$A$1:$B$100,P21,2),"")</f>
        <v/>
      </c>
      <c r="R21" s="55">
        <f t="shared" si="1"/>
        <v>13</v>
      </c>
      <c r="S21" s="55">
        <f t="shared" si="2"/>
        <v>20</v>
      </c>
      <c r="T21" s="55">
        <f t="shared" si="3"/>
        <v>15</v>
      </c>
      <c r="U21" s="55">
        <f t="shared" si="4"/>
        <v>0</v>
      </c>
      <c r="V21" s="55">
        <f t="shared" si="5"/>
        <v>12</v>
      </c>
      <c r="W21" s="55">
        <f t="shared" si="6"/>
        <v>0</v>
      </c>
      <c r="X21" s="55">
        <f t="shared" si="7"/>
        <v>20</v>
      </c>
      <c r="Y21" s="55">
        <f t="shared" si="8"/>
        <v>15</v>
      </c>
      <c r="Z21" s="55">
        <f t="shared" si="9"/>
        <v>13</v>
      </c>
      <c r="AA21" s="55">
        <f t="shared" si="10"/>
        <v>12</v>
      </c>
      <c r="AB21" s="55">
        <f t="shared" si="11"/>
        <v>60</v>
      </c>
      <c r="AC21" s="56">
        <f t="shared" si="12"/>
        <v>4</v>
      </c>
      <c r="AD21" s="57">
        <f t="shared" si="13"/>
        <v>6010075656</v>
      </c>
      <c r="AE21" s="66">
        <f t="shared" si="14"/>
        <v>17</v>
      </c>
      <c r="AF21"/>
    </row>
    <row r="22" spans="1:32" s="33" customFormat="1" ht="15.6" customHeight="1">
      <c r="A22" s="32">
        <f t="shared" si="15"/>
        <v>18</v>
      </c>
      <c r="B22" s="77" t="s">
        <v>323</v>
      </c>
      <c r="C22" t="s">
        <v>460</v>
      </c>
      <c r="D22" s="34">
        <f t="shared" si="0"/>
        <v>58</v>
      </c>
      <c r="E22" s="19" t="str">
        <f t="shared" si="16"/>
        <v>F</v>
      </c>
      <c r="F22" s="19"/>
      <c r="G22" s="16" t="str">
        <f>IF(F22&gt;0,INDEX(Poeng!$A$1:$B$100,F22,2),"")</f>
        <v/>
      </c>
      <c r="H22" s="3">
        <v>15</v>
      </c>
      <c r="I22" s="16">
        <f>IF(H22&gt;0,INDEX(Poeng!$A$1:$B$100,H22,2),"")</f>
        <v>16</v>
      </c>
      <c r="J22" s="19">
        <v>18</v>
      </c>
      <c r="K22" s="16">
        <f>IF(J22&gt;0,INDEX(Poeng!$A$1:$B$100,J22,2),"")</f>
        <v>13</v>
      </c>
      <c r="L22" s="19"/>
      <c r="M22" s="16" t="str">
        <f>IF(L22&gt;0,INDEX(Poeng!$A$1:$B$100,L22,2),"")</f>
        <v/>
      </c>
      <c r="N22" s="19">
        <v>17</v>
      </c>
      <c r="O22" s="16">
        <f>IF(N22&gt;0,INDEX(Poeng!$A$1:$B$100,N22,2),"")</f>
        <v>14</v>
      </c>
      <c r="P22" s="19">
        <v>16</v>
      </c>
      <c r="Q22" s="16">
        <f>IF(P22&gt;0,INDEX(Poeng!$A$1:$B$100,P22,2),"")</f>
        <v>15</v>
      </c>
      <c r="R22" s="55">
        <f t="shared" si="1"/>
        <v>0</v>
      </c>
      <c r="S22" s="55">
        <f t="shared" si="2"/>
        <v>16</v>
      </c>
      <c r="T22" s="55">
        <f t="shared" si="3"/>
        <v>13</v>
      </c>
      <c r="U22" s="55">
        <f t="shared" si="4"/>
        <v>0</v>
      </c>
      <c r="V22" s="55">
        <f t="shared" si="5"/>
        <v>14</v>
      </c>
      <c r="W22" s="55">
        <f t="shared" si="6"/>
        <v>15</v>
      </c>
      <c r="X22" s="55">
        <f t="shared" si="7"/>
        <v>16</v>
      </c>
      <c r="Y22" s="55">
        <f t="shared" si="8"/>
        <v>15</v>
      </c>
      <c r="Z22" s="55">
        <f t="shared" si="9"/>
        <v>14</v>
      </c>
      <c r="AA22" s="55">
        <f t="shared" si="10"/>
        <v>13</v>
      </c>
      <c r="AB22" s="55">
        <f t="shared" si="11"/>
        <v>58</v>
      </c>
      <c r="AC22" s="56">
        <f t="shared" si="12"/>
        <v>4</v>
      </c>
      <c r="AD22" s="57">
        <f t="shared" si="13"/>
        <v>5808075706.5</v>
      </c>
      <c r="AE22" s="66">
        <f t="shared" si="14"/>
        <v>18</v>
      </c>
      <c r="AF22"/>
    </row>
    <row r="23" spans="1:32" s="33" customFormat="1" ht="15.6" customHeight="1">
      <c r="A23" s="32">
        <f t="shared" si="15"/>
        <v>19</v>
      </c>
      <c r="B23" s="77" t="s">
        <v>695</v>
      </c>
      <c r="C23" s="82" t="s">
        <v>140</v>
      </c>
      <c r="D23" s="34">
        <f t="shared" si="0"/>
        <v>56</v>
      </c>
      <c r="E23" s="19" t="str">
        <f t="shared" si="16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>
        <v>13</v>
      </c>
      <c r="K23" s="16">
        <f>IF(J23&gt;0,INDEX(Poeng!$A$1:$B$100,J23,2),"")</f>
        <v>20</v>
      </c>
      <c r="L23" s="19">
        <v>14</v>
      </c>
      <c r="M23" s="16">
        <f>IF(L23&gt;0,INDEX(Poeng!$A$1:$B$100,L23,2),"")</f>
        <v>18</v>
      </c>
      <c r="N23" s="19"/>
      <c r="O23" s="16" t="str">
        <f>IF(N23&gt;0,INDEX(Poeng!$A$1:$B$100,N23,2),"")</f>
        <v/>
      </c>
      <c r="P23" s="19">
        <v>14</v>
      </c>
      <c r="Q23" s="16">
        <f>IF(P23&gt;0,INDEX(Poeng!$A$1:$B$100,P23,2),"")</f>
        <v>18</v>
      </c>
      <c r="R23" s="55">
        <f t="shared" si="1"/>
        <v>0</v>
      </c>
      <c r="S23" s="55">
        <f t="shared" si="2"/>
        <v>0</v>
      </c>
      <c r="T23" s="55">
        <f t="shared" si="3"/>
        <v>20</v>
      </c>
      <c r="U23" s="55">
        <f t="shared" si="4"/>
        <v>18</v>
      </c>
      <c r="V23" s="55">
        <f t="shared" si="5"/>
        <v>0</v>
      </c>
      <c r="W23" s="55">
        <f t="shared" si="6"/>
        <v>18</v>
      </c>
      <c r="X23" s="55">
        <f t="shared" si="7"/>
        <v>20</v>
      </c>
      <c r="Y23" s="55">
        <f t="shared" si="8"/>
        <v>18</v>
      </c>
      <c r="Z23" s="55">
        <f t="shared" si="9"/>
        <v>18</v>
      </c>
      <c r="AA23" s="55">
        <f t="shared" si="10"/>
        <v>0</v>
      </c>
      <c r="AB23" s="55">
        <f t="shared" si="11"/>
        <v>56</v>
      </c>
      <c r="AC23" s="56">
        <f t="shared" si="12"/>
        <v>3</v>
      </c>
      <c r="AD23" s="57">
        <f t="shared" si="13"/>
        <v>5610090900</v>
      </c>
      <c r="AE23" s="66">
        <f t="shared" si="14"/>
        <v>19</v>
      </c>
      <c r="AF23"/>
    </row>
    <row r="24" spans="1:32" s="33" customFormat="1" ht="15.6" customHeight="1">
      <c r="A24" s="32">
        <f t="shared" si="15"/>
        <v>20</v>
      </c>
      <c r="B24" s="77" t="s">
        <v>327</v>
      </c>
      <c r="C24" t="s">
        <v>204</v>
      </c>
      <c r="D24" s="34">
        <f t="shared" si="0"/>
        <v>49</v>
      </c>
      <c r="E24" s="19" t="str">
        <f t="shared" si="16"/>
        <v xml:space="preserve"> </v>
      </c>
      <c r="F24" s="19"/>
      <c r="G24" s="16" t="str">
        <f>IF(F24&gt;0,INDEX(Poeng!$A$1:$B$100,F24,2),"")</f>
        <v/>
      </c>
      <c r="H24" s="3">
        <v>9</v>
      </c>
      <c r="I24" s="16">
        <f>IF(H24&gt;0,INDEX(Poeng!$A$1:$B$100,H24,2),"")</f>
        <v>29</v>
      </c>
      <c r="J24" s="19"/>
      <c r="K24" s="16" t="str">
        <f>IF(J24&gt;0,INDEX(Poeng!$A$1:$B$100,J24,2),"")</f>
        <v/>
      </c>
      <c r="L24" s="19">
        <v>13</v>
      </c>
      <c r="M24" s="16">
        <f>IF(L24&gt;0,INDEX(Poeng!$A$1:$B$100,L24,2),"")</f>
        <v>20</v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1"/>
        <v>0</v>
      </c>
      <c r="S24" s="55">
        <f t="shared" si="2"/>
        <v>29</v>
      </c>
      <c r="T24" s="55">
        <f t="shared" si="3"/>
        <v>0</v>
      </c>
      <c r="U24" s="55">
        <f t="shared" si="4"/>
        <v>20</v>
      </c>
      <c r="V24" s="55">
        <f t="shared" si="5"/>
        <v>0</v>
      </c>
      <c r="W24" s="55">
        <f t="shared" si="6"/>
        <v>0</v>
      </c>
      <c r="X24" s="55">
        <f t="shared" si="7"/>
        <v>29</v>
      </c>
      <c r="Y24" s="55">
        <f t="shared" si="8"/>
        <v>20</v>
      </c>
      <c r="Z24" s="55">
        <f t="shared" si="9"/>
        <v>0</v>
      </c>
      <c r="AA24" s="55">
        <f t="shared" si="10"/>
        <v>0</v>
      </c>
      <c r="AB24" s="55">
        <f t="shared" si="11"/>
        <v>49</v>
      </c>
      <c r="AC24" s="56">
        <f t="shared" si="12"/>
        <v>2</v>
      </c>
      <c r="AD24" s="57">
        <f t="shared" si="13"/>
        <v>4914600000</v>
      </c>
      <c r="AE24" s="66">
        <f t="shared" si="14"/>
        <v>20</v>
      </c>
      <c r="AF24"/>
    </row>
    <row r="25" spans="1:32" s="33" customFormat="1" ht="15.6" customHeight="1">
      <c r="A25" s="32">
        <f t="shared" si="15"/>
        <v>21</v>
      </c>
      <c r="B25" s="77" t="s">
        <v>696</v>
      </c>
      <c r="C25" s="82" t="s">
        <v>182</v>
      </c>
      <c r="D25" s="34">
        <f t="shared" si="0"/>
        <v>47</v>
      </c>
      <c r="E25" s="19" t="str">
        <f t="shared" si="1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>
        <v>14</v>
      </c>
      <c r="K25" s="16">
        <f>IF(J25&gt;0,INDEX(Poeng!$A$1:$B$100,J25,2),"")</f>
        <v>18</v>
      </c>
      <c r="L25" s="19">
        <v>17</v>
      </c>
      <c r="M25" s="16">
        <f>IF(L25&gt;0,INDEX(Poeng!$A$1:$B$100,L25,2),"")</f>
        <v>14</v>
      </c>
      <c r="N25" s="19">
        <v>16</v>
      </c>
      <c r="O25" s="16">
        <f>IF(N25&gt;0,INDEX(Poeng!$A$1:$B$100,N25,2),"")</f>
        <v>15</v>
      </c>
      <c r="P25" s="19"/>
      <c r="Q25" s="16" t="str">
        <f>IF(P25&gt;0,INDEX(Poeng!$A$1:$B$100,P25,2),"")</f>
        <v/>
      </c>
      <c r="R25" s="55">
        <f t="shared" si="1"/>
        <v>0</v>
      </c>
      <c r="S25" s="55">
        <f t="shared" si="2"/>
        <v>0</v>
      </c>
      <c r="T25" s="55">
        <f t="shared" si="3"/>
        <v>18</v>
      </c>
      <c r="U25" s="55">
        <f t="shared" si="4"/>
        <v>14</v>
      </c>
      <c r="V25" s="55">
        <f t="shared" si="5"/>
        <v>15</v>
      </c>
      <c r="W25" s="55">
        <f t="shared" si="6"/>
        <v>0</v>
      </c>
      <c r="X25" s="55">
        <f t="shared" si="7"/>
        <v>18</v>
      </c>
      <c r="Y25" s="55">
        <f t="shared" si="8"/>
        <v>15</v>
      </c>
      <c r="Z25" s="55">
        <f t="shared" si="9"/>
        <v>14</v>
      </c>
      <c r="AA25" s="55">
        <f t="shared" si="10"/>
        <v>0</v>
      </c>
      <c r="AB25" s="55">
        <f t="shared" si="11"/>
        <v>47</v>
      </c>
      <c r="AC25" s="56">
        <f t="shared" si="12"/>
        <v>3</v>
      </c>
      <c r="AD25" s="57">
        <f t="shared" si="13"/>
        <v>4709075700</v>
      </c>
      <c r="AE25" s="66">
        <f t="shared" si="14"/>
        <v>21</v>
      </c>
      <c r="AF25"/>
    </row>
    <row r="26" spans="1:32" s="33" customFormat="1" ht="15.6" customHeight="1">
      <c r="A26" s="32">
        <f t="shared" si="15"/>
        <v>22</v>
      </c>
      <c r="B26" s="77" t="s">
        <v>451</v>
      </c>
      <c r="C26" s="82" t="s">
        <v>410</v>
      </c>
      <c r="D26" s="34">
        <f t="shared" si="0"/>
        <v>38</v>
      </c>
      <c r="E26" s="19" t="str">
        <f t="shared" si="16"/>
        <v xml:space="preserve"> </v>
      </c>
      <c r="F26" s="19">
        <v>15</v>
      </c>
      <c r="G26" s="16">
        <f>IF(F26&gt;0,INDEX(Poeng!$A$1:$B$100,F26,2),"")</f>
        <v>16</v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>
        <v>12</v>
      </c>
      <c r="Q26" s="16">
        <f>IF(P26&gt;0,INDEX(Poeng!$A$1:$B$100,P26,2),"")</f>
        <v>22</v>
      </c>
      <c r="R26" s="55">
        <f t="shared" si="1"/>
        <v>16</v>
      </c>
      <c r="S26" s="55">
        <f t="shared" si="2"/>
        <v>0</v>
      </c>
      <c r="T26" s="55">
        <f t="shared" si="3"/>
        <v>0</v>
      </c>
      <c r="U26" s="55">
        <f t="shared" si="4"/>
        <v>0</v>
      </c>
      <c r="V26" s="55">
        <f t="shared" si="5"/>
        <v>0</v>
      </c>
      <c r="W26" s="55">
        <f t="shared" si="6"/>
        <v>22</v>
      </c>
      <c r="X26" s="55">
        <f t="shared" si="7"/>
        <v>22</v>
      </c>
      <c r="Y26" s="55">
        <f t="shared" si="8"/>
        <v>16</v>
      </c>
      <c r="Z26" s="55">
        <f t="shared" si="9"/>
        <v>0</v>
      </c>
      <c r="AA26" s="55">
        <f t="shared" si="10"/>
        <v>0</v>
      </c>
      <c r="AB26" s="55">
        <f t="shared" si="11"/>
        <v>38</v>
      </c>
      <c r="AC26" s="56">
        <f t="shared" si="12"/>
        <v>2</v>
      </c>
      <c r="AD26" s="57">
        <f t="shared" si="13"/>
        <v>3811080000</v>
      </c>
      <c r="AE26" s="66">
        <f t="shared" si="14"/>
        <v>22</v>
      </c>
      <c r="AF26"/>
    </row>
    <row r="27" spans="1:32" s="33" customFormat="1" ht="15.6" customHeight="1">
      <c r="A27" s="32">
        <f t="shared" si="15"/>
        <v>23</v>
      </c>
      <c r="B27" s="77" t="s">
        <v>325</v>
      </c>
      <c r="C27" s="82" t="s">
        <v>145</v>
      </c>
      <c r="D27" s="34">
        <f t="shared" si="0"/>
        <v>38</v>
      </c>
      <c r="E27" s="19" t="str">
        <f t="shared" si="16"/>
        <v xml:space="preserve"> </v>
      </c>
      <c r="F27" s="19">
        <v>13</v>
      </c>
      <c r="G27" s="16">
        <f>IF(F27&gt;0,INDEX(Poeng!$A$1:$B$100,F27,2),"")</f>
        <v>20</v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>
        <v>14</v>
      </c>
      <c r="O27" s="16">
        <f>IF(N27&gt;0,INDEX(Poeng!$A$1:$B$100,N27,2),"")</f>
        <v>18</v>
      </c>
      <c r="P27" s="19"/>
      <c r="Q27" s="16" t="str">
        <f>IF(P27&gt;0,INDEX(Poeng!$A$1:$B$100,P27,2),"")</f>
        <v/>
      </c>
      <c r="R27" s="55">
        <f t="shared" si="1"/>
        <v>20</v>
      </c>
      <c r="S27" s="55">
        <f t="shared" si="2"/>
        <v>0</v>
      </c>
      <c r="T27" s="55">
        <f t="shared" si="3"/>
        <v>0</v>
      </c>
      <c r="U27" s="55">
        <f t="shared" si="4"/>
        <v>0</v>
      </c>
      <c r="V27" s="55">
        <f t="shared" si="5"/>
        <v>18</v>
      </c>
      <c r="W27" s="55">
        <f t="shared" si="6"/>
        <v>0</v>
      </c>
      <c r="X27" s="55">
        <f t="shared" si="7"/>
        <v>20</v>
      </c>
      <c r="Y27" s="55">
        <f t="shared" si="8"/>
        <v>18</v>
      </c>
      <c r="Z27" s="55">
        <f t="shared" si="9"/>
        <v>0</v>
      </c>
      <c r="AA27" s="55">
        <f t="shared" si="10"/>
        <v>0</v>
      </c>
      <c r="AB27" s="55">
        <f t="shared" si="11"/>
        <v>38</v>
      </c>
      <c r="AC27" s="56">
        <f t="shared" si="12"/>
        <v>2</v>
      </c>
      <c r="AD27" s="57">
        <f t="shared" si="13"/>
        <v>3810090000</v>
      </c>
      <c r="AE27" s="66">
        <f t="shared" si="14"/>
        <v>23</v>
      </c>
      <c r="AF27"/>
    </row>
    <row r="28" spans="1:32" s="33" customFormat="1" ht="15.6" customHeight="1">
      <c r="A28" s="32">
        <f t="shared" si="15"/>
        <v>24</v>
      </c>
      <c r="B28" s="77" t="s">
        <v>317</v>
      </c>
      <c r="C28" s="82" t="s">
        <v>140</v>
      </c>
      <c r="D28" s="34">
        <f t="shared" si="0"/>
        <v>32</v>
      </c>
      <c r="E28" s="19" t="str">
        <f t="shared" si="16"/>
        <v xml:space="preserve"> </v>
      </c>
      <c r="F28" s="19">
        <v>8</v>
      </c>
      <c r="G28" s="16">
        <f>IF(F28&gt;0,INDEX(Poeng!$A$1:$B$100,F28,2),"")</f>
        <v>32</v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1"/>
        <v>32</v>
      </c>
      <c r="S28" s="55">
        <f t="shared" si="2"/>
        <v>0</v>
      </c>
      <c r="T28" s="55">
        <f t="shared" si="3"/>
        <v>0</v>
      </c>
      <c r="U28" s="55">
        <f t="shared" si="4"/>
        <v>0</v>
      </c>
      <c r="V28" s="55">
        <f t="shared" si="5"/>
        <v>0</v>
      </c>
      <c r="W28" s="55">
        <f t="shared" si="6"/>
        <v>0</v>
      </c>
      <c r="X28" s="55">
        <f t="shared" si="7"/>
        <v>32</v>
      </c>
      <c r="Y28" s="55">
        <f t="shared" si="8"/>
        <v>0</v>
      </c>
      <c r="Z28" s="55">
        <f t="shared" si="9"/>
        <v>0</v>
      </c>
      <c r="AA28" s="55">
        <f t="shared" si="10"/>
        <v>0</v>
      </c>
      <c r="AB28" s="55">
        <f t="shared" si="11"/>
        <v>32</v>
      </c>
      <c r="AC28" s="56">
        <f t="shared" si="12"/>
        <v>1</v>
      </c>
      <c r="AD28" s="57">
        <f t="shared" si="13"/>
        <v>3216000000</v>
      </c>
      <c r="AE28" s="66">
        <f t="shared" si="14"/>
        <v>24</v>
      </c>
      <c r="AF28"/>
    </row>
    <row r="29" spans="1:32" s="33" customFormat="1" ht="15.6" customHeight="1">
      <c r="A29" s="32">
        <f t="shared" si="15"/>
        <v>25</v>
      </c>
      <c r="B29" s="77" t="s">
        <v>697</v>
      </c>
      <c r="C29" s="82" t="s">
        <v>698</v>
      </c>
      <c r="D29" s="34">
        <f t="shared" si="0"/>
        <v>32</v>
      </c>
      <c r="E29" s="19" t="str">
        <f t="shared" si="1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>
        <v>15</v>
      </c>
      <c r="K29" s="16">
        <f>IF(J29&gt;0,INDEX(Poeng!$A$1:$B$100,J29,2),"")</f>
        <v>16</v>
      </c>
      <c r="L29" s="19">
        <v>15</v>
      </c>
      <c r="M29" s="16">
        <f>IF(L29&gt;0,INDEX(Poeng!$A$1:$B$100,L29,2),"")</f>
        <v>16</v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1"/>
        <v>0</v>
      </c>
      <c r="S29" s="55">
        <f t="shared" si="2"/>
        <v>0</v>
      </c>
      <c r="T29" s="55">
        <f t="shared" si="3"/>
        <v>16</v>
      </c>
      <c r="U29" s="55">
        <f t="shared" si="4"/>
        <v>16</v>
      </c>
      <c r="V29" s="55">
        <f t="shared" si="5"/>
        <v>0</v>
      </c>
      <c r="W29" s="55">
        <f t="shared" si="6"/>
        <v>0</v>
      </c>
      <c r="X29" s="55">
        <f t="shared" si="7"/>
        <v>16</v>
      </c>
      <c r="Y29" s="55">
        <f t="shared" si="8"/>
        <v>16</v>
      </c>
      <c r="Z29" s="55">
        <f t="shared" si="9"/>
        <v>0</v>
      </c>
      <c r="AA29" s="55">
        <f t="shared" si="10"/>
        <v>0</v>
      </c>
      <c r="AB29" s="55">
        <f t="shared" si="11"/>
        <v>32</v>
      </c>
      <c r="AC29" s="56">
        <f t="shared" si="12"/>
        <v>2</v>
      </c>
      <c r="AD29" s="57">
        <f t="shared" si="13"/>
        <v>3208080000</v>
      </c>
      <c r="AE29" s="66">
        <f t="shared" si="14"/>
        <v>25</v>
      </c>
      <c r="AF29"/>
    </row>
    <row r="30" spans="1:32" s="33" customFormat="1" ht="15.6" customHeight="1">
      <c r="A30" s="32">
        <f t="shared" si="15"/>
        <v>26</v>
      </c>
      <c r="B30" s="77" t="s">
        <v>319</v>
      </c>
      <c r="C30" s="82" t="s">
        <v>166</v>
      </c>
      <c r="D30" s="34">
        <f t="shared" si="0"/>
        <v>26</v>
      </c>
      <c r="E30" s="19" t="str">
        <f t="shared" si="16"/>
        <v xml:space="preserve"> </v>
      </c>
      <c r="F30" s="19">
        <v>10</v>
      </c>
      <c r="G30" s="16">
        <f>IF(F30&gt;0,INDEX(Poeng!$A$1:$B$100,F30,2),"")</f>
        <v>26</v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1"/>
        <v>26</v>
      </c>
      <c r="S30" s="55">
        <f t="shared" si="2"/>
        <v>0</v>
      </c>
      <c r="T30" s="55">
        <f t="shared" si="3"/>
        <v>0</v>
      </c>
      <c r="U30" s="55">
        <f t="shared" si="4"/>
        <v>0</v>
      </c>
      <c r="V30" s="55">
        <f t="shared" si="5"/>
        <v>0</v>
      </c>
      <c r="W30" s="55">
        <f t="shared" si="6"/>
        <v>0</v>
      </c>
      <c r="X30" s="55">
        <f t="shared" si="7"/>
        <v>26</v>
      </c>
      <c r="Y30" s="55">
        <f t="shared" si="8"/>
        <v>0</v>
      </c>
      <c r="Z30" s="55">
        <f t="shared" si="9"/>
        <v>0</v>
      </c>
      <c r="AA30" s="55">
        <f t="shared" si="10"/>
        <v>0</v>
      </c>
      <c r="AB30" s="55">
        <f t="shared" si="11"/>
        <v>26</v>
      </c>
      <c r="AC30" s="56">
        <f t="shared" si="12"/>
        <v>1</v>
      </c>
      <c r="AD30" s="57">
        <f t="shared" si="13"/>
        <v>2613000000</v>
      </c>
      <c r="AE30" s="66">
        <f t="shared" si="14"/>
        <v>26</v>
      </c>
      <c r="AF30"/>
    </row>
    <row r="31" spans="1:32" s="33" customFormat="1" ht="15.6" customHeight="1">
      <c r="A31" s="32">
        <f t="shared" si="15"/>
        <v>27</v>
      </c>
      <c r="B31" s="77" t="s">
        <v>326</v>
      </c>
      <c r="C31" t="s">
        <v>182</v>
      </c>
      <c r="D31" s="34">
        <f t="shared" si="0"/>
        <v>24</v>
      </c>
      <c r="E31" s="19" t="str">
        <f t="shared" si="16"/>
        <v xml:space="preserve"> </v>
      </c>
      <c r="F31" s="19"/>
      <c r="G31" s="16" t="str">
        <f>IF(F31&gt;0,INDEX(Poeng!$A$1:$B$100,F31,2),"")</f>
        <v/>
      </c>
      <c r="H31" s="3">
        <v>11</v>
      </c>
      <c r="I31" s="16">
        <f>IF(H31&gt;0,INDEX(Poeng!$A$1:$B$100,H31,2),"")</f>
        <v>24</v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1"/>
        <v>0</v>
      </c>
      <c r="S31" s="55">
        <f t="shared" si="2"/>
        <v>24</v>
      </c>
      <c r="T31" s="55">
        <f t="shared" si="3"/>
        <v>0</v>
      </c>
      <c r="U31" s="55">
        <f t="shared" si="4"/>
        <v>0</v>
      </c>
      <c r="V31" s="55">
        <f t="shared" si="5"/>
        <v>0</v>
      </c>
      <c r="W31" s="55">
        <f t="shared" si="6"/>
        <v>0</v>
      </c>
      <c r="X31" s="55">
        <f t="shared" si="7"/>
        <v>24</v>
      </c>
      <c r="Y31" s="55">
        <f t="shared" si="8"/>
        <v>0</v>
      </c>
      <c r="Z31" s="55">
        <f t="shared" si="9"/>
        <v>0</v>
      </c>
      <c r="AA31" s="55">
        <f t="shared" si="10"/>
        <v>0</v>
      </c>
      <c r="AB31" s="55">
        <f t="shared" si="11"/>
        <v>24</v>
      </c>
      <c r="AC31" s="56">
        <f t="shared" si="12"/>
        <v>1</v>
      </c>
      <c r="AD31" s="57">
        <f t="shared" si="13"/>
        <v>2412000000</v>
      </c>
      <c r="AE31" s="66">
        <f t="shared" si="14"/>
        <v>27</v>
      </c>
      <c r="AF31"/>
    </row>
    <row r="32" spans="1:32" s="33" customFormat="1" ht="15.6" customHeight="1">
      <c r="A32" s="32">
        <f t="shared" si="15"/>
        <v>28</v>
      </c>
      <c r="B32" s="77" t="s">
        <v>699</v>
      </c>
      <c r="C32" s="82" t="s">
        <v>673</v>
      </c>
      <c r="D32" s="34">
        <f t="shared" si="0"/>
        <v>14</v>
      </c>
      <c r="E32" s="19" t="str">
        <f t="shared" si="1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>
        <v>17</v>
      </c>
      <c r="K32" s="16">
        <f>IF(J32&gt;0,INDEX(Poeng!$A$1:$B$100,J32,2),"")</f>
        <v>14</v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1"/>
        <v>0</v>
      </c>
      <c r="S32" s="55">
        <f t="shared" si="2"/>
        <v>0</v>
      </c>
      <c r="T32" s="55">
        <f t="shared" si="3"/>
        <v>14</v>
      </c>
      <c r="U32" s="55">
        <f t="shared" si="4"/>
        <v>0</v>
      </c>
      <c r="V32" s="55">
        <f t="shared" si="5"/>
        <v>0</v>
      </c>
      <c r="W32" s="55">
        <f t="shared" si="6"/>
        <v>0</v>
      </c>
      <c r="X32" s="55">
        <f t="shared" si="7"/>
        <v>14</v>
      </c>
      <c r="Y32" s="55">
        <f t="shared" si="8"/>
        <v>0</v>
      </c>
      <c r="Z32" s="55">
        <f t="shared" si="9"/>
        <v>0</v>
      </c>
      <c r="AA32" s="55">
        <f t="shared" si="10"/>
        <v>0</v>
      </c>
      <c r="AB32" s="55">
        <f t="shared" si="11"/>
        <v>14</v>
      </c>
      <c r="AC32" s="56">
        <f t="shared" si="12"/>
        <v>1</v>
      </c>
      <c r="AD32" s="57">
        <f t="shared" si="13"/>
        <v>1407000000</v>
      </c>
      <c r="AE32" s="66">
        <f t="shared" si="14"/>
        <v>28</v>
      </c>
      <c r="AF32"/>
    </row>
    <row r="33" spans="1:32" s="33" customFormat="1" ht="15.6" customHeight="1">
      <c r="A33" s="32">
        <f t="shared" si="15"/>
        <v>29</v>
      </c>
      <c r="B33" s="77" t="s">
        <v>700</v>
      </c>
      <c r="C33" s="82" t="s">
        <v>701</v>
      </c>
      <c r="D33" s="34">
        <f t="shared" si="0"/>
        <v>10</v>
      </c>
      <c r="E33" s="19" t="str">
        <f t="shared" si="1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>
        <v>21</v>
      </c>
      <c r="K33" s="16">
        <f>IF(J33&gt;0,INDEX(Poeng!$A$1:$B$100,J33,2),"")</f>
        <v>10</v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1"/>
        <v>0</v>
      </c>
      <c r="S33" s="55">
        <f t="shared" si="2"/>
        <v>0</v>
      </c>
      <c r="T33" s="55">
        <f t="shared" si="3"/>
        <v>10</v>
      </c>
      <c r="U33" s="55">
        <f t="shared" si="4"/>
        <v>0</v>
      </c>
      <c r="V33" s="55">
        <f t="shared" si="5"/>
        <v>0</v>
      </c>
      <c r="W33" s="55">
        <f t="shared" si="6"/>
        <v>0</v>
      </c>
      <c r="X33" s="55">
        <f t="shared" si="7"/>
        <v>10</v>
      </c>
      <c r="Y33" s="55">
        <f t="shared" si="8"/>
        <v>0</v>
      </c>
      <c r="Z33" s="55">
        <f t="shared" si="9"/>
        <v>0</v>
      </c>
      <c r="AA33" s="55">
        <f t="shared" si="10"/>
        <v>0</v>
      </c>
      <c r="AB33" s="55">
        <f t="shared" si="11"/>
        <v>10</v>
      </c>
      <c r="AC33" s="56">
        <f t="shared" si="12"/>
        <v>1</v>
      </c>
      <c r="AD33" s="57">
        <f t="shared" si="13"/>
        <v>1005000000</v>
      </c>
      <c r="AE33" s="66">
        <f t="shared" si="14"/>
        <v>29</v>
      </c>
      <c r="AF33"/>
    </row>
    <row r="34" spans="1:32" s="35" customFormat="1" ht="15.6" customHeight="1">
      <c r="A34" s="32" t="str">
        <f t="shared" ref="A34:A68" si="17">AE34</f>
        <v/>
      </c>
      <c r="B34"/>
      <c r="C34" s="3"/>
      <c r="D34" s="34" t="str">
        <f t="shared" ref="D34:D68" si="18">IF(B34&lt;&gt;"",AB34,"")</f>
        <v/>
      </c>
      <c r="E34" s="19" t="str">
        <f t="shared" ref="E34:E68" si="19">IF(AC34&lt;4," ","F")</f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ref="R34:R68" si="20">IF(F34&gt;0,G34,0)</f>
        <v>0</v>
      </c>
      <c r="S34" s="55">
        <f t="shared" ref="S34:S68" si="21">IF(H34&gt;0,I34,0)</f>
        <v>0</v>
      </c>
      <c r="T34" s="55">
        <f t="shared" ref="T34:T68" si="22">IF(J34&gt;0,K34,0)</f>
        <v>0</v>
      </c>
      <c r="U34" s="55">
        <f t="shared" ref="U34:U68" si="23">IF(L34&gt;0,M34,0)</f>
        <v>0</v>
      </c>
      <c r="V34" s="55">
        <f t="shared" ref="V34:V68" si="24">IF(N34&gt;0,O34,0)</f>
        <v>0</v>
      </c>
      <c r="W34" s="55">
        <f t="shared" ref="W34:W68" si="25">IF(P34&gt;0,Q34,0)</f>
        <v>0</v>
      </c>
      <c r="X34" s="55">
        <f t="shared" ref="X34:X68" si="26">LARGE(R34:W34,1)</f>
        <v>0</v>
      </c>
      <c r="Y34" s="55">
        <f t="shared" ref="Y34:Y68" si="27">LARGE(R34:W34,2)</f>
        <v>0</v>
      </c>
      <c r="Z34" s="55">
        <f t="shared" ref="Z34:Z68" si="28">LARGE(R34:W34,3)</f>
        <v>0</v>
      </c>
      <c r="AA34" s="55">
        <f t="shared" ref="AA34:AA68" si="29">LARGE(R34:W34,4)</f>
        <v>0</v>
      </c>
      <c r="AB34" s="55">
        <f t="shared" ref="AB34:AB68" si="30">SUM(X34:AA34)</f>
        <v>0</v>
      </c>
      <c r="AC34" s="56">
        <f t="shared" ref="AC34:AC68" si="31">COUNT(F34:Q34)/2</f>
        <v>0</v>
      </c>
      <c r="AD34" s="57">
        <f t="shared" ref="AD34:AD68" si="32">AB34*10^8+X34*10^6/2+Y34*10^4/2+Z34*10^2/2+AA34/2</f>
        <v>0</v>
      </c>
      <c r="AE34" s="66" t="str">
        <f t="shared" ref="AE34:AE68" si="33">IF(B34&lt;&gt;"",RANK(AD34,AD$5:AD$104,0),"")</f>
        <v/>
      </c>
      <c r="AF34"/>
    </row>
    <row r="35" spans="1:32" s="35" customFormat="1" ht="15.6" customHeight="1">
      <c r="A35" s="32" t="str">
        <f t="shared" si="17"/>
        <v/>
      </c>
      <c r="B35"/>
      <c r="C35" s="3"/>
      <c r="D35" s="34" t="str">
        <f t="shared" si="18"/>
        <v/>
      </c>
      <c r="E35" s="19" t="str">
        <f t="shared" si="19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20"/>
        <v>0</v>
      </c>
      <c r="S35" s="55">
        <f t="shared" si="21"/>
        <v>0</v>
      </c>
      <c r="T35" s="55">
        <f t="shared" si="22"/>
        <v>0</v>
      </c>
      <c r="U35" s="55">
        <f t="shared" si="23"/>
        <v>0</v>
      </c>
      <c r="V35" s="55">
        <f t="shared" si="24"/>
        <v>0</v>
      </c>
      <c r="W35" s="55">
        <f t="shared" si="25"/>
        <v>0</v>
      </c>
      <c r="X35" s="55">
        <f t="shared" si="26"/>
        <v>0</v>
      </c>
      <c r="Y35" s="55">
        <f t="shared" si="27"/>
        <v>0</v>
      </c>
      <c r="Z35" s="55">
        <f t="shared" si="28"/>
        <v>0</v>
      </c>
      <c r="AA35" s="55">
        <f t="shared" si="29"/>
        <v>0</v>
      </c>
      <c r="AB35" s="55">
        <f t="shared" si="30"/>
        <v>0</v>
      </c>
      <c r="AC35" s="56">
        <f t="shared" si="31"/>
        <v>0</v>
      </c>
      <c r="AD35" s="57">
        <f t="shared" si="32"/>
        <v>0</v>
      </c>
      <c r="AE35" s="66" t="str">
        <f t="shared" si="33"/>
        <v/>
      </c>
      <c r="AF35"/>
    </row>
    <row r="36" spans="1:32" s="35" customFormat="1" ht="15.6" customHeight="1">
      <c r="A36" s="32" t="str">
        <f t="shared" si="17"/>
        <v/>
      </c>
      <c r="B36"/>
      <c r="C36" s="3"/>
      <c r="D36" s="34" t="str">
        <f t="shared" si="18"/>
        <v/>
      </c>
      <c r="E36" s="19" t="str">
        <f t="shared" si="19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20"/>
        <v>0</v>
      </c>
      <c r="S36" s="55">
        <f t="shared" si="21"/>
        <v>0</v>
      </c>
      <c r="T36" s="55">
        <f t="shared" si="22"/>
        <v>0</v>
      </c>
      <c r="U36" s="55">
        <f t="shared" si="23"/>
        <v>0</v>
      </c>
      <c r="V36" s="55">
        <f t="shared" si="24"/>
        <v>0</v>
      </c>
      <c r="W36" s="55">
        <f t="shared" si="25"/>
        <v>0</v>
      </c>
      <c r="X36" s="55">
        <f t="shared" si="26"/>
        <v>0</v>
      </c>
      <c r="Y36" s="55">
        <f t="shared" si="27"/>
        <v>0</v>
      </c>
      <c r="Z36" s="55">
        <f t="shared" si="28"/>
        <v>0</v>
      </c>
      <c r="AA36" s="55">
        <f t="shared" si="29"/>
        <v>0</v>
      </c>
      <c r="AB36" s="55">
        <f t="shared" si="30"/>
        <v>0</v>
      </c>
      <c r="AC36" s="56">
        <f t="shared" si="31"/>
        <v>0</v>
      </c>
      <c r="AD36" s="57">
        <f t="shared" si="32"/>
        <v>0</v>
      </c>
      <c r="AE36" s="66" t="str">
        <f t="shared" si="33"/>
        <v/>
      </c>
      <c r="AF36"/>
    </row>
    <row r="37" spans="1:32" s="35" customFormat="1" ht="15.6" customHeight="1">
      <c r="A37" s="32" t="str">
        <f t="shared" si="17"/>
        <v/>
      </c>
      <c r="B37"/>
      <c r="C37" s="3"/>
      <c r="D37" s="34" t="str">
        <f t="shared" si="18"/>
        <v/>
      </c>
      <c r="E37" s="19" t="str">
        <f t="shared" si="19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20"/>
        <v>0</v>
      </c>
      <c r="S37" s="55">
        <f t="shared" si="21"/>
        <v>0</v>
      </c>
      <c r="T37" s="55">
        <f t="shared" si="22"/>
        <v>0</v>
      </c>
      <c r="U37" s="55">
        <f t="shared" si="23"/>
        <v>0</v>
      </c>
      <c r="V37" s="55">
        <f t="shared" si="24"/>
        <v>0</v>
      </c>
      <c r="W37" s="55">
        <f t="shared" si="25"/>
        <v>0</v>
      </c>
      <c r="X37" s="55">
        <f t="shared" si="26"/>
        <v>0</v>
      </c>
      <c r="Y37" s="55">
        <f t="shared" si="27"/>
        <v>0</v>
      </c>
      <c r="Z37" s="55">
        <f t="shared" si="28"/>
        <v>0</v>
      </c>
      <c r="AA37" s="55">
        <f t="shared" si="29"/>
        <v>0</v>
      </c>
      <c r="AB37" s="55">
        <f t="shared" si="30"/>
        <v>0</v>
      </c>
      <c r="AC37" s="56">
        <f t="shared" si="31"/>
        <v>0</v>
      </c>
      <c r="AD37" s="57">
        <f t="shared" si="32"/>
        <v>0</v>
      </c>
      <c r="AE37" s="66" t="str">
        <f t="shared" si="33"/>
        <v/>
      </c>
      <c r="AF37"/>
    </row>
    <row r="38" spans="1:32" s="35" customFormat="1" ht="15.6" customHeight="1">
      <c r="A38" s="32" t="str">
        <f t="shared" si="17"/>
        <v/>
      </c>
      <c r="B38"/>
      <c r="C38" s="3"/>
      <c r="D38" s="34" t="str">
        <f t="shared" si="18"/>
        <v/>
      </c>
      <c r="E38" s="19" t="str">
        <f t="shared" si="19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20"/>
        <v>0</v>
      </c>
      <c r="S38" s="55">
        <f t="shared" si="21"/>
        <v>0</v>
      </c>
      <c r="T38" s="55">
        <f t="shared" si="22"/>
        <v>0</v>
      </c>
      <c r="U38" s="55">
        <f t="shared" si="23"/>
        <v>0</v>
      </c>
      <c r="V38" s="55">
        <f t="shared" si="24"/>
        <v>0</v>
      </c>
      <c r="W38" s="55">
        <f t="shared" si="25"/>
        <v>0</v>
      </c>
      <c r="X38" s="55">
        <f t="shared" si="26"/>
        <v>0</v>
      </c>
      <c r="Y38" s="55">
        <f t="shared" si="27"/>
        <v>0</v>
      </c>
      <c r="Z38" s="55">
        <f t="shared" si="28"/>
        <v>0</v>
      </c>
      <c r="AA38" s="55">
        <f t="shared" si="29"/>
        <v>0</v>
      </c>
      <c r="AB38" s="55">
        <f t="shared" si="30"/>
        <v>0</v>
      </c>
      <c r="AC38" s="56">
        <f t="shared" si="31"/>
        <v>0</v>
      </c>
      <c r="AD38" s="57">
        <f t="shared" si="32"/>
        <v>0</v>
      </c>
      <c r="AE38" s="66" t="str">
        <f t="shared" si="33"/>
        <v/>
      </c>
      <c r="AF38"/>
    </row>
    <row r="39" spans="1:32" s="35" customFormat="1" ht="15.6" customHeight="1">
      <c r="A39" s="32" t="str">
        <f t="shared" si="17"/>
        <v/>
      </c>
      <c r="B39"/>
      <c r="C39" s="3"/>
      <c r="D39" s="34" t="str">
        <f t="shared" si="18"/>
        <v/>
      </c>
      <c r="E39" s="19" t="str">
        <f t="shared" si="19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20"/>
        <v>0</v>
      </c>
      <c r="S39" s="55">
        <f t="shared" si="21"/>
        <v>0</v>
      </c>
      <c r="T39" s="55">
        <f t="shared" si="22"/>
        <v>0</v>
      </c>
      <c r="U39" s="55">
        <f t="shared" si="23"/>
        <v>0</v>
      </c>
      <c r="V39" s="55">
        <f t="shared" si="24"/>
        <v>0</v>
      </c>
      <c r="W39" s="55">
        <f t="shared" si="25"/>
        <v>0</v>
      </c>
      <c r="X39" s="55">
        <f t="shared" si="26"/>
        <v>0</v>
      </c>
      <c r="Y39" s="55">
        <f t="shared" si="27"/>
        <v>0</v>
      </c>
      <c r="Z39" s="55">
        <f t="shared" si="28"/>
        <v>0</v>
      </c>
      <c r="AA39" s="55">
        <f t="shared" si="29"/>
        <v>0</v>
      </c>
      <c r="AB39" s="55">
        <f t="shared" si="30"/>
        <v>0</v>
      </c>
      <c r="AC39" s="56">
        <f t="shared" si="31"/>
        <v>0</v>
      </c>
      <c r="AD39" s="57">
        <f t="shared" si="32"/>
        <v>0</v>
      </c>
      <c r="AE39" s="66" t="str">
        <f t="shared" si="33"/>
        <v/>
      </c>
      <c r="AF39"/>
    </row>
    <row r="40" spans="1:32" s="35" customFormat="1" ht="15.6" customHeight="1">
      <c r="A40" s="32" t="str">
        <f t="shared" si="17"/>
        <v/>
      </c>
      <c r="B40"/>
      <c r="C40" s="3"/>
      <c r="D40" s="34" t="str">
        <f t="shared" si="18"/>
        <v/>
      </c>
      <c r="E40" s="19" t="str">
        <f t="shared" si="19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20"/>
        <v>0</v>
      </c>
      <c r="S40" s="55">
        <f t="shared" si="21"/>
        <v>0</v>
      </c>
      <c r="T40" s="55">
        <f t="shared" si="22"/>
        <v>0</v>
      </c>
      <c r="U40" s="55">
        <f t="shared" si="23"/>
        <v>0</v>
      </c>
      <c r="V40" s="55">
        <f t="shared" si="24"/>
        <v>0</v>
      </c>
      <c r="W40" s="55">
        <f t="shared" si="25"/>
        <v>0</v>
      </c>
      <c r="X40" s="55">
        <f t="shared" si="26"/>
        <v>0</v>
      </c>
      <c r="Y40" s="55">
        <f t="shared" si="27"/>
        <v>0</v>
      </c>
      <c r="Z40" s="55">
        <f t="shared" si="28"/>
        <v>0</v>
      </c>
      <c r="AA40" s="55">
        <f t="shared" si="29"/>
        <v>0</v>
      </c>
      <c r="AB40" s="55">
        <f t="shared" si="30"/>
        <v>0</v>
      </c>
      <c r="AC40" s="56">
        <f t="shared" si="31"/>
        <v>0</v>
      </c>
      <c r="AD40" s="57">
        <f t="shared" si="32"/>
        <v>0</v>
      </c>
      <c r="AE40" s="66" t="str">
        <f t="shared" si="33"/>
        <v/>
      </c>
      <c r="AF40"/>
    </row>
    <row r="41" spans="1:32" s="35" customFormat="1" ht="15.6" customHeight="1">
      <c r="A41" s="32" t="str">
        <f t="shared" si="17"/>
        <v/>
      </c>
      <c r="B41"/>
      <c r="C41" s="3"/>
      <c r="D41" s="34" t="str">
        <f t="shared" si="18"/>
        <v/>
      </c>
      <c r="E41" s="19" t="str">
        <f t="shared" si="19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20"/>
        <v>0</v>
      </c>
      <c r="S41" s="55">
        <f t="shared" si="21"/>
        <v>0</v>
      </c>
      <c r="T41" s="55">
        <f t="shared" si="22"/>
        <v>0</v>
      </c>
      <c r="U41" s="55">
        <f t="shared" si="23"/>
        <v>0</v>
      </c>
      <c r="V41" s="55">
        <f t="shared" si="24"/>
        <v>0</v>
      </c>
      <c r="W41" s="55">
        <f t="shared" si="25"/>
        <v>0</v>
      </c>
      <c r="X41" s="55">
        <f t="shared" si="26"/>
        <v>0</v>
      </c>
      <c r="Y41" s="55">
        <f t="shared" si="27"/>
        <v>0</v>
      </c>
      <c r="Z41" s="55">
        <f t="shared" si="28"/>
        <v>0</v>
      </c>
      <c r="AA41" s="55">
        <f t="shared" si="29"/>
        <v>0</v>
      </c>
      <c r="AB41" s="55">
        <f t="shared" si="30"/>
        <v>0</v>
      </c>
      <c r="AC41" s="56">
        <f t="shared" si="31"/>
        <v>0</v>
      </c>
      <c r="AD41" s="57">
        <f t="shared" si="32"/>
        <v>0</v>
      </c>
      <c r="AE41" s="66" t="str">
        <f t="shared" si="33"/>
        <v/>
      </c>
      <c r="AF41"/>
    </row>
    <row r="42" spans="1:32" s="35" customFormat="1" ht="15.75">
      <c r="A42" s="32" t="str">
        <f t="shared" si="17"/>
        <v/>
      </c>
      <c r="B42"/>
      <c r="C42" s="3"/>
      <c r="D42" s="34" t="str">
        <f t="shared" si="18"/>
        <v/>
      </c>
      <c r="E42" s="19" t="str">
        <f t="shared" si="19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20"/>
        <v>0</v>
      </c>
      <c r="S42" s="55">
        <f t="shared" si="21"/>
        <v>0</v>
      </c>
      <c r="T42" s="55">
        <f t="shared" si="22"/>
        <v>0</v>
      </c>
      <c r="U42" s="55">
        <f t="shared" si="23"/>
        <v>0</v>
      </c>
      <c r="V42" s="55">
        <f t="shared" si="24"/>
        <v>0</v>
      </c>
      <c r="W42" s="55">
        <f t="shared" si="25"/>
        <v>0</v>
      </c>
      <c r="X42" s="55">
        <f t="shared" si="26"/>
        <v>0</v>
      </c>
      <c r="Y42" s="55">
        <f t="shared" si="27"/>
        <v>0</v>
      </c>
      <c r="Z42" s="55">
        <f t="shared" si="28"/>
        <v>0</v>
      </c>
      <c r="AA42" s="55">
        <f t="shared" si="29"/>
        <v>0</v>
      </c>
      <c r="AB42" s="55">
        <f t="shared" si="30"/>
        <v>0</v>
      </c>
      <c r="AC42" s="56">
        <f t="shared" si="31"/>
        <v>0</v>
      </c>
      <c r="AD42" s="57">
        <f t="shared" si="32"/>
        <v>0</v>
      </c>
      <c r="AE42" s="66" t="str">
        <f t="shared" si="33"/>
        <v/>
      </c>
      <c r="AF42"/>
    </row>
    <row r="43" spans="1:32" s="35" customFormat="1" ht="15.75">
      <c r="A43" s="32" t="str">
        <f t="shared" si="17"/>
        <v/>
      </c>
      <c r="B43"/>
      <c r="C43" s="3"/>
      <c r="D43" s="34" t="str">
        <f t="shared" si="18"/>
        <v/>
      </c>
      <c r="E43" s="19" t="str">
        <f t="shared" si="19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20"/>
        <v>0</v>
      </c>
      <c r="S43" s="55">
        <f t="shared" si="21"/>
        <v>0</v>
      </c>
      <c r="T43" s="55">
        <f t="shared" si="22"/>
        <v>0</v>
      </c>
      <c r="U43" s="55">
        <f t="shared" si="23"/>
        <v>0</v>
      </c>
      <c r="V43" s="55">
        <f t="shared" si="24"/>
        <v>0</v>
      </c>
      <c r="W43" s="55">
        <f t="shared" si="25"/>
        <v>0</v>
      </c>
      <c r="X43" s="55">
        <f t="shared" si="26"/>
        <v>0</v>
      </c>
      <c r="Y43" s="55">
        <f t="shared" si="27"/>
        <v>0</v>
      </c>
      <c r="Z43" s="55">
        <f t="shared" si="28"/>
        <v>0</v>
      </c>
      <c r="AA43" s="55">
        <f t="shared" si="29"/>
        <v>0</v>
      </c>
      <c r="AB43" s="55">
        <f t="shared" si="30"/>
        <v>0</v>
      </c>
      <c r="AC43" s="56">
        <f t="shared" si="31"/>
        <v>0</v>
      </c>
      <c r="AD43" s="57">
        <f t="shared" si="32"/>
        <v>0</v>
      </c>
      <c r="AE43" s="66" t="str">
        <f t="shared" si="33"/>
        <v/>
      </c>
      <c r="AF43"/>
    </row>
    <row r="44" spans="1:32" s="35" customFormat="1" ht="15.75">
      <c r="A44" s="32" t="str">
        <f t="shared" si="17"/>
        <v/>
      </c>
      <c r="B44"/>
      <c r="C44" s="3"/>
      <c r="D44" s="34" t="str">
        <f t="shared" si="18"/>
        <v/>
      </c>
      <c r="E44" s="19" t="str">
        <f t="shared" si="19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20"/>
        <v>0</v>
      </c>
      <c r="S44" s="55">
        <f t="shared" si="21"/>
        <v>0</v>
      </c>
      <c r="T44" s="55">
        <f t="shared" si="22"/>
        <v>0</v>
      </c>
      <c r="U44" s="55">
        <f t="shared" si="23"/>
        <v>0</v>
      </c>
      <c r="V44" s="55">
        <f t="shared" si="24"/>
        <v>0</v>
      </c>
      <c r="W44" s="55">
        <f t="shared" si="25"/>
        <v>0</v>
      </c>
      <c r="X44" s="55">
        <f t="shared" si="26"/>
        <v>0</v>
      </c>
      <c r="Y44" s="55">
        <f t="shared" si="27"/>
        <v>0</v>
      </c>
      <c r="Z44" s="55">
        <f t="shared" si="28"/>
        <v>0</v>
      </c>
      <c r="AA44" s="55">
        <f t="shared" si="29"/>
        <v>0</v>
      </c>
      <c r="AB44" s="55">
        <f t="shared" si="30"/>
        <v>0</v>
      </c>
      <c r="AC44" s="56">
        <f t="shared" si="31"/>
        <v>0</v>
      </c>
      <c r="AD44" s="57">
        <f t="shared" si="32"/>
        <v>0</v>
      </c>
      <c r="AE44" s="66" t="str">
        <f t="shared" si="33"/>
        <v/>
      </c>
      <c r="AF44"/>
    </row>
    <row r="45" spans="1:32" s="35" customFormat="1" ht="15.75">
      <c r="A45" s="32" t="str">
        <f t="shared" si="17"/>
        <v/>
      </c>
      <c r="B45"/>
      <c r="C45" s="3"/>
      <c r="D45" s="34" t="str">
        <f t="shared" si="18"/>
        <v/>
      </c>
      <c r="E45" s="19" t="str">
        <f t="shared" si="19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20"/>
        <v>0</v>
      </c>
      <c r="S45" s="55">
        <f t="shared" si="21"/>
        <v>0</v>
      </c>
      <c r="T45" s="55">
        <f t="shared" si="22"/>
        <v>0</v>
      </c>
      <c r="U45" s="55">
        <f t="shared" si="23"/>
        <v>0</v>
      </c>
      <c r="V45" s="55">
        <f t="shared" si="24"/>
        <v>0</v>
      </c>
      <c r="W45" s="55">
        <f t="shared" si="25"/>
        <v>0</v>
      </c>
      <c r="X45" s="55">
        <f t="shared" si="26"/>
        <v>0</v>
      </c>
      <c r="Y45" s="55">
        <f t="shared" si="27"/>
        <v>0</v>
      </c>
      <c r="Z45" s="55">
        <f t="shared" si="28"/>
        <v>0</v>
      </c>
      <c r="AA45" s="55">
        <f t="shared" si="29"/>
        <v>0</v>
      </c>
      <c r="AB45" s="55">
        <f t="shared" si="30"/>
        <v>0</v>
      </c>
      <c r="AC45" s="56">
        <f t="shared" si="31"/>
        <v>0</v>
      </c>
      <c r="AD45" s="57">
        <f t="shared" si="32"/>
        <v>0</v>
      </c>
      <c r="AE45" s="66" t="str">
        <f t="shared" si="33"/>
        <v/>
      </c>
      <c r="AF45"/>
    </row>
    <row r="46" spans="1:32" s="35" customFormat="1" ht="15.75">
      <c r="A46" s="32" t="str">
        <f t="shared" si="17"/>
        <v/>
      </c>
      <c r="B46"/>
      <c r="C46" s="3"/>
      <c r="D46" s="34" t="str">
        <f t="shared" si="18"/>
        <v/>
      </c>
      <c r="E46" s="19" t="str">
        <f t="shared" si="19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20"/>
        <v>0</v>
      </c>
      <c r="S46" s="55">
        <f t="shared" si="21"/>
        <v>0</v>
      </c>
      <c r="T46" s="55">
        <f t="shared" si="22"/>
        <v>0</v>
      </c>
      <c r="U46" s="55">
        <f t="shared" si="23"/>
        <v>0</v>
      </c>
      <c r="V46" s="55">
        <f t="shared" si="24"/>
        <v>0</v>
      </c>
      <c r="W46" s="55">
        <f t="shared" si="25"/>
        <v>0</v>
      </c>
      <c r="X46" s="55">
        <f t="shared" si="26"/>
        <v>0</v>
      </c>
      <c r="Y46" s="55">
        <f t="shared" si="27"/>
        <v>0</v>
      </c>
      <c r="Z46" s="55">
        <f t="shared" si="28"/>
        <v>0</v>
      </c>
      <c r="AA46" s="55">
        <f t="shared" si="29"/>
        <v>0</v>
      </c>
      <c r="AB46" s="55">
        <f t="shared" si="30"/>
        <v>0</v>
      </c>
      <c r="AC46" s="56">
        <f t="shared" si="31"/>
        <v>0</v>
      </c>
      <c r="AD46" s="57">
        <f t="shared" si="32"/>
        <v>0</v>
      </c>
      <c r="AE46" s="66" t="str">
        <f t="shared" si="33"/>
        <v/>
      </c>
      <c r="AF46"/>
    </row>
    <row r="47" spans="1:32" s="35" customFormat="1" ht="15.75">
      <c r="A47" s="32" t="str">
        <f t="shared" si="17"/>
        <v/>
      </c>
      <c r="B47"/>
      <c r="C47" s="3"/>
      <c r="D47" s="34" t="str">
        <f t="shared" si="18"/>
        <v/>
      </c>
      <c r="E47" s="19" t="str">
        <f t="shared" si="19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20"/>
        <v>0</v>
      </c>
      <c r="S47" s="55">
        <f t="shared" si="21"/>
        <v>0</v>
      </c>
      <c r="T47" s="55">
        <f t="shared" si="22"/>
        <v>0</v>
      </c>
      <c r="U47" s="55">
        <f t="shared" si="23"/>
        <v>0</v>
      </c>
      <c r="V47" s="55">
        <f t="shared" si="24"/>
        <v>0</v>
      </c>
      <c r="W47" s="55">
        <f t="shared" si="25"/>
        <v>0</v>
      </c>
      <c r="X47" s="55">
        <f t="shared" si="26"/>
        <v>0</v>
      </c>
      <c r="Y47" s="55">
        <f t="shared" si="27"/>
        <v>0</v>
      </c>
      <c r="Z47" s="55">
        <f t="shared" si="28"/>
        <v>0</v>
      </c>
      <c r="AA47" s="55">
        <f t="shared" si="29"/>
        <v>0</v>
      </c>
      <c r="AB47" s="55">
        <f t="shared" si="30"/>
        <v>0</v>
      </c>
      <c r="AC47" s="56">
        <f t="shared" si="31"/>
        <v>0</v>
      </c>
      <c r="AD47" s="57">
        <f t="shared" si="32"/>
        <v>0</v>
      </c>
      <c r="AE47" s="66" t="str">
        <f t="shared" si="33"/>
        <v/>
      </c>
      <c r="AF47"/>
    </row>
    <row r="48" spans="1:32" s="35" customFormat="1" ht="15.75">
      <c r="A48" s="32" t="str">
        <f t="shared" si="17"/>
        <v/>
      </c>
      <c r="B48"/>
      <c r="C48" s="3"/>
      <c r="D48" s="34" t="str">
        <f t="shared" si="18"/>
        <v/>
      </c>
      <c r="E48" s="19" t="str">
        <f t="shared" si="19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20"/>
        <v>0</v>
      </c>
      <c r="S48" s="55">
        <f t="shared" si="21"/>
        <v>0</v>
      </c>
      <c r="T48" s="55">
        <f t="shared" si="22"/>
        <v>0</v>
      </c>
      <c r="U48" s="55">
        <f t="shared" si="23"/>
        <v>0</v>
      </c>
      <c r="V48" s="55">
        <f t="shared" si="24"/>
        <v>0</v>
      </c>
      <c r="W48" s="55">
        <f t="shared" si="25"/>
        <v>0</v>
      </c>
      <c r="X48" s="55">
        <f t="shared" si="26"/>
        <v>0</v>
      </c>
      <c r="Y48" s="55">
        <f t="shared" si="27"/>
        <v>0</v>
      </c>
      <c r="Z48" s="55">
        <f t="shared" si="28"/>
        <v>0</v>
      </c>
      <c r="AA48" s="55">
        <f t="shared" si="29"/>
        <v>0</v>
      </c>
      <c r="AB48" s="55">
        <f t="shared" si="30"/>
        <v>0</v>
      </c>
      <c r="AC48" s="56">
        <f t="shared" si="31"/>
        <v>0</v>
      </c>
      <c r="AD48" s="57">
        <f t="shared" si="32"/>
        <v>0</v>
      </c>
      <c r="AE48" s="66" t="str">
        <f t="shared" si="33"/>
        <v/>
      </c>
      <c r="AF48"/>
    </row>
    <row r="49" spans="1:32" s="35" customFormat="1" ht="15.75">
      <c r="A49" s="32" t="str">
        <f t="shared" si="17"/>
        <v/>
      </c>
      <c r="B49"/>
      <c r="C49" s="3"/>
      <c r="D49" s="34" t="str">
        <f t="shared" si="18"/>
        <v/>
      </c>
      <c r="E49" s="19" t="str">
        <f t="shared" si="19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20"/>
        <v>0</v>
      </c>
      <c r="S49" s="55">
        <f t="shared" si="21"/>
        <v>0</v>
      </c>
      <c r="T49" s="55">
        <f t="shared" si="22"/>
        <v>0</v>
      </c>
      <c r="U49" s="55">
        <f t="shared" si="23"/>
        <v>0</v>
      </c>
      <c r="V49" s="55">
        <f t="shared" si="24"/>
        <v>0</v>
      </c>
      <c r="W49" s="55">
        <f t="shared" si="25"/>
        <v>0</v>
      </c>
      <c r="X49" s="55">
        <f t="shared" si="26"/>
        <v>0</v>
      </c>
      <c r="Y49" s="55">
        <f t="shared" si="27"/>
        <v>0</v>
      </c>
      <c r="Z49" s="55">
        <f t="shared" si="28"/>
        <v>0</v>
      </c>
      <c r="AA49" s="55">
        <f t="shared" si="29"/>
        <v>0</v>
      </c>
      <c r="AB49" s="55">
        <f t="shared" si="30"/>
        <v>0</v>
      </c>
      <c r="AC49" s="56">
        <f t="shared" si="31"/>
        <v>0</v>
      </c>
      <c r="AD49" s="57">
        <f t="shared" si="32"/>
        <v>0</v>
      </c>
      <c r="AE49" s="66" t="str">
        <f t="shared" si="33"/>
        <v/>
      </c>
      <c r="AF49"/>
    </row>
    <row r="50" spans="1:32" s="35" customFormat="1" ht="15.75">
      <c r="A50" s="32" t="str">
        <f t="shared" si="17"/>
        <v/>
      </c>
      <c r="B50"/>
      <c r="C50" s="3"/>
      <c r="D50" s="34" t="str">
        <f t="shared" si="18"/>
        <v/>
      </c>
      <c r="E50" s="19" t="str">
        <f t="shared" si="19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20"/>
        <v>0</v>
      </c>
      <c r="S50" s="55">
        <f t="shared" si="21"/>
        <v>0</v>
      </c>
      <c r="T50" s="55">
        <f t="shared" si="22"/>
        <v>0</v>
      </c>
      <c r="U50" s="55">
        <f t="shared" si="23"/>
        <v>0</v>
      </c>
      <c r="V50" s="55">
        <f t="shared" si="24"/>
        <v>0</v>
      </c>
      <c r="W50" s="55">
        <f t="shared" si="25"/>
        <v>0</v>
      </c>
      <c r="X50" s="55">
        <f t="shared" si="26"/>
        <v>0</v>
      </c>
      <c r="Y50" s="55">
        <f t="shared" si="27"/>
        <v>0</v>
      </c>
      <c r="Z50" s="55">
        <f t="shared" si="28"/>
        <v>0</v>
      </c>
      <c r="AA50" s="55">
        <f t="shared" si="29"/>
        <v>0</v>
      </c>
      <c r="AB50" s="55">
        <f t="shared" si="30"/>
        <v>0</v>
      </c>
      <c r="AC50" s="56">
        <f t="shared" si="31"/>
        <v>0</v>
      </c>
      <c r="AD50" s="57">
        <f t="shared" si="32"/>
        <v>0</v>
      </c>
      <c r="AE50" s="66" t="str">
        <f t="shared" si="33"/>
        <v/>
      </c>
      <c r="AF50"/>
    </row>
    <row r="51" spans="1:32" s="35" customFormat="1" ht="15.75">
      <c r="A51" s="32" t="str">
        <f t="shared" si="17"/>
        <v/>
      </c>
      <c r="B51"/>
      <c r="C51" s="3"/>
      <c r="D51" s="34" t="str">
        <f t="shared" si="18"/>
        <v/>
      </c>
      <c r="E51" s="19" t="str">
        <f t="shared" si="19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20"/>
        <v>0</v>
      </c>
      <c r="S51" s="55">
        <f t="shared" si="21"/>
        <v>0</v>
      </c>
      <c r="T51" s="55">
        <f t="shared" si="22"/>
        <v>0</v>
      </c>
      <c r="U51" s="55">
        <f t="shared" si="23"/>
        <v>0</v>
      </c>
      <c r="V51" s="55">
        <f t="shared" si="24"/>
        <v>0</v>
      </c>
      <c r="W51" s="55">
        <f t="shared" si="25"/>
        <v>0</v>
      </c>
      <c r="X51" s="55">
        <f t="shared" si="26"/>
        <v>0</v>
      </c>
      <c r="Y51" s="55">
        <f t="shared" si="27"/>
        <v>0</v>
      </c>
      <c r="Z51" s="55">
        <f t="shared" si="28"/>
        <v>0</v>
      </c>
      <c r="AA51" s="55">
        <f t="shared" si="29"/>
        <v>0</v>
      </c>
      <c r="AB51" s="55">
        <f t="shared" si="30"/>
        <v>0</v>
      </c>
      <c r="AC51" s="56">
        <f t="shared" si="31"/>
        <v>0</v>
      </c>
      <c r="AD51" s="57">
        <f t="shared" si="32"/>
        <v>0</v>
      </c>
      <c r="AE51" s="66" t="str">
        <f t="shared" si="33"/>
        <v/>
      </c>
      <c r="AF51"/>
    </row>
    <row r="52" spans="1:32" s="35" customFormat="1" ht="15.75">
      <c r="A52" s="32" t="str">
        <f t="shared" si="17"/>
        <v/>
      </c>
      <c r="B52"/>
      <c r="C52" s="3"/>
      <c r="D52" s="34" t="str">
        <f t="shared" si="18"/>
        <v/>
      </c>
      <c r="E52" s="19" t="str">
        <f t="shared" si="19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20"/>
        <v>0</v>
      </c>
      <c r="S52" s="55">
        <f t="shared" si="21"/>
        <v>0</v>
      </c>
      <c r="T52" s="55">
        <f t="shared" si="22"/>
        <v>0</v>
      </c>
      <c r="U52" s="55">
        <f t="shared" si="23"/>
        <v>0</v>
      </c>
      <c r="V52" s="55">
        <f t="shared" si="24"/>
        <v>0</v>
      </c>
      <c r="W52" s="55">
        <f t="shared" si="25"/>
        <v>0</v>
      </c>
      <c r="X52" s="55">
        <f t="shared" si="26"/>
        <v>0</v>
      </c>
      <c r="Y52" s="55">
        <f t="shared" si="27"/>
        <v>0</v>
      </c>
      <c r="Z52" s="55">
        <f t="shared" si="28"/>
        <v>0</v>
      </c>
      <c r="AA52" s="55">
        <f t="shared" si="29"/>
        <v>0</v>
      </c>
      <c r="AB52" s="55">
        <f t="shared" si="30"/>
        <v>0</v>
      </c>
      <c r="AC52" s="56">
        <f t="shared" si="31"/>
        <v>0</v>
      </c>
      <c r="AD52" s="57">
        <f t="shared" si="32"/>
        <v>0</v>
      </c>
      <c r="AE52" s="66" t="str">
        <f t="shared" si="33"/>
        <v/>
      </c>
      <c r="AF52"/>
    </row>
    <row r="53" spans="1:32" s="35" customFormat="1" ht="15.75">
      <c r="A53" s="32" t="str">
        <f t="shared" si="17"/>
        <v/>
      </c>
      <c r="B53"/>
      <c r="C53" s="3"/>
      <c r="D53" s="34" t="str">
        <f t="shared" si="18"/>
        <v/>
      </c>
      <c r="E53" s="19" t="str">
        <f t="shared" si="19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20"/>
        <v>0</v>
      </c>
      <c r="S53" s="55">
        <f t="shared" si="21"/>
        <v>0</v>
      </c>
      <c r="T53" s="55">
        <f t="shared" si="22"/>
        <v>0</v>
      </c>
      <c r="U53" s="55">
        <f t="shared" si="23"/>
        <v>0</v>
      </c>
      <c r="V53" s="55">
        <f t="shared" si="24"/>
        <v>0</v>
      </c>
      <c r="W53" s="55">
        <f t="shared" si="25"/>
        <v>0</v>
      </c>
      <c r="X53" s="55">
        <f t="shared" si="26"/>
        <v>0</v>
      </c>
      <c r="Y53" s="55">
        <f t="shared" si="27"/>
        <v>0</v>
      </c>
      <c r="Z53" s="55">
        <f t="shared" si="28"/>
        <v>0</v>
      </c>
      <c r="AA53" s="55">
        <f t="shared" si="29"/>
        <v>0</v>
      </c>
      <c r="AB53" s="55">
        <f t="shared" si="30"/>
        <v>0</v>
      </c>
      <c r="AC53" s="56">
        <f t="shared" si="31"/>
        <v>0</v>
      </c>
      <c r="AD53" s="57">
        <f t="shared" si="32"/>
        <v>0</v>
      </c>
      <c r="AE53" s="66" t="str">
        <f t="shared" si="33"/>
        <v/>
      </c>
      <c r="AF53"/>
    </row>
    <row r="54" spans="1:32" s="35" customFormat="1" ht="15.75">
      <c r="A54" s="32" t="str">
        <f t="shared" si="17"/>
        <v/>
      </c>
      <c r="B54"/>
      <c r="C54" s="3"/>
      <c r="D54" s="34" t="str">
        <f t="shared" si="18"/>
        <v/>
      </c>
      <c r="E54" s="19" t="str">
        <f t="shared" si="19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20"/>
        <v>0</v>
      </c>
      <c r="S54" s="55">
        <f t="shared" si="21"/>
        <v>0</v>
      </c>
      <c r="T54" s="55">
        <f t="shared" si="22"/>
        <v>0</v>
      </c>
      <c r="U54" s="55">
        <f t="shared" si="23"/>
        <v>0</v>
      </c>
      <c r="V54" s="55">
        <f t="shared" si="24"/>
        <v>0</v>
      </c>
      <c r="W54" s="55">
        <f t="shared" si="25"/>
        <v>0</v>
      </c>
      <c r="X54" s="55">
        <f t="shared" si="26"/>
        <v>0</v>
      </c>
      <c r="Y54" s="55">
        <f t="shared" si="27"/>
        <v>0</v>
      </c>
      <c r="Z54" s="55">
        <f t="shared" si="28"/>
        <v>0</v>
      </c>
      <c r="AA54" s="55">
        <f t="shared" si="29"/>
        <v>0</v>
      </c>
      <c r="AB54" s="55">
        <f t="shared" si="30"/>
        <v>0</v>
      </c>
      <c r="AC54" s="56">
        <f t="shared" si="31"/>
        <v>0</v>
      </c>
      <c r="AD54" s="57">
        <f t="shared" si="32"/>
        <v>0</v>
      </c>
      <c r="AE54" s="66" t="str">
        <f t="shared" si="33"/>
        <v/>
      </c>
      <c r="AF54"/>
    </row>
    <row r="55" spans="1:32" ht="15.75">
      <c r="A55" s="32" t="str">
        <f t="shared" si="17"/>
        <v/>
      </c>
      <c r="C55" s="3"/>
      <c r="D55" s="34" t="str">
        <f t="shared" si="18"/>
        <v/>
      </c>
      <c r="E55" s="19" t="str">
        <f t="shared" si="19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20"/>
        <v>0</v>
      </c>
      <c r="S55" s="55">
        <f t="shared" si="21"/>
        <v>0</v>
      </c>
      <c r="T55" s="55">
        <f t="shared" si="22"/>
        <v>0</v>
      </c>
      <c r="U55" s="55">
        <f t="shared" si="23"/>
        <v>0</v>
      </c>
      <c r="V55" s="55">
        <f t="shared" si="24"/>
        <v>0</v>
      </c>
      <c r="W55" s="55">
        <f t="shared" si="25"/>
        <v>0</v>
      </c>
      <c r="X55" s="55">
        <f t="shared" si="26"/>
        <v>0</v>
      </c>
      <c r="Y55" s="55">
        <f t="shared" si="27"/>
        <v>0</v>
      </c>
      <c r="Z55" s="55">
        <f t="shared" si="28"/>
        <v>0</v>
      </c>
      <c r="AA55" s="55">
        <f t="shared" si="29"/>
        <v>0</v>
      </c>
      <c r="AB55" s="55">
        <f t="shared" si="30"/>
        <v>0</v>
      </c>
      <c r="AC55" s="56">
        <f t="shared" si="31"/>
        <v>0</v>
      </c>
      <c r="AD55" s="57">
        <f t="shared" si="32"/>
        <v>0</v>
      </c>
      <c r="AE55" s="66" t="str">
        <f t="shared" si="33"/>
        <v/>
      </c>
    </row>
    <row r="56" spans="1:32" ht="15.75">
      <c r="A56" s="32" t="str">
        <f t="shared" si="17"/>
        <v/>
      </c>
      <c r="C56" s="3"/>
      <c r="D56" s="34" t="str">
        <f t="shared" si="18"/>
        <v/>
      </c>
      <c r="E56" s="19" t="str">
        <f t="shared" si="19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20"/>
        <v>0</v>
      </c>
      <c r="S56" s="55">
        <f t="shared" si="21"/>
        <v>0</v>
      </c>
      <c r="T56" s="55">
        <f t="shared" si="22"/>
        <v>0</v>
      </c>
      <c r="U56" s="55">
        <f t="shared" si="23"/>
        <v>0</v>
      </c>
      <c r="V56" s="55">
        <f t="shared" si="24"/>
        <v>0</v>
      </c>
      <c r="W56" s="55">
        <f t="shared" si="25"/>
        <v>0</v>
      </c>
      <c r="X56" s="55">
        <f t="shared" si="26"/>
        <v>0</v>
      </c>
      <c r="Y56" s="55">
        <f t="shared" si="27"/>
        <v>0</v>
      </c>
      <c r="Z56" s="55">
        <f t="shared" si="28"/>
        <v>0</v>
      </c>
      <c r="AA56" s="55">
        <f t="shared" si="29"/>
        <v>0</v>
      </c>
      <c r="AB56" s="55">
        <f t="shared" si="30"/>
        <v>0</v>
      </c>
      <c r="AC56" s="56">
        <f t="shared" si="31"/>
        <v>0</v>
      </c>
      <c r="AD56" s="57">
        <f t="shared" si="32"/>
        <v>0</v>
      </c>
      <c r="AE56" s="66" t="str">
        <f t="shared" si="33"/>
        <v/>
      </c>
    </row>
    <row r="57" spans="1:32" ht="15.75">
      <c r="A57" s="32" t="str">
        <f t="shared" si="17"/>
        <v/>
      </c>
      <c r="C57" s="3"/>
      <c r="D57" s="34" t="str">
        <f t="shared" si="18"/>
        <v/>
      </c>
      <c r="E57" s="19" t="str">
        <f t="shared" si="19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20"/>
        <v>0</v>
      </c>
      <c r="S57" s="55">
        <f t="shared" si="21"/>
        <v>0</v>
      </c>
      <c r="T57" s="55">
        <f t="shared" si="22"/>
        <v>0</v>
      </c>
      <c r="U57" s="55">
        <f t="shared" si="23"/>
        <v>0</v>
      </c>
      <c r="V57" s="55">
        <f t="shared" si="24"/>
        <v>0</v>
      </c>
      <c r="W57" s="55">
        <f t="shared" si="25"/>
        <v>0</v>
      </c>
      <c r="X57" s="55">
        <f t="shared" si="26"/>
        <v>0</v>
      </c>
      <c r="Y57" s="55">
        <f t="shared" si="27"/>
        <v>0</v>
      </c>
      <c r="Z57" s="55">
        <f t="shared" si="28"/>
        <v>0</v>
      </c>
      <c r="AA57" s="55">
        <f t="shared" si="29"/>
        <v>0</v>
      </c>
      <c r="AB57" s="55">
        <f t="shared" si="30"/>
        <v>0</v>
      </c>
      <c r="AC57" s="56">
        <f t="shared" si="31"/>
        <v>0</v>
      </c>
      <c r="AD57" s="57">
        <f t="shared" si="32"/>
        <v>0</v>
      </c>
      <c r="AE57" s="66" t="str">
        <f t="shared" si="33"/>
        <v/>
      </c>
    </row>
    <row r="58" spans="1:32" ht="15.75">
      <c r="A58" s="32" t="str">
        <f t="shared" si="17"/>
        <v/>
      </c>
      <c r="C58" s="3"/>
      <c r="D58" s="34" t="str">
        <f t="shared" si="18"/>
        <v/>
      </c>
      <c r="E58" s="19" t="str">
        <f t="shared" si="19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20"/>
        <v>0</v>
      </c>
      <c r="S58" s="55">
        <f t="shared" si="21"/>
        <v>0</v>
      </c>
      <c r="T58" s="55">
        <f t="shared" si="22"/>
        <v>0</v>
      </c>
      <c r="U58" s="55">
        <f t="shared" si="23"/>
        <v>0</v>
      </c>
      <c r="V58" s="55">
        <f t="shared" si="24"/>
        <v>0</v>
      </c>
      <c r="W58" s="55">
        <f t="shared" si="25"/>
        <v>0</v>
      </c>
      <c r="X58" s="55">
        <f t="shared" si="26"/>
        <v>0</v>
      </c>
      <c r="Y58" s="55">
        <f t="shared" si="27"/>
        <v>0</v>
      </c>
      <c r="Z58" s="55">
        <f t="shared" si="28"/>
        <v>0</v>
      </c>
      <c r="AA58" s="55">
        <f t="shared" si="29"/>
        <v>0</v>
      </c>
      <c r="AB58" s="55">
        <f t="shared" si="30"/>
        <v>0</v>
      </c>
      <c r="AC58" s="56">
        <f t="shared" si="31"/>
        <v>0</v>
      </c>
      <c r="AD58" s="57">
        <f t="shared" si="32"/>
        <v>0</v>
      </c>
      <c r="AE58" s="66" t="str">
        <f t="shared" si="33"/>
        <v/>
      </c>
    </row>
    <row r="59" spans="1:32" ht="15.75">
      <c r="A59" s="32" t="str">
        <f t="shared" si="17"/>
        <v/>
      </c>
      <c r="C59" s="3"/>
      <c r="D59" s="34" t="str">
        <f t="shared" si="18"/>
        <v/>
      </c>
      <c r="E59" s="19" t="str">
        <f t="shared" si="19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20"/>
        <v>0</v>
      </c>
      <c r="S59" s="55">
        <f t="shared" si="21"/>
        <v>0</v>
      </c>
      <c r="T59" s="55">
        <f t="shared" si="22"/>
        <v>0</v>
      </c>
      <c r="U59" s="55">
        <f t="shared" si="23"/>
        <v>0</v>
      </c>
      <c r="V59" s="55">
        <f t="shared" si="24"/>
        <v>0</v>
      </c>
      <c r="W59" s="55">
        <f t="shared" si="25"/>
        <v>0</v>
      </c>
      <c r="X59" s="55">
        <f t="shared" si="26"/>
        <v>0</v>
      </c>
      <c r="Y59" s="55">
        <f t="shared" si="27"/>
        <v>0</v>
      </c>
      <c r="Z59" s="55">
        <f t="shared" si="28"/>
        <v>0</v>
      </c>
      <c r="AA59" s="55">
        <f t="shared" si="29"/>
        <v>0</v>
      </c>
      <c r="AB59" s="55">
        <f t="shared" si="30"/>
        <v>0</v>
      </c>
      <c r="AC59" s="56">
        <f t="shared" si="31"/>
        <v>0</v>
      </c>
      <c r="AD59" s="57">
        <f t="shared" si="32"/>
        <v>0</v>
      </c>
      <c r="AE59" s="66" t="str">
        <f t="shared" si="33"/>
        <v/>
      </c>
    </row>
    <row r="60" spans="1:32" ht="15.75">
      <c r="A60" s="32" t="str">
        <f t="shared" si="17"/>
        <v/>
      </c>
      <c r="C60" s="3"/>
      <c r="D60" s="34" t="str">
        <f t="shared" si="18"/>
        <v/>
      </c>
      <c r="E60" s="19" t="str">
        <f t="shared" si="19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20"/>
        <v>0</v>
      </c>
      <c r="S60" s="55">
        <f t="shared" si="21"/>
        <v>0</v>
      </c>
      <c r="T60" s="55">
        <f t="shared" si="22"/>
        <v>0</v>
      </c>
      <c r="U60" s="55">
        <f t="shared" si="23"/>
        <v>0</v>
      </c>
      <c r="V60" s="55">
        <f t="shared" si="24"/>
        <v>0</v>
      </c>
      <c r="W60" s="55">
        <f t="shared" si="25"/>
        <v>0</v>
      </c>
      <c r="X60" s="55">
        <f t="shared" si="26"/>
        <v>0</v>
      </c>
      <c r="Y60" s="55">
        <f t="shared" si="27"/>
        <v>0</v>
      </c>
      <c r="Z60" s="55">
        <f t="shared" si="28"/>
        <v>0</v>
      </c>
      <c r="AA60" s="55">
        <f t="shared" si="29"/>
        <v>0</v>
      </c>
      <c r="AB60" s="55">
        <f t="shared" si="30"/>
        <v>0</v>
      </c>
      <c r="AC60" s="56">
        <f t="shared" si="31"/>
        <v>0</v>
      </c>
      <c r="AD60" s="57">
        <f t="shared" si="32"/>
        <v>0</v>
      </c>
      <c r="AE60" s="66" t="str">
        <f t="shared" si="33"/>
        <v/>
      </c>
    </row>
    <row r="61" spans="1:32" ht="15.75">
      <c r="A61" s="32" t="str">
        <f t="shared" si="17"/>
        <v/>
      </c>
      <c r="C61" s="3"/>
      <c r="D61" s="34" t="str">
        <f t="shared" si="18"/>
        <v/>
      </c>
      <c r="E61" s="19" t="str">
        <f t="shared" si="19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20"/>
        <v>0</v>
      </c>
      <c r="S61" s="55">
        <f t="shared" si="21"/>
        <v>0</v>
      </c>
      <c r="T61" s="55">
        <f t="shared" si="22"/>
        <v>0</v>
      </c>
      <c r="U61" s="55">
        <f t="shared" si="23"/>
        <v>0</v>
      </c>
      <c r="V61" s="55">
        <f t="shared" si="24"/>
        <v>0</v>
      </c>
      <c r="W61" s="55">
        <f t="shared" si="25"/>
        <v>0</v>
      </c>
      <c r="X61" s="55">
        <f t="shared" si="26"/>
        <v>0</v>
      </c>
      <c r="Y61" s="55">
        <f t="shared" si="27"/>
        <v>0</v>
      </c>
      <c r="Z61" s="55">
        <f t="shared" si="28"/>
        <v>0</v>
      </c>
      <c r="AA61" s="55">
        <f t="shared" si="29"/>
        <v>0</v>
      </c>
      <c r="AB61" s="55">
        <f t="shared" si="30"/>
        <v>0</v>
      </c>
      <c r="AC61" s="56">
        <f t="shared" si="31"/>
        <v>0</v>
      </c>
      <c r="AD61" s="57">
        <f t="shared" si="32"/>
        <v>0</v>
      </c>
      <c r="AE61" s="66" t="str">
        <f t="shared" si="33"/>
        <v/>
      </c>
    </row>
    <row r="62" spans="1:32" ht="15.75">
      <c r="A62" s="32" t="str">
        <f t="shared" si="17"/>
        <v/>
      </c>
      <c r="C62" s="3"/>
      <c r="D62" s="34" t="str">
        <f t="shared" si="18"/>
        <v/>
      </c>
      <c r="E62" s="19" t="str">
        <f t="shared" si="19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20"/>
        <v>0</v>
      </c>
      <c r="S62" s="55">
        <f t="shared" si="21"/>
        <v>0</v>
      </c>
      <c r="T62" s="55">
        <f t="shared" si="22"/>
        <v>0</v>
      </c>
      <c r="U62" s="55">
        <f t="shared" si="23"/>
        <v>0</v>
      </c>
      <c r="V62" s="55">
        <f t="shared" si="24"/>
        <v>0</v>
      </c>
      <c r="W62" s="55">
        <f t="shared" si="25"/>
        <v>0</v>
      </c>
      <c r="X62" s="55">
        <f t="shared" si="26"/>
        <v>0</v>
      </c>
      <c r="Y62" s="55">
        <f t="shared" si="27"/>
        <v>0</v>
      </c>
      <c r="Z62" s="55">
        <f t="shared" si="28"/>
        <v>0</v>
      </c>
      <c r="AA62" s="55">
        <f t="shared" si="29"/>
        <v>0</v>
      </c>
      <c r="AB62" s="55">
        <f t="shared" si="30"/>
        <v>0</v>
      </c>
      <c r="AC62" s="56">
        <f t="shared" si="31"/>
        <v>0</v>
      </c>
      <c r="AD62" s="57">
        <f t="shared" si="32"/>
        <v>0</v>
      </c>
      <c r="AE62" s="66" t="str">
        <f t="shared" si="33"/>
        <v/>
      </c>
    </row>
    <row r="63" spans="1:32" ht="15.75">
      <c r="A63" s="32" t="str">
        <f t="shared" si="17"/>
        <v/>
      </c>
      <c r="C63" s="3"/>
      <c r="D63" s="34" t="str">
        <f t="shared" si="18"/>
        <v/>
      </c>
      <c r="E63" s="19" t="str">
        <f t="shared" si="19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20"/>
        <v>0</v>
      </c>
      <c r="S63" s="55">
        <f t="shared" si="21"/>
        <v>0</v>
      </c>
      <c r="T63" s="55">
        <f t="shared" si="22"/>
        <v>0</v>
      </c>
      <c r="U63" s="55">
        <f t="shared" si="23"/>
        <v>0</v>
      </c>
      <c r="V63" s="55">
        <f t="shared" si="24"/>
        <v>0</v>
      </c>
      <c r="W63" s="55">
        <f t="shared" si="25"/>
        <v>0</v>
      </c>
      <c r="X63" s="55">
        <f t="shared" si="26"/>
        <v>0</v>
      </c>
      <c r="Y63" s="55">
        <f t="shared" si="27"/>
        <v>0</v>
      </c>
      <c r="Z63" s="55">
        <f t="shared" si="28"/>
        <v>0</v>
      </c>
      <c r="AA63" s="55">
        <f t="shared" si="29"/>
        <v>0</v>
      </c>
      <c r="AB63" s="55">
        <f t="shared" si="30"/>
        <v>0</v>
      </c>
      <c r="AC63" s="56">
        <f t="shared" si="31"/>
        <v>0</v>
      </c>
      <c r="AD63" s="57">
        <f t="shared" si="32"/>
        <v>0</v>
      </c>
      <c r="AE63" s="66" t="str">
        <f t="shared" si="33"/>
        <v/>
      </c>
    </row>
    <row r="64" spans="1:32" ht="15.75">
      <c r="A64" s="32" t="str">
        <f t="shared" si="17"/>
        <v/>
      </c>
      <c r="C64" s="3"/>
      <c r="D64" s="34" t="str">
        <f t="shared" si="18"/>
        <v/>
      </c>
      <c r="E64" s="19" t="str">
        <f t="shared" si="19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20"/>
        <v>0</v>
      </c>
      <c r="S64" s="55">
        <f t="shared" si="21"/>
        <v>0</v>
      </c>
      <c r="T64" s="55">
        <f t="shared" si="22"/>
        <v>0</v>
      </c>
      <c r="U64" s="55">
        <f t="shared" si="23"/>
        <v>0</v>
      </c>
      <c r="V64" s="55">
        <f t="shared" si="24"/>
        <v>0</v>
      </c>
      <c r="W64" s="55">
        <f t="shared" si="25"/>
        <v>0</v>
      </c>
      <c r="X64" s="55">
        <f t="shared" si="26"/>
        <v>0</v>
      </c>
      <c r="Y64" s="55">
        <f t="shared" si="27"/>
        <v>0</v>
      </c>
      <c r="Z64" s="55">
        <f t="shared" si="28"/>
        <v>0</v>
      </c>
      <c r="AA64" s="55">
        <f t="shared" si="29"/>
        <v>0</v>
      </c>
      <c r="AB64" s="55">
        <f t="shared" si="30"/>
        <v>0</v>
      </c>
      <c r="AC64" s="56">
        <f t="shared" si="31"/>
        <v>0</v>
      </c>
      <c r="AD64" s="57">
        <f t="shared" si="32"/>
        <v>0</v>
      </c>
      <c r="AE64" s="66" t="str">
        <f t="shared" si="33"/>
        <v/>
      </c>
    </row>
    <row r="65" spans="1:31" ht="15.75">
      <c r="A65" s="32" t="str">
        <f t="shared" si="17"/>
        <v/>
      </c>
      <c r="C65" s="3"/>
      <c r="D65" s="34" t="str">
        <f t="shared" si="18"/>
        <v/>
      </c>
      <c r="E65" s="19" t="str">
        <f t="shared" si="19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20"/>
        <v>0</v>
      </c>
      <c r="S65" s="55">
        <f t="shared" si="21"/>
        <v>0</v>
      </c>
      <c r="T65" s="55">
        <f t="shared" si="22"/>
        <v>0</v>
      </c>
      <c r="U65" s="55">
        <f t="shared" si="23"/>
        <v>0</v>
      </c>
      <c r="V65" s="55">
        <f t="shared" si="24"/>
        <v>0</v>
      </c>
      <c r="W65" s="55">
        <f t="shared" si="25"/>
        <v>0</v>
      </c>
      <c r="X65" s="55">
        <f t="shared" si="26"/>
        <v>0</v>
      </c>
      <c r="Y65" s="55">
        <f t="shared" si="27"/>
        <v>0</v>
      </c>
      <c r="Z65" s="55">
        <f t="shared" si="28"/>
        <v>0</v>
      </c>
      <c r="AA65" s="55">
        <f t="shared" si="29"/>
        <v>0</v>
      </c>
      <c r="AB65" s="55">
        <f t="shared" si="30"/>
        <v>0</v>
      </c>
      <c r="AC65" s="56">
        <f t="shared" si="31"/>
        <v>0</v>
      </c>
      <c r="AD65" s="57">
        <f t="shared" si="32"/>
        <v>0</v>
      </c>
      <c r="AE65" s="66" t="str">
        <f t="shared" si="33"/>
        <v/>
      </c>
    </row>
    <row r="66" spans="1:31" ht="15.75">
      <c r="A66" s="32" t="str">
        <f t="shared" si="17"/>
        <v/>
      </c>
      <c r="C66" s="3"/>
      <c r="D66" s="34" t="str">
        <f t="shared" si="18"/>
        <v/>
      </c>
      <c r="E66" s="19" t="str">
        <f t="shared" si="19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20"/>
        <v>0</v>
      </c>
      <c r="S66" s="55">
        <f t="shared" si="21"/>
        <v>0</v>
      </c>
      <c r="T66" s="55">
        <f t="shared" si="22"/>
        <v>0</v>
      </c>
      <c r="U66" s="55">
        <f t="shared" si="23"/>
        <v>0</v>
      </c>
      <c r="V66" s="55">
        <f t="shared" si="24"/>
        <v>0</v>
      </c>
      <c r="W66" s="55">
        <f t="shared" si="25"/>
        <v>0</v>
      </c>
      <c r="X66" s="55">
        <f t="shared" si="26"/>
        <v>0</v>
      </c>
      <c r="Y66" s="55">
        <f t="shared" si="27"/>
        <v>0</v>
      </c>
      <c r="Z66" s="55">
        <f t="shared" si="28"/>
        <v>0</v>
      </c>
      <c r="AA66" s="55">
        <f t="shared" si="29"/>
        <v>0</v>
      </c>
      <c r="AB66" s="55">
        <f t="shared" si="30"/>
        <v>0</v>
      </c>
      <c r="AC66" s="56">
        <f t="shared" si="31"/>
        <v>0</v>
      </c>
      <c r="AD66" s="57">
        <f t="shared" si="32"/>
        <v>0</v>
      </c>
      <c r="AE66" s="66" t="str">
        <f t="shared" si="33"/>
        <v/>
      </c>
    </row>
    <row r="67" spans="1:31" ht="15.75">
      <c r="A67" s="32" t="str">
        <f t="shared" si="17"/>
        <v/>
      </c>
      <c r="C67" s="3"/>
      <c r="D67" s="34" t="str">
        <f t="shared" si="18"/>
        <v/>
      </c>
      <c r="E67" s="19" t="str">
        <f t="shared" si="19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20"/>
        <v>0</v>
      </c>
      <c r="S67" s="55">
        <f t="shared" si="21"/>
        <v>0</v>
      </c>
      <c r="T67" s="55">
        <f t="shared" si="22"/>
        <v>0</v>
      </c>
      <c r="U67" s="55">
        <f t="shared" si="23"/>
        <v>0</v>
      </c>
      <c r="V67" s="55">
        <f t="shared" si="24"/>
        <v>0</v>
      </c>
      <c r="W67" s="55">
        <f t="shared" si="25"/>
        <v>0</v>
      </c>
      <c r="X67" s="55">
        <f t="shared" si="26"/>
        <v>0</v>
      </c>
      <c r="Y67" s="55">
        <f t="shared" si="27"/>
        <v>0</v>
      </c>
      <c r="Z67" s="55">
        <f t="shared" si="28"/>
        <v>0</v>
      </c>
      <c r="AA67" s="55">
        <f t="shared" si="29"/>
        <v>0</v>
      </c>
      <c r="AB67" s="55">
        <f t="shared" si="30"/>
        <v>0</v>
      </c>
      <c r="AC67" s="56">
        <f t="shared" si="31"/>
        <v>0</v>
      </c>
      <c r="AD67" s="57">
        <f t="shared" si="32"/>
        <v>0</v>
      </c>
      <c r="AE67" s="66" t="str">
        <f t="shared" si="33"/>
        <v/>
      </c>
    </row>
    <row r="68" spans="1:31" ht="15.75">
      <c r="A68" s="32" t="str">
        <f t="shared" si="17"/>
        <v/>
      </c>
      <c r="C68" s="3"/>
      <c r="D68" s="34" t="str">
        <f t="shared" si="18"/>
        <v/>
      </c>
      <c r="E68" s="19" t="str">
        <f t="shared" si="19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20"/>
        <v>0</v>
      </c>
      <c r="S68" s="55">
        <f t="shared" si="21"/>
        <v>0</v>
      </c>
      <c r="T68" s="55">
        <f t="shared" si="22"/>
        <v>0</v>
      </c>
      <c r="U68" s="55">
        <f t="shared" si="23"/>
        <v>0</v>
      </c>
      <c r="V68" s="55">
        <f t="shared" si="24"/>
        <v>0</v>
      </c>
      <c r="W68" s="55">
        <f t="shared" si="25"/>
        <v>0</v>
      </c>
      <c r="X68" s="55">
        <f t="shared" si="26"/>
        <v>0</v>
      </c>
      <c r="Y68" s="55">
        <f t="shared" si="27"/>
        <v>0</v>
      </c>
      <c r="Z68" s="55">
        <f t="shared" si="28"/>
        <v>0</v>
      </c>
      <c r="AA68" s="55">
        <f t="shared" si="29"/>
        <v>0</v>
      </c>
      <c r="AB68" s="55">
        <f t="shared" si="30"/>
        <v>0</v>
      </c>
      <c r="AC68" s="56">
        <f t="shared" si="31"/>
        <v>0</v>
      </c>
      <c r="AD68" s="57">
        <f t="shared" si="32"/>
        <v>0</v>
      </c>
      <c r="AE68" s="66" t="str">
        <f t="shared" si="33"/>
        <v/>
      </c>
    </row>
    <row r="69" spans="1:31" ht="15.75">
      <c r="A69" s="32" t="str">
        <f t="shared" ref="A69:A104" si="34">AE69</f>
        <v/>
      </c>
      <c r="C69" s="3"/>
      <c r="D69" s="34" t="str">
        <f t="shared" ref="D69:D104" si="35">IF(B69&lt;&gt;"",AB69,"")</f>
        <v/>
      </c>
      <c r="E69" s="19" t="str">
        <f t="shared" ref="E69:E104" si="36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37">IF(F69&gt;0,G69,0)</f>
        <v>0</v>
      </c>
      <c r="S69" s="55">
        <f t="shared" ref="S69:S104" si="38">IF(H69&gt;0,I69,0)</f>
        <v>0</v>
      </c>
      <c r="T69" s="55">
        <f t="shared" ref="T69:T104" si="39">IF(J69&gt;0,K69,0)</f>
        <v>0</v>
      </c>
      <c r="U69" s="55">
        <f t="shared" ref="U69:U104" si="40">IF(L69&gt;0,M69,0)</f>
        <v>0</v>
      </c>
      <c r="V69" s="55">
        <f t="shared" ref="V69:V104" si="41">IF(N69&gt;0,O69,0)</f>
        <v>0</v>
      </c>
      <c r="W69" s="55">
        <f t="shared" ref="W69:W104" si="42">IF(P69&gt;0,Q69,0)</f>
        <v>0</v>
      </c>
      <c r="X69" s="55">
        <f t="shared" ref="X69:X104" si="43">LARGE(R69:W69,1)</f>
        <v>0</v>
      </c>
      <c r="Y69" s="55">
        <f t="shared" ref="Y69:Y104" si="44">LARGE(R69:W69,2)</f>
        <v>0</v>
      </c>
      <c r="Z69" s="55">
        <f t="shared" ref="Z69:Z104" si="45">LARGE(R69:W69,3)</f>
        <v>0</v>
      </c>
      <c r="AA69" s="55">
        <f t="shared" ref="AA69:AA104" si="46">LARGE(R69:W69,4)</f>
        <v>0</v>
      </c>
      <c r="AB69" s="55">
        <f t="shared" ref="AB69:AB104" si="47">SUM(X69:AA69)</f>
        <v>0</v>
      </c>
      <c r="AC69" s="56">
        <f t="shared" ref="AC69:AC104" si="48">COUNT(F69:Q69)/2</f>
        <v>0</v>
      </c>
      <c r="AD69" s="57">
        <f t="shared" ref="AD69:AD104" si="49">AB69*10^8+X69*10^6/2+Y69*10^4/2+Z69*10^2/2+AA69/2</f>
        <v>0</v>
      </c>
      <c r="AE69" s="66" t="str">
        <f t="shared" ref="AE69:AE104" si="50">IF(B69&lt;&gt;"",RANK(AD69,AD$5:AD$104,0),"")</f>
        <v/>
      </c>
    </row>
    <row r="70" spans="1:31" ht="15.75">
      <c r="A70" s="32" t="str">
        <f t="shared" si="34"/>
        <v/>
      </c>
      <c r="C70" s="3"/>
      <c r="D70" s="34" t="str">
        <f t="shared" si="35"/>
        <v/>
      </c>
      <c r="E70" s="19" t="str">
        <f t="shared" si="36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37"/>
        <v>0</v>
      </c>
      <c r="S70" s="55">
        <f t="shared" si="38"/>
        <v>0</v>
      </c>
      <c r="T70" s="55">
        <f t="shared" si="39"/>
        <v>0</v>
      </c>
      <c r="U70" s="55">
        <f t="shared" si="40"/>
        <v>0</v>
      </c>
      <c r="V70" s="55">
        <f t="shared" si="41"/>
        <v>0</v>
      </c>
      <c r="W70" s="55">
        <f t="shared" si="42"/>
        <v>0</v>
      </c>
      <c r="X70" s="55">
        <f t="shared" si="43"/>
        <v>0</v>
      </c>
      <c r="Y70" s="55">
        <f t="shared" si="44"/>
        <v>0</v>
      </c>
      <c r="Z70" s="55">
        <f t="shared" si="45"/>
        <v>0</v>
      </c>
      <c r="AA70" s="55">
        <f t="shared" si="46"/>
        <v>0</v>
      </c>
      <c r="AB70" s="55">
        <f t="shared" si="47"/>
        <v>0</v>
      </c>
      <c r="AC70" s="56">
        <f t="shared" si="48"/>
        <v>0</v>
      </c>
      <c r="AD70" s="57">
        <f t="shared" si="49"/>
        <v>0</v>
      </c>
      <c r="AE70" s="66" t="str">
        <f t="shared" si="50"/>
        <v/>
      </c>
    </row>
    <row r="71" spans="1:31" ht="15.75">
      <c r="A71" s="32" t="str">
        <f t="shared" si="34"/>
        <v/>
      </c>
      <c r="C71" s="3"/>
      <c r="D71" s="34" t="str">
        <f t="shared" si="35"/>
        <v/>
      </c>
      <c r="E71" s="19" t="str">
        <f t="shared" si="36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37"/>
        <v>0</v>
      </c>
      <c r="S71" s="55">
        <f t="shared" si="38"/>
        <v>0</v>
      </c>
      <c r="T71" s="55">
        <f t="shared" si="39"/>
        <v>0</v>
      </c>
      <c r="U71" s="55">
        <f t="shared" si="40"/>
        <v>0</v>
      </c>
      <c r="V71" s="55">
        <f t="shared" si="41"/>
        <v>0</v>
      </c>
      <c r="W71" s="55">
        <f t="shared" si="42"/>
        <v>0</v>
      </c>
      <c r="X71" s="55">
        <f t="shared" si="43"/>
        <v>0</v>
      </c>
      <c r="Y71" s="55">
        <f t="shared" si="44"/>
        <v>0</v>
      </c>
      <c r="Z71" s="55">
        <f t="shared" si="45"/>
        <v>0</v>
      </c>
      <c r="AA71" s="55">
        <f t="shared" si="46"/>
        <v>0</v>
      </c>
      <c r="AB71" s="55">
        <f t="shared" si="47"/>
        <v>0</v>
      </c>
      <c r="AC71" s="56">
        <f t="shared" si="48"/>
        <v>0</v>
      </c>
      <c r="AD71" s="57">
        <f t="shared" si="49"/>
        <v>0</v>
      </c>
      <c r="AE71" s="66" t="str">
        <f t="shared" si="50"/>
        <v/>
      </c>
    </row>
    <row r="72" spans="1:31" ht="15.75">
      <c r="A72" s="32" t="str">
        <f t="shared" si="34"/>
        <v/>
      </c>
      <c r="C72" s="3"/>
      <c r="D72" s="34" t="str">
        <f t="shared" si="35"/>
        <v/>
      </c>
      <c r="E72" s="19" t="str">
        <f t="shared" si="36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37"/>
        <v>0</v>
      </c>
      <c r="S72" s="55">
        <f t="shared" si="38"/>
        <v>0</v>
      </c>
      <c r="T72" s="55">
        <f t="shared" si="39"/>
        <v>0</v>
      </c>
      <c r="U72" s="55">
        <f t="shared" si="40"/>
        <v>0</v>
      </c>
      <c r="V72" s="55">
        <f t="shared" si="41"/>
        <v>0</v>
      </c>
      <c r="W72" s="55">
        <f t="shared" si="42"/>
        <v>0</v>
      </c>
      <c r="X72" s="55">
        <f t="shared" si="43"/>
        <v>0</v>
      </c>
      <c r="Y72" s="55">
        <f t="shared" si="44"/>
        <v>0</v>
      </c>
      <c r="Z72" s="55">
        <f t="shared" si="45"/>
        <v>0</v>
      </c>
      <c r="AA72" s="55">
        <f t="shared" si="46"/>
        <v>0</v>
      </c>
      <c r="AB72" s="55">
        <f t="shared" si="47"/>
        <v>0</v>
      </c>
      <c r="AC72" s="56">
        <f t="shared" si="48"/>
        <v>0</v>
      </c>
      <c r="AD72" s="57">
        <f t="shared" si="49"/>
        <v>0</v>
      </c>
      <c r="AE72" s="66" t="str">
        <f t="shared" si="50"/>
        <v/>
      </c>
    </row>
    <row r="73" spans="1:31" ht="15.75">
      <c r="A73" s="32" t="str">
        <f t="shared" si="34"/>
        <v/>
      </c>
      <c r="C73" s="3"/>
      <c r="D73" s="34" t="str">
        <f t="shared" si="35"/>
        <v/>
      </c>
      <c r="E73" s="19" t="str">
        <f t="shared" si="36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37"/>
        <v>0</v>
      </c>
      <c r="S73" s="55">
        <f t="shared" si="38"/>
        <v>0</v>
      </c>
      <c r="T73" s="55">
        <f t="shared" si="39"/>
        <v>0</v>
      </c>
      <c r="U73" s="55">
        <f t="shared" si="40"/>
        <v>0</v>
      </c>
      <c r="V73" s="55">
        <f t="shared" si="41"/>
        <v>0</v>
      </c>
      <c r="W73" s="55">
        <f t="shared" si="42"/>
        <v>0</v>
      </c>
      <c r="X73" s="55">
        <f t="shared" si="43"/>
        <v>0</v>
      </c>
      <c r="Y73" s="55">
        <f t="shared" si="44"/>
        <v>0</v>
      </c>
      <c r="Z73" s="55">
        <f t="shared" si="45"/>
        <v>0</v>
      </c>
      <c r="AA73" s="55">
        <f t="shared" si="46"/>
        <v>0</v>
      </c>
      <c r="AB73" s="55">
        <f t="shared" si="47"/>
        <v>0</v>
      </c>
      <c r="AC73" s="56">
        <f t="shared" si="48"/>
        <v>0</v>
      </c>
      <c r="AD73" s="57">
        <f t="shared" si="49"/>
        <v>0</v>
      </c>
      <c r="AE73" s="66" t="str">
        <f t="shared" si="50"/>
        <v/>
      </c>
    </row>
    <row r="74" spans="1:31" ht="15.75">
      <c r="A74" s="32" t="str">
        <f t="shared" si="34"/>
        <v/>
      </c>
      <c r="C74" s="3"/>
      <c r="D74" s="34" t="str">
        <f t="shared" si="35"/>
        <v/>
      </c>
      <c r="E74" s="19" t="str">
        <f t="shared" si="36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37"/>
        <v>0</v>
      </c>
      <c r="S74" s="55">
        <f t="shared" si="38"/>
        <v>0</v>
      </c>
      <c r="T74" s="55">
        <f t="shared" si="39"/>
        <v>0</v>
      </c>
      <c r="U74" s="55">
        <f t="shared" si="40"/>
        <v>0</v>
      </c>
      <c r="V74" s="55">
        <f t="shared" si="41"/>
        <v>0</v>
      </c>
      <c r="W74" s="55">
        <f t="shared" si="42"/>
        <v>0</v>
      </c>
      <c r="X74" s="55">
        <f t="shared" si="43"/>
        <v>0</v>
      </c>
      <c r="Y74" s="55">
        <f t="shared" si="44"/>
        <v>0</v>
      </c>
      <c r="Z74" s="55">
        <f t="shared" si="45"/>
        <v>0</v>
      </c>
      <c r="AA74" s="55">
        <f t="shared" si="46"/>
        <v>0</v>
      </c>
      <c r="AB74" s="55">
        <f t="shared" si="47"/>
        <v>0</v>
      </c>
      <c r="AC74" s="56">
        <f t="shared" si="48"/>
        <v>0</v>
      </c>
      <c r="AD74" s="57">
        <f t="shared" si="49"/>
        <v>0</v>
      </c>
      <c r="AE74" s="66" t="str">
        <f t="shared" si="50"/>
        <v/>
      </c>
    </row>
    <row r="75" spans="1:31" ht="15.75">
      <c r="A75" s="32" t="str">
        <f t="shared" si="34"/>
        <v/>
      </c>
      <c r="C75" s="3"/>
      <c r="D75" s="34" t="str">
        <f t="shared" si="35"/>
        <v/>
      </c>
      <c r="E75" s="19" t="str">
        <f t="shared" si="36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37"/>
        <v>0</v>
      </c>
      <c r="S75" s="55">
        <f t="shared" si="38"/>
        <v>0</v>
      </c>
      <c r="T75" s="55">
        <f t="shared" si="39"/>
        <v>0</v>
      </c>
      <c r="U75" s="55">
        <f t="shared" si="40"/>
        <v>0</v>
      </c>
      <c r="V75" s="55">
        <f t="shared" si="41"/>
        <v>0</v>
      </c>
      <c r="W75" s="55">
        <f t="shared" si="42"/>
        <v>0</v>
      </c>
      <c r="X75" s="55">
        <f t="shared" si="43"/>
        <v>0</v>
      </c>
      <c r="Y75" s="55">
        <f t="shared" si="44"/>
        <v>0</v>
      </c>
      <c r="Z75" s="55">
        <f t="shared" si="45"/>
        <v>0</v>
      </c>
      <c r="AA75" s="55">
        <f t="shared" si="46"/>
        <v>0</v>
      </c>
      <c r="AB75" s="55">
        <f t="shared" si="47"/>
        <v>0</v>
      </c>
      <c r="AC75" s="56">
        <f t="shared" si="48"/>
        <v>0</v>
      </c>
      <c r="AD75" s="57">
        <f t="shared" si="49"/>
        <v>0</v>
      </c>
      <c r="AE75" s="66" t="str">
        <f t="shared" si="50"/>
        <v/>
      </c>
    </row>
    <row r="76" spans="1:31" ht="15.75">
      <c r="A76" s="32" t="str">
        <f t="shared" si="34"/>
        <v/>
      </c>
      <c r="C76" s="3"/>
      <c r="D76" s="34" t="str">
        <f t="shared" si="35"/>
        <v/>
      </c>
      <c r="E76" s="19" t="str">
        <f t="shared" si="36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37"/>
        <v>0</v>
      </c>
      <c r="S76" s="55">
        <f t="shared" si="38"/>
        <v>0</v>
      </c>
      <c r="T76" s="55">
        <f t="shared" si="39"/>
        <v>0</v>
      </c>
      <c r="U76" s="55">
        <f t="shared" si="40"/>
        <v>0</v>
      </c>
      <c r="V76" s="55">
        <f t="shared" si="41"/>
        <v>0</v>
      </c>
      <c r="W76" s="55">
        <f t="shared" si="42"/>
        <v>0</v>
      </c>
      <c r="X76" s="55">
        <f t="shared" si="43"/>
        <v>0</v>
      </c>
      <c r="Y76" s="55">
        <f t="shared" si="44"/>
        <v>0</v>
      </c>
      <c r="Z76" s="55">
        <f t="shared" si="45"/>
        <v>0</v>
      </c>
      <c r="AA76" s="55">
        <f t="shared" si="46"/>
        <v>0</v>
      </c>
      <c r="AB76" s="55">
        <f t="shared" si="47"/>
        <v>0</v>
      </c>
      <c r="AC76" s="56">
        <f t="shared" si="48"/>
        <v>0</v>
      </c>
      <c r="AD76" s="57">
        <f t="shared" si="49"/>
        <v>0</v>
      </c>
      <c r="AE76" s="66" t="str">
        <f t="shared" si="50"/>
        <v/>
      </c>
    </row>
    <row r="77" spans="1:31" ht="15.75">
      <c r="A77" s="32" t="str">
        <f t="shared" si="34"/>
        <v/>
      </c>
      <c r="C77" s="3"/>
      <c r="D77" s="34" t="str">
        <f t="shared" si="35"/>
        <v/>
      </c>
      <c r="E77" s="19" t="str">
        <f t="shared" si="36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37"/>
        <v>0</v>
      </c>
      <c r="S77" s="55">
        <f t="shared" si="38"/>
        <v>0</v>
      </c>
      <c r="T77" s="55">
        <f t="shared" si="39"/>
        <v>0</v>
      </c>
      <c r="U77" s="55">
        <f t="shared" si="40"/>
        <v>0</v>
      </c>
      <c r="V77" s="55">
        <f t="shared" si="41"/>
        <v>0</v>
      </c>
      <c r="W77" s="55">
        <f t="shared" si="42"/>
        <v>0</v>
      </c>
      <c r="X77" s="55">
        <f t="shared" si="43"/>
        <v>0</v>
      </c>
      <c r="Y77" s="55">
        <f t="shared" si="44"/>
        <v>0</v>
      </c>
      <c r="Z77" s="55">
        <f t="shared" si="45"/>
        <v>0</v>
      </c>
      <c r="AA77" s="55">
        <f t="shared" si="46"/>
        <v>0</v>
      </c>
      <c r="AB77" s="55">
        <f t="shared" si="47"/>
        <v>0</v>
      </c>
      <c r="AC77" s="56">
        <f t="shared" si="48"/>
        <v>0</v>
      </c>
      <c r="AD77" s="57">
        <f t="shared" si="49"/>
        <v>0</v>
      </c>
      <c r="AE77" s="66" t="str">
        <f t="shared" si="50"/>
        <v/>
      </c>
    </row>
    <row r="78" spans="1:31" ht="15.75">
      <c r="A78" s="32" t="str">
        <f t="shared" si="34"/>
        <v/>
      </c>
      <c r="C78" s="3"/>
      <c r="D78" s="34" t="str">
        <f t="shared" si="35"/>
        <v/>
      </c>
      <c r="E78" s="19" t="str">
        <f t="shared" si="36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37"/>
        <v>0</v>
      </c>
      <c r="S78" s="55">
        <f t="shared" si="38"/>
        <v>0</v>
      </c>
      <c r="T78" s="55">
        <f t="shared" si="39"/>
        <v>0</v>
      </c>
      <c r="U78" s="55">
        <f t="shared" si="40"/>
        <v>0</v>
      </c>
      <c r="V78" s="55">
        <f t="shared" si="41"/>
        <v>0</v>
      </c>
      <c r="W78" s="55">
        <f t="shared" si="42"/>
        <v>0</v>
      </c>
      <c r="X78" s="55">
        <f t="shared" si="43"/>
        <v>0</v>
      </c>
      <c r="Y78" s="55">
        <f t="shared" si="44"/>
        <v>0</v>
      </c>
      <c r="Z78" s="55">
        <f t="shared" si="45"/>
        <v>0</v>
      </c>
      <c r="AA78" s="55">
        <f t="shared" si="46"/>
        <v>0</v>
      </c>
      <c r="AB78" s="55">
        <f t="shared" si="47"/>
        <v>0</v>
      </c>
      <c r="AC78" s="56">
        <f t="shared" si="48"/>
        <v>0</v>
      </c>
      <c r="AD78" s="57">
        <f t="shared" si="49"/>
        <v>0</v>
      </c>
      <c r="AE78" s="66" t="str">
        <f t="shared" si="50"/>
        <v/>
      </c>
    </row>
    <row r="79" spans="1:31" ht="15.75">
      <c r="A79" s="32" t="str">
        <f t="shared" si="34"/>
        <v/>
      </c>
      <c r="C79" s="3"/>
      <c r="D79" s="34" t="str">
        <f t="shared" si="35"/>
        <v/>
      </c>
      <c r="E79" s="19" t="str">
        <f t="shared" si="36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37"/>
        <v>0</v>
      </c>
      <c r="S79" s="55">
        <f t="shared" si="38"/>
        <v>0</v>
      </c>
      <c r="T79" s="55">
        <f t="shared" si="39"/>
        <v>0</v>
      </c>
      <c r="U79" s="55">
        <f t="shared" si="40"/>
        <v>0</v>
      </c>
      <c r="V79" s="55">
        <f t="shared" si="41"/>
        <v>0</v>
      </c>
      <c r="W79" s="55">
        <f t="shared" si="42"/>
        <v>0</v>
      </c>
      <c r="X79" s="55">
        <f t="shared" si="43"/>
        <v>0</v>
      </c>
      <c r="Y79" s="55">
        <f t="shared" si="44"/>
        <v>0</v>
      </c>
      <c r="Z79" s="55">
        <f t="shared" si="45"/>
        <v>0</v>
      </c>
      <c r="AA79" s="55">
        <f t="shared" si="46"/>
        <v>0</v>
      </c>
      <c r="AB79" s="55">
        <f t="shared" si="47"/>
        <v>0</v>
      </c>
      <c r="AC79" s="56">
        <f t="shared" si="48"/>
        <v>0</v>
      </c>
      <c r="AD79" s="57">
        <f t="shared" si="49"/>
        <v>0</v>
      </c>
      <c r="AE79" s="66" t="str">
        <f t="shared" si="50"/>
        <v/>
      </c>
    </row>
    <row r="80" spans="1:31" ht="15.75">
      <c r="A80" s="32" t="str">
        <f t="shared" si="34"/>
        <v/>
      </c>
      <c r="C80" s="3"/>
      <c r="D80" s="34" t="str">
        <f t="shared" si="35"/>
        <v/>
      </c>
      <c r="E80" s="19" t="str">
        <f t="shared" si="36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37"/>
        <v>0</v>
      </c>
      <c r="S80" s="55">
        <f t="shared" si="38"/>
        <v>0</v>
      </c>
      <c r="T80" s="55">
        <f t="shared" si="39"/>
        <v>0</v>
      </c>
      <c r="U80" s="55">
        <f t="shared" si="40"/>
        <v>0</v>
      </c>
      <c r="V80" s="55">
        <f t="shared" si="41"/>
        <v>0</v>
      </c>
      <c r="W80" s="55">
        <f t="shared" si="42"/>
        <v>0</v>
      </c>
      <c r="X80" s="55">
        <f t="shared" si="43"/>
        <v>0</v>
      </c>
      <c r="Y80" s="55">
        <f t="shared" si="44"/>
        <v>0</v>
      </c>
      <c r="Z80" s="55">
        <f t="shared" si="45"/>
        <v>0</v>
      </c>
      <c r="AA80" s="55">
        <f t="shared" si="46"/>
        <v>0</v>
      </c>
      <c r="AB80" s="55">
        <f t="shared" si="47"/>
        <v>0</v>
      </c>
      <c r="AC80" s="56">
        <f t="shared" si="48"/>
        <v>0</v>
      </c>
      <c r="AD80" s="57">
        <f t="shared" si="49"/>
        <v>0</v>
      </c>
      <c r="AE80" s="66" t="str">
        <f t="shared" si="50"/>
        <v/>
      </c>
    </row>
    <row r="81" spans="1:31" ht="15.75">
      <c r="A81" s="32" t="str">
        <f t="shared" si="34"/>
        <v/>
      </c>
      <c r="C81" s="3"/>
      <c r="D81" s="34" t="str">
        <f t="shared" si="35"/>
        <v/>
      </c>
      <c r="E81" s="19" t="str">
        <f t="shared" si="36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37"/>
        <v>0</v>
      </c>
      <c r="S81" s="55">
        <f t="shared" si="38"/>
        <v>0</v>
      </c>
      <c r="T81" s="55">
        <f t="shared" si="39"/>
        <v>0</v>
      </c>
      <c r="U81" s="55">
        <f t="shared" si="40"/>
        <v>0</v>
      </c>
      <c r="V81" s="55">
        <f t="shared" si="41"/>
        <v>0</v>
      </c>
      <c r="W81" s="55">
        <f t="shared" si="42"/>
        <v>0</v>
      </c>
      <c r="X81" s="55">
        <f t="shared" si="43"/>
        <v>0</v>
      </c>
      <c r="Y81" s="55">
        <f t="shared" si="44"/>
        <v>0</v>
      </c>
      <c r="Z81" s="55">
        <f t="shared" si="45"/>
        <v>0</v>
      </c>
      <c r="AA81" s="55">
        <f t="shared" si="46"/>
        <v>0</v>
      </c>
      <c r="AB81" s="55">
        <f t="shared" si="47"/>
        <v>0</v>
      </c>
      <c r="AC81" s="56">
        <f t="shared" si="48"/>
        <v>0</v>
      </c>
      <c r="AD81" s="57">
        <f t="shared" si="49"/>
        <v>0</v>
      </c>
      <c r="AE81" s="66" t="str">
        <f t="shared" si="50"/>
        <v/>
      </c>
    </row>
    <row r="82" spans="1:31" ht="15.75">
      <c r="A82" s="32" t="str">
        <f t="shared" si="34"/>
        <v/>
      </c>
      <c r="C82" s="3"/>
      <c r="D82" s="34" t="str">
        <f t="shared" si="35"/>
        <v/>
      </c>
      <c r="E82" s="19" t="str">
        <f t="shared" si="36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37"/>
        <v>0</v>
      </c>
      <c r="S82" s="55">
        <f t="shared" si="38"/>
        <v>0</v>
      </c>
      <c r="T82" s="55">
        <f t="shared" si="39"/>
        <v>0</v>
      </c>
      <c r="U82" s="55">
        <f t="shared" si="40"/>
        <v>0</v>
      </c>
      <c r="V82" s="55">
        <f t="shared" si="41"/>
        <v>0</v>
      </c>
      <c r="W82" s="55">
        <f t="shared" si="42"/>
        <v>0</v>
      </c>
      <c r="X82" s="55">
        <f t="shared" si="43"/>
        <v>0</v>
      </c>
      <c r="Y82" s="55">
        <f t="shared" si="44"/>
        <v>0</v>
      </c>
      <c r="Z82" s="55">
        <f t="shared" si="45"/>
        <v>0</v>
      </c>
      <c r="AA82" s="55">
        <f t="shared" si="46"/>
        <v>0</v>
      </c>
      <c r="AB82" s="55">
        <f t="shared" si="47"/>
        <v>0</v>
      </c>
      <c r="AC82" s="56">
        <f t="shared" si="48"/>
        <v>0</v>
      </c>
      <c r="AD82" s="57">
        <f t="shared" si="49"/>
        <v>0</v>
      </c>
      <c r="AE82" s="66" t="str">
        <f t="shared" si="50"/>
        <v/>
      </c>
    </row>
    <row r="83" spans="1:31" ht="15.75">
      <c r="A83" s="32" t="str">
        <f t="shared" si="34"/>
        <v/>
      </c>
      <c r="C83" s="3"/>
      <c r="D83" s="34" t="str">
        <f t="shared" si="35"/>
        <v/>
      </c>
      <c r="E83" s="19" t="str">
        <f t="shared" si="36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37"/>
        <v>0</v>
      </c>
      <c r="S83" s="55">
        <f t="shared" si="38"/>
        <v>0</v>
      </c>
      <c r="T83" s="55">
        <f t="shared" si="39"/>
        <v>0</v>
      </c>
      <c r="U83" s="55">
        <f t="shared" si="40"/>
        <v>0</v>
      </c>
      <c r="V83" s="55">
        <f t="shared" si="41"/>
        <v>0</v>
      </c>
      <c r="W83" s="55">
        <f t="shared" si="42"/>
        <v>0</v>
      </c>
      <c r="X83" s="55">
        <f t="shared" si="43"/>
        <v>0</v>
      </c>
      <c r="Y83" s="55">
        <f t="shared" si="44"/>
        <v>0</v>
      </c>
      <c r="Z83" s="55">
        <f t="shared" si="45"/>
        <v>0</v>
      </c>
      <c r="AA83" s="55">
        <f t="shared" si="46"/>
        <v>0</v>
      </c>
      <c r="AB83" s="55">
        <f t="shared" si="47"/>
        <v>0</v>
      </c>
      <c r="AC83" s="56">
        <f t="shared" si="48"/>
        <v>0</v>
      </c>
      <c r="AD83" s="57">
        <f t="shared" si="49"/>
        <v>0</v>
      </c>
      <c r="AE83" s="66" t="str">
        <f t="shared" si="50"/>
        <v/>
      </c>
    </row>
    <row r="84" spans="1:31" ht="15.75">
      <c r="A84" s="32" t="str">
        <f t="shared" si="34"/>
        <v/>
      </c>
      <c r="C84" s="3"/>
      <c r="D84" s="34" t="str">
        <f t="shared" si="35"/>
        <v/>
      </c>
      <c r="E84" s="19" t="str">
        <f t="shared" si="36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37"/>
        <v>0</v>
      </c>
      <c r="S84" s="55">
        <f t="shared" si="38"/>
        <v>0</v>
      </c>
      <c r="T84" s="55">
        <f t="shared" si="39"/>
        <v>0</v>
      </c>
      <c r="U84" s="55">
        <f t="shared" si="40"/>
        <v>0</v>
      </c>
      <c r="V84" s="55">
        <f t="shared" si="41"/>
        <v>0</v>
      </c>
      <c r="W84" s="55">
        <f t="shared" si="42"/>
        <v>0</v>
      </c>
      <c r="X84" s="55">
        <f t="shared" si="43"/>
        <v>0</v>
      </c>
      <c r="Y84" s="55">
        <f t="shared" si="44"/>
        <v>0</v>
      </c>
      <c r="Z84" s="55">
        <f t="shared" si="45"/>
        <v>0</v>
      </c>
      <c r="AA84" s="55">
        <f t="shared" si="46"/>
        <v>0</v>
      </c>
      <c r="AB84" s="55">
        <f t="shared" si="47"/>
        <v>0</v>
      </c>
      <c r="AC84" s="56">
        <f t="shared" si="48"/>
        <v>0</v>
      </c>
      <c r="AD84" s="57">
        <f t="shared" si="49"/>
        <v>0</v>
      </c>
      <c r="AE84" s="66" t="str">
        <f t="shared" si="50"/>
        <v/>
      </c>
    </row>
    <row r="85" spans="1:31" ht="15.75">
      <c r="A85" s="32" t="str">
        <f t="shared" si="34"/>
        <v/>
      </c>
      <c r="C85" s="3"/>
      <c r="D85" s="34" t="str">
        <f t="shared" si="35"/>
        <v/>
      </c>
      <c r="E85" s="19" t="str">
        <f t="shared" si="36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37"/>
        <v>0</v>
      </c>
      <c r="S85" s="55">
        <f t="shared" si="38"/>
        <v>0</v>
      </c>
      <c r="T85" s="55">
        <f t="shared" si="39"/>
        <v>0</v>
      </c>
      <c r="U85" s="55">
        <f t="shared" si="40"/>
        <v>0</v>
      </c>
      <c r="V85" s="55">
        <f t="shared" si="41"/>
        <v>0</v>
      </c>
      <c r="W85" s="55">
        <f t="shared" si="42"/>
        <v>0</v>
      </c>
      <c r="X85" s="55">
        <f t="shared" si="43"/>
        <v>0</v>
      </c>
      <c r="Y85" s="55">
        <f t="shared" si="44"/>
        <v>0</v>
      </c>
      <c r="Z85" s="55">
        <f t="shared" si="45"/>
        <v>0</v>
      </c>
      <c r="AA85" s="55">
        <f t="shared" si="46"/>
        <v>0</v>
      </c>
      <c r="AB85" s="55">
        <f t="shared" si="47"/>
        <v>0</v>
      </c>
      <c r="AC85" s="56">
        <f t="shared" si="48"/>
        <v>0</v>
      </c>
      <c r="AD85" s="57">
        <f t="shared" si="49"/>
        <v>0</v>
      </c>
      <c r="AE85" s="66" t="str">
        <f t="shared" si="50"/>
        <v/>
      </c>
    </row>
    <row r="86" spans="1:31" ht="15.75">
      <c r="A86" s="32" t="str">
        <f t="shared" si="34"/>
        <v/>
      </c>
      <c r="C86" s="3"/>
      <c r="D86" s="34" t="str">
        <f t="shared" si="35"/>
        <v/>
      </c>
      <c r="E86" s="19" t="str">
        <f t="shared" si="36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37"/>
        <v>0</v>
      </c>
      <c r="S86" s="55">
        <f t="shared" si="38"/>
        <v>0</v>
      </c>
      <c r="T86" s="55">
        <f t="shared" si="39"/>
        <v>0</v>
      </c>
      <c r="U86" s="55">
        <f t="shared" si="40"/>
        <v>0</v>
      </c>
      <c r="V86" s="55">
        <f t="shared" si="41"/>
        <v>0</v>
      </c>
      <c r="W86" s="55">
        <f t="shared" si="42"/>
        <v>0</v>
      </c>
      <c r="X86" s="55">
        <f t="shared" si="43"/>
        <v>0</v>
      </c>
      <c r="Y86" s="55">
        <f t="shared" si="44"/>
        <v>0</v>
      </c>
      <c r="Z86" s="55">
        <f t="shared" si="45"/>
        <v>0</v>
      </c>
      <c r="AA86" s="55">
        <f t="shared" si="46"/>
        <v>0</v>
      </c>
      <c r="AB86" s="55">
        <f t="shared" si="47"/>
        <v>0</v>
      </c>
      <c r="AC86" s="56">
        <f t="shared" si="48"/>
        <v>0</v>
      </c>
      <c r="AD86" s="57">
        <f t="shared" si="49"/>
        <v>0</v>
      </c>
      <c r="AE86" s="66" t="str">
        <f t="shared" si="50"/>
        <v/>
      </c>
    </row>
    <row r="87" spans="1:31" ht="15.75">
      <c r="A87" s="32" t="str">
        <f t="shared" si="34"/>
        <v/>
      </c>
      <c r="C87" s="3"/>
      <c r="D87" s="34" t="str">
        <f t="shared" si="35"/>
        <v/>
      </c>
      <c r="E87" s="19" t="str">
        <f t="shared" si="36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37"/>
        <v>0</v>
      </c>
      <c r="S87" s="55">
        <f t="shared" si="38"/>
        <v>0</v>
      </c>
      <c r="T87" s="55">
        <f t="shared" si="39"/>
        <v>0</v>
      </c>
      <c r="U87" s="55">
        <f t="shared" si="40"/>
        <v>0</v>
      </c>
      <c r="V87" s="55">
        <f t="shared" si="41"/>
        <v>0</v>
      </c>
      <c r="W87" s="55">
        <f t="shared" si="42"/>
        <v>0</v>
      </c>
      <c r="X87" s="55">
        <f t="shared" si="43"/>
        <v>0</v>
      </c>
      <c r="Y87" s="55">
        <f t="shared" si="44"/>
        <v>0</v>
      </c>
      <c r="Z87" s="55">
        <f t="shared" si="45"/>
        <v>0</v>
      </c>
      <c r="AA87" s="55">
        <f t="shared" si="46"/>
        <v>0</v>
      </c>
      <c r="AB87" s="55">
        <f t="shared" si="47"/>
        <v>0</v>
      </c>
      <c r="AC87" s="56">
        <f t="shared" si="48"/>
        <v>0</v>
      </c>
      <c r="AD87" s="57">
        <f t="shared" si="49"/>
        <v>0</v>
      </c>
      <c r="AE87" s="66" t="str">
        <f t="shared" si="50"/>
        <v/>
      </c>
    </row>
    <row r="88" spans="1:31" ht="15.75">
      <c r="A88" s="32" t="str">
        <f t="shared" si="34"/>
        <v/>
      </c>
      <c r="C88" s="3"/>
      <c r="D88" s="34" t="str">
        <f t="shared" si="35"/>
        <v/>
      </c>
      <c r="E88" s="19" t="str">
        <f t="shared" si="36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37"/>
        <v>0</v>
      </c>
      <c r="S88" s="55">
        <f t="shared" si="38"/>
        <v>0</v>
      </c>
      <c r="T88" s="55">
        <f t="shared" si="39"/>
        <v>0</v>
      </c>
      <c r="U88" s="55">
        <f t="shared" si="40"/>
        <v>0</v>
      </c>
      <c r="V88" s="55">
        <f t="shared" si="41"/>
        <v>0</v>
      </c>
      <c r="W88" s="55">
        <f t="shared" si="42"/>
        <v>0</v>
      </c>
      <c r="X88" s="55">
        <f t="shared" si="43"/>
        <v>0</v>
      </c>
      <c r="Y88" s="55">
        <f t="shared" si="44"/>
        <v>0</v>
      </c>
      <c r="Z88" s="55">
        <f t="shared" si="45"/>
        <v>0</v>
      </c>
      <c r="AA88" s="55">
        <f t="shared" si="46"/>
        <v>0</v>
      </c>
      <c r="AB88" s="55">
        <f t="shared" si="47"/>
        <v>0</v>
      </c>
      <c r="AC88" s="56">
        <f t="shared" si="48"/>
        <v>0</v>
      </c>
      <c r="AD88" s="57">
        <f t="shared" si="49"/>
        <v>0</v>
      </c>
      <c r="AE88" s="66" t="str">
        <f t="shared" si="50"/>
        <v/>
      </c>
    </row>
    <row r="89" spans="1:31" ht="15.75">
      <c r="A89" s="32" t="str">
        <f t="shared" si="34"/>
        <v/>
      </c>
      <c r="C89" s="3"/>
      <c r="D89" s="34" t="str">
        <f t="shared" si="35"/>
        <v/>
      </c>
      <c r="E89" s="19" t="str">
        <f t="shared" si="36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37"/>
        <v>0</v>
      </c>
      <c r="S89" s="55">
        <f t="shared" si="38"/>
        <v>0</v>
      </c>
      <c r="T89" s="55">
        <f t="shared" si="39"/>
        <v>0</v>
      </c>
      <c r="U89" s="55">
        <f t="shared" si="40"/>
        <v>0</v>
      </c>
      <c r="V89" s="55">
        <f t="shared" si="41"/>
        <v>0</v>
      </c>
      <c r="W89" s="55">
        <f t="shared" si="42"/>
        <v>0</v>
      </c>
      <c r="X89" s="55">
        <f t="shared" si="43"/>
        <v>0</v>
      </c>
      <c r="Y89" s="55">
        <f t="shared" si="44"/>
        <v>0</v>
      </c>
      <c r="Z89" s="55">
        <f t="shared" si="45"/>
        <v>0</v>
      </c>
      <c r="AA89" s="55">
        <f t="shared" si="46"/>
        <v>0</v>
      </c>
      <c r="AB89" s="55">
        <f t="shared" si="47"/>
        <v>0</v>
      </c>
      <c r="AC89" s="56">
        <f t="shared" si="48"/>
        <v>0</v>
      </c>
      <c r="AD89" s="57">
        <f t="shared" si="49"/>
        <v>0</v>
      </c>
      <c r="AE89" s="66" t="str">
        <f t="shared" si="50"/>
        <v/>
      </c>
    </row>
    <row r="90" spans="1:31" ht="15.75">
      <c r="A90" s="32" t="str">
        <f t="shared" si="34"/>
        <v/>
      </c>
      <c r="C90" s="3"/>
      <c r="D90" s="34" t="str">
        <f t="shared" si="35"/>
        <v/>
      </c>
      <c r="E90" s="19" t="str">
        <f t="shared" si="36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37"/>
        <v>0</v>
      </c>
      <c r="S90" s="55">
        <f t="shared" si="38"/>
        <v>0</v>
      </c>
      <c r="T90" s="55">
        <f t="shared" si="39"/>
        <v>0</v>
      </c>
      <c r="U90" s="55">
        <f t="shared" si="40"/>
        <v>0</v>
      </c>
      <c r="V90" s="55">
        <f t="shared" si="41"/>
        <v>0</v>
      </c>
      <c r="W90" s="55">
        <f t="shared" si="42"/>
        <v>0</v>
      </c>
      <c r="X90" s="55">
        <f t="shared" si="43"/>
        <v>0</v>
      </c>
      <c r="Y90" s="55">
        <f t="shared" si="44"/>
        <v>0</v>
      </c>
      <c r="Z90" s="55">
        <f t="shared" si="45"/>
        <v>0</v>
      </c>
      <c r="AA90" s="55">
        <f t="shared" si="46"/>
        <v>0</v>
      </c>
      <c r="AB90" s="55">
        <f t="shared" si="47"/>
        <v>0</v>
      </c>
      <c r="AC90" s="56">
        <f t="shared" si="48"/>
        <v>0</v>
      </c>
      <c r="AD90" s="57">
        <f t="shared" si="49"/>
        <v>0</v>
      </c>
      <c r="AE90" s="66" t="str">
        <f t="shared" si="50"/>
        <v/>
      </c>
    </row>
    <row r="91" spans="1:31" ht="15.75">
      <c r="A91" s="32" t="str">
        <f t="shared" si="34"/>
        <v/>
      </c>
      <c r="C91" s="3"/>
      <c r="D91" s="34" t="str">
        <f t="shared" si="35"/>
        <v/>
      </c>
      <c r="E91" s="19" t="str">
        <f t="shared" si="36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37"/>
        <v>0</v>
      </c>
      <c r="S91" s="55">
        <f t="shared" si="38"/>
        <v>0</v>
      </c>
      <c r="T91" s="55">
        <f t="shared" si="39"/>
        <v>0</v>
      </c>
      <c r="U91" s="55">
        <f t="shared" si="40"/>
        <v>0</v>
      </c>
      <c r="V91" s="55">
        <f t="shared" si="41"/>
        <v>0</v>
      </c>
      <c r="W91" s="55">
        <f t="shared" si="42"/>
        <v>0</v>
      </c>
      <c r="X91" s="55">
        <f t="shared" si="43"/>
        <v>0</v>
      </c>
      <c r="Y91" s="55">
        <f t="shared" si="44"/>
        <v>0</v>
      </c>
      <c r="Z91" s="55">
        <f t="shared" si="45"/>
        <v>0</v>
      </c>
      <c r="AA91" s="55">
        <f t="shared" si="46"/>
        <v>0</v>
      </c>
      <c r="AB91" s="55">
        <f t="shared" si="47"/>
        <v>0</v>
      </c>
      <c r="AC91" s="56">
        <f t="shared" si="48"/>
        <v>0</v>
      </c>
      <c r="AD91" s="57">
        <f t="shared" si="49"/>
        <v>0</v>
      </c>
      <c r="AE91" s="66" t="str">
        <f t="shared" si="50"/>
        <v/>
      </c>
    </row>
    <row r="92" spans="1:31" ht="15.75">
      <c r="A92" s="32" t="str">
        <f t="shared" si="34"/>
        <v/>
      </c>
      <c r="C92" s="3"/>
      <c r="D92" s="34" t="str">
        <f t="shared" si="35"/>
        <v/>
      </c>
      <c r="E92" s="19" t="str">
        <f t="shared" si="36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37"/>
        <v>0</v>
      </c>
      <c r="S92" s="55">
        <f t="shared" si="38"/>
        <v>0</v>
      </c>
      <c r="T92" s="55">
        <f t="shared" si="39"/>
        <v>0</v>
      </c>
      <c r="U92" s="55">
        <f t="shared" si="40"/>
        <v>0</v>
      </c>
      <c r="V92" s="55">
        <f t="shared" si="41"/>
        <v>0</v>
      </c>
      <c r="W92" s="55">
        <f t="shared" si="42"/>
        <v>0</v>
      </c>
      <c r="X92" s="55">
        <f t="shared" si="43"/>
        <v>0</v>
      </c>
      <c r="Y92" s="55">
        <f t="shared" si="44"/>
        <v>0</v>
      </c>
      <c r="Z92" s="55">
        <f t="shared" si="45"/>
        <v>0</v>
      </c>
      <c r="AA92" s="55">
        <f t="shared" si="46"/>
        <v>0</v>
      </c>
      <c r="AB92" s="55">
        <f t="shared" si="47"/>
        <v>0</v>
      </c>
      <c r="AC92" s="56">
        <f t="shared" si="48"/>
        <v>0</v>
      </c>
      <c r="AD92" s="57">
        <f t="shared" si="49"/>
        <v>0</v>
      </c>
      <c r="AE92" s="66" t="str">
        <f t="shared" si="50"/>
        <v/>
      </c>
    </row>
    <row r="93" spans="1:31" ht="15.75">
      <c r="A93" s="32" t="str">
        <f t="shared" si="34"/>
        <v/>
      </c>
      <c r="C93" s="3"/>
      <c r="D93" s="34" t="str">
        <f t="shared" si="35"/>
        <v/>
      </c>
      <c r="E93" s="19" t="str">
        <f t="shared" si="36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37"/>
        <v>0</v>
      </c>
      <c r="S93" s="55">
        <f t="shared" si="38"/>
        <v>0</v>
      </c>
      <c r="T93" s="55">
        <f t="shared" si="39"/>
        <v>0</v>
      </c>
      <c r="U93" s="55">
        <f t="shared" si="40"/>
        <v>0</v>
      </c>
      <c r="V93" s="55">
        <f t="shared" si="41"/>
        <v>0</v>
      </c>
      <c r="W93" s="55">
        <f t="shared" si="42"/>
        <v>0</v>
      </c>
      <c r="X93" s="55">
        <f t="shared" si="43"/>
        <v>0</v>
      </c>
      <c r="Y93" s="55">
        <f t="shared" si="44"/>
        <v>0</v>
      </c>
      <c r="Z93" s="55">
        <f t="shared" si="45"/>
        <v>0</v>
      </c>
      <c r="AA93" s="55">
        <f t="shared" si="46"/>
        <v>0</v>
      </c>
      <c r="AB93" s="55">
        <f t="shared" si="47"/>
        <v>0</v>
      </c>
      <c r="AC93" s="56">
        <f t="shared" si="48"/>
        <v>0</v>
      </c>
      <c r="AD93" s="57">
        <f t="shared" si="49"/>
        <v>0</v>
      </c>
      <c r="AE93" s="66" t="str">
        <f t="shared" si="50"/>
        <v/>
      </c>
    </row>
    <row r="94" spans="1:31" ht="15.75">
      <c r="A94" s="32" t="str">
        <f t="shared" si="34"/>
        <v/>
      </c>
      <c r="C94" s="3"/>
      <c r="D94" s="34" t="str">
        <f t="shared" si="35"/>
        <v/>
      </c>
      <c r="E94" s="19" t="str">
        <f t="shared" si="36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37"/>
        <v>0</v>
      </c>
      <c r="S94" s="55">
        <f t="shared" si="38"/>
        <v>0</v>
      </c>
      <c r="T94" s="55">
        <f t="shared" si="39"/>
        <v>0</v>
      </c>
      <c r="U94" s="55">
        <f t="shared" si="40"/>
        <v>0</v>
      </c>
      <c r="V94" s="55">
        <f t="shared" si="41"/>
        <v>0</v>
      </c>
      <c r="W94" s="55">
        <f t="shared" si="42"/>
        <v>0</v>
      </c>
      <c r="X94" s="55">
        <f t="shared" si="43"/>
        <v>0</v>
      </c>
      <c r="Y94" s="55">
        <f t="shared" si="44"/>
        <v>0</v>
      </c>
      <c r="Z94" s="55">
        <f t="shared" si="45"/>
        <v>0</v>
      </c>
      <c r="AA94" s="55">
        <f t="shared" si="46"/>
        <v>0</v>
      </c>
      <c r="AB94" s="55">
        <f t="shared" si="47"/>
        <v>0</v>
      </c>
      <c r="AC94" s="56">
        <f t="shared" si="48"/>
        <v>0</v>
      </c>
      <c r="AD94" s="57">
        <f t="shared" si="49"/>
        <v>0</v>
      </c>
      <c r="AE94" s="66" t="str">
        <f t="shared" si="50"/>
        <v/>
      </c>
    </row>
    <row r="95" spans="1:31" ht="15.75">
      <c r="A95" s="32" t="str">
        <f t="shared" si="34"/>
        <v/>
      </c>
      <c r="C95" s="3"/>
      <c r="D95" s="34" t="str">
        <f t="shared" si="35"/>
        <v/>
      </c>
      <c r="E95" s="19" t="str">
        <f t="shared" si="36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37"/>
        <v>0</v>
      </c>
      <c r="S95" s="55">
        <f t="shared" si="38"/>
        <v>0</v>
      </c>
      <c r="T95" s="55">
        <f t="shared" si="39"/>
        <v>0</v>
      </c>
      <c r="U95" s="55">
        <f t="shared" si="40"/>
        <v>0</v>
      </c>
      <c r="V95" s="55">
        <f t="shared" si="41"/>
        <v>0</v>
      </c>
      <c r="W95" s="55">
        <f t="shared" si="42"/>
        <v>0</v>
      </c>
      <c r="X95" s="55">
        <f t="shared" si="43"/>
        <v>0</v>
      </c>
      <c r="Y95" s="55">
        <f t="shared" si="44"/>
        <v>0</v>
      </c>
      <c r="Z95" s="55">
        <f t="shared" si="45"/>
        <v>0</v>
      </c>
      <c r="AA95" s="55">
        <f t="shared" si="46"/>
        <v>0</v>
      </c>
      <c r="AB95" s="55">
        <f t="shared" si="47"/>
        <v>0</v>
      </c>
      <c r="AC95" s="56">
        <f t="shared" si="48"/>
        <v>0</v>
      </c>
      <c r="AD95" s="57">
        <f t="shared" si="49"/>
        <v>0</v>
      </c>
      <c r="AE95" s="66" t="str">
        <f t="shared" si="50"/>
        <v/>
      </c>
    </row>
    <row r="96" spans="1:31" ht="15.75">
      <c r="A96" s="32" t="str">
        <f t="shared" si="34"/>
        <v/>
      </c>
      <c r="C96" s="3"/>
      <c r="D96" s="34" t="str">
        <f t="shared" si="35"/>
        <v/>
      </c>
      <c r="E96" s="19" t="str">
        <f t="shared" si="36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37"/>
        <v>0</v>
      </c>
      <c r="S96" s="55">
        <f t="shared" si="38"/>
        <v>0</v>
      </c>
      <c r="T96" s="55">
        <f t="shared" si="39"/>
        <v>0</v>
      </c>
      <c r="U96" s="55">
        <f t="shared" si="40"/>
        <v>0</v>
      </c>
      <c r="V96" s="55">
        <f t="shared" si="41"/>
        <v>0</v>
      </c>
      <c r="W96" s="55">
        <f t="shared" si="42"/>
        <v>0</v>
      </c>
      <c r="X96" s="55">
        <f t="shared" si="43"/>
        <v>0</v>
      </c>
      <c r="Y96" s="55">
        <f t="shared" si="44"/>
        <v>0</v>
      </c>
      <c r="Z96" s="55">
        <f t="shared" si="45"/>
        <v>0</v>
      </c>
      <c r="AA96" s="55">
        <f t="shared" si="46"/>
        <v>0</v>
      </c>
      <c r="AB96" s="55">
        <f t="shared" si="47"/>
        <v>0</v>
      </c>
      <c r="AC96" s="56">
        <f t="shared" si="48"/>
        <v>0</v>
      </c>
      <c r="AD96" s="57">
        <f t="shared" si="49"/>
        <v>0</v>
      </c>
      <c r="AE96" s="66" t="str">
        <f t="shared" si="50"/>
        <v/>
      </c>
    </row>
    <row r="97" spans="1:31" ht="15.75">
      <c r="A97" s="32" t="str">
        <f t="shared" si="34"/>
        <v/>
      </c>
      <c r="C97" s="3"/>
      <c r="D97" s="34" t="str">
        <f t="shared" si="35"/>
        <v/>
      </c>
      <c r="E97" s="19" t="str">
        <f t="shared" si="36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37"/>
        <v>0</v>
      </c>
      <c r="S97" s="55">
        <f t="shared" si="38"/>
        <v>0</v>
      </c>
      <c r="T97" s="55">
        <f t="shared" si="39"/>
        <v>0</v>
      </c>
      <c r="U97" s="55">
        <f t="shared" si="40"/>
        <v>0</v>
      </c>
      <c r="V97" s="55">
        <f t="shared" si="41"/>
        <v>0</v>
      </c>
      <c r="W97" s="55">
        <f t="shared" si="42"/>
        <v>0</v>
      </c>
      <c r="X97" s="55">
        <f t="shared" si="43"/>
        <v>0</v>
      </c>
      <c r="Y97" s="55">
        <f t="shared" si="44"/>
        <v>0</v>
      </c>
      <c r="Z97" s="55">
        <f t="shared" si="45"/>
        <v>0</v>
      </c>
      <c r="AA97" s="55">
        <f t="shared" si="46"/>
        <v>0</v>
      </c>
      <c r="AB97" s="55">
        <f t="shared" si="47"/>
        <v>0</v>
      </c>
      <c r="AC97" s="56">
        <f t="shared" si="48"/>
        <v>0</v>
      </c>
      <c r="AD97" s="57">
        <f t="shared" si="49"/>
        <v>0</v>
      </c>
      <c r="AE97" s="66" t="str">
        <f t="shared" si="50"/>
        <v/>
      </c>
    </row>
    <row r="98" spans="1:31" ht="15.75">
      <c r="A98" s="32" t="str">
        <f t="shared" si="34"/>
        <v/>
      </c>
      <c r="C98" s="3"/>
      <c r="D98" s="34" t="str">
        <f t="shared" si="35"/>
        <v/>
      </c>
      <c r="E98" s="19" t="str">
        <f t="shared" si="36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37"/>
        <v>0</v>
      </c>
      <c r="S98" s="55">
        <f t="shared" si="38"/>
        <v>0</v>
      </c>
      <c r="T98" s="55">
        <f t="shared" si="39"/>
        <v>0</v>
      </c>
      <c r="U98" s="55">
        <f t="shared" si="40"/>
        <v>0</v>
      </c>
      <c r="V98" s="55">
        <f t="shared" si="41"/>
        <v>0</v>
      </c>
      <c r="W98" s="55">
        <f t="shared" si="42"/>
        <v>0</v>
      </c>
      <c r="X98" s="55">
        <f t="shared" si="43"/>
        <v>0</v>
      </c>
      <c r="Y98" s="55">
        <f t="shared" si="44"/>
        <v>0</v>
      </c>
      <c r="Z98" s="55">
        <f t="shared" si="45"/>
        <v>0</v>
      </c>
      <c r="AA98" s="55">
        <f t="shared" si="46"/>
        <v>0</v>
      </c>
      <c r="AB98" s="55">
        <f t="shared" si="47"/>
        <v>0</v>
      </c>
      <c r="AC98" s="56">
        <f t="shared" si="48"/>
        <v>0</v>
      </c>
      <c r="AD98" s="57">
        <f t="shared" si="49"/>
        <v>0</v>
      </c>
      <c r="AE98" s="66" t="str">
        <f t="shared" si="50"/>
        <v/>
      </c>
    </row>
    <row r="99" spans="1:31" ht="15.75">
      <c r="A99" s="32" t="str">
        <f t="shared" si="34"/>
        <v/>
      </c>
      <c r="C99" s="3"/>
      <c r="D99" s="34" t="str">
        <f t="shared" si="35"/>
        <v/>
      </c>
      <c r="E99" s="19" t="str">
        <f t="shared" si="36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37"/>
        <v>0</v>
      </c>
      <c r="S99" s="55">
        <f t="shared" si="38"/>
        <v>0</v>
      </c>
      <c r="T99" s="55">
        <f t="shared" si="39"/>
        <v>0</v>
      </c>
      <c r="U99" s="55">
        <f t="shared" si="40"/>
        <v>0</v>
      </c>
      <c r="V99" s="55">
        <f t="shared" si="41"/>
        <v>0</v>
      </c>
      <c r="W99" s="55">
        <f t="shared" si="42"/>
        <v>0</v>
      </c>
      <c r="X99" s="55">
        <f t="shared" si="43"/>
        <v>0</v>
      </c>
      <c r="Y99" s="55">
        <f t="shared" si="44"/>
        <v>0</v>
      </c>
      <c r="Z99" s="55">
        <f t="shared" si="45"/>
        <v>0</v>
      </c>
      <c r="AA99" s="55">
        <f t="shared" si="46"/>
        <v>0</v>
      </c>
      <c r="AB99" s="55">
        <f t="shared" si="47"/>
        <v>0</v>
      </c>
      <c r="AC99" s="56">
        <f t="shared" si="48"/>
        <v>0</v>
      </c>
      <c r="AD99" s="57">
        <f t="shared" si="49"/>
        <v>0</v>
      </c>
      <c r="AE99" s="66" t="str">
        <f t="shared" si="50"/>
        <v/>
      </c>
    </row>
    <row r="100" spans="1:31" ht="15.75">
      <c r="A100" s="32" t="str">
        <f t="shared" si="34"/>
        <v/>
      </c>
      <c r="C100" s="3"/>
      <c r="D100" s="34" t="str">
        <f t="shared" si="35"/>
        <v/>
      </c>
      <c r="E100" s="19" t="str">
        <f t="shared" si="36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37"/>
        <v>0</v>
      </c>
      <c r="S100" s="55">
        <f t="shared" si="38"/>
        <v>0</v>
      </c>
      <c r="T100" s="55">
        <f t="shared" si="39"/>
        <v>0</v>
      </c>
      <c r="U100" s="55">
        <f t="shared" si="40"/>
        <v>0</v>
      </c>
      <c r="V100" s="55">
        <f t="shared" si="41"/>
        <v>0</v>
      </c>
      <c r="W100" s="55">
        <f t="shared" si="42"/>
        <v>0</v>
      </c>
      <c r="X100" s="55">
        <f t="shared" si="43"/>
        <v>0</v>
      </c>
      <c r="Y100" s="55">
        <f t="shared" si="44"/>
        <v>0</v>
      </c>
      <c r="Z100" s="55">
        <f t="shared" si="45"/>
        <v>0</v>
      </c>
      <c r="AA100" s="55">
        <f t="shared" si="46"/>
        <v>0</v>
      </c>
      <c r="AB100" s="55">
        <f t="shared" si="47"/>
        <v>0</v>
      </c>
      <c r="AC100" s="56">
        <f t="shared" si="48"/>
        <v>0</v>
      </c>
      <c r="AD100" s="57">
        <f t="shared" si="49"/>
        <v>0</v>
      </c>
      <c r="AE100" s="66" t="str">
        <f t="shared" si="50"/>
        <v/>
      </c>
    </row>
    <row r="101" spans="1:31" ht="15.75">
      <c r="A101" s="32" t="str">
        <f t="shared" si="34"/>
        <v/>
      </c>
      <c r="C101" s="3"/>
      <c r="D101" s="34" t="str">
        <f t="shared" si="35"/>
        <v/>
      </c>
      <c r="E101" s="19" t="str">
        <f t="shared" si="36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37"/>
        <v>0</v>
      </c>
      <c r="S101" s="55">
        <f t="shared" si="38"/>
        <v>0</v>
      </c>
      <c r="T101" s="55">
        <f t="shared" si="39"/>
        <v>0</v>
      </c>
      <c r="U101" s="55">
        <f t="shared" si="40"/>
        <v>0</v>
      </c>
      <c r="V101" s="55">
        <f t="shared" si="41"/>
        <v>0</v>
      </c>
      <c r="W101" s="55">
        <f t="shared" si="42"/>
        <v>0</v>
      </c>
      <c r="X101" s="55">
        <f t="shared" si="43"/>
        <v>0</v>
      </c>
      <c r="Y101" s="55">
        <f t="shared" si="44"/>
        <v>0</v>
      </c>
      <c r="Z101" s="55">
        <f t="shared" si="45"/>
        <v>0</v>
      </c>
      <c r="AA101" s="55">
        <f t="shared" si="46"/>
        <v>0</v>
      </c>
      <c r="AB101" s="55">
        <f t="shared" si="47"/>
        <v>0</v>
      </c>
      <c r="AC101" s="56">
        <f t="shared" si="48"/>
        <v>0</v>
      </c>
      <c r="AD101" s="57">
        <f t="shared" si="49"/>
        <v>0</v>
      </c>
      <c r="AE101" s="66" t="str">
        <f t="shared" si="50"/>
        <v/>
      </c>
    </row>
    <row r="102" spans="1:31" ht="15.75">
      <c r="A102" s="32" t="str">
        <f t="shared" si="34"/>
        <v/>
      </c>
      <c r="C102" s="3"/>
      <c r="D102" s="34" t="str">
        <f t="shared" si="35"/>
        <v/>
      </c>
      <c r="E102" s="19" t="str">
        <f t="shared" si="36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37"/>
        <v>0</v>
      </c>
      <c r="S102" s="55">
        <f t="shared" si="38"/>
        <v>0</v>
      </c>
      <c r="T102" s="55">
        <f t="shared" si="39"/>
        <v>0</v>
      </c>
      <c r="U102" s="55">
        <f t="shared" si="40"/>
        <v>0</v>
      </c>
      <c r="V102" s="55">
        <f t="shared" si="41"/>
        <v>0</v>
      </c>
      <c r="W102" s="55">
        <f t="shared" si="42"/>
        <v>0</v>
      </c>
      <c r="X102" s="55">
        <f t="shared" si="43"/>
        <v>0</v>
      </c>
      <c r="Y102" s="55">
        <f t="shared" si="44"/>
        <v>0</v>
      </c>
      <c r="Z102" s="55">
        <f t="shared" si="45"/>
        <v>0</v>
      </c>
      <c r="AA102" s="55">
        <f t="shared" si="46"/>
        <v>0</v>
      </c>
      <c r="AB102" s="55">
        <f t="shared" si="47"/>
        <v>0</v>
      </c>
      <c r="AC102" s="56">
        <f t="shared" si="48"/>
        <v>0</v>
      </c>
      <c r="AD102" s="57">
        <f t="shared" si="49"/>
        <v>0</v>
      </c>
      <c r="AE102" s="66" t="str">
        <f t="shared" si="50"/>
        <v/>
      </c>
    </row>
    <row r="103" spans="1:31" ht="15.75">
      <c r="A103" s="32" t="str">
        <f t="shared" si="34"/>
        <v/>
      </c>
      <c r="C103" s="3"/>
      <c r="D103" s="34" t="str">
        <f t="shared" si="35"/>
        <v/>
      </c>
      <c r="E103" s="19" t="str">
        <f t="shared" si="36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37"/>
        <v>0</v>
      </c>
      <c r="S103" s="55">
        <f t="shared" si="38"/>
        <v>0</v>
      </c>
      <c r="T103" s="55">
        <f t="shared" si="39"/>
        <v>0</v>
      </c>
      <c r="U103" s="55">
        <f t="shared" si="40"/>
        <v>0</v>
      </c>
      <c r="V103" s="55">
        <f t="shared" si="41"/>
        <v>0</v>
      </c>
      <c r="W103" s="55">
        <f t="shared" si="42"/>
        <v>0</v>
      </c>
      <c r="X103" s="55">
        <f t="shared" si="43"/>
        <v>0</v>
      </c>
      <c r="Y103" s="55">
        <f t="shared" si="44"/>
        <v>0</v>
      </c>
      <c r="Z103" s="55">
        <f t="shared" si="45"/>
        <v>0</v>
      </c>
      <c r="AA103" s="55">
        <f t="shared" si="46"/>
        <v>0</v>
      </c>
      <c r="AB103" s="55">
        <f t="shared" si="47"/>
        <v>0</v>
      </c>
      <c r="AC103" s="56">
        <f t="shared" si="48"/>
        <v>0</v>
      </c>
      <c r="AD103" s="57">
        <f t="shared" si="49"/>
        <v>0</v>
      </c>
      <c r="AE103" s="66" t="str">
        <f t="shared" si="50"/>
        <v/>
      </c>
    </row>
    <row r="104" spans="1:31" ht="15.75">
      <c r="A104" s="32" t="str">
        <f t="shared" si="34"/>
        <v/>
      </c>
      <c r="C104" s="3"/>
      <c r="D104" s="34" t="str">
        <f t="shared" si="35"/>
        <v/>
      </c>
      <c r="E104" s="19" t="str">
        <f t="shared" si="36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37"/>
        <v>0</v>
      </c>
      <c r="S104" s="55">
        <f t="shared" si="38"/>
        <v>0</v>
      </c>
      <c r="T104" s="55">
        <f t="shared" si="39"/>
        <v>0</v>
      </c>
      <c r="U104" s="55">
        <f t="shared" si="40"/>
        <v>0</v>
      </c>
      <c r="V104" s="55">
        <f t="shared" si="41"/>
        <v>0</v>
      </c>
      <c r="W104" s="55">
        <f t="shared" si="42"/>
        <v>0</v>
      </c>
      <c r="X104" s="55">
        <f t="shared" si="43"/>
        <v>0</v>
      </c>
      <c r="Y104" s="55">
        <f t="shared" si="44"/>
        <v>0</v>
      </c>
      <c r="Z104" s="55">
        <f t="shared" si="45"/>
        <v>0</v>
      </c>
      <c r="AA104" s="55">
        <f t="shared" si="46"/>
        <v>0</v>
      </c>
      <c r="AB104" s="55">
        <f t="shared" si="47"/>
        <v>0</v>
      </c>
      <c r="AC104" s="56">
        <f t="shared" si="48"/>
        <v>0</v>
      </c>
      <c r="AD104" s="57">
        <f t="shared" si="49"/>
        <v>0</v>
      </c>
      <c r="AE104" s="66" t="str">
        <f t="shared" si="50"/>
        <v/>
      </c>
    </row>
    <row r="105" spans="1:31">
      <c r="A105" s="3"/>
      <c r="B105" s="3"/>
      <c r="C105" s="3"/>
      <c r="D105" s="19"/>
      <c r="E105" s="3"/>
      <c r="F105" s="19"/>
      <c r="G105" s="3"/>
      <c r="H105" s="19"/>
      <c r="I105" s="19"/>
      <c r="J105" s="19"/>
      <c r="K105" s="19"/>
      <c r="L105" s="3"/>
      <c r="M105" s="3"/>
      <c r="N105" s="3"/>
      <c r="O105" s="3"/>
      <c r="P105" s="3"/>
      <c r="Q105" s="3"/>
      <c r="R105" s="56"/>
      <c r="S105" s="56"/>
      <c r="T105" s="56"/>
      <c r="U105" s="56"/>
    </row>
    <row r="106" spans="1:31">
      <c r="A106" s="3"/>
      <c r="B106" s="3"/>
      <c r="C106" s="3"/>
      <c r="D106" s="19"/>
      <c r="E106" s="3"/>
      <c r="F106" s="19"/>
      <c r="G106" s="3"/>
      <c r="H106" s="19"/>
      <c r="I106" s="19"/>
      <c r="J106" s="19"/>
      <c r="K106" s="19"/>
      <c r="L106" s="3"/>
      <c r="M106" s="3"/>
      <c r="N106" s="3"/>
      <c r="O106" s="3"/>
      <c r="P106" s="3"/>
      <c r="Q106" s="3"/>
      <c r="R106" s="56"/>
      <c r="S106" s="56"/>
      <c r="T106" s="56"/>
      <c r="U106" s="56"/>
    </row>
    <row r="107" spans="1:31">
      <c r="A107" s="3"/>
      <c r="B107" s="3"/>
      <c r="C107" s="3"/>
      <c r="D107" s="19"/>
      <c r="E107" s="3"/>
      <c r="F107" s="19"/>
      <c r="G107" s="3"/>
      <c r="H107" s="19"/>
      <c r="I107" s="19"/>
      <c r="J107" s="19"/>
      <c r="K107" s="19"/>
      <c r="L107" s="3"/>
      <c r="M107" s="3"/>
      <c r="N107" s="3"/>
      <c r="O107" s="3"/>
      <c r="P107" s="3"/>
      <c r="Q107" s="3"/>
      <c r="R107" s="56"/>
      <c r="S107" s="56"/>
      <c r="T107" s="56"/>
      <c r="U107" s="56"/>
    </row>
    <row r="108" spans="1:31">
      <c r="A108" s="3"/>
      <c r="B108" s="3"/>
      <c r="C108" s="3"/>
      <c r="D108" s="19"/>
      <c r="E108" s="3"/>
      <c r="F108" s="19"/>
      <c r="G108" s="3"/>
      <c r="H108" s="19"/>
      <c r="I108" s="19"/>
      <c r="J108" s="19"/>
      <c r="K108" s="19"/>
      <c r="L108" s="3"/>
      <c r="M108" s="3"/>
      <c r="N108" s="3"/>
      <c r="O108" s="3"/>
      <c r="P108" s="3"/>
      <c r="Q108" s="3"/>
      <c r="R108" s="56"/>
      <c r="S108" s="56"/>
      <c r="T108" s="56"/>
      <c r="U108" s="56"/>
    </row>
    <row r="109" spans="1:31">
      <c r="A109" s="3"/>
      <c r="B109" s="3"/>
      <c r="C109" s="3"/>
      <c r="D109" s="19"/>
      <c r="E109" s="3"/>
      <c r="F109" s="19"/>
      <c r="G109" s="3"/>
      <c r="H109" s="19"/>
      <c r="I109" s="19"/>
      <c r="J109" s="19"/>
      <c r="K109" s="19"/>
      <c r="L109" s="3"/>
      <c r="M109" s="3"/>
      <c r="N109" s="3"/>
      <c r="O109" s="3"/>
      <c r="P109" s="3"/>
      <c r="Q109" s="3"/>
      <c r="R109" s="56"/>
      <c r="S109" s="56"/>
      <c r="T109" s="56"/>
      <c r="U109" s="56"/>
    </row>
    <row r="110" spans="1:31">
      <c r="A110" s="3"/>
      <c r="B110" s="3"/>
      <c r="C110" s="3"/>
      <c r="D110" s="19"/>
      <c r="E110" s="3"/>
      <c r="F110" s="19"/>
      <c r="G110" s="3"/>
      <c r="H110" s="19"/>
      <c r="I110" s="19"/>
      <c r="J110" s="19"/>
      <c r="K110" s="19"/>
      <c r="L110" s="3"/>
      <c r="M110" s="3"/>
      <c r="N110" s="3"/>
      <c r="O110" s="3"/>
      <c r="P110" s="3"/>
      <c r="Q110" s="3"/>
      <c r="R110" s="56"/>
      <c r="S110" s="56"/>
      <c r="T110" s="56"/>
      <c r="U110" s="56"/>
    </row>
    <row r="111" spans="1:31">
      <c r="A111" s="3"/>
      <c r="B111" s="3"/>
      <c r="C111" s="3"/>
      <c r="D111" s="19"/>
      <c r="E111" s="3"/>
      <c r="F111" s="19"/>
      <c r="G111" s="3"/>
      <c r="H111" s="19"/>
      <c r="I111" s="19"/>
      <c r="J111" s="19"/>
      <c r="K111" s="19"/>
      <c r="L111" s="3"/>
      <c r="M111" s="3"/>
      <c r="N111" s="3"/>
      <c r="O111" s="3"/>
      <c r="P111" s="3"/>
      <c r="Q111" s="3"/>
      <c r="R111" s="56"/>
      <c r="S111" s="56"/>
      <c r="T111" s="56"/>
      <c r="U111" s="56"/>
    </row>
    <row r="112" spans="1:31">
      <c r="A112" s="3"/>
      <c r="B112" s="3"/>
      <c r="C112" s="3"/>
      <c r="D112" s="19"/>
      <c r="E112" s="3"/>
      <c r="F112" s="44"/>
      <c r="G112" s="8"/>
      <c r="H112" s="44"/>
      <c r="I112" s="47"/>
      <c r="J112" s="44"/>
      <c r="K112" s="47"/>
      <c r="L112" s="11"/>
      <c r="M112" s="12"/>
      <c r="N112" s="11"/>
      <c r="O112" s="3"/>
      <c r="P112" s="11"/>
      <c r="Q112" s="3"/>
      <c r="R112" s="63"/>
      <c r="S112" s="56"/>
      <c r="T112" s="56"/>
      <c r="U112" s="56"/>
    </row>
    <row r="113" spans="1:21" ht="18">
      <c r="A113" s="3"/>
      <c r="B113" s="13"/>
      <c r="C113" s="7"/>
      <c r="D113" s="21"/>
      <c r="E113" s="6"/>
      <c r="F113" s="42"/>
      <c r="G113" s="3"/>
      <c r="H113" s="42"/>
      <c r="I113" s="42"/>
      <c r="J113" s="49"/>
      <c r="K113" s="49"/>
      <c r="L113" s="3"/>
      <c r="M113" s="3"/>
      <c r="N113" s="3"/>
      <c r="O113" s="3"/>
      <c r="P113" s="3"/>
      <c r="Q113" s="3"/>
      <c r="R113" s="56"/>
      <c r="S113" s="56"/>
      <c r="T113" s="56"/>
      <c r="U113" s="56"/>
    </row>
    <row r="114" spans="1:21">
      <c r="A114" s="3"/>
      <c r="B114" s="3"/>
      <c r="C114" s="3"/>
      <c r="D114" s="19"/>
      <c r="E114" s="3"/>
      <c r="F114" s="19"/>
      <c r="G114" s="3"/>
      <c r="H114" s="19"/>
      <c r="I114" s="19"/>
      <c r="J114" s="19"/>
      <c r="K114" s="19"/>
      <c r="L114" s="3"/>
      <c r="M114" s="3"/>
      <c r="N114" s="3"/>
      <c r="O114" s="3"/>
      <c r="P114" s="3"/>
      <c r="Q114" s="3"/>
      <c r="R114" s="56"/>
      <c r="S114" s="56"/>
      <c r="T114" s="56"/>
      <c r="U114" s="56"/>
    </row>
    <row r="115" spans="1:21">
      <c r="A115" s="3"/>
      <c r="B115" s="3"/>
      <c r="C115" s="3"/>
      <c r="D115" s="19"/>
      <c r="E115" s="3"/>
      <c r="F115" s="19"/>
      <c r="G115" s="3"/>
      <c r="H115" s="19"/>
      <c r="I115" s="19"/>
      <c r="J115" s="22"/>
      <c r="K115" s="19"/>
      <c r="L115" s="3"/>
      <c r="M115" s="3"/>
      <c r="N115" s="3"/>
      <c r="O115" s="3"/>
      <c r="P115" s="3"/>
      <c r="Q115" s="3"/>
      <c r="R115" s="56"/>
      <c r="S115" s="56"/>
      <c r="T115" s="56"/>
      <c r="U115" s="56"/>
    </row>
    <row r="116" spans="1:21">
      <c r="A116" s="3"/>
      <c r="B116" s="3"/>
      <c r="C116" s="3"/>
      <c r="D116" s="19"/>
      <c r="E116" s="3"/>
      <c r="F116" s="19"/>
      <c r="G116" s="3"/>
      <c r="H116" s="19"/>
      <c r="I116" s="19"/>
      <c r="J116" s="22"/>
      <c r="K116" s="19"/>
      <c r="L116" s="3"/>
      <c r="M116" s="3"/>
      <c r="N116" s="3"/>
      <c r="O116" s="3"/>
      <c r="P116" s="3"/>
      <c r="Q116" s="3"/>
      <c r="R116" s="56"/>
      <c r="S116" s="56"/>
      <c r="T116" s="56"/>
      <c r="U116" s="56"/>
    </row>
    <row r="117" spans="1:21">
      <c r="A117" s="3"/>
      <c r="B117" s="3"/>
      <c r="C117" s="3"/>
      <c r="D117" s="19"/>
      <c r="E117" s="3"/>
      <c r="F117" s="19"/>
      <c r="G117" s="3"/>
      <c r="H117" s="19"/>
      <c r="I117" s="19"/>
      <c r="J117" s="22"/>
      <c r="K117" s="19"/>
      <c r="L117" s="3"/>
      <c r="M117" s="3"/>
      <c r="N117" s="3"/>
      <c r="O117" s="3"/>
      <c r="P117" s="3"/>
      <c r="Q117" s="3"/>
      <c r="R117" s="56"/>
      <c r="S117" s="56"/>
      <c r="T117" s="56"/>
      <c r="U117" s="56"/>
    </row>
    <row r="118" spans="1:21">
      <c r="A118" s="3"/>
      <c r="B118" s="3"/>
      <c r="C118" s="3"/>
      <c r="D118" s="19"/>
      <c r="E118" s="3"/>
      <c r="F118" s="19"/>
      <c r="G118" s="3"/>
      <c r="H118" s="19"/>
      <c r="I118" s="19"/>
      <c r="J118" s="22"/>
      <c r="K118" s="19"/>
      <c r="L118" s="3"/>
      <c r="M118" s="3"/>
      <c r="N118" s="3"/>
      <c r="O118" s="3"/>
      <c r="P118" s="3"/>
      <c r="Q118" s="3"/>
      <c r="R118" s="56"/>
      <c r="S118" s="56"/>
      <c r="T118" s="56"/>
      <c r="U118" s="56"/>
    </row>
    <row r="119" spans="1:21">
      <c r="A119" s="3"/>
      <c r="B119" s="3"/>
      <c r="C119" s="3"/>
      <c r="D119" s="19"/>
      <c r="E119" s="3"/>
      <c r="F119" s="19"/>
      <c r="G119" s="3"/>
      <c r="H119" s="19"/>
      <c r="I119" s="19"/>
      <c r="J119" s="22"/>
      <c r="K119" s="19"/>
      <c r="L119" s="3"/>
      <c r="M119" s="3"/>
      <c r="N119" s="3"/>
      <c r="O119" s="3"/>
      <c r="P119" s="3"/>
      <c r="Q119" s="3"/>
      <c r="R119" s="56"/>
      <c r="S119" s="56"/>
      <c r="T119" s="56"/>
      <c r="U119" s="56"/>
    </row>
    <row r="120" spans="1:21">
      <c r="A120" s="3"/>
      <c r="B120" s="3"/>
      <c r="C120" s="3"/>
      <c r="D120" s="19"/>
      <c r="E120" s="3"/>
      <c r="F120" s="19"/>
      <c r="G120" s="3"/>
      <c r="H120" s="19"/>
      <c r="I120" s="19"/>
      <c r="J120" s="22"/>
      <c r="K120" s="19"/>
      <c r="L120" s="3"/>
      <c r="M120" s="3"/>
      <c r="N120" s="3"/>
      <c r="O120" s="3"/>
      <c r="P120" s="3"/>
      <c r="Q120" s="3"/>
      <c r="R120" s="56"/>
      <c r="S120" s="56"/>
      <c r="T120" s="56"/>
      <c r="U120" s="56"/>
    </row>
    <row r="121" spans="1:21">
      <c r="A121" s="3"/>
      <c r="B121" s="3"/>
      <c r="C121" s="3"/>
      <c r="D121" s="19"/>
      <c r="E121" s="3"/>
      <c r="F121" s="19"/>
      <c r="G121" s="3"/>
      <c r="H121" s="19"/>
      <c r="I121" s="19"/>
      <c r="J121" s="22"/>
      <c r="K121" s="19"/>
      <c r="L121" s="3"/>
      <c r="M121" s="3"/>
      <c r="N121" s="3"/>
      <c r="O121" s="3"/>
      <c r="P121" s="3"/>
      <c r="Q121" s="3"/>
      <c r="R121" s="56"/>
      <c r="S121" s="56"/>
      <c r="T121" s="56"/>
      <c r="U121" s="56"/>
    </row>
    <row r="122" spans="1:21">
      <c r="A122" s="3"/>
      <c r="B122" s="3"/>
      <c r="C122" s="3"/>
      <c r="D122" s="19"/>
      <c r="E122" s="3"/>
      <c r="F122" s="19"/>
      <c r="G122" s="3"/>
      <c r="H122" s="19"/>
      <c r="I122" s="19"/>
      <c r="J122" s="22"/>
      <c r="K122" s="19"/>
      <c r="L122" s="3"/>
      <c r="M122" s="3"/>
      <c r="N122" s="3"/>
      <c r="O122" s="3"/>
      <c r="P122" s="3"/>
      <c r="Q122" s="3"/>
      <c r="R122" s="56"/>
      <c r="S122" s="56"/>
      <c r="T122" s="56"/>
      <c r="U122" s="56"/>
    </row>
    <row r="123" spans="1:21">
      <c r="A123" s="3"/>
      <c r="B123" s="3"/>
      <c r="C123" s="3"/>
      <c r="D123" s="19"/>
      <c r="E123" s="3"/>
      <c r="F123" s="19"/>
      <c r="G123" s="3"/>
      <c r="H123" s="19"/>
      <c r="I123" s="19"/>
      <c r="J123" s="19"/>
      <c r="K123" s="19"/>
      <c r="L123" s="3"/>
      <c r="M123" s="3"/>
      <c r="N123" s="3"/>
      <c r="O123" s="3"/>
      <c r="P123" s="3"/>
      <c r="Q123" s="3"/>
      <c r="R123" s="56"/>
      <c r="S123" s="56"/>
      <c r="T123" s="56"/>
      <c r="U123" s="56"/>
    </row>
    <row r="124" spans="1:21">
      <c r="A124" s="3"/>
      <c r="B124" s="3"/>
      <c r="C124" s="3"/>
      <c r="D124" s="19"/>
      <c r="E124" s="3"/>
      <c r="F124" s="19"/>
      <c r="G124" s="3"/>
      <c r="H124" s="19"/>
      <c r="I124" s="19"/>
      <c r="J124" s="22"/>
      <c r="K124" s="19"/>
      <c r="L124" s="3"/>
      <c r="M124" s="3"/>
      <c r="N124" s="3"/>
      <c r="O124" s="3"/>
      <c r="P124" s="3"/>
      <c r="Q124" s="3"/>
      <c r="R124" s="56"/>
      <c r="S124" s="56"/>
      <c r="T124" s="56"/>
      <c r="U124" s="56"/>
    </row>
    <row r="125" spans="1:21">
      <c r="A125" s="3"/>
      <c r="B125" s="3"/>
      <c r="C125" s="3"/>
      <c r="D125" s="19"/>
      <c r="E125" s="3"/>
      <c r="F125" s="19"/>
      <c r="G125" s="3"/>
      <c r="H125" s="19"/>
      <c r="I125" s="19"/>
      <c r="J125" s="22"/>
      <c r="K125" s="19"/>
      <c r="L125" s="3"/>
      <c r="M125" s="3"/>
      <c r="N125" s="3"/>
      <c r="O125" s="3"/>
      <c r="P125" s="3"/>
      <c r="Q125" s="3"/>
      <c r="R125" s="56"/>
      <c r="S125" s="56"/>
      <c r="T125" s="56"/>
      <c r="U125" s="56"/>
    </row>
    <row r="126" spans="1:21">
      <c r="A126" s="3"/>
      <c r="B126" s="3"/>
      <c r="C126" s="3"/>
      <c r="D126" s="19"/>
      <c r="E126" s="3"/>
      <c r="F126" s="19"/>
      <c r="G126" s="3"/>
      <c r="H126" s="19"/>
      <c r="I126" s="19"/>
      <c r="J126" s="22"/>
      <c r="K126" s="19"/>
      <c r="L126" s="3"/>
      <c r="M126" s="3"/>
      <c r="N126" s="3"/>
      <c r="O126" s="3"/>
      <c r="P126" s="3"/>
      <c r="Q126" s="3"/>
      <c r="R126" s="56"/>
      <c r="S126" s="56"/>
      <c r="T126" s="56"/>
      <c r="U126" s="56"/>
    </row>
    <row r="127" spans="1:21">
      <c r="A127" s="3"/>
      <c r="B127" s="3"/>
      <c r="C127" s="3"/>
      <c r="D127" s="19"/>
      <c r="E127" s="3"/>
      <c r="F127" s="19"/>
      <c r="G127" s="3"/>
      <c r="H127" s="19"/>
      <c r="I127" s="19"/>
      <c r="J127" s="19"/>
      <c r="K127" s="19"/>
      <c r="L127" s="3"/>
      <c r="M127" s="3"/>
      <c r="N127" s="3"/>
      <c r="O127" s="3"/>
      <c r="P127" s="3"/>
      <c r="Q127" s="3"/>
      <c r="R127" s="56"/>
      <c r="S127" s="56"/>
      <c r="T127" s="56"/>
      <c r="U127" s="56"/>
    </row>
    <row r="128" spans="1:21">
      <c r="A128" s="3"/>
      <c r="B128" s="3"/>
      <c r="C128" s="3"/>
      <c r="D128" s="19"/>
      <c r="E128" s="3"/>
      <c r="F128" s="19"/>
      <c r="G128" s="3"/>
      <c r="H128" s="19"/>
      <c r="I128" s="19"/>
      <c r="J128" s="22"/>
      <c r="K128" s="19"/>
      <c r="L128" s="3"/>
      <c r="M128" s="3"/>
      <c r="N128" s="3"/>
      <c r="O128" s="3"/>
      <c r="P128" s="3"/>
      <c r="Q128" s="3"/>
      <c r="R128" s="56"/>
      <c r="S128" s="56"/>
      <c r="T128" s="56"/>
      <c r="U128" s="56"/>
    </row>
    <row r="129" spans="1:21">
      <c r="A129" s="3"/>
      <c r="B129" s="3"/>
      <c r="C129" s="3"/>
      <c r="D129" s="19"/>
      <c r="E129" s="3"/>
      <c r="F129" s="19"/>
      <c r="G129" s="3"/>
      <c r="H129" s="19"/>
      <c r="I129" s="19"/>
      <c r="J129" s="19"/>
      <c r="K129" s="19"/>
      <c r="L129" s="3"/>
      <c r="M129" s="3"/>
      <c r="N129" s="3"/>
      <c r="O129" s="3"/>
      <c r="P129" s="3"/>
      <c r="Q129" s="3"/>
      <c r="R129" s="56"/>
      <c r="S129" s="56"/>
      <c r="T129" s="56"/>
      <c r="U129" s="56"/>
    </row>
    <row r="130" spans="1:21">
      <c r="A130" s="3"/>
      <c r="B130" s="3"/>
      <c r="C130" s="3"/>
      <c r="D130" s="19"/>
      <c r="E130" s="3"/>
      <c r="F130" s="19"/>
      <c r="G130" s="3"/>
      <c r="H130" s="19"/>
      <c r="I130" s="19"/>
      <c r="J130" s="19"/>
      <c r="K130" s="19"/>
      <c r="L130" s="3"/>
      <c r="M130" s="3"/>
      <c r="N130" s="3"/>
      <c r="O130" s="3"/>
      <c r="P130" s="3"/>
      <c r="Q130" s="3"/>
      <c r="R130" s="56"/>
      <c r="S130" s="56"/>
      <c r="T130" s="56"/>
      <c r="U130" s="56"/>
    </row>
    <row r="131" spans="1:21">
      <c r="A131" s="3"/>
      <c r="B131" s="3"/>
      <c r="C131" s="3"/>
      <c r="D131" s="19"/>
      <c r="E131" s="3"/>
      <c r="F131" s="19"/>
      <c r="G131" s="3"/>
      <c r="H131" s="19"/>
      <c r="I131" s="19"/>
      <c r="J131" s="19"/>
      <c r="K131" s="19"/>
      <c r="L131" s="3"/>
      <c r="M131" s="3"/>
      <c r="N131" s="3"/>
      <c r="O131" s="3"/>
      <c r="P131" s="3"/>
      <c r="Q131" s="3"/>
      <c r="R131" s="56"/>
      <c r="S131" s="56"/>
      <c r="T131" s="56"/>
      <c r="U131" s="56"/>
    </row>
    <row r="132" spans="1:21">
      <c r="A132" s="3"/>
      <c r="B132" s="3"/>
      <c r="C132" s="3"/>
      <c r="D132" s="19"/>
      <c r="E132" s="3"/>
      <c r="F132" s="19"/>
      <c r="G132" s="3"/>
      <c r="H132" s="19"/>
      <c r="I132" s="19"/>
      <c r="J132" s="22"/>
      <c r="K132" s="19"/>
      <c r="L132" s="3"/>
      <c r="M132" s="3"/>
      <c r="N132" s="3"/>
      <c r="O132" s="3"/>
      <c r="P132" s="3"/>
      <c r="Q132" s="3"/>
      <c r="R132" s="56"/>
      <c r="S132" s="56"/>
      <c r="T132" s="56"/>
      <c r="U132" s="56"/>
    </row>
    <row r="133" spans="1:21">
      <c r="A133" s="3"/>
      <c r="B133" s="3"/>
      <c r="C133" s="3"/>
      <c r="D133" s="19"/>
      <c r="E133" s="3"/>
      <c r="F133" s="19"/>
      <c r="G133" s="3"/>
      <c r="H133" s="19"/>
      <c r="I133" s="19"/>
      <c r="J133" s="22"/>
      <c r="K133" s="19"/>
      <c r="L133" s="3"/>
      <c r="M133" s="3"/>
      <c r="N133" s="3"/>
      <c r="O133" s="3"/>
      <c r="P133" s="3"/>
      <c r="Q133" s="3"/>
      <c r="R133" s="56"/>
      <c r="S133" s="56"/>
      <c r="T133" s="56"/>
      <c r="U133" s="56"/>
    </row>
    <row r="134" spans="1:21">
      <c r="A134" s="3"/>
      <c r="B134" s="3"/>
      <c r="C134" s="3"/>
      <c r="D134" s="19"/>
      <c r="E134" s="3"/>
      <c r="F134" s="19"/>
      <c r="G134" s="3"/>
      <c r="H134" s="19"/>
      <c r="I134" s="19"/>
      <c r="J134" s="22"/>
      <c r="K134" s="19"/>
      <c r="L134" s="3"/>
      <c r="M134" s="3"/>
      <c r="N134" s="3"/>
      <c r="O134" s="3"/>
      <c r="P134" s="3"/>
      <c r="Q134" s="3"/>
      <c r="R134" s="56"/>
      <c r="S134" s="56"/>
      <c r="T134" s="56"/>
      <c r="U134" s="56"/>
    </row>
    <row r="135" spans="1:21">
      <c r="A135" s="3"/>
      <c r="B135" s="3"/>
      <c r="C135" s="3"/>
      <c r="D135" s="19"/>
      <c r="E135" s="3"/>
      <c r="F135" s="19"/>
      <c r="G135" s="3"/>
      <c r="H135" s="19"/>
      <c r="I135" s="19"/>
      <c r="J135" s="22"/>
      <c r="K135" s="19"/>
      <c r="L135" s="3"/>
      <c r="M135" s="3"/>
      <c r="N135" s="3"/>
      <c r="O135" s="3"/>
      <c r="P135" s="3"/>
      <c r="Q135" s="3"/>
      <c r="R135" s="56"/>
      <c r="S135" s="56"/>
      <c r="T135" s="56"/>
      <c r="U135" s="56"/>
    </row>
    <row r="136" spans="1:21">
      <c r="A136" s="3"/>
      <c r="B136" s="3"/>
      <c r="C136" s="3"/>
      <c r="D136" s="19"/>
      <c r="E136" s="3"/>
      <c r="F136" s="19"/>
      <c r="G136" s="3"/>
      <c r="H136" s="19"/>
      <c r="I136" s="19"/>
      <c r="J136" s="22"/>
      <c r="K136" s="19"/>
      <c r="L136" s="3"/>
      <c r="M136" s="3"/>
      <c r="N136" s="3"/>
      <c r="O136" s="3"/>
      <c r="P136" s="3"/>
      <c r="Q136" s="3"/>
      <c r="R136" s="56"/>
      <c r="S136" s="56"/>
      <c r="T136" s="56"/>
      <c r="U136" s="56"/>
    </row>
    <row r="137" spans="1:21">
      <c r="A137" s="3"/>
      <c r="B137" s="3"/>
      <c r="C137" s="3"/>
      <c r="D137" s="19"/>
      <c r="E137" s="3"/>
      <c r="F137" s="19"/>
      <c r="G137" s="3"/>
      <c r="H137" s="19"/>
      <c r="I137" s="19"/>
      <c r="J137" s="19"/>
      <c r="K137" s="19"/>
      <c r="L137" s="3"/>
      <c r="M137" s="3"/>
      <c r="N137" s="3"/>
      <c r="O137" s="3"/>
      <c r="P137" s="3"/>
      <c r="Q137" s="3"/>
      <c r="R137" s="56"/>
      <c r="S137" s="56"/>
      <c r="T137" s="56"/>
      <c r="U137" s="56"/>
    </row>
    <row r="138" spans="1:21">
      <c r="A138" s="3"/>
      <c r="B138" s="3"/>
      <c r="C138" s="3"/>
      <c r="D138" s="19"/>
      <c r="E138" s="3"/>
      <c r="F138" s="19"/>
      <c r="G138" s="3"/>
      <c r="H138" s="19"/>
      <c r="I138" s="19"/>
      <c r="J138" s="22"/>
      <c r="K138" s="19"/>
      <c r="L138" s="3"/>
      <c r="M138" s="3"/>
      <c r="N138" s="3"/>
      <c r="O138" s="3"/>
      <c r="P138" s="3"/>
      <c r="Q138" s="3"/>
      <c r="R138" s="56"/>
      <c r="S138" s="56"/>
      <c r="T138" s="56"/>
      <c r="U138" s="56"/>
    </row>
    <row r="139" spans="1:21">
      <c r="A139" s="3"/>
      <c r="B139" s="3"/>
      <c r="C139" s="3"/>
      <c r="D139" s="19"/>
      <c r="E139" s="3"/>
      <c r="F139" s="19"/>
      <c r="G139" s="3"/>
      <c r="H139" s="19"/>
      <c r="I139" s="19"/>
      <c r="J139" s="22"/>
      <c r="K139" s="19"/>
      <c r="L139" s="3"/>
      <c r="M139" s="3"/>
      <c r="N139" s="3"/>
      <c r="O139" s="3"/>
      <c r="P139" s="3"/>
      <c r="Q139" s="3"/>
      <c r="R139" s="56"/>
      <c r="S139" s="56"/>
      <c r="T139" s="56"/>
      <c r="U139" s="56"/>
    </row>
    <row r="140" spans="1:21">
      <c r="A140" s="3"/>
      <c r="B140" s="3"/>
      <c r="C140" s="3"/>
      <c r="D140" s="19"/>
      <c r="E140" s="3"/>
      <c r="F140" s="19"/>
      <c r="G140" s="3"/>
      <c r="H140" s="19"/>
      <c r="I140" s="19"/>
      <c r="J140" s="22"/>
      <c r="K140" s="19"/>
      <c r="L140" s="3"/>
      <c r="M140" s="3"/>
      <c r="N140" s="3"/>
      <c r="O140" s="3"/>
      <c r="P140" s="3"/>
      <c r="Q140" s="3"/>
      <c r="R140" s="56"/>
      <c r="S140" s="56"/>
      <c r="T140" s="56"/>
      <c r="U140" s="56"/>
    </row>
    <row r="141" spans="1:21">
      <c r="A141" s="3"/>
      <c r="B141" s="3"/>
      <c r="C141" s="3"/>
      <c r="D141" s="19"/>
      <c r="E141" s="3"/>
      <c r="F141" s="19"/>
      <c r="G141" s="3"/>
      <c r="H141" s="19"/>
      <c r="I141" s="19"/>
      <c r="J141" s="19"/>
      <c r="K141" s="19"/>
      <c r="L141" s="3"/>
      <c r="M141" s="3"/>
      <c r="N141" s="3"/>
      <c r="O141" s="3"/>
      <c r="P141" s="3"/>
      <c r="Q141" s="3"/>
      <c r="R141" s="56"/>
      <c r="S141" s="56"/>
      <c r="T141" s="56"/>
      <c r="U141" s="56"/>
    </row>
    <row r="142" spans="1:21">
      <c r="A142" s="3"/>
      <c r="B142" s="3"/>
      <c r="C142" s="3"/>
      <c r="D142" s="19"/>
      <c r="E142" s="3"/>
      <c r="F142" s="19"/>
      <c r="G142" s="3"/>
      <c r="H142" s="19"/>
      <c r="I142" s="19"/>
      <c r="J142" s="19"/>
      <c r="K142" s="19"/>
      <c r="L142" s="3"/>
      <c r="M142" s="3"/>
      <c r="N142" s="3"/>
      <c r="O142" s="3"/>
      <c r="P142" s="3"/>
      <c r="Q142" s="3"/>
      <c r="R142" s="56"/>
      <c r="S142" s="56"/>
      <c r="T142" s="56"/>
      <c r="U142" s="56"/>
    </row>
    <row r="143" spans="1:21">
      <c r="A143" s="3"/>
      <c r="B143" s="3"/>
      <c r="C143" s="3"/>
      <c r="D143" s="19"/>
      <c r="E143" s="3"/>
      <c r="F143" s="19"/>
      <c r="G143" s="3"/>
      <c r="H143" s="19"/>
      <c r="I143" s="19"/>
      <c r="J143" s="22"/>
      <c r="K143" s="19"/>
      <c r="L143" s="3"/>
      <c r="M143" s="3"/>
      <c r="N143" s="3"/>
      <c r="O143" s="3"/>
      <c r="P143" s="3"/>
      <c r="Q143" s="3"/>
      <c r="R143" s="56"/>
      <c r="S143" s="56"/>
      <c r="T143" s="56"/>
      <c r="U143" s="56"/>
    </row>
    <row r="144" spans="1:21">
      <c r="A144" s="3"/>
      <c r="B144" s="3"/>
      <c r="C144" s="3"/>
      <c r="D144" s="19"/>
      <c r="E144" s="3"/>
      <c r="F144" s="19"/>
      <c r="G144" s="3"/>
      <c r="H144" s="19"/>
      <c r="I144" s="19"/>
      <c r="J144" s="19"/>
      <c r="K144" s="19"/>
      <c r="L144" s="3"/>
      <c r="M144" s="3"/>
      <c r="N144" s="3"/>
      <c r="O144" s="3"/>
      <c r="P144" s="3"/>
      <c r="Q144" s="3"/>
      <c r="R144" s="56"/>
      <c r="S144" s="56"/>
      <c r="T144" s="56"/>
      <c r="U144" s="56"/>
    </row>
    <row r="145" spans="1:21">
      <c r="A145" s="3"/>
      <c r="B145" s="3"/>
      <c r="C145" s="3"/>
      <c r="D145" s="19"/>
      <c r="E145" s="3"/>
      <c r="F145" s="19"/>
      <c r="G145" s="3"/>
      <c r="H145" s="19"/>
      <c r="I145" s="19"/>
      <c r="J145" s="19"/>
      <c r="K145" s="19"/>
      <c r="L145" s="3"/>
      <c r="M145" s="3"/>
      <c r="N145" s="3"/>
      <c r="O145" s="3"/>
      <c r="P145" s="3"/>
      <c r="Q145" s="3"/>
      <c r="R145" s="56"/>
      <c r="S145" s="56"/>
      <c r="T145" s="56"/>
      <c r="U145" s="56"/>
    </row>
    <row r="146" spans="1:21">
      <c r="A146" s="3"/>
      <c r="B146" s="3"/>
      <c r="C146" s="3"/>
      <c r="D146" s="19"/>
      <c r="E146" s="3"/>
      <c r="F146" s="19"/>
      <c r="G146" s="3"/>
      <c r="H146" s="19"/>
      <c r="I146" s="19"/>
      <c r="J146" s="19"/>
      <c r="K146" s="19"/>
      <c r="L146" s="3"/>
      <c r="M146" s="3"/>
      <c r="N146" s="3"/>
      <c r="O146" s="3"/>
      <c r="P146" s="3"/>
      <c r="Q146" s="3"/>
      <c r="R146" s="56"/>
      <c r="S146" s="56"/>
      <c r="T146" s="56"/>
      <c r="U146" s="56"/>
    </row>
    <row r="147" spans="1:21">
      <c r="A147" s="3"/>
      <c r="B147" s="3"/>
      <c r="C147" s="3"/>
      <c r="D147" s="19"/>
      <c r="E147" s="3"/>
      <c r="F147" s="19"/>
      <c r="G147" s="3"/>
      <c r="H147" s="19"/>
      <c r="I147" s="19"/>
      <c r="J147" s="19"/>
      <c r="K147" s="19"/>
      <c r="L147" s="3"/>
      <c r="M147" s="3"/>
      <c r="N147" s="3"/>
      <c r="O147" s="3"/>
      <c r="P147" s="3"/>
      <c r="Q147" s="3"/>
      <c r="R147" s="56"/>
      <c r="S147" s="56"/>
      <c r="T147" s="56"/>
      <c r="U147" s="56"/>
    </row>
    <row r="148" spans="1:21">
      <c r="A148" s="3"/>
      <c r="B148" s="3"/>
      <c r="C148" s="3"/>
      <c r="D148" s="19"/>
      <c r="E148" s="3"/>
      <c r="F148" s="19"/>
      <c r="G148" s="3"/>
      <c r="H148" s="19"/>
      <c r="I148" s="19"/>
      <c r="J148" s="22"/>
      <c r="K148" s="19"/>
      <c r="L148" s="3"/>
      <c r="M148" s="3"/>
      <c r="N148" s="3"/>
      <c r="O148" s="3"/>
      <c r="P148" s="3"/>
      <c r="Q148" s="3"/>
      <c r="R148" s="56"/>
      <c r="S148" s="56"/>
      <c r="T148" s="56"/>
      <c r="U148" s="56"/>
    </row>
    <row r="149" spans="1:21">
      <c r="A149" s="3"/>
      <c r="B149" s="3"/>
      <c r="C149" s="3"/>
      <c r="D149" s="19"/>
      <c r="E149" s="3"/>
      <c r="F149" s="19"/>
      <c r="G149" s="3"/>
      <c r="H149" s="19"/>
      <c r="I149" s="19"/>
      <c r="J149" s="19"/>
      <c r="K149" s="19"/>
      <c r="L149" s="3"/>
      <c r="M149" s="3"/>
      <c r="N149" s="3"/>
      <c r="O149" s="3"/>
      <c r="P149" s="3"/>
      <c r="Q149" s="3"/>
      <c r="R149" s="56"/>
      <c r="S149" s="56"/>
      <c r="T149" s="56"/>
      <c r="U149" s="56"/>
    </row>
    <row r="150" spans="1:21">
      <c r="A150" s="3"/>
      <c r="B150" s="3"/>
      <c r="C150" s="3"/>
      <c r="D150" s="19"/>
      <c r="E150" s="3"/>
      <c r="F150" s="19"/>
      <c r="G150" s="3"/>
      <c r="H150" s="19"/>
      <c r="I150" s="19"/>
      <c r="J150" s="19"/>
      <c r="K150" s="19"/>
      <c r="L150" s="3"/>
      <c r="M150" s="3"/>
      <c r="N150" s="3"/>
      <c r="O150" s="3"/>
      <c r="P150" s="3"/>
      <c r="Q150" s="3"/>
      <c r="R150" s="56"/>
      <c r="S150" s="56"/>
      <c r="T150" s="56"/>
      <c r="U150" s="56"/>
    </row>
    <row r="151" spans="1:21">
      <c r="A151" s="3"/>
      <c r="B151" s="3"/>
      <c r="C151" s="3"/>
      <c r="D151" s="19"/>
      <c r="E151" s="3"/>
      <c r="F151" s="19"/>
      <c r="G151" s="3"/>
      <c r="H151" s="19"/>
      <c r="I151" s="19"/>
      <c r="J151" s="19"/>
      <c r="K151" s="19"/>
      <c r="L151" s="3"/>
      <c r="M151" s="3"/>
      <c r="N151" s="3"/>
      <c r="O151" s="3"/>
      <c r="P151" s="3"/>
      <c r="Q151" s="3"/>
      <c r="R151" s="56"/>
      <c r="S151" s="56"/>
      <c r="T151" s="56"/>
      <c r="U151" s="56"/>
    </row>
    <row r="152" spans="1:21">
      <c r="A152" s="3"/>
      <c r="B152" s="3"/>
      <c r="C152" s="3"/>
      <c r="D152" s="19"/>
      <c r="E152" s="3"/>
      <c r="F152" s="19"/>
      <c r="G152" s="3"/>
      <c r="H152" s="19"/>
      <c r="I152" s="19"/>
      <c r="J152" s="19"/>
      <c r="K152" s="19"/>
      <c r="L152" s="3"/>
      <c r="M152" s="3"/>
      <c r="N152" s="3"/>
      <c r="O152" s="3"/>
      <c r="P152" s="3"/>
      <c r="Q152" s="3"/>
      <c r="R152" s="56"/>
      <c r="S152" s="56"/>
      <c r="T152" s="56"/>
      <c r="U152" s="56"/>
    </row>
    <row r="153" spans="1:21">
      <c r="A153" s="3"/>
      <c r="B153" s="3"/>
      <c r="C153" s="3"/>
      <c r="D153" s="19"/>
      <c r="E153" s="3"/>
      <c r="F153" s="19"/>
      <c r="G153" s="3"/>
      <c r="H153" s="19"/>
      <c r="I153" s="19"/>
      <c r="J153" s="19"/>
      <c r="K153" s="19"/>
      <c r="L153" s="3"/>
      <c r="M153" s="3"/>
      <c r="N153" s="3"/>
      <c r="O153" s="3"/>
      <c r="P153" s="3"/>
      <c r="Q153" s="3"/>
      <c r="R153" s="56"/>
      <c r="S153" s="56"/>
      <c r="T153" s="56"/>
      <c r="U153" s="56"/>
    </row>
    <row r="154" spans="1:21">
      <c r="A154" s="3"/>
      <c r="B154" s="3"/>
      <c r="C154" s="3"/>
      <c r="D154" s="19"/>
      <c r="E154" s="3"/>
      <c r="F154" s="19"/>
      <c r="G154" s="3"/>
      <c r="H154" s="19"/>
      <c r="I154" s="19"/>
      <c r="J154" s="22"/>
      <c r="K154" s="19"/>
      <c r="L154" s="3"/>
      <c r="M154" s="3"/>
      <c r="N154" s="3"/>
      <c r="O154" s="3"/>
      <c r="P154" s="3"/>
      <c r="Q154" s="3"/>
      <c r="R154" s="56"/>
      <c r="S154" s="56"/>
      <c r="T154" s="56"/>
      <c r="U154" s="56"/>
    </row>
    <row r="155" spans="1:21">
      <c r="A155" s="3"/>
      <c r="B155" s="3"/>
      <c r="C155" s="3"/>
      <c r="D155" s="19"/>
      <c r="E155" s="3"/>
      <c r="F155" s="19"/>
      <c r="G155" s="3"/>
      <c r="H155" s="19"/>
      <c r="I155" s="19"/>
      <c r="J155" s="22"/>
      <c r="K155" s="19"/>
      <c r="L155" s="3"/>
      <c r="M155" s="3"/>
      <c r="N155" s="3"/>
      <c r="O155" s="3"/>
      <c r="P155" s="3"/>
      <c r="Q155" s="3"/>
      <c r="R155" s="56"/>
      <c r="S155" s="56"/>
      <c r="T155" s="56"/>
      <c r="U155" s="56"/>
    </row>
    <row r="156" spans="1:21">
      <c r="A156" s="3"/>
      <c r="B156" s="3"/>
      <c r="C156" s="3"/>
      <c r="D156" s="19"/>
      <c r="E156" s="3"/>
      <c r="F156" s="19"/>
      <c r="G156" s="3"/>
      <c r="H156" s="19"/>
      <c r="I156" s="19"/>
      <c r="J156" s="22"/>
      <c r="K156" s="19"/>
      <c r="L156" s="3"/>
      <c r="M156" s="3"/>
      <c r="N156" s="3"/>
      <c r="O156" s="3"/>
      <c r="P156" s="3"/>
      <c r="Q156" s="3"/>
      <c r="R156" s="56"/>
      <c r="S156" s="56"/>
      <c r="T156" s="56"/>
      <c r="U156" s="56"/>
    </row>
    <row r="157" spans="1:21">
      <c r="A157" s="3"/>
      <c r="B157" s="3"/>
      <c r="C157" s="3"/>
      <c r="D157" s="19"/>
      <c r="E157" s="3"/>
      <c r="F157" s="19"/>
      <c r="G157" s="3"/>
      <c r="H157" s="19"/>
      <c r="I157" s="19"/>
      <c r="J157" s="22"/>
      <c r="K157" s="19"/>
      <c r="L157" s="3"/>
      <c r="M157" s="3"/>
      <c r="N157" s="3"/>
      <c r="O157" s="3"/>
      <c r="P157" s="3"/>
      <c r="Q157" s="3"/>
      <c r="R157" s="56"/>
      <c r="S157" s="56"/>
      <c r="T157" s="56"/>
      <c r="U157" s="56"/>
    </row>
    <row r="158" spans="1:21">
      <c r="A158" s="3"/>
      <c r="B158" s="3"/>
      <c r="C158" s="3"/>
      <c r="D158" s="19"/>
      <c r="E158" s="3"/>
      <c r="F158" s="19"/>
      <c r="G158" s="3"/>
      <c r="H158" s="19"/>
      <c r="I158" s="19"/>
      <c r="J158" s="22"/>
      <c r="K158" s="19"/>
      <c r="L158" s="3"/>
      <c r="M158" s="3"/>
      <c r="N158" s="3"/>
      <c r="O158" s="3"/>
      <c r="P158" s="3"/>
      <c r="Q158" s="3"/>
      <c r="R158" s="56"/>
      <c r="S158" s="56"/>
      <c r="T158" s="56"/>
      <c r="U158" s="56"/>
    </row>
    <row r="159" spans="1:21">
      <c r="A159" s="3"/>
      <c r="B159" s="3"/>
      <c r="C159" s="3"/>
      <c r="D159" s="19"/>
      <c r="E159" s="3"/>
      <c r="F159" s="19"/>
      <c r="G159" s="3"/>
      <c r="H159" s="19"/>
      <c r="I159" s="19"/>
      <c r="J159" s="22"/>
      <c r="K159" s="19"/>
      <c r="L159" s="3"/>
      <c r="M159" s="3"/>
      <c r="N159" s="3"/>
      <c r="O159" s="3"/>
      <c r="P159" s="3"/>
      <c r="Q159" s="3"/>
      <c r="R159" s="56"/>
      <c r="S159" s="56"/>
      <c r="T159" s="56"/>
      <c r="U159" s="56"/>
    </row>
    <row r="160" spans="1:21">
      <c r="A160" s="3"/>
      <c r="B160" s="3"/>
      <c r="C160" s="3"/>
      <c r="D160" s="19"/>
      <c r="E160" s="3"/>
      <c r="F160" s="19"/>
      <c r="G160" s="3"/>
      <c r="H160" s="19"/>
      <c r="I160" s="19"/>
      <c r="J160" s="19"/>
      <c r="K160" s="19"/>
      <c r="L160" s="3"/>
      <c r="M160" s="3"/>
      <c r="N160" s="3"/>
      <c r="O160" s="3"/>
      <c r="P160" s="3"/>
      <c r="Q160" s="3"/>
      <c r="R160" s="56"/>
      <c r="S160" s="56"/>
      <c r="T160" s="56"/>
      <c r="U160" s="56"/>
    </row>
    <row r="161" spans="1:21">
      <c r="A161" s="3"/>
      <c r="B161" s="3"/>
      <c r="C161" s="3"/>
      <c r="D161" s="19"/>
      <c r="E161" s="3"/>
      <c r="F161" s="19"/>
      <c r="G161" s="3"/>
      <c r="H161" s="19"/>
      <c r="I161" s="19"/>
      <c r="J161" s="19"/>
      <c r="K161" s="19"/>
      <c r="L161" s="3"/>
      <c r="M161" s="3"/>
      <c r="N161" s="3"/>
      <c r="O161" s="3"/>
      <c r="P161" s="3"/>
      <c r="Q161" s="3"/>
      <c r="R161" s="56"/>
      <c r="S161" s="56"/>
      <c r="T161" s="56"/>
      <c r="U161" s="56"/>
    </row>
    <row r="162" spans="1:21">
      <c r="A162" s="3"/>
      <c r="B162" s="3"/>
      <c r="C162" s="3"/>
      <c r="D162" s="19"/>
      <c r="E162" s="3"/>
      <c r="F162" s="19"/>
      <c r="G162" s="3"/>
      <c r="H162" s="19"/>
      <c r="I162" s="19"/>
      <c r="J162" s="19"/>
      <c r="K162" s="19"/>
      <c r="L162" s="3"/>
      <c r="M162" s="3"/>
      <c r="N162" s="3"/>
      <c r="O162" s="3"/>
      <c r="P162" s="3"/>
      <c r="Q162" s="3"/>
      <c r="R162" s="56"/>
      <c r="S162" s="56"/>
      <c r="T162" s="56"/>
      <c r="U162" s="56"/>
    </row>
    <row r="163" spans="1:21">
      <c r="A163" s="3"/>
      <c r="B163" s="3"/>
      <c r="C163" s="3"/>
      <c r="D163" s="19"/>
      <c r="E163" s="3"/>
      <c r="F163" s="19"/>
      <c r="G163" s="3"/>
      <c r="H163" s="19"/>
      <c r="I163" s="19"/>
      <c r="J163" s="22"/>
      <c r="K163" s="19"/>
      <c r="L163" s="3"/>
      <c r="M163" s="3"/>
      <c r="N163" s="3"/>
      <c r="O163" s="3"/>
      <c r="P163" s="3"/>
      <c r="Q163" s="3"/>
      <c r="R163" s="56"/>
      <c r="S163" s="56"/>
      <c r="T163" s="56"/>
      <c r="U163" s="56"/>
    </row>
    <row r="164" spans="1:21">
      <c r="A164" s="3"/>
      <c r="B164" s="3"/>
      <c r="C164" s="3"/>
      <c r="D164" s="19"/>
      <c r="E164" s="3"/>
      <c r="F164" s="19"/>
      <c r="G164" s="3"/>
      <c r="H164" s="19"/>
      <c r="I164" s="19"/>
      <c r="J164" s="19"/>
      <c r="K164" s="19"/>
      <c r="L164" s="3"/>
      <c r="M164" s="3"/>
      <c r="N164" s="3"/>
      <c r="O164" s="3"/>
      <c r="P164" s="3"/>
      <c r="Q164" s="3"/>
      <c r="R164" s="56"/>
      <c r="S164" s="56"/>
      <c r="T164" s="56"/>
      <c r="U164" s="56"/>
    </row>
    <row r="165" spans="1:21">
      <c r="A165" s="3"/>
      <c r="B165" s="3"/>
      <c r="C165" s="3"/>
      <c r="D165" s="19"/>
      <c r="E165" s="3"/>
      <c r="F165" s="19"/>
      <c r="G165" s="3"/>
      <c r="H165" s="19"/>
      <c r="I165" s="19"/>
      <c r="J165" s="19"/>
      <c r="K165" s="19"/>
      <c r="L165" s="3"/>
      <c r="M165" s="3"/>
      <c r="N165" s="3"/>
      <c r="O165" s="3"/>
      <c r="P165" s="3"/>
      <c r="Q165" s="3"/>
      <c r="R165" s="56"/>
      <c r="S165" s="56"/>
      <c r="T165" s="56"/>
      <c r="U165" s="56"/>
    </row>
    <row r="166" spans="1:21">
      <c r="A166" s="3"/>
      <c r="B166" s="3"/>
      <c r="C166" s="3"/>
      <c r="D166" s="19"/>
      <c r="E166" s="3"/>
      <c r="F166" s="19"/>
      <c r="G166" s="3"/>
      <c r="H166" s="19"/>
      <c r="I166" s="19"/>
      <c r="J166" s="19"/>
      <c r="K166" s="19"/>
      <c r="L166" s="3"/>
      <c r="M166" s="3"/>
      <c r="N166" s="3"/>
      <c r="O166" s="3"/>
      <c r="P166" s="3"/>
      <c r="Q166" s="3"/>
      <c r="R166" s="56"/>
      <c r="S166" s="56"/>
      <c r="T166" s="56"/>
      <c r="U166" s="56"/>
    </row>
    <row r="167" spans="1:21">
      <c r="A167" s="3"/>
      <c r="B167" s="3"/>
      <c r="C167" s="3"/>
      <c r="D167" s="19"/>
      <c r="E167" s="3"/>
      <c r="F167" s="19"/>
      <c r="G167" s="3"/>
      <c r="H167" s="19"/>
      <c r="I167" s="19"/>
      <c r="J167" s="19"/>
      <c r="K167" s="19"/>
      <c r="L167" s="3"/>
      <c r="M167" s="3"/>
      <c r="N167" s="3"/>
      <c r="O167" s="3"/>
      <c r="P167" s="3"/>
      <c r="Q167" s="3"/>
      <c r="R167" s="56"/>
      <c r="S167" s="56"/>
      <c r="T167" s="56"/>
      <c r="U167" s="56"/>
    </row>
    <row r="168" spans="1:21">
      <c r="A168" s="3"/>
      <c r="B168" s="3"/>
      <c r="C168" s="3"/>
      <c r="D168" s="19"/>
      <c r="E168" s="3"/>
      <c r="F168" s="19"/>
      <c r="G168" s="3"/>
      <c r="H168" s="19"/>
      <c r="I168" s="19"/>
      <c r="J168" s="19"/>
      <c r="K168" s="19"/>
      <c r="L168" s="3"/>
      <c r="M168" s="3"/>
      <c r="N168" s="3"/>
      <c r="O168" s="3"/>
      <c r="P168" s="3"/>
      <c r="Q168" s="3"/>
      <c r="R168" s="56"/>
      <c r="S168" s="56"/>
      <c r="T168" s="56"/>
      <c r="U168" s="56"/>
    </row>
    <row r="169" spans="1:21">
      <c r="A169" s="3"/>
      <c r="B169" s="3"/>
      <c r="C169" s="3"/>
      <c r="D169" s="19"/>
      <c r="E169" s="3"/>
      <c r="F169" s="19"/>
      <c r="G169" s="3"/>
      <c r="H169" s="19"/>
      <c r="I169" s="19"/>
      <c r="J169" s="19"/>
      <c r="K169" s="19"/>
      <c r="L169" s="3"/>
      <c r="M169" s="3"/>
      <c r="N169" s="3"/>
      <c r="O169" s="3"/>
      <c r="P169" s="3"/>
      <c r="Q169" s="3"/>
      <c r="R169" s="56"/>
      <c r="S169" s="56"/>
      <c r="T169" s="56"/>
      <c r="U169" s="56"/>
    </row>
    <row r="170" spans="1:21">
      <c r="A170" s="3"/>
      <c r="B170" s="3"/>
      <c r="C170" s="3"/>
      <c r="D170" s="19"/>
      <c r="E170" s="3"/>
      <c r="F170" s="19"/>
      <c r="G170" s="3"/>
      <c r="H170" s="19"/>
      <c r="I170" s="19"/>
      <c r="J170" s="19"/>
      <c r="K170" s="19"/>
      <c r="L170" s="3"/>
      <c r="M170" s="3"/>
      <c r="N170" s="3"/>
      <c r="O170" s="3"/>
      <c r="P170" s="3"/>
      <c r="Q170" s="3"/>
      <c r="R170" s="56"/>
      <c r="S170" s="56"/>
      <c r="T170" s="56"/>
      <c r="U170" s="56"/>
    </row>
    <row r="171" spans="1:21">
      <c r="A171" s="3"/>
      <c r="B171" s="3"/>
      <c r="C171" s="3"/>
      <c r="D171" s="19"/>
      <c r="E171" s="3"/>
      <c r="F171" s="19"/>
      <c r="G171" s="3"/>
      <c r="H171" s="19"/>
      <c r="I171" s="19"/>
      <c r="J171" s="19"/>
      <c r="K171" s="19"/>
      <c r="L171" s="3"/>
      <c r="M171" s="3"/>
      <c r="N171" s="3"/>
      <c r="O171" s="3"/>
      <c r="P171" s="3"/>
      <c r="Q171" s="3"/>
      <c r="R171" s="56"/>
      <c r="S171" s="56"/>
      <c r="T171" s="56"/>
      <c r="U171" s="56"/>
    </row>
    <row r="172" spans="1:21">
      <c r="A172" s="3"/>
      <c r="B172" s="3"/>
      <c r="C172" s="3"/>
      <c r="D172" s="19"/>
      <c r="E172" s="3"/>
      <c r="F172" s="19"/>
      <c r="G172" s="3"/>
      <c r="H172" s="19"/>
      <c r="I172" s="19"/>
      <c r="J172" s="22"/>
      <c r="K172" s="19"/>
      <c r="L172" s="3"/>
      <c r="M172" s="3"/>
      <c r="N172" s="3"/>
      <c r="O172" s="3"/>
      <c r="P172" s="3"/>
      <c r="Q172" s="3"/>
      <c r="R172" s="56"/>
      <c r="S172" s="56"/>
      <c r="T172" s="56"/>
      <c r="U172" s="56"/>
    </row>
    <row r="173" spans="1:21">
      <c r="A173" s="3"/>
      <c r="B173" s="3"/>
      <c r="C173" s="3"/>
      <c r="D173" s="19"/>
      <c r="E173" s="3"/>
      <c r="F173" s="19"/>
      <c r="G173" s="3"/>
      <c r="H173" s="19"/>
      <c r="I173" s="19"/>
      <c r="J173" s="22"/>
      <c r="K173" s="19"/>
      <c r="L173" s="3"/>
      <c r="M173" s="3"/>
      <c r="N173" s="3"/>
      <c r="O173" s="3"/>
      <c r="P173" s="3"/>
      <c r="Q173" s="3"/>
      <c r="R173" s="56"/>
      <c r="S173" s="56"/>
      <c r="T173" s="56"/>
      <c r="U173" s="56"/>
    </row>
    <row r="174" spans="1:21">
      <c r="A174" s="3"/>
      <c r="B174" s="3"/>
      <c r="C174" s="3"/>
      <c r="D174" s="19"/>
      <c r="E174" s="3"/>
      <c r="F174" s="19"/>
      <c r="G174" s="3"/>
      <c r="H174" s="19"/>
      <c r="I174" s="19"/>
      <c r="J174" s="19"/>
      <c r="K174" s="19"/>
      <c r="L174" s="3"/>
      <c r="M174" s="3"/>
      <c r="N174" s="3"/>
      <c r="O174" s="3"/>
      <c r="P174" s="3"/>
      <c r="Q174" s="3"/>
      <c r="R174" s="56"/>
      <c r="S174" s="56"/>
      <c r="T174" s="56"/>
      <c r="U174" s="56"/>
    </row>
    <row r="175" spans="1:21">
      <c r="A175" s="3"/>
      <c r="B175" s="3"/>
      <c r="C175" s="3"/>
      <c r="D175" s="19"/>
      <c r="E175" s="3"/>
      <c r="F175" s="19"/>
      <c r="G175" s="3"/>
      <c r="H175" s="19"/>
      <c r="I175" s="19"/>
      <c r="J175" s="19"/>
      <c r="K175" s="19"/>
      <c r="L175" s="3"/>
      <c r="M175" s="3"/>
      <c r="N175" s="3"/>
      <c r="O175" s="3"/>
      <c r="P175" s="3"/>
      <c r="Q175" s="3"/>
      <c r="R175" s="56"/>
      <c r="S175" s="56"/>
      <c r="T175" s="56"/>
      <c r="U175" s="56"/>
    </row>
    <row r="176" spans="1:21">
      <c r="A176" s="3"/>
      <c r="B176" s="3"/>
      <c r="C176" s="3"/>
      <c r="D176" s="19"/>
      <c r="E176" s="3"/>
      <c r="F176" s="19"/>
      <c r="G176" s="3"/>
      <c r="H176" s="19"/>
      <c r="I176" s="19"/>
      <c r="J176" s="19"/>
      <c r="K176" s="19"/>
      <c r="L176" s="3"/>
      <c r="M176" s="3"/>
      <c r="N176" s="3"/>
      <c r="O176" s="3"/>
      <c r="P176" s="3"/>
      <c r="Q176" s="3"/>
      <c r="R176" s="56"/>
      <c r="S176" s="56"/>
      <c r="T176" s="56"/>
      <c r="U176" s="56"/>
    </row>
    <row r="177" spans="1:21">
      <c r="A177" s="3"/>
      <c r="B177" s="3"/>
      <c r="C177" s="3"/>
      <c r="D177" s="19"/>
      <c r="E177" s="3"/>
      <c r="F177" s="19"/>
      <c r="G177" s="3"/>
      <c r="H177" s="19"/>
      <c r="I177" s="19"/>
      <c r="J177" s="19"/>
      <c r="K177" s="19"/>
      <c r="L177" s="3"/>
      <c r="M177" s="3"/>
      <c r="N177" s="3"/>
      <c r="O177" s="3"/>
      <c r="P177" s="3"/>
      <c r="Q177" s="3"/>
      <c r="R177" s="56"/>
      <c r="S177" s="56"/>
      <c r="T177" s="56"/>
      <c r="U177" s="56"/>
    </row>
    <row r="178" spans="1:21">
      <c r="A178" s="3"/>
      <c r="B178" s="3"/>
      <c r="C178" s="3"/>
      <c r="D178" s="19"/>
      <c r="E178" s="3"/>
      <c r="F178" s="19"/>
      <c r="G178" s="3"/>
      <c r="H178" s="19"/>
      <c r="I178" s="19"/>
      <c r="J178" s="19"/>
      <c r="K178" s="19"/>
      <c r="L178" s="3"/>
      <c r="M178" s="3"/>
      <c r="N178" s="3"/>
      <c r="O178" s="3"/>
      <c r="P178" s="3"/>
      <c r="Q178" s="3"/>
      <c r="R178" s="56"/>
      <c r="S178" s="56"/>
      <c r="T178" s="56"/>
      <c r="U178" s="56"/>
    </row>
    <row r="179" spans="1:21">
      <c r="A179" s="3"/>
      <c r="B179" s="3"/>
      <c r="C179" s="3"/>
      <c r="D179" s="19"/>
      <c r="E179" s="3"/>
      <c r="F179" s="44"/>
      <c r="G179" s="8"/>
      <c r="H179" s="44"/>
      <c r="I179" s="47"/>
      <c r="J179" s="44"/>
      <c r="K179" s="47"/>
      <c r="L179" s="11"/>
      <c r="M179" s="12"/>
      <c r="N179" s="11"/>
      <c r="O179" s="3"/>
      <c r="P179" s="11"/>
      <c r="Q179" s="3"/>
      <c r="R179" s="63"/>
      <c r="S179" s="56"/>
      <c r="T179" s="56"/>
      <c r="U179" s="56"/>
    </row>
    <row r="180" spans="1:21" ht="18">
      <c r="A180" s="3"/>
      <c r="B180" s="13"/>
      <c r="C180" s="7"/>
      <c r="D180" s="21"/>
      <c r="E180" s="6"/>
      <c r="F180" s="42"/>
      <c r="G180" s="3"/>
      <c r="H180" s="42"/>
      <c r="I180" s="42"/>
      <c r="J180" s="49"/>
      <c r="K180" s="49"/>
      <c r="L180" s="3"/>
      <c r="M180" s="3"/>
      <c r="N180" s="3"/>
      <c r="O180" s="3"/>
      <c r="P180" s="3"/>
      <c r="Q180" s="3"/>
      <c r="R180" s="56"/>
      <c r="S180" s="56"/>
      <c r="T180" s="56"/>
      <c r="U180" s="56"/>
    </row>
    <row r="181" spans="1:21">
      <c r="A181" s="3"/>
      <c r="B181" s="3"/>
      <c r="C181" s="3"/>
      <c r="D181" s="19"/>
      <c r="E181" s="3"/>
      <c r="F181" s="19"/>
      <c r="G181" s="3"/>
      <c r="H181" s="19"/>
      <c r="I181" s="19"/>
      <c r="J181" s="19"/>
      <c r="K181" s="19"/>
      <c r="L181" s="3"/>
      <c r="M181" s="3"/>
      <c r="N181" s="3"/>
      <c r="O181" s="3"/>
      <c r="P181" s="3"/>
      <c r="Q181" s="3"/>
      <c r="R181" s="56"/>
      <c r="S181" s="56"/>
      <c r="T181" s="56"/>
      <c r="U181" s="56"/>
    </row>
    <row r="182" spans="1:21">
      <c r="A182" s="3"/>
      <c r="B182" s="3"/>
      <c r="C182" s="3"/>
      <c r="D182" s="19"/>
      <c r="E182" s="3"/>
      <c r="F182" s="19"/>
      <c r="G182" s="3"/>
      <c r="H182" s="19"/>
      <c r="I182" s="19"/>
      <c r="J182" s="22"/>
      <c r="K182" s="19"/>
      <c r="L182" s="3"/>
      <c r="M182" s="3"/>
      <c r="N182" s="3"/>
      <c r="O182" s="3"/>
      <c r="P182" s="3"/>
      <c r="Q182" s="3"/>
      <c r="R182" s="56"/>
      <c r="S182" s="56"/>
      <c r="T182" s="56"/>
      <c r="U182" s="56"/>
    </row>
    <row r="183" spans="1:21">
      <c r="A183" s="3"/>
      <c r="B183" s="3"/>
      <c r="C183" s="3"/>
      <c r="D183" s="19"/>
      <c r="E183" s="3"/>
      <c r="F183" s="19"/>
      <c r="G183" s="3"/>
      <c r="H183" s="19"/>
      <c r="I183" s="19"/>
      <c r="J183" s="22"/>
      <c r="K183" s="19"/>
      <c r="L183" s="3"/>
      <c r="M183" s="3"/>
      <c r="N183" s="3"/>
      <c r="O183" s="3"/>
      <c r="P183" s="3"/>
      <c r="Q183" s="3"/>
      <c r="R183" s="56"/>
      <c r="S183" s="56"/>
      <c r="T183" s="56"/>
      <c r="U183" s="56"/>
    </row>
    <row r="184" spans="1:21">
      <c r="A184" s="3"/>
      <c r="B184" s="3"/>
      <c r="C184" s="3"/>
      <c r="D184" s="19"/>
      <c r="E184" s="3"/>
      <c r="F184" s="19"/>
      <c r="G184" s="3"/>
      <c r="H184" s="19"/>
      <c r="I184" s="19"/>
      <c r="J184" s="22"/>
      <c r="K184" s="19"/>
      <c r="L184" s="3"/>
      <c r="M184" s="3"/>
      <c r="N184" s="3"/>
      <c r="O184" s="3"/>
      <c r="P184" s="3"/>
      <c r="Q184" s="3"/>
      <c r="R184" s="56"/>
      <c r="S184" s="56"/>
      <c r="T184" s="56"/>
      <c r="U184" s="56"/>
    </row>
    <row r="185" spans="1:21">
      <c r="A185" s="3"/>
      <c r="B185" s="3"/>
      <c r="C185" s="3"/>
      <c r="D185" s="19"/>
      <c r="E185" s="3"/>
      <c r="F185" s="19"/>
      <c r="G185" s="3"/>
      <c r="H185" s="19"/>
      <c r="I185" s="19"/>
      <c r="J185" s="22"/>
      <c r="K185" s="19"/>
      <c r="L185" s="3"/>
      <c r="M185" s="3"/>
      <c r="N185" s="3"/>
      <c r="O185" s="3"/>
      <c r="P185" s="3"/>
      <c r="Q185" s="3"/>
      <c r="R185" s="56"/>
      <c r="S185" s="56"/>
      <c r="T185" s="56"/>
      <c r="U185" s="56"/>
    </row>
    <row r="186" spans="1:21">
      <c r="A186" s="3"/>
      <c r="B186" s="3"/>
      <c r="C186" s="3"/>
      <c r="D186" s="19"/>
      <c r="E186" s="3"/>
      <c r="F186" s="19"/>
      <c r="G186" s="3"/>
      <c r="H186" s="19"/>
      <c r="I186" s="19"/>
      <c r="J186" s="19"/>
      <c r="K186" s="19"/>
      <c r="L186" s="3"/>
      <c r="M186" s="3"/>
      <c r="N186" s="3"/>
      <c r="O186" s="3"/>
      <c r="P186" s="3"/>
      <c r="Q186" s="3"/>
      <c r="R186" s="56"/>
      <c r="S186" s="56"/>
      <c r="T186" s="56"/>
      <c r="U186" s="56"/>
    </row>
    <row r="187" spans="1:21">
      <c r="A187" s="3"/>
      <c r="B187" s="3"/>
      <c r="C187" s="3"/>
      <c r="D187" s="19"/>
      <c r="E187" s="3"/>
      <c r="F187" s="19"/>
      <c r="G187" s="3"/>
      <c r="H187" s="19"/>
      <c r="I187" s="19"/>
      <c r="J187" s="22"/>
      <c r="K187" s="19"/>
      <c r="L187" s="3"/>
      <c r="M187" s="3"/>
      <c r="N187" s="3"/>
      <c r="O187" s="3"/>
      <c r="P187" s="3"/>
      <c r="Q187" s="3"/>
      <c r="R187" s="56"/>
      <c r="S187" s="56"/>
      <c r="T187" s="56"/>
      <c r="U187" s="56"/>
    </row>
    <row r="188" spans="1:21">
      <c r="A188" s="3"/>
      <c r="B188" s="3"/>
      <c r="C188" s="3"/>
      <c r="D188" s="19"/>
      <c r="E188" s="3"/>
      <c r="F188" s="19"/>
      <c r="G188" s="3"/>
      <c r="H188" s="19"/>
      <c r="I188" s="19"/>
      <c r="J188" s="22"/>
      <c r="K188" s="19"/>
      <c r="L188" s="3"/>
      <c r="M188" s="3"/>
      <c r="N188" s="3"/>
      <c r="O188" s="3"/>
      <c r="P188" s="3"/>
      <c r="Q188" s="3"/>
      <c r="R188" s="56"/>
      <c r="S188" s="56"/>
      <c r="T188" s="56"/>
      <c r="U188" s="56"/>
    </row>
    <row r="189" spans="1:21">
      <c r="A189" s="3"/>
      <c r="B189" s="3"/>
      <c r="C189" s="3"/>
      <c r="D189" s="19"/>
      <c r="E189" s="3"/>
      <c r="F189" s="19"/>
      <c r="G189" s="3"/>
      <c r="H189" s="19"/>
      <c r="I189" s="19"/>
      <c r="J189" s="22"/>
      <c r="K189" s="19"/>
      <c r="L189" s="3"/>
      <c r="M189" s="3"/>
      <c r="N189" s="3"/>
      <c r="O189" s="3"/>
      <c r="P189" s="3"/>
      <c r="Q189" s="3"/>
      <c r="R189" s="56"/>
      <c r="S189" s="56"/>
      <c r="T189" s="56"/>
      <c r="U189" s="56"/>
    </row>
    <row r="190" spans="1:21">
      <c r="A190" s="3"/>
      <c r="B190" s="3"/>
      <c r="C190" s="3"/>
      <c r="D190" s="19"/>
      <c r="E190" s="3"/>
      <c r="F190" s="19"/>
      <c r="G190" s="3"/>
      <c r="H190" s="19"/>
      <c r="I190" s="19"/>
      <c r="J190" s="19"/>
      <c r="K190" s="19"/>
      <c r="L190" s="3"/>
      <c r="M190" s="3"/>
      <c r="N190" s="3"/>
      <c r="O190" s="3"/>
      <c r="P190" s="3"/>
      <c r="Q190" s="3"/>
      <c r="R190" s="56"/>
      <c r="S190" s="56"/>
      <c r="T190" s="56"/>
      <c r="U190" s="56"/>
    </row>
    <row r="191" spans="1:21">
      <c r="A191" s="3"/>
      <c r="B191" s="3"/>
      <c r="C191" s="3"/>
      <c r="D191" s="19"/>
      <c r="E191" s="3"/>
      <c r="F191" s="19"/>
      <c r="G191" s="3"/>
      <c r="H191" s="19"/>
      <c r="I191" s="19"/>
      <c r="J191" s="22"/>
      <c r="K191" s="19"/>
      <c r="L191" s="3"/>
      <c r="M191" s="3"/>
      <c r="N191" s="3"/>
      <c r="O191" s="3"/>
      <c r="P191" s="3"/>
      <c r="Q191" s="3"/>
      <c r="R191" s="56"/>
      <c r="S191" s="56"/>
      <c r="T191" s="56"/>
      <c r="U191" s="56"/>
    </row>
    <row r="192" spans="1:21">
      <c r="A192" s="3"/>
      <c r="B192" s="3"/>
      <c r="C192" s="3"/>
      <c r="D192" s="19"/>
      <c r="E192" s="3"/>
      <c r="F192" s="19"/>
      <c r="G192" s="3"/>
      <c r="H192" s="19"/>
      <c r="I192" s="19"/>
      <c r="J192" s="22"/>
      <c r="K192" s="19"/>
      <c r="L192" s="3"/>
      <c r="M192" s="3"/>
      <c r="N192" s="3"/>
      <c r="O192" s="3"/>
      <c r="P192" s="3"/>
      <c r="Q192" s="3"/>
      <c r="R192" s="56"/>
      <c r="S192" s="56"/>
      <c r="T192" s="56"/>
      <c r="U192" s="56"/>
    </row>
    <row r="193" spans="1:21">
      <c r="A193" s="3"/>
      <c r="B193" s="3"/>
      <c r="C193" s="3"/>
      <c r="D193" s="19"/>
      <c r="E193" s="3"/>
      <c r="F193" s="19"/>
      <c r="G193" s="3"/>
      <c r="H193" s="19"/>
      <c r="I193" s="19"/>
      <c r="J193" s="19"/>
      <c r="K193" s="19"/>
      <c r="L193" s="3"/>
      <c r="M193" s="3"/>
      <c r="N193" s="3"/>
      <c r="O193" s="3"/>
      <c r="P193" s="3"/>
      <c r="Q193" s="3"/>
      <c r="R193" s="56"/>
      <c r="S193" s="56"/>
      <c r="T193" s="56"/>
      <c r="U193" s="56"/>
    </row>
    <row r="194" spans="1:21">
      <c r="A194" s="3"/>
      <c r="B194" s="3"/>
      <c r="C194" s="3"/>
      <c r="D194" s="19"/>
      <c r="E194" s="3"/>
      <c r="F194" s="19"/>
      <c r="G194" s="3"/>
      <c r="H194" s="19"/>
      <c r="I194" s="19"/>
      <c r="J194" s="19"/>
      <c r="K194" s="19"/>
      <c r="L194" s="3"/>
      <c r="M194" s="3"/>
      <c r="N194" s="3"/>
      <c r="O194" s="3"/>
      <c r="P194" s="3"/>
      <c r="Q194" s="3"/>
      <c r="R194" s="56"/>
      <c r="S194" s="56"/>
      <c r="T194" s="56"/>
      <c r="U194" s="56"/>
    </row>
    <row r="195" spans="1:21">
      <c r="A195" s="3"/>
      <c r="B195" s="3"/>
      <c r="C195" s="3"/>
      <c r="D195" s="19"/>
      <c r="E195" s="3"/>
      <c r="F195" s="19"/>
      <c r="G195" s="3"/>
      <c r="H195" s="19"/>
      <c r="I195" s="19"/>
      <c r="J195" s="22"/>
      <c r="K195" s="19"/>
      <c r="L195" s="3"/>
      <c r="M195" s="3"/>
      <c r="N195" s="3"/>
      <c r="O195" s="3"/>
      <c r="P195" s="3"/>
      <c r="Q195" s="3"/>
      <c r="R195" s="56"/>
      <c r="S195" s="56"/>
      <c r="T195" s="56"/>
      <c r="U195" s="56"/>
    </row>
    <row r="196" spans="1:21">
      <c r="A196" s="3"/>
      <c r="B196" s="3"/>
      <c r="C196" s="3"/>
      <c r="D196" s="19"/>
      <c r="E196" s="3"/>
      <c r="F196" s="19"/>
      <c r="G196" s="3"/>
      <c r="H196" s="19"/>
      <c r="I196" s="19"/>
      <c r="J196" s="22"/>
      <c r="K196" s="19"/>
      <c r="L196" s="3"/>
      <c r="M196" s="3"/>
      <c r="N196" s="3"/>
      <c r="O196" s="3"/>
      <c r="P196" s="3"/>
      <c r="Q196" s="3"/>
      <c r="R196" s="56"/>
      <c r="S196" s="56"/>
      <c r="T196" s="56"/>
      <c r="U196" s="56"/>
    </row>
    <row r="197" spans="1:21">
      <c r="A197" s="3"/>
      <c r="B197" s="3"/>
      <c r="C197" s="3"/>
      <c r="D197" s="19"/>
      <c r="E197" s="3"/>
      <c r="F197" s="19"/>
      <c r="G197" s="3"/>
      <c r="H197" s="19"/>
      <c r="I197" s="19"/>
      <c r="J197" s="19"/>
      <c r="K197" s="19"/>
      <c r="L197" s="3"/>
      <c r="M197" s="3"/>
      <c r="N197" s="3"/>
      <c r="O197" s="3"/>
      <c r="P197" s="3"/>
      <c r="Q197" s="3"/>
      <c r="R197" s="56"/>
      <c r="S197" s="56"/>
      <c r="T197" s="56"/>
      <c r="U197" s="56"/>
    </row>
    <row r="198" spans="1:21">
      <c r="A198" s="3"/>
      <c r="B198" s="3"/>
      <c r="C198" s="3"/>
      <c r="D198" s="19"/>
      <c r="E198" s="3"/>
      <c r="F198" s="19"/>
      <c r="G198" s="3"/>
      <c r="H198" s="19"/>
      <c r="I198" s="19"/>
      <c r="J198" s="19"/>
      <c r="K198" s="19"/>
      <c r="L198" s="3"/>
      <c r="M198" s="3"/>
      <c r="N198" s="3"/>
      <c r="O198" s="3"/>
      <c r="P198" s="3"/>
      <c r="Q198" s="3"/>
      <c r="R198" s="56"/>
      <c r="S198" s="56"/>
      <c r="T198" s="56"/>
      <c r="U198" s="56"/>
    </row>
    <row r="199" spans="1:21">
      <c r="A199" s="3"/>
      <c r="B199" s="3"/>
      <c r="C199" s="3"/>
      <c r="D199" s="19"/>
      <c r="E199" s="3"/>
      <c r="F199" s="19"/>
      <c r="G199" s="3"/>
      <c r="H199" s="19"/>
      <c r="I199" s="19"/>
      <c r="J199" s="22"/>
      <c r="K199" s="19"/>
      <c r="L199" s="3"/>
      <c r="M199" s="3"/>
      <c r="N199" s="3"/>
      <c r="O199" s="3"/>
      <c r="P199" s="3"/>
      <c r="Q199" s="3"/>
      <c r="R199" s="56"/>
      <c r="S199" s="56"/>
      <c r="T199" s="56"/>
      <c r="U199" s="56"/>
    </row>
    <row r="200" spans="1:21">
      <c r="A200" s="3"/>
      <c r="B200" s="3"/>
      <c r="C200" s="3"/>
      <c r="D200" s="19"/>
      <c r="E200" s="3"/>
      <c r="F200" s="19"/>
      <c r="G200" s="3"/>
      <c r="H200" s="19"/>
      <c r="I200" s="19"/>
      <c r="J200" s="22"/>
      <c r="K200" s="19"/>
      <c r="L200" s="3"/>
      <c r="M200" s="3"/>
      <c r="N200" s="3"/>
      <c r="O200" s="3"/>
      <c r="P200" s="3"/>
      <c r="Q200" s="3"/>
      <c r="R200" s="56"/>
      <c r="S200" s="56"/>
      <c r="T200" s="56"/>
      <c r="U200" s="56"/>
    </row>
    <row r="201" spans="1:21">
      <c r="A201" s="3"/>
      <c r="B201" s="3"/>
      <c r="C201" s="3"/>
      <c r="D201" s="19"/>
      <c r="E201" s="3"/>
      <c r="F201" s="19"/>
      <c r="G201" s="3"/>
      <c r="H201" s="19"/>
      <c r="I201" s="19"/>
      <c r="J201" s="22"/>
      <c r="K201" s="19"/>
      <c r="L201" s="3"/>
      <c r="M201" s="3"/>
      <c r="N201" s="3"/>
      <c r="O201" s="3"/>
      <c r="P201" s="3"/>
      <c r="Q201" s="3"/>
      <c r="R201" s="56"/>
      <c r="S201" s="56"/>
      <c r="T201" s="56"/>
      <c r="U201" s="56"/>
    </row>
    <row r="202" spans="1:21">
      <c r="A202" s="3"/>
      <c r="B202" s="3"/>
      <c r="C202" s="3"/>
      <c r="D202" s="19"/>
      <c r="E202" s="3"/>
      <c r="F202" s="19"/>
      <c r="G202" s="3"/>
      <c r="H202" s="19"/>
      <c r="I202" s="19"/>
      <c r="J202" s="22"/>
      <c r="K202" s="19"/>
      <c r="L202" s="3"/>
      <c r="M202" s="3"/>
      <c r="N202" s="3"/>
      <c r="O202" s="3"/>
      <c r="P202" s="3"/>
      <c r="Q202" s="3"/>
      <c r="R202" s="56"/>
      <c r="S202" s="56"/>
      <c r="T202" s="56"/>
      <c r="U202" s="56"/>
    </row>
    <row r="203" spans="1:21">
      <c r="A203" s="3"/>
      <c r="B203" s="3"/>
      <c r="C203" s="3"/>
      <c r="D203" s="19"/>
      <c r="E203" s="3"/>
      <c r="F203" s="19"/>
      <c r="G203" s="3"/>
      <c r="H203" s="19"/>
      <c r="I203" s="19"/>
      <c r="J203" s="19"/>
      <c r="K203" s="19"/>
      <c r="L203" s="3"/>
      <c r="M203" s="3"/>
      <c r="N203" s="3"/>
      <c r="O203" s="3"/>
      <c r="P203" s="3"/>
      <c r="Q203" s="3"/>
      <c r="R203" s="56"/>
      <c r="S203" s="56"/>
      <c r="T203" s="56"/>
      <c r="U203" s="56"/>
    </row>
    <row r="204" spans="1:21">
      <c r="A204" s="3"/>
      <c r="B204" s="3"/>
      <c r="C204" s="3"/>
      <c r="D204" s="19"/>
      <c r="E204" s="3"/>
      <c r="F204" s="19"/>
      <c r="G204" s="3"/>
      <c r="H204" s="19"/>
      <c r="I204" s="19"/>
      <c r="J204" s="19"/>
      <c r="K204" s="19"/>
      <c r="L204" s="3"/>
      <c r="M204" s="3"/>
      <c r="N204" s="3"/>
      <c r="O204" s="3"/>
      <c r="P204" s="3"/>
      <c r="Q204" s="3"/>
      <c r="R204" s="56"/>
      <c r="S204" s="56"/>
      <c r="T204" s="56"/>
      <c r="U204" s="56"/>
    </row>
    <row r="205" spans="1:21">
      <c r="A205" s="3"/>
      <c r="B205" s="3"/>
      <c r="C205" s="3"/>
      <c r="D205" s="19"/>
      <c r="E205" s="3"/>
      <c r="F205" s="19"/>
      <c r="G205" s="3"/>
      <c r="H205" s="19"/>
      <c r="I205" s="19"/>
      <c r="J205" s="19"/>
      <c r="K205" s="19"/>
      <c r="L205" s="3"/>
      <c r="M205" s="3"/>
      <c r="N205" s="3"/>
      <c r="O205" s="3"/>
      <c r="P205" s="3"/>
      <c r="Q205" s="3"/>
      <c r="R205" s="56"/>
      <c r="S205" s="56"/>
      <c r="T205" s="56"/>
      <c r="U205" s="56"/>
    </row>
    <row r="206" spans="1:21">
      <c r="A206" s="3"/>
      <c r="B206" s="3"/>
      <c r="C206" s="3"/>
      <c r="D206" s="19"/>
      <c r="E206" s="3"/>
      <c r="F206" s="19"/>
      <c r="G206" s="3"/>
      <c r="H206" s="19"/>
      <c r="I206" s="19"/>
      <c r="J206" s="19"/>
      <c r="K206" s="19"/>
      <c r="L206" s="3"/>
      <c r="M206" s="3"/>
      <c r="N206" s="3"/>
      <c r="O206" s="3"/>
      <c r="P206" s="3"/>
      <c r="Q206" s="3"/>
      <c r="R206" s="56"/>
      <c r="S206" s="56"/>
      <c r="T206" s="56"/>
      <c r="U206" s="56"/>
    </row>
    <row r="207" spans="1:21">
      <c r="A207" s="3"/>
      <c r="B207" s="3"/>
      <c r="C207" s="3"/>
      <c r="D207" s="19"/>
      <c r="E207" s="3"/>
      <c r="F207" s="19"/>
      <c r="G207" s="3"/>
      <c r="H207" s="19"/>
      <c r="I207" s="19"/>
      <c r="J207" s="19"/>
      <c r="K207" s="19"/>
      <c r="L207" s="3"/>
      <c r="M207" s="3"/>
      <c r="N207" s="3"/>
      <c r="O207" s="3"/>
      <c r="P207" s="3"/>
      <c r="Q207" s="3"/>
      <c r="R207" s="56"/>
      <c r="S207" s="56"/>
      <c r="T207" s="56"/>
      <c r="U207" s="56"/>
    </row>
    <row r="208" spans="1:21">
      <c r="A208" s="3"/>
      <c r="B208" s="3"/>
      <c r="C208" s="3"/>
      <c r="D208" s="19"/>
      <c r="E208" s="3"/>
      <c r="F208" s="19"/>
      <c r="G208" s="3"/>
      <c r="H208" s="19"/>
      <c r="I208" s="19"/>
      <c r="J208" s="19"/>
      <c r="K208" s="19"/>
      <c r="L208" s="3"/>
      <c r="M208" s="3"/>
      <c r="N208" s="3"/>
      <c r="O208" s="3"/>
      <c r="P208" s="3"/>
      <c r="Q208" s="3"/>
      <c r="R208" s="56"/>
      <c r="S208" s="56"/>
      <c r="T208" s="56"/>
      <c r="U208" s="56"/>
    </row>
    <row r="209" spans="1:21">
      <c r="A209" s="3"/>
      <c r="B209" s="3"/>
      <c r="C209" s="3"/>
      <c r="D209" s="19"/>
      <c r="E209" s="3"/>
      <c r="F209" s="19"/>
      <c r="G209" s="3"/>
      <c r="H209" s="19"/>
      <c r="I209" s="19"/>
      <c r="J209" s="19"/>
      <c r="K209" s="19"/>
      <c r="L209" s="3"/>
      <c r="M209" s="3"/>
      <c r="N209" s="3"/>
      <c r="O209" s="3"/>
      <c r="P209" s="3"/>
      <c r="Q209" s="3"/>
      <c r="R209" s="56"/>
      <c r="S209" s="56"/>
      <c r="T209" s="56"/>
      <c r="U209" s="56"/>
    </row>
    <row r="210" spans="1:21">
      <c r="A210" s="3"/>
      <c r="B210" s="3"/>
      <c r="C210" s="3"/>
      <c r="D210" s="19"/>
      <c r="E210" s="3"/>
      <c r="F210" s="19"/>
      <c r="G210" s="3"/>
      <c r="H210" s="19"/>
      <c r="I210" s="19"/>
      <c r="J210" s="22"/>
      <c r="K210" s="19"/>
      <c r="L210" s="3"/>
      <c r="M210" s="3"/>
      <c r="N210" s="3"/>
      <c r="O210" s="3"/>
      <c r="P210" s="3"/>
      <c r="Q210" s="3"/>
      <c r="R210" s="56"/>
      <c r="S210" s="56"/>
      <c r="T210" s="56"/>
      <c r="U210" s="56"/>
    </row>
    <row r="211" spans="1:21">
      <c r="A211" s="3"/>
      <c r="B211" s="3"/>
      <c r="C211" s="3"/>
      <c r="D211" s="19"/>
      <c r="E211" s="3"/>
      <c r="F211" s="19"/>
      <c r="G211" s="3"/>
      <c r="H211" s="19"/>
      <c r="I211" s="19"/>
      <c r="J211" s="19"/>
      <c r="K211" s="19"/>
      <c r="L211" s="3"/>
      <c r="M211" s="3"/>
      <c r="N211" s="3"/>
      <c r="O211" s="3"/>
      <c r="P211" s="3"/>
      <c r="Q211" s="3"/>
      <c r="R211" s="56"/>
      <c r="S211" s="56"/>
      <c r="T211" s="56"/>
      <c r="U211" s="56"/>
    </row>
    <row r="212" spans="1:21">
      <c r="A212" s="3"/>
      <c r="B212" s="3"/>
      <c r="C212" s="3"/>
      <c r="D212" s="19"/>
      <c r="E212" s="3"/>
      <c r="F212" s="19"/>
      <c r="G212" s="3"/>
      <c r="H212" s="19"/>
      <c r="I212" s="19"/>
      <c r="J212" s="19"/>
      <c r="K212" s="19"/>
      <c r="L212" s="3"/>
      <c r="M212" s="3"/>
      <c r="N212" s="3"/>
      <c r="O212" s="3"/>
      <c r="P212" s="3"/>
      <c r="Q212" s="3"/>
      <c r="R212" s="56"/>
      <c r="S212" s="56"/>
      <c r="T212" s="56"/>
      <c r="U212" s="56"/>
    </row>
    <row r="213" spans="1:21">
      <c r="A213" s="3"/>
      <c r="B213" s="3"/>
      <c r="C213" s="3"/>
      <c r="D213" s="19"/>
      <c r="E213" s="3"/>
      <c r="F213" s="19"/>
      <c r="G213" s="3"/>
      <c r="H213" s="19"/>
      <c r="I213" s="19"/>
      <c r="J213" s="19"/>
      <c r="K213" s="19"/>
      <c r="L213" s="3"/>
      <c r="M213" s="3"/>
      <c r="N213" s="3"/>
      <c r="O213" s="3"/>
      <c r="P213" s="3"/>
      <c r="Q213" s="3"/>
      <c r="R213" s="56"/>
      <c r="S213" s="56"/>
      <c r="T213" s="56"/>
      <c r="U213" s="56"/>
    </row>
    <row r="214" spans="1:21">
      <c r="A214" s="3"/>
      <c r="B214" s="3"/>
      <c r="C214" s="3"/>
      <c r="D214" s="19"/>
      <c r="E214" s="3"/>
      <c r="F214" s="19"/>
      <c r="G214" s="3"/>
      <c r="H214" s="19"/>
      <c r="I214" s="19"/>
      <c r="J214" s="19"/>
      <c r="K214" s="19"/>
      <c r="L214" s="3"/>
      <c r="M214" s="3"/>
      <c r="N214" s="3"/>
      <c r="O214" s="3"/>
      <c r="P214" s="3"/>
      <c r="Q214" s="3"/>
      <c r="R214" s="56"/>
      <c r="S214" s="56"/>
      <c r="T214" s="56"/>
      <c r="U214" s="56"/>
    </row>
    <row r="215" spans="1:21">
      <c r="A215" s="3"/>
      <c r="B215" s="3"/>
      <c r="C215" s="3"/>
      <c r="D215" s="19"/>
      <c r="E215" s="3"/>
      <c r="F215" s="19"/>
      <c r="G215" s="3"/>
      <c r="H215" s="19"/>
      <c r="I215" s="19"/>
      <c r="J215" s="19"/>
      <c r="K215" s="19"/>
      <c r="L215" s="3"/>
      <c r="M215" s="3"/>
      <c r="N215" s="3"/>
      <c r="O215" s="3"/>
      <c r="P215" s="3"/>
      <c r="Q215" s="3"/>
      <c r="R215" s="56"/>
      <c r="S215" s="56"/>
      <c r="T215" s="56"/>
      <c r="U215" s="56"/>
    </row>
    <row r="216" spans="1:21">
      <c r="A216" s="3"/>
      <c r="B216" s="3"/>
      <c r="C216" s="3"/>
      <c r="D216" s="19"/>
      <c r="E216" s="3"/>
      <c r="F216" s="19"/>
      <c r="G216" s="3"/>
      <c r="H216" s="19"/>
      <c r="I216" s="19"/>
      <c r="J216" s="19"/>
      <c r="K216" s="19"/>
      <c r="L216" s="3"/>
      <c r="M216" s="3"/>
      <c r="N216" s="3"/>
      <c r="O216" s="3"/>
      <c r="P216" s="3"/>
      <c r="Q216" s="3"/>
      <c r="R216" s="56"/>
      <c r="S216" s="56"/>
      <c r="T216" s="56"/>
      <c r="U216" s="56"/>
    </row>
    <row r="217" spans="1:21">
      <c r="A217" s="3"/>
      <c r="B217" s="3"/>
      <c r="C217" s="3"/>
      <c r="D217" s="19"/>
      <c r="E217" s="3"/>
      <c r="F217" s="19"/>
      <c r="G217" s="3"/>
      <c r="H217" s="19"/>
      <c r="I217" s="19"/>
      <c r="J217" s="19"/>
      <c r="K217" s="19"/>
      <c r="L217" s="3"/>
      <c r="M217" s="3"/>
      <c r="N217" s="3"/>
      <c r="O217" s="3"/>
      <c r="P217" s="3"/>
      <c r="Q217" s="3"/>
      <c r="R217" s="56"/>
      <c r="S217" s="56"/>
      <c r="T217" s="56"/>
      <c r="U217" s="56"/>
    </row>
    <row r="218" spans="1:21">
      <c r="A218" s="3"/>
      <c r="B218" s="3"/>
      <c r="C218" s="3"/>
      <c r="D218" s="19"/>
      <c r="E218" s="3"/>
      <c r="F218" s="19"/>
      <c r="G218" s="3"/>
      <c r="H218" s="19"/>
      <c r="I218" s="19"/>
      <c r="J218" s="19"/>
      <c r="K218" s="19"/>
      <c r="L218" s="3"/>
      <c r="M218" s="3"/>
      <c r="N218" s="3"/>
      <c r="O218" s="3"/>
      <c r="P218" s="3"/>
      <c r="Q218" s="3"/>
      <c r="R218" s="56"/>
      <c r="S218" s="56"/>
      <c r="T218" s="56"/>
      <c r="U218" s="56"/>
    </row>
    <row r="219" spans="1:21">
      <c r="A219" s="3"/>
      <c r="B219" s="3"/>
      <c r="C219" s="3"/>
      <c r="D219" s="19"/>
      <c r="E219" s="3"/>
      <c r="F219" s="19"/>
      <c r="G219" s="3"/>
      <c r="H219" s="19"/>
      <c r="I219" s="19"/>
      <c r="J219" s="19"/>
      <c r="K219" s="19"/>
      <c r="L219" s="3"/>
      <c r="M219" s="3"/>
      <c r="N219" s="3"/>
      <c r="O219" s="3"/>
      <c r="P219" s="3"/>
      <c r="Q219" s="3"/>
      <c r="R219" s="56"/>
      <c r="S219" s="56"/>
      <c r="T219" s="56"/>
      <c r="U219" s="56"/>
    </row>
    <row r="220" spans="1:21">
      <c r="A220" s="3"/>
      <c r="B220" s="3"/>
      <c r="C220" s="3"/>
      <c r="D220" s="19"/>
      <c r="E220" s="3"/>
      <c r="F220" s="19"/>
      <c r="G220" s="3"/>
      <c r="H220" s="19"/>
      <c r="I220" s="19"/>
      <c r="J220" s="19"/>
      <c r="K220" s="19"/>
      <c r="L220" s="3"/>
      <c r="M220" s="3"/>
      <c r="N220" s="3"/>
      <c r="O220" s="3"/>
      <c r="P220" s="3"/>
      <c r="Q220" s="3"/>
      <c r="R220" s="56"/>
      <c r="S220" s="56"/>
      <c r="T220" s="56"/>
      <c r="U220" s="56"/>
    </row>
    <row r="221" spans="1:21">
      <c r="A221" s="3"/>
      <c r="B221" s="3"/>
      <c r="C221" s="3"/>
      <c r="D221" s="19"/>
      <c r="E221" s="3"/>
      <c r="F221" s="19"/>
      <c r="G221" s="3"/>
      <c r="H221" s="19"/>
      <c r="I221" s="19"/>
      <c r="J221" s="19"/>
      <c r="K221" s="19"/>
      <c r="L221" s="3"/>
      <c r="M221" s="3"/>
      <c r="N221" s="3"/>
      <c r="O221" s="3"/>
      <c r="P221" s="3"/>
      <c r="Q221" s="3"/>
      <c r="R221" s="56"/>
      <c r="S221" s="56"/>
      <c r="T221" s="56"/>
      <c r="U221" s="56"/>
    </row>
    <row r="222" spans="1:21">
      <c r="A222" s="3"/>
      <c r="B222" s="3"/>
      <c r="C222" s="3"/>
      <c r="D222" s="19"/>
      <c r="E222" s="3"/>
      <c r="F222" s="19"/>
      <c r="G222" s="3"/>
      <c r="H222" s="19"/>
      <c r="I222" s="19"/>
      <c r="J222" s="19"/>
      <c r="K222" s="19"/>
      <c r="L222" s="3"/>
      <c r="M222" s="3"/>
      <c r="N222" s="3"/>
      <c r="O222" s="3"/>
      <c r="P222" s="3"/>
      <c r="Q222" s="3"/>
      <c r="R222" s="56"/>
      <c r="S222" s="56"/>
      <c r="T222" s="56"/>
      <c r="U222" s="56"/>
    </row>
    <row r="223" spans="1:21">
      <c r="A223" s="3"/>
      <c r="B223" s="3"/>
      <c r="C223" s="3"/>
      <c r="D223" s="19"/>
      <c r="E223" s="3"/>
      <c r="F223" s="19"/>
      <c r="G223" s="3"/>
      <c r="H223" s="19"/>
      <c r="I223" s="19"/>
      <c r="J223" s="19"/>
      <c r="K223" s="19"/>
      <c r="L223" s="3"/>
      <c r="M223" s="3"/>
      <c r="N223" s="3"/>
      <c r="O223" s="3"/>
      <c r="P223" s="3"/>
      <c r="Q223" s="3"/>
      <c r="R223" s="56"/>
      <c r="S223" s="56"/>
      <c r="T223" s="56"/>
      <c r="U223" s="56"/>
    </row>
    <row r="224" spans="1:21">
      <c r="A224" s="3"/>
      <c r="B224" s="3"/>
      <c r="C224" s="3"/>
      <c r="D224" s="19"/>
      <c r="E224" s="3"/>
      <c r="F224" s="19"/>
      <c r="G224" s="3"/>
      <c r="H224" s="19"/>
      <c r="I224" s="19"/>
      <c r="J224" s="19"/>
      <c r="K224" s="19"/>
      <c r="L224" s="3"/>
      <c r="M224" s="3"/>
      <c r="N224" s="3"/>
      <c r="O224" s="3"/>
      <c r="P224" s="3"/>
      <c r="Q224" s="3"/>
      <c r="R224" s="56"/>
      <c r="S224" s="56"/>
      <c r="T224" s="56"/>
      <c r="U224" s="56"/>
    </row>
    <row r="225" spans="1:21">
      <c r="A225" s="3"/>
      <c r="B225" s="3"/>
      <c r="C225" s="3"/>
      <c r="D225" s="19"/>
      <c r="E225" s="3"/>
      <c r="F225" s="19"/>
      <c r="G225" s="3"/>
      <c r="H225" s="19"/>
      <c r="I225" s="19"/>
      <c r="J225" s="19"/>
      <c r="K225" s="19"/>
      <c r="L225" s="3"/>
      <c r="M225" s="3"/>
      <c r="N225" s="3"/>
      <c r="O225" s="3"/>
      <c r="P225" s="3"/>
      <c r="Q225" s="3"/>
      <c r="R225" s="56"/>
      <c r="S225" s="56"/>
      <c r="T225" s="56"/>
      <c r="U225" s="56"/>
    </row>
    <row r="226" spans="1:21">
      <c r="A226" s="3"/>
      <c r="B226" s="3"/>
      <c r="C226" s="3"/>
      <c r="D226" s="19"/>
      <c r="E226" s="3"/>
      <c r="F226" s="19"/>
      <c r="G226" s="3"/>
      <c r="H226" s="19"/>
      <c r="I226" s="19"/>
      <c r="J226" s="19"/>
      <c r="K226" s="19"/>
      <c r="L226" s="3"/>
      <c r="M226" s="3"/>
      <c r="N226" s="3"/>
      <c r="O226" s="3"/>
      <c r="P226" s="3"/>
      <c r="Q226" s="3"/>
      <c r="R226" s="56"/>
      <c r="S226" s="56"/>
      <c r="T226" s="56"/>
      <c r="U226" s="56"/>
    </row>
    <row r="227" spans="1:21">
      <c r="A227" s="3"/>
      <c r="B227" s="3"/>
      <c r="C227" s="3"/>
      <c r="D227" s="19"/>
      <c r="E227" s="3"/>
      <c r="F227" s="19"/>
      <c r="G227" s="3"/>
      <c r="H227" s="19"/>
      <c r="I227" s="19"/>
      <c r="J227" s="19"/>
      <c r="K227" s="19"/>
      <c r="L227" s="3"/>
      <c r="M227" s="3"/>
      <c r="N227" s="3"/>
      <c r="O227" s="3"/>
      <c r="P227" s="3"/>
      <c r="Q227" s="3"/>
      <c r="R227" s="56"/>
      <c r="S227" s="56"/>
      <c r="T227" s="56"/>
      <c r="U227" s="56"/>
    </row>
    <row r="228" spans="1:21">
      <c r="A228" s="3"/>
      <c r="B228" s="3"/>
      <c r="C228" s="3"/>
      <c r="D228" s="19"/>
      <c r="E228" s="3"/>
      <c r="F228" s="19"/>
      <c r="G228" s="3"/>
      <c r="H228" s="19"/>
      <c r="I228" s="19"/>
      <c r="J228" s="19"/>
      <c r="K228" s="19"/>
      <c r="L228" s="3"/>
      <c r="M228" s="3"/>
      <c r="N228" s="3"/>
      <c r="O228" s="3"/>
      <c r="P228" s="3"/>
      <c r="Q228" s="3"/>
      <c r="R228" s="56"/>
      <c r="S228" s="56"/>
      <c r="T228" s="56"/>
      <c r="U228" s="56"/>
    </row>
    <row r="229" spans="1:21">
      <c r="A229" s="3"/>
      <c r="B229" s="3"/>
      <c r="C229" s="3"/>
      <c r="D229" s="19"/>
      <c r="E229" s="3"/>
      <c r="F229" s="19"/>
      <c r="G229" s="3"/>
      <c r="H229" s="19"/>
      <c r="I229" s="19"/>
      <c r="J229" s="19"/>
      <c r="K229" s="19"/>
      <c r="L229" s="3"/>
      <c r="M229" s="3"/>
      <c r="N229" s="3"/>
      <c r="O229" s="3"/>
      <c r="P229" s="3"/>
      <c r="Q229" s="3"/>
      <c r="R229" s="56"/>
      <c r="S229" s="56"/>
      <c r="T229" s="56"/>
      <c r="U229" s="56"/>
    </row>
    <row r="230" spans="1:21">
      <c r="A230" s="3"/>
      <c r="B230" s="3"/>
      <c r="C230" s="3"/>
      <c r="D230" s="19"/>
      <c r="E230" s="3"/>
      <c r="F230" s="19"/>
      <c r="G230" s="3"/>
      <c r="H230" s="19"/>
      <c r="I230" s="19"/>
      <c r="J230" s="19"/>
      <c r="K230" s="19"/>
      <c r="L230" s="3"/>
      <c r="M230" s="3"/>
      <c r="N230" s="3"/>
      <c r="O230" s="3"/>
      <c r="P230" s="3"/>
      <c r="Q230" s="3"/>
      <c r="R230" s="56"/>
      <c r="S230" s="56"/>
      <c r="T230" s="56"/>
      <c r="U230" s="56"/>
    </row>
    <row r="231" spans="1:21">
      <c r="A231" s="3"/>
      <c r="B231" s="3"/>
      <c r="C231" s="3"/>
      <c r="D231" s="19"/>
      <c r="E231" s="3"/>
      <c r="F231" s="19"/>
      <c r="G231" s="3"/>
      <c r="H231" s="19"/>
      <c r="I231" s="19"/>
      <c r="J231" s="19"/>
      <c r="K231" s="19"/>
      <c r="L231" s="3"/>
      <c r="M231" s="3"/>
      <c r="N231" s="3"/>
      <c r="O231" s="3"/>
      <c r="P231" s="3"/>
      <c r="Q231" s="3"/>
      <c r="R231" s="56"/>
      <c r="S231" s="56"/>
      <c r="T231" s="56"/>
      <c r="U231" s="56"/>
    </row>
    <row r="232" spans="1:21">
      <c r="A232" s="3"/>
      <c r="B232" s="3"/>
      <c r="C232" s="3"/>
      <c r="D232" s="19"/>
      <c r="E232" s="3"/>
      <c r="F232" s="19"/>
      <c r="G232" s="3"/>
      <c r="H232" s="19"/>
      <c r="I232" s="19"/>
      <c r="J232" s="19"/>
      <c r="K232" s="19"/>
      <c r="L232" s="3"/>
      <c r="M232" s="3"/>
      <c r="N232" s="3"/>
      <c r="O232" s="3"/>
      <c r="P232" s="3"/>
      <c r="Q232" s="3"/>
      <c r="R232" s="56"/>
      <c r="S232" s="56"/>
      <c r="T232" s="56"/>
      <c r="U232" s="56"/>
    </row>
    <row r="233" spans="1:21">
      <c r="A233" s="3"/>
      <c r="B233" s="3"/>
      <c r="C233" s="3"/>
      <c r="D233" s="19"/>
      <c r="E233" s="3"/>
      <c r="F233" s="19"/>
      <c r="G233" s="3"/>
      <c r="H233" s="19"/>
      <c r="I233" s="19"/>
      <c r="J233" s="19"/>
      <c r="K233" s="19"/>
      <c r="L233" s="3"/>
      <c r="M233" s="3"/>
      <c r="N233" s="3"/>
      <c r="O233" s="3"/>
      <c r="P233" s="3"/>
      <c r="Q233" s="3"/>
      <c r="R233" s="56"/>
      <c r="S233" s="56"/>
      <c r="T233" s="56"/>
      <c r="U233" s="56"/>
    </row>
    <row r="234" spans="1:21">
      <c r="A234" s="3"/>
      <c r="B234" s="3"/>
      <c r="C234" s="3"/>
      <c r="D234" s="19"/>
      <c r="E234" s="3"/>
      <c r="F234" s="19"/>
      <c r="G234" s="3"/>
      <c r="H234" s="19"/>
      <c r="I234" s="19"/>
      <c r="J234" s="19"/>
      <c r="K234" s="19"/>
      <c r="L234" s="3"/>
      <c r="M234" s="3"/>
      <c r="N234" s="3"/>
      <c r="O234" s="3"/>
      <c r="P234" s="3"/>
      <c r="Q234" s="3"/>
      <c r="R234" s="56"/>
      <c r="S234" s="56"/>
      <c r="T234" s="56"/>
      <c r="U234" s="56"/>
    </row>
    <row r="235" spans="1:21">
      <c r="A235" s="3"/>
      <c r="B235" s="3"/>
      <c r="C235" s="3"/>
      <c r="D235" s="19"/>
      <c r="E235" s="3"/>
      <c r="F235" s="44"/>
      <c r="G235" s="8"/>
      <c r="H235" s="44"/>
      <c r="I235" s="47"/>
      <c r="J235" s="44"/>
      <c r="K235" s="47"/>
      <c r="L235" s="11"/>
      <c r="M235" s="12"/>
      <c r="N235" s="11"/>
      <c r="O235" s="3"/>
      <c r="P235" s="11"/>
      <c r="Q235" s="3"/>
      <c r="R235" s="63"/>
      <c r="S235" s="56"/>
      <c r="T235" s="56"/>
      <c r="U235" s="56"/>
    </row>
    <row r="236" spans="1:21" ht="18">
      <c r="A236" s="3"/>
      <c r="B236" s="13"/>
      <c r="C236" s="7"/>
      <c r="D236" s="21"/>
      <c r="E236" s="6"/>
      <c r="F236" s="42"/>
      <c r="G236" s="3"/>
      <c r="H236" s="42"/>
      <c r="I236" s="42"/>
      <c r="J236" s="49"/>
      <c r="K236" s="49"/>
      <c r="L236" s="3"/>
      <c r="M236" s="3"/>
      <c r="N236" s="3"/>
      <c r="O236" s="3"/>
      <c r="P236" s="3"/>
      <c r="Q236" s="3"/>
      <c r="R236" s="56"/>
      <c r="S236" s="56"/>
      <c r="T236" s="56"/>
      <c r="U236" s="56"/>
    </row>
    <row r="237" spans="1:21">
      <c r="A237" s="3"/>
      <c r="B237" s="3"/>
      <c r="C237" s="3"/>
      <c r="D237" s="19"/>
      <c r="E237" s="3"/>
      <c r="F237" s="19"/>
      <c r="G237" s="3"/>
      <c r="H237" s="19"/>
      <c r="I237" s="19"/>
      <c r="J237" s="22"/>
      <c r="K237" s="19"/>
      <c r="L237" s="3"/>
      <c r="M237" s="3"/>
      <c r="N237" s="3"/>
      <c r="O237" s="3"/>
      <c r="P237" s="3"/>
      <c r="Q237" s="3"/>
      <c r="R237" s="56"/>
      <c r="S237" s="56"/>
      <c r="T237" s="56"/>
      <c r="U237" s="56"/>
    </row>
    <row r="238" spans="1:21">
      <c r="A238" s="3"/>
      <c r="B238" s="3"/>
      <c r="C238" s="3"/>
      <c r="D238" s="19"/>
      <c r="E238" s="3"/>
      <c r="F238" s="19"/>
      <c r="G238" s="3"/>
      <c r="H238" s="19"/>
      <c r="I238" s="19"/>
      <c r="J238" s="19"/>
      <c r="K238" s="19"/>
      <c r="L238" s="3"/>
      <c r="M238" s="3"/>
      <c r="N238" s="3"/>
      <c r="O238" s="3"/>
      <c r="P238" s="3"/>
      <c r="Q238" s="3"/>
      <c r="R238" s="56"/>
      <c r="S238" s="56"/>
      <c r="T238" s="56"/>
      <c r="U238" s="56"/>
    </row>
    <row r="239" spans="1:21">
      <c r="A239" s="3"/>
      <c r="B239" s="3"/>
      <c r="C239" s="3"/>
      <c r="D239" s="19"/>
      <c r="E239" s="3"/>
      <c r="F239" s="19"/>
      <c r="G239" s="3"/>
      <c r="H239" s="19"/>
      <c r="I239" s="19"/>
      <c r="J239" s="22"/>
      <c r="K239" s="19"/>
      <c r="L239" s="3"/>
      <c r="M239" s="3"/>
      <c r="N239" s="3"/>
      <c r="O239" s="3"/>
      <c r="P239" s="3"/>
      <c r="Q239" s="3"/>
      <c r="R239" s="56"/>
      <c r="S239" s="56"/>
      <c r="T239" s="56"/>
      <c r="U239" s="56"/>
    </row>
    <row r="240" spans="1:21">
      <c r="A240" s="3"/>
      <c r="B240" s="3"/>
      <c r="C240" s="3"/>
      <c r="D240" s="19"/>
      <c r="E240" s="3"/>
      <c r="F240" s="19"/>
      <c r="G240" s="3"/>
      <c r="H240" s="19"/>
      <c r="I240" s="19"/>
      <c r="J240" s="22"/>
      <c r="K240" s="19"/>
      <c r="L240" s="3"/>
      <c r="M240" s="3"/>
      <c r="N240" s="3"/>
      <c r="O240" s="3"/>
      <c r="P240" s="3"/>
      <c r="Q240" s="3"/>
      <c r="R240" s="56"/>
      <c r="S240" s="56"/>
      <c r="T240" s="56"/>
      <c r="U240" s="56"/>
    </row>
    <row r="241" spans="1:21">
      <c r="A241" s="3"/>
      <c r="B241" s="3"/>
      <c r="C241" s="3"/>
      <c r="D241" s="19"/>
      <c r="E241" s="3"/>
      <c r="F241" s="19"/>
      <c r="G241" s="3"/>
      <c r="H241" s="19"/>
      <c r="I241" s="19"/>
      <c r="J241" s="19"/>
      <c r="K241" s="19"/>
      <c r="L241" s="3"/>
      <c r="M241" s="3"/>
      <c r="N241" s="3"/>
      <c r="O241" s="3"/>
      <c r="P241" s="3"/>
      <c r="Q241" s="3"/>
      <c r="R241" s="56"/>
      <c r="S241" s="56"/>
      <c r="T241" s="56"/>
      <c r="U241" s="56"/>
    </row>
    <row r="242" spans="1:21">
      <c r="A242" s="3"/>
      <c r="B242" s="3"/>
      <c r="C242" s="3"/>
      <c r="D242" s="19"/>
      <c r="E242" s="3"/>
      <c r="F242" s="19"/>
      <c r="G242" s="3"/>
      <c r="H242" s="19"/>
      <c r="I242" s="19"/>
      <c r="J242" s="22"/>
      <c r="K242" s="19"/>
      <c r="L242" s="3"/>
      <c r="M242" s="3"/>
      <c r="N242" s="3"/>
      <c r="O242" s="3"/>
      <c r="P242" s="3"/>
      <c r="Q242" s="3"/>
      <c r="R242" s="56"/>
      <c r="S242" s="56"/>
      <c r="T242" s="56"/>
      <c r="U242" s="56"/>
    </row>
    <row r="243" spans="1:21">
      <c r="A243" s="3"/>
      <c r="B243" s="3"/>
      <c r="C243" s="3"/>
      <c r="D243" s="19"/>
      <c r="E243" s="3"/>
      <c r="F243" s="19"/>
      <c r="G243" s="3"/>
      <c r="H243" s="19"/>
      <c r="I243" s="19"/>
      <c r="J243" s="22"/>
      <c r="K243" s="19"/>
      <c r="L243" s="3"/>
      <c r="M243" s="3"/>
      <c r="N243" s="3"/>
      <c r="O243" s="3"/>
      <c r="P243" s="3"/>
      <c r="Q243" s="3"/>
      <c r="R243" s="56"/>
      <c r="S243" s="56"/>
      <c r="T243" s="56"/>
      <c r="U243" s="56"/>
    </row>
    <row r="244" spans="1:21">
      <c r="A244" s="3"/>
      <c r="B244" s="3"/>
      <c r="C244" s="3"/>
      <c r="D244" s="19"/>
      <c r="E244" s="3"/>
      <c r="F244" s="19"/>
      <c r="G244" s="3"/>
      <c r="H244" s="19"/>
      <c r="I244" s="19"/>
      <c r="J244" s="22"/>
      <c r="K244" s="19"/>
      <c r="L244" s="3"/>
      <c r="M244" s="3"/>
      <c r="N244" s="3"/>
      <c r="O244" s="3"/>
      <c r="P244" s="3"/>
      <c r="Q244" s="3"/>
      <c r="R244" s="56"/>
      <c r="S244" s="56"/>
      <c r="T244" s="56"/>
      <c r="U244" s="56"/>
    </row>
    <row r="245" spans="1:21">
      <c r="A245" s="3"/>
      <c r="B245" s="3"/>
      <c r="C245" s="3"/>
      <c r="D245" s="19"/>
      <c r="E245" s="3"/>
      <c r="F245" s="19"/>
      <c r="G245" s="3"/>
      <c r="H245" s="19"/>
      <c r="I245" s="19"/>
      <c r="J245" s="19"/>
      <c r="K245" s="19"/>
      <c r="L245" s="3"/>
      <c r="M245" s="3"/>
      <c r="N245" s="3"/>
      <c r="O245" s="3"/>
      <c r="P245" s="3"/>
      <c r="Q245" s="3"/>
      <c r="R245" s="56"/>
      <c r="S245" s="56"/>
      <c r="T245" s="56"/>
      <c r="U245" s="56"/>
    </row>
    <row r="246" spans="1:21">
      <c r="A246" s="3"/>
      <c r="B246" s="3"/>
      <c r="C246" s="3"/>
      <c r="D246" s="19"/>
      <c r="E246" s="3"/>
      <c r="F246" s="19"/>
      <c r="G246" s="3"/>
      <c r="H246" s="19"/>
      <c r="I246" s="19"/>
      <c r="J246" s="22"/>
      <c r="K246" s="19"/>
      <c r="L246" s="3"/>
      <c r="M246" s="3"/>
      <c r="N246" s="3"/>
      <c r="O246" s="3"/>
      <c r="P246" s="3"/>
      <c r="Q246" s="3"/>
      <c r="R246" s="56"/>
      <c r="S246" s="56"/>
      <c r="T246" s="56"/>
      <c r="U246" s="56"/>
    </row>
    <row r="247" spans="1:21">
      <c r="A247" s="3"/>
      <c r="B247" s="3"/>
      <c r="C247" s="3"/>
      <c r="D247" s="19"/>
      <c r="E247" s="3"/>
      <c r="F247" s="19"/>
      <c r="G247" s="3"/>
      <c r="H247" s="19"/>
      <c r="I247" s="19"/>
      <c r="J247" s="22"/>
      <c r="K247" s="19"/>
      <c r="L247" s="3"/>
      <c r="M247" s="3"/>
      <c r="N247" s="3"/>
      <c r="O247" s="3"/>
      <c r="P247" s="3"/>
      <c r="Q247" s="3"/>
      <c r="R247" s="56"/>
      <c r="S247" s="56"/>
      <c r="T247" s="56"/>
      <c r="U247" s="56"/>
    </row>
    <row r="248" spans="1:21">
      <c r="A248" s="3"/>
      <c r="B248" s="3"/>
      <c r="C248" s="3"/>
      <c r="D248" s="19"/>
      <c r="E248" s="3"/>
      <c r="F248" s="19"/>
      <c r="G248" s="3"/>
      <c r="H248" s="19"/>
      <c r="I248" s="19"/>
      <c r="J248" s="22"/>
      <c r="K248" s="19"/>
      <c r="L248" s="3"/>
      <c r="M248" s="3"/>
      <c r="N248" s="3"/>
      <c r="O248" s="3"/>
      <c r="P248" s="3"/>
      <c r="Q248" s="3"/>
      <c r="R248" s="56"/>
      <c r="S248" s="56"/>
      <c r="T248" s="56"/>
      <c r="U248" s="56"/>
    </row>
    <row r="249" spans="1:21">
      <c r="A249" s="3"/>
      <c r="B249" s="3"/>
      <c r="C249" s="3"/>
      <c r="D249" s="19"/>
      <c r="E249" s="3"/>
      <c r="F249" s="19"/>
      <c r="G249" s="3"/>
      <c r="H249" s="19"/>
      <c r="I249" s="19"/>
      <c r="J249" s="22"/>
      <c r="K249" s="19"/>
      <c r="L249" s="3"/>
      <c r="M249" s="3"/>
      <c r="N249" s="3"/>
      <c r="O249" s="3"/>
      <c r="P249" s="3"/>
      <c r="Q249" s="3"/>
      <c r="R249" s="56"/>
      <c r="S249" s="56"/>
      <c r="T249" s="56"/>
      <c r="U249" s="56"/>
    </row>
    <row r="250" spans="1:21">
      <c r="A250" s="3"/>
      <c r="B250" s="3"/>
      <c r="C250" s="3"/>
      <c r="D250" s="19"/>
      <c r="E250" s="3"/>
      <c r="F250" s="19"/>
      <c r="G250" s="3"/>
      <c r="H250" s="19"/>
      <c r="I250" s="19"/>
      <c r="J250" s="22"/>
      <c r="K250" s="19"/>
      <c r="L250" s="3"/>
      <c r="M250" s="3"/>
      <c r="N250" s="3"/>
      <c r="O250" s="3"/>
      <c r="P250" s="3"/>
      <c r="Q250" s="3"/>
      <c r="R250" s="56"/>
      <c r="S250" s="56"/>
      <c r="T250" s="56"/>
      <c r="U250" s="56"/>
    </row>
    <row r="251" spans="1:21">
      <c r="A251" s="3"/>
      <c r="B251" s="3"/>
      <c r="C251" s="3"/>
      <c r="D251" s="19"/>
      <c r="E251" s="3"/>
      <c r="F251" s="19"/>
      <c r="G251" s="3"/>
      <c r="H251" s="19"/>
      <c r="I251" s="19"/>
      <c r="J251" s="22"/>
      <c r="K251" s="19"/>
      <c r="L251" s="3"/>
      <c r="M251" s="3"/>
      <c r="N251" s="3"/>
      <c r="O251" s="3"/>
      <c r="P251" s="3"/>
      <c r="Q251" s="3"/>
      <c r="R251" s="56"/>
      <c r="S251" s="56"/>
      <c r="T251" s="56"/>
      <c r="U251" s="56"/>
    </row>
    <row r="252" spans="1:21">
      <c r="A252" s="3"/>
      <c r="B252" s="3"/>
      <c r="C252" s="3"/>
      <c r="D252" s="19"/>
      <c r="E252" s="3"/>
      <c r="F252" s="19"/>
      <c r="G252" s="3"/>
      <c r="H252" s="19"/>
      <c r="I252" s="19"/>
      <c r="J252" s="22"/>
      <c r="K252" s="19"/>
      <c r="L252" s="3"/>
      <c r="M252" s="3"/>
      <c r="N252" s="3"/>
      <c r="O252" s="3"/>
      <c r="P252" s="3"/>
      <c r="Q252" s="3"/>
      <c r="R252" s="56"/>
      <c r="S252" s="56"/>
      <c r="T252" s="56"/>
      <c r="U252" s="56"/>
    </row>
    <row r="253" spans="1:21">
      <c r="A253" s="3"/>
      <c r="B253" s="3"/>
      <c r="C253" s="3"/>
      <c r="D253" s="19"/>
      <c r="E253" s="3"/>
      <c r="F253" s="19"/>
      <c r="G253" s="3"/>
      <c r="H253" s="19"/>
      <c r="I253" s="19"/>
      <c r="J253" s="22"/>
      <c r="K253" s="19"/>
      <c r="L253" s="3"/>
      <c r="M253" s="3"/>
      <c r="N253" s="3"/>
      <c r="O253" s="3"/>
      <c r="P253" s="3"/>
      <c r="Q253" s="3"/>
      <c r="R253" s="56"/>
      <c r="S253" s="56"/>
      <c r="T253" s="56"/>
      <c r="U253" s="56"/>
    </row>
    <row r="254" spans="1:21">
      <c r="A254" s="3"/>
      <c r="B254" s="3"/>
      <c r="C254" s="3"/>
      <c r="D254" s="19"/>
      <c r="E254" s="3"/>
      <c r="F254" s="19"/>
      <c r="G254" s="3"/>
      <c r="H254" s="19"/>
      <c r="I254" s="19"/>
      <c r="J254" s="22"/>
      <c r="K254" s="19"/>
      <c r="L254" s="3"/>
      <c r="M254" s="3"/>
      <c r="N254" s="3"/>
      <c r="O254" s="3"/>
      <c r="P254" s="3"/>
      <c r="Q254" s="3"/>
      <c r="R254" s="56"/>
      <c r="S254" s="56"/>
      <c r="T254" s="56"/>
      <c r="U254" s="56"/>
    </row>
    <row r="255" spans="1:21">
      <c r="A255" s="3"/>
      <c r="B255" s="3"/>
      <c r="C255" s="3"/>
      <c r="D255" s="19"/>
      <c r="E255" s="3"/>
      <c r="F255" s="19"/>
      <c r="G255" s="3"/>
      <c r="H255" s="19"/>
      <c r="I255" s="19"/>
      <c r="J255" s="22"/>
      <c r="K255" s="19"/>
      <c r="L255" s="3"/>
      <c r="M255" s="3"/>
      <c r="N255" s="3"/>
      <c r="O255" s="3"/>
      <c r="P255" s="3"/>
      <c r="Q255" s="3"/>
      <c r="R255" s="56"/>
      <c r="S255" s="56"/>
      <c r="T255" s="56"/>
      <c r="U255" s="56"/>
    </row>
    <row r="256" spans="1:21">
      <c r="A256" s="3"/>
      <c r="B256" s="3"/>
      <c r="C256" s="3"/>
      <c r="D256" s="19"/>
      <c r="E256" s="3"/>
      <c r="F256" s="19"/>
      <c r="G256" s="3"/>
      <c r="H256" s="19"/>
      <c r="I256" s="19"/>
      <c r="J256" s="22"/>
      <c r="K256" s="19"/>
      <c r="L256" s="3"/>
      <c r="M256" s="3"/>
      <c r="N256" s="3"/>
      <c r="O256" s="3"/>
      <c r="P256" s="3"/>
      <c r="Q256" s="3"/>
      <c r="R256" s="56"/>
      <c r="S256" s="56"/>
      <c r="T256" s="56"/>
      <c r="U256" s="56"/>
    </row>
    <row r="257" spans="1:21">
      <c r="A257" s="3"/>
      <c r="B257" s="3"/>
      <c r="C257" s="3"/>
      <c r="D257" s="19"/>
      <c r="E257" s="3"/>
      <c r="F257" s="19"/>
      <c r="G257" s="3"/>
      <c r="H257" s="19"/>
      <c r="I257" s="19"/>
      <c r="J257" s="22"/>
      <c r="K257" s="19"/>
      <c r="L257" s="3"/>
      <c r="M257" s="3"/>
      <c r="N257" s="3"/>
      <c r="O257" s="3"/>
      <c r="P257" s="3"/>
      <c r="Q257" s="3"/>
      <c r="R257" s="56"/>
      <c r="S257" s="56"/>
      <c r="T257" s="56"/>
      <c r="U257" s="56"/>
    </row>
    <row r="258" spans="1:21">
      <c r="A258" s="3"/>
      <c r="B258" s="3"/>
      <c r="C258" s="3"/>
      <c r="D258" s="19"/>
      <c r="E258" s="3"/>
      <c r="F258" s="19"/>
      <c r="G258" s="3"/>
      <c r="H258" s="19"/>
      <c r="I258" s="19"/>
      <c r="J258" s="19"/>
      <c r="K258" s="19"/>
      <c r="L258" s="3"/>
      <c r="M258" s="3"/>
      <c r="N258" s="3"/>
      <c r="O258" s="3"/>
      <c r="P258" s="3"/>
      <c r="Q258" s="3"/>
      <c r="R258" s="56"/>
      <c r="S258" s="56"/>
      <c r="T258" s="56"/>
      <c r="U258" s="56"/>
    </row>
    <row r="259" spans="1:21">
      <c r="A259" s="3"/>
      <c r="B259" s="3"/>
      <c r="C259" s="3"/>
      <c r="D259" s="19"/>
      <c r="E259" s="3"/>
      <c r="F259" s="19"/>
      <c r="G259" s="3"/>
      <c r="H259" s="19"/>
      <c r="I259" s="19"/>
      <c r="J259" s="22"/>
      <c r="K259" s="19"/>
      <c r="L259" s="3"/>
      <c r="M259" s="3"/>
      <c r="N259" s="3"/>
      <c r="O259" s="3"/>
      <c r="P259" s="3"/>
      <c r="Q259" s="3"/>
      <c r="R259" s="56"/>
      <c r="S259" s="56"/>
      <c r="T259" s="56"/>
      <c r="U259" s="56"/>
    </row>
    <row r="260" spans="1:21">
      <c r="A260" s="3"/>
      <c r="B260" s="3"/>
      <c r="C260" s="3"/>
      <c r="D260" s="19"/>
      <c r="E260" s="3"/>
      <c r="F260" s="19"/>
      <c r="G260" s="3"/>
      <c r="H260" s="19"/>
      <c r="I260" s="19"/>
      <c r="J260" s="22"/>
      <c r="K260" s="19"/>
      <c r="L260" s="3"/>
      <c r="M260" s="3"/>
      <c r="N260" s="3"/>
      <c r="O260" s="3"/>
      <c r="P260" s="3"/>
      <c r="Q260" s="3"/>
      <c r="R260" s="56"/>
      <c r="S260" s="56"/>
      <c r="T260" s="56"/>
      <c r="U260" s="56"/>
    </row>
    <row r="261" spans="1:21">
      <c r="A261" s="3"/>
      <c r="B261" s="3"/>
      <c r="C261" s="3"/>
      <c r="D261" s="19"/>
      <c r="E261" s="3"/>
      <c r="F261" s="19"/>
      <c r="G261" s="3"/>
      <c r="H261" s="19"/>
      <c r="I261" s="19"/>
      <c r="J261" s="19"/>
      <c r="K261" s="19"/>
      <c r="L261" s="3"/>
      <c r="M261" s="3"/>
      <c r="N261" s="3"/>
      <c r="O261" s="3"/>
      <c r="P261" s="3"/>
      <c r="Q261" s="3"/>
      <c r="R261" s="56"/>
      <c r="S261" s="56"/>
      <c r="T261" s="56"/>
      <c r="U261" s="56"/>
    </row>
    <row r="262" spans="1:21">
      <c r="A262" s="3"/>
      <c r="B262" s="3"/>
      <c r="C262" s="3"/>
      <c r="D262" s="19"/>
      <c r="E262" s="3"/>
      <c r="F262" s="19"/>
      <c r="G262" s="3"/>
      <c r="H262" s="19"/>
      <c r="I262" s="19"/>
      <c r="J262" s="22"/>
      <c r="K262" s="19"/>
      <c r="L262" s="3"/>
      <c r="M262" s="3"/>
      <c r="N262" s="3"/>
      <c r="O262" s="3"/>
      <c r="P262" s="3"/>
      <c r="Q262" s="3"/>
      <c r="R262" s="56"/>
      <c r="S262" s="56"/>
      <c r="T262" s="56"/>
      <c r="U262" s="56"/>
    </row>
    <row r="263" spans="1:21">
      <c r="A263" s="3"/>
      <c r="B263" s="3"/>
      <c r="C263" s="3"/>
      <c r="D263" s="19"/>
      <c r="E263" s="3"/>
      <c r="F263" s="19"/>
      <c r="G263" s="3"/>
      <c r="H263" s="19"/>
      <c r="I263" s="19"/>
      <c r="J263" s="22"/>
      <c r="K263" s="19"/>
      <c r="L263" s="3"/>
      <c r="M263" s="3"/>
      <c r="N263" s="3"/>
      <c r="O263" s="3"/>
      <c r="P263" s="3"/>
      <c r="Q263" s="3"/>
      <c r="R263" s="56"/>
      <c r="S263" s="56"/>
      <c r="T263" s="56"/>
      <c r="U263" s="56"/>
    </row>
    <row r="264" spans="1:21">
      <c r="A264" s="3"/>
      <c r="B264" s="3"/>
      <c r="C264" s="3"/>
      <c r="D264" s="19"/>
      <c r="E264" s="3"/>
      <c r="F264" s="19"/>
      <c r="G264" s="3"/>
      <c r="H264" s="19"/>
      <c r="I264" s="19"/>
      <c r="J264" s="22"/>
      <c r="K264" s="19"/>
      <c r="L264" s="3"/>
      <c r="M264" s="3"/>
      <c r="N264" s="3"/>
      <c r="O264" s="3"/>
      <c r="P264" s="3"/>
      <c r="Q264" s="3"/>
      <c r="R264" s="56"/>
      <c r="S264" s="56"/>
      <c r="T264" s="56"/>
      <c r="U264" s="56"/>
    </row>
    <row r="265" spans="1:21">
      <c r="A265" s="3"/>
      <c r="B265" s="3"/>
      <c r="C265" s="3"/>
      <c r="D265" s="19"/>
      <c r="E265" s="3"/>
      <c r="F265" s="19"/>
      <c r="G265" s="3"/>
      <c r="H265" s="19"/>
      <c r="I265" s="19"/>
      <c r="J265" s="19"/>
      <c r="K265" s="19"/>
      <c r="L265" s="3"/>
      <c r="M265" s="3"/>
      <c r="N265" s="3"/>
      <c r="O265" s="3"/>
      <c r="P265" s="3"/>
      <c r="Q265" s="3"/>
      <c r="R265" s="56"/>
      <c r="S265" s="56"/>
      <c r="T265" s="56"/>
      <c r="U265" s="56"/>
    </row>
    <row r="266" spans="1:21">
      <c r="A266" s="3"/>
      <c r="B266" s="3"/>
      <c r="C266" s="3"/>
      <c r="D266" s="19"/>
      <c r="E266" s="3"/>
      <c r="F266" s="19"/>
      <c r="G266" s="3"/>
      <c r="H266" s="19"/>
      <c r="I266" s="19"/>
      <c r="J266" s="19"/>
      <c r="K266" s="19"/>
      <c r="L266" s="3"/>
      <c r="M266" s="3"/>
      <c r="N266" s="3"/>
      <c r="O266" s="3"/>
      <c r="P266" s="3"/>
      <c r="Q266" s="3"/>
      <c r="R266" s="56"/>
      <c r="S266" s="56"/>
      <c r="T266" s="56"/>
      <c r="U266" s="56"/>
    </row>
    <row r="267" spans="1:21">
      <c r="A267" s="3"/>
      <c r="B267" s="3"/>
      <c r="C267" s="3"/>
      <c r="D267" s="19"/>
      <c r="E267" s="3"/>
      <c r="F267" s="19"/>
      <c r="G267" s="3"/>
      <c r="H267" s="19"/>
      <c r="I267" s="19"/>
      <c r="J267" s="19"/>
      <c r="K267" s="19"/>
      <c r="L267" s="3"/>
      <c r="M267" s="3"/>
      <c r="N267" s="3"/>
      <c r="O267" s="3"/>
      <c r="P267" s="3"/>
      <c r="Q267" s="3"/>
      <c r="R267" s="56"/>
      <c r="S267" s="56"/>
      <c r="T267" s="56"/>
      <c r="U267" s="56"/>
    </row>
    <row r="268" spans="1:21">
      <c r="A268" s="3"/>
      <c r="B268" s="3"/>
      <c r="C268" s="3"/>
      <c r="D268" s="19"/>
      <c r="E268" s="3"/>
      <c r="F268" s="19"/>
      <c r="G268" s="3"/>
      <c r="H268" s="19"/>
      <c r="I268" s="19"/>
      <c r="J268" s="19"/>
      <c r="K268" s="19"/>
      <c r="L268" s="3"/>
      <c r="M268" s="3"/>
      <c r="N268" s="3"/>
      <c r="O268" s="3"/>
      <c r="P268" s="3"/>
      <c r="Q268" s="3"/>
      <c r="R268" s="56"/>
      <c r="S268" s="56"/>
      <c r="T268" s="56"/>
      <c r="U268" s="56"/>
    </row>
    <row r="269" spans="1:21">
      <c r="A269" s="3"/>
      <c r="B269" s="3"/>
      <c r="C269" s="3"/>
      <c r="D269" s="19"/>
      <c r="E269" s="3"/>
      <c r="F269" s="19"/>
      <c r="G269" s="3"/>
      <c r="H269" s="19"/>
      <c r="I269" s="19"/>
      <c r="J269" s="22"/>
      <c r="K269" s="19"/>
      <c r="L269" s="3"/>
      <c r="M269" s="3"/>
      <c r="N269" s="3"/>
      <c r="O269" s="3"/>
      <c r="P269" s="3"/>
      <c r="Q269" s="3"/>
      <c r="R269" s="56"/>
      <c r="S269" s="56"/>
      <c r="T269" s="56"/>
      <c r="U269" s="56"/>
    </row>
    <row r="270" spans="1:21">
      <c r="A270" s="3"/>
      <c r="B270" s="3"/>
      <c r="C270" s="3"/>
      <c r="D270" s="19"/>
      <c r="E270" s="3"/>
      <c r="F270" s="19"/>
      <c r="G270" s="3"/>
      <c r="H270" s="19"/>
      <c r="I270" s="19"/>
      <c r="J270" s="19"/>
      <c r="K270" s="19"/>
      <c r="L270" s="3"/>
      <c r="M270" s="3"/>
      <c r="N270" s="3"/>
      <c r="O270" s="3"/>
      <c r="P270" s="3"/>
      <c r="Q270" s="3"/>
      <c r="R270" s="56"/>
      <c r="S270" s="56"/>
      <c r="T270" s="56"/>
      <c r="U270" s="56"/>
    </row>
    <row r="271" spans="1:21">
      <c r="A271" s="3"/>
      <c r="B271" s="3"/>
      <c r="C271" s="3"/>
      <c r="D271" s="19"/>
      <c r="E271" s="3"/>
      <c r="F271" s="19"/>
      <c r="G271" s="3"/>
      <c r="H271" s="19"/>
      <c r="I271" s="19"/>
      <c r="J271" s="19"/>
      <c r="K271" s="19"/>
      <c r="L271" s="3"/>
      <c r="M271" s="3"/>
      <c r="N271" s="3"/>
      <c r="O271" s="3"/>
      <c r="P271" s="3"/>
      <c r="Q271" s="3"/>
      <c r="R271" s="56"/>
      <c r="S271" s="56"/>
      <c r="T271" s="56"/>
      <c r="U271" s="56"/>
    </row>
    <row r="272" spans="1:21">
      <c r="A272" s="3"/>
      <c r="B272" s="3"/>
      <c r="C272" s="3"/>
      <c r="D272" s="19"/>
      <c r="E272" s="3"/>
      <c r="F272" s="19"/>
      <c r="G272" s="3"/>
      <c r="H272" s="19"/>
      <c r="I272" s="19"/>
      <c r="J272" s="19"/>
      <c r="K272" s="19"/>
      <c r="L272" s="3"/>
      <c r="M272" s="3"/>
      <c r="N272" s="3"/>
      <c r="O272" s="3"/>
      <c r="P272" s="3"/>
      <c r="Q272" s="3"/>
      <c r="R272" s="56"/>
      <c r="S272" s="56"/>
      <c r="T272" s="56"/>
      <c r="U272" s="56"/>
    </row>
    <row r="273" spans="1:21">
      <c r="A273" s="3"/>
      <c r="B273" s="3"/>
      <c r="C273" s="3"/>
      <c r="D273" s="19"/>
      <c r="E273" s="3"/>
      <c r="F273" s="19"/>
      <c r="G273" s="3"/>
      <c r="H273" s="19"/>
      <c r="I273" s="19"/>
      <c r="J273" s="19"/>
      <c r="K273" s="19"/>
      <c r="L273" s="3"/>
      <c r="M273" s="3"/>
      <c r="N273" s="3"/>
      <c r="O273" s="3"/>
      <c r="P273" s="3"/>
      <c r="Q273" s="3"/>
      <c r="R273" s="56"/>
      <c r="S273" s="56"/>
      <c r="T273" s="56"/>
      <c r="U273" s="56"/>
    </row>
    <row r="274" spans="1:21">
      <c r="A274" s="3"/>
      <c r="B274" s="3"/>
      <c r="C274" s="3"/>
      <c r="D274" s="19"/>
      <c r="E274" s="3"/>
      <c r="F274" s="19"/>
      <c r="G274" s="3"/>
      <c r="H274" s="19"/>
      <c r="I274" s="19"/>
      <c r="J274" s="19"/>
      <c r="K274" s="19"/>
      <c r="L274" s="3"/>
      <c r="M274" s="3"/>
      <c r="N274" s="3"/>
      <c r="O274" s="3"/>
      <c r="P274" s="3"/>
      <c r="Q274" s="3"/>
      <c r="R274" s="56"/>
      <c r="S274" s="56"/>
      <c r="T274" s="56"/>
      <c r="U274" s="56"/>
    </row>
    <row r="275" spans="1:21">
      <c r="A275" s="3"/>
      <c r="B275" s="3"/>
      <c r="C275" s="3"/>
      <c r="D275" s="19"/>
      <c r="E275" s="3"/>
      <c r="F275" s="19"/>
      <c r="G275" s="3"/>
      <c r="H275" s="19"/>
      <c r="I275" s="19"/>
      <c r="J275" s="19"/>
      <c r="K275" s="19"/>
      <c r="L275" s="3"/>
      <c r="M275" s="3"/>
      <c r="N275" s="3"/>
      <c r="O275" s="3"/>
      <c r="P275" s="3"/>
      <c r="Q275" s="3"/>
      <c r="R275" s="56"/>
      <c r="S275" s="56"/>
      <c r="T275" s="56"/>
      <c r="U275" s="56"/>
    </row>
    <row r="276" spans="1:21">
      <c r="A276" s="3"/>
      <c r="B276" s="3"/>
      <c r="C276" s="3"/>
      <c r="D276" s="19"/>
      <c r="E276" s="3"/>
      <c r="F276" s="19"/>
      <c r="G276" s="3"/>
      <c r="H276" s="19"/>
      <c r="I276" s="19"/>
      <c r="J276" s="19"/>
      <c r="K276" s="19"/>
      <c r="L276" s="3"/>
      <c r="M276" s="3"/>
      <c r="N276" s="3"/>
      <c r="O276" s="3"/>
      <c r="P276" s="3"/>
      <c r="Q276" s="3"/>
      <c r="R276" s="56"/>
      <c r="S276" s="56"/>
      <c r="T276" s="56"/>
      <c r="U276" s="56"/>
    </row>
    <row r="277" spans="1:21">
      <c r="A277" s="3"/>
      <c r="B277" s="3"/>
      <c r="C277" s="3"/>
      <c r="D277" s="19"/>
      <c r="E277" s="3"/>
      <c r="F277" s="19"/>
      <c r="G277" s="3"/>
      <c r="H277" s="19"/>
      <c r="I277" s="19"/>
      <c r="J277" s="19"/>
      <c r="K277" s="19"/>
      <c r="L277" s="3"/>
      <c r="M277" s="3"/>
      <c r="N277" s="3"/>
      <c r="O277" s="3"/>
      <c r="P277" s="3"/>
      <c r="Q277" s="3"/>
      <c r="R277" s="56"/>
      <c r="S277" s="56"/>
      <c r="T277" s="56"/>
      <c r="U277" s="56"/>
    </row>
    <row r="278" spans="1:21">
      <c r="A278" s="3"/>
      <c r="B278" s="3"/>
      <c r="C278" s="3"/>
      <c r="D278" s="19"/>
      <c r="E278" s="3"/>
      <c r="F278" s="19"/>
      <c r="G278" s="3"/>
      <c r="H278" s="19"/>
      <c r="I278" s="19"/>
      <c r="J278" s="19"/>
      <c r="K278" s="19"/>
      <c r="L278" s="3"/>
      <c r="M278" s="3"/>
      <c r="N278" s="3"/>
      <c r="O278" s="3"/>
      <c r="P278" s="3"/>
      <c r="Q278" s="3"/>
      <c r="R278" s="56"/>
      <c r="S278" s="56"/>
      <c r="T278" s="56"/>
      <c r="U278" s="56"/>
    </row>
    <row r="279" spans="1:21">
      <c r="A279" s="3"/>
      <c r="B279" s="3"/>
      <c r="C279" s="3"/>
      <c r="D279" s="19"/>
      <c r="E279" s="3"/>
      <c r="F279" s="19"/>
      <c r="G279" s="3"/>
      <c r="H279" s="19"/>
      <c r="I279" s="19"/>
      <c r="J279" s="19"/>
      <c r="K279" s="19"/>
      <c r="L279" s="3"/>
      <c r="M279" s="3"/>
      <c r="N279" s="3"/>
      <c r="O279" s="3"/>
      <c r="P279" s="3"/>
      <c r="Q279" s="3"/>
      <c r="R279" s="56"/>
      <c r="S279" s="56"/>
      <c r="T279" s="56"/>
      <c r="U279" s="56"/>
    </row>
    <row r="280" spans="1:21">
      <c r="A280" s="3"/>
      <c r="B280" s="3"/>
      <c r="C280" s="3"/>
      <c r="D280" s="19"/>
      <c r="E280" s="3"/>
      <c r="F280" s="19"/>
      <c r="G280" s="3"/>
      <c r="H280" s="19"/>
      <c r="I280" s="19"/>
      <c r="J280" s="19"/>
      <c r="K280" s="19"/>
      <c r="L280" s="3"/>
      <c r="M280" s="3"/>
      <c r="N280" s="3"/>
      <c r="O280" s="3"/>
      <c r="P280" s="3"/>
      <c r="Q280" s="3"/>
      <c r="R280" s="56"/>
      <c r="S280" s="56"/>
      <c r="T280" s="56"/>
      <c r="U280" s="56"/>
    </row>
    <row r="281" spans="1:21">
      <c r="A281" s="3"/>
      <c r="B281" s="3"/>
      <c r="C281" s="3"/>
      <c r="D281" s="19"/>
      <c r="E281" s="3"/>
      <c r="F281" s="19"/>
      <c r="G281" s="3"/>
      <c r="H281" s="19"/>
      <c r="I281" s="19"/>
      <c r="J281" s="19"/>
      <c r="K281" s="19"/>
      <c r="L281" s="3"/>
      <c r="M281" s="3"/>
      <c r="N281" s="3"/>
      <c r="O281" s="3"/>
      <c r="P281" s="3"/>
      <c r="Q281" s="3"/>
      <c r="R281" s="56"/>
      <c r="S281" s="56"/>
      <c r="T281" s="56"/>
      <c r="U281" s="56"/>
    </row>
    <row r="282" spans="1:21">
      <c r="A282" s="3"/>
      <c r="B282" s="3"/>
      <c r="C282" s="3"/>
      <c r="D282" s="19"/>
      <c r="E282" s="3"/>
      <c r="F282" s="44"/>
      <c r="G282" s="8"/>
      <c r="H282" s="44"/>
      <c r="I282" s="47"/>
      <c r="J282" s="44"/>
      <c r="K282" s="47"/>
      <c r="L282" s="11"/>
      <c r="M282" s="12"/>
      <c r="N282" s="11"/>
      <c r="O282" s="3"/>
      <c r="P282" s="11"/>
      <c r="Q282" s="3"/>
      <c r="R282" s="63"/>
      <c r="S282" s="56"/>
      <c r="T282" s="56"/>
      <c r="U282" s="56"/>
    </row>
    <row r="283" spans="1:21" ht="18">
      <c r="A283" s="3"/>
      <c r="B283" s="13"/>
      <c r="C283" s="7"/>
      <c r="D283" s="21"/>
      <c r="E283" s="6"/>
      <c r="F283" s="42"/>
      <c r="G283" s="3"/>
      <c r="H283" s="42"/>
      <c r="I283" s="42"/>
      <c r="J283" s="49"/>
      <c r="K283" s="49"/>
      <c r="L283" s="3"/>
      <c r="M283" s="3"/>
      <c r="N283" s="3"/>
      <c r="O283" s="3"/>
      <c r="P283" s="3"/>
      <c r="Q283" s="3"/>
      <c r="R283" s="56"/>
      <c r="S283" s="56"/>
      <c r="T283" s="56"/>
      <c r="U283" s="56"/>
    </row>
    <row r="284" spans="1:21">
      <c r="A284" s="3"/>
      <c r="B284" s="3"/>
      <c r="C284" s="3"/>
      <c r="D284" s="19"/>
      <c r="E284" s="3"/>
      <c r="F284" s="19"/>
      <c r="G284" s="3"/>
      <c r="H284" s="19"/>
      <c r="I284" s="19"/>
      <c r="J284" s="19"/>
      <c r="K284" s="19"/>
      <c r="L284" s="3"/>
      <c r="M284" s="3"/>
      <c r="N284" s="3"/>
      <c r="O284" s="3"/>
      <c r="P284" s="3"/>
      <c r="Q284" s="3"/>
      <c r="R284" s="56"/>
      <c r="S284" s="56"/>
      <c r="T284" s="56"/>
      <c r="U284" s="56"/>
    </row>
    <row r="285" spans="1:21">
      <c r="A285" s="3"/>
      <c r="B285" s="3"/>
      <c r="C285" s="3"/>
      <c r="D285" s="19"/>
      <c r="E285" s="3"/>
      <c r="F285" s="19"/>
      <c r="G285" s="3"/>
      <c r="H285" s="19"/>
      <c r="I285" s="19"/>
      <c r="J285" s="22"/>
      <c r="K285" s="19"/>
      <c r="L285" s="3"/>
      <c r="M285" s="3"/>
      <c r="N285" s="3"/>
      <c r="O285" s="3"/>
      <c r="P285" s="3"/>
      <c r="Q285" s="3"/>
      <c r="R285" s="56"/>
      <c r="S285" s="56"/>
      <c r="T285" s="56"/>
      <c r="U285" s="56"/>
    </row>
    <row r="286" spans="1:21">
      <c r="A286" s="3"/>
      <c r="B286" s="3"/>
      <c r="C286" s="3"/>
      <c r="D286" s="19"/>
      <c r="E286" s="3"/>
      <c r="F286" s="19"/>
      <c r="G286" s="3"/>
      <c r="H286" s="19"/>
      <c r="I286" s="19"/>
      <c r="J286" s="22"/>
      <c r="K286" s="19"/>
      <c r="L286" s="3"/>
      <c r="M286" s="3"/>
      <c r="N286" s="3"/>
      <c r="O286" s="3"/>
      <c r="P286" s="3"/>
      <c r="Q286" s="3"/>
      <c r="R286" s="56"/>
      <c r="S286" s="56"/>
      <c r="T286" s="56"/>
      <c r="U286" s="56"/>
    </row>
    <row r="287" spans="1:21">
      <c r="A287" s="3"/>
      <c r="B287" s="3"/>
      <c r="C287" s="3"/>
      <c r="D287" s="19"/>
      <c r="E287" s="3"/>
      <c r="F287" s="19"/>
      <c r="G287" s="3"/>
      <c r="H287" s="19"/>
      <c r="I287" s="19"/>
      <c r="J287" s="22"/>
      <c r="K287" s="19"/>
      <c r="L287" s="3"/>
      <c r="M287" s="3"/>
      <c r="N287" s="3"/>
      <c r="O287" s="3"/>
      <c r="P287" s="3"/>
      <c r="Q287" s="3"/>
      <c r="R287" s="56"/>
      <c r="S287" s="56"/>
      <c r="T287" s="56"/>
      <c r="U287" s="56"/>
    </row>
    <row r="288" spans="1:21">
      <c r="A288" s="3"/>
      <c r="B288" s="3"/>
      <c r="C288" s="3"/>
      <c r="D288" s="19"/>
      <c r="E288" s="3"/>
      <c r="F288" s="19"/>
      <c r="G288" s="3"/>
      <c r="H288" s="19"/>
      <c r="I288" s="19"/>
      <c r="J288" s="19"/>
      <c r="K288" s="19"/>
      <c r="L288" s="3"/>
      <c r="M288" s="3"/>
      <c r="N288" s="3"/>
      <c r="O288" s="3"/>
      <c r="P288" s="3"/>
      <c r="Q288" s="3"/>
      <c r="R288" s="56"/>
      <c r="S288" s="56"/>
      <c r="T288" s="56"/>
      <c r="U288" s="56"/>
    </row>
    <row r="289" spans="1:21">
      <c r="A289" s="3"/>
      <c r="B289" s="3"/>
      <c r="C289" s="3"/>
      <c r="D289" s="19"/>
      <c r="E289" s="3"/>
      <c r="F289" s="19"/>
      <c r="G289" s="3"/>
      <c r="H289" s="19"/>
      <c r="I289" s="19"/>
      <c r="J289" s="22"/>
      <c r="K289" s="19"/>
      <c r="L289" s="3"/>
      <c r="M289" s="3"/>
      <c r="N289" s="3"/>
      <c r="O289" s="3"/>
      <c r="P289" s="3"/>
      <c r="Q289" s="3"/>
      <c r="R289" s="56"/>
      <c r="S289" s="56"/>
      <c r="T289" s="56"/>
      <c r="U289" s="56"/>
    </row>
    <row r="290" spans="1:21">
      <c r="A290" s="3"/>
      <c r="B290" s="3"/>
      <c r="C290" s="3"/>
      <c r="D290" s="19"/>
      <c r="E290" s="3"/>
      <c r="F290" s="19"/>
      <c r="G290" s="3"/>
      <c r="H290" s="19"/>
      <c r="I290" s="19"/>
      <c r="J290" s="22"/>
      <c r="K290" s="19"/>
      <c r="L290" s="3"/>
      <c r="M290" s="3"/>
      <c r="N290" s="3"/>
      <c r="O290" s="3"/>
      <c r="P290" s="3"/>
      <c r="Q290" s="3"/>
      <c r="R290" s="56"/>
      <c r="S290" s="56"/>
      <c r="T290" s="56"/>
      <c r="U290" s="56"/>
    </row>
    <row r="291" spans="1:21">
      <c r="A291" s="3"/>
      <c r="B291" s="3"/>
      <c r="C291" s="3"/>
      <c r="D291" s="19"/>
      <c r="E291" s="3"/>
      <c r="F291" s="19"/>
      <c r="G291" s="3"/>
      <c r="H291" s="19"/>
      <c r="I291" s="19"/>
      <c r="J291" s="22"/>
      <c r="K291" s="19"/>
      <c r="L291" s="3"/>
      <c r="M291" s="3"/>
      <c r="N291" s="3"/>
      <c r="O291" s="3"/>
      <c r="P291" s="3"/>
      <c r="Q291" s="3"/>
      <c r="R291" s="56"/>
      <c r="S291" s="56"/>
      <c r="T291" s="56"/>
      <c r="U291" s="56"/>
    </row>
    <row r="292" spans="1:21">
      <c r="A292" s="3"/>
      <c r="B292" s="3"/>
      <c r="C292" s="3"/>
      <c r="D292" s="19"/>
      <c r="E292" s="3"/>
      <c r="F292" s="19"/>
      <c r="G292" s="3"/>
      <c r="H292" s="19"/>
      <c r="I292" s="19"/>
      <c r="J292" s="19"/>
      <c r="K292" s="19"/>
      <c r="L292" s="3"/>
      <c r="M292" s="3"/>
      <c r="N292" s="3"/>
      <c r="O292" s="3"/>
      <c r="P292" s="3"/>
      <c r="Q292" s="3"/>
      <c r="R292" s="56"/>
      <c r="S292" s="56"/>
      <c r="T292" s="56"/>
      <c r="U292" s="56"/>
    </row>
    <row r="293" spans="1:21">
      <c r="A293" s="3"/>
      <c r="B293" s="3"/>
      <c r="C293" s="3"/>
      <c r="D293" s="19"/>
      <c r="E293" s="3"/>
      <c r="F293" s="19"/>
      <c r="G293" s="3"/>
      <c r="H293" s="19"/>
      <c r="I293" s="19"/>
      <c r="J293" s="19"/>
      <c r="K293" s="19"/>
      <c r="L293" s="3"/>
      <c r="M293" s="3"/>
      <c r="N293" s="3"/>
      <c r="O293" s="3"/>
      <c r="P293" s="3"/>
      <c r="Q293" s="3"/>
      <c r="R293" s="56"/>
      <c r="S293" s="56"/>
      <c r="T293" s="56"/>
      <c r="U293" s="56"/>
    </row>
    <row r="294" spans="1:21">
      <c r="A294" s="3"/>
      <c r="B294" s="3"/>
      <c r="C294" s="3"/>
      <c r="D294" s="19"/>
      <c r="E294" s="3"/>
      <c r="F294" s="19"/>
      <c r="G294" s="3"/>
      <c r="H294" s="19"/>
      <c r="I294" s="19"/>
      <c r="J294" s="19"/>
      <c r="K294" s="19"/>
      <c r="L294" s="3"/>
      <c r="M294" s="3"/>
      <c r="N294" s="3"/>
      <c r="O294" s="3"/>
      <c r="P294" s="3"/>
      <c r="Q294" s="3"/>
      <c r="R294" s="56"/>
      <c r="S294" s="56"/>
      <c r="T294" s="56"/>
      <c r="U294" s="56"/>
    </row>
    <row r="295" spans="1:21">
      <c r="A295" s="3"/>
      <c r="B295" s="3"/>
      <c r="C295" s="3"/>
      <c r="D295" s="19"/>
      <c r="E295" s="3"/>
      <c r="F295" s="19"/>
      <c r="G295" s="3"/>
      <c r="H295" s="19"/>
      <c r="I295" s="19"/>
      <c r="J295" s="19"/>
      <c r="K295" s="19"/>
      <c r="L295" s="3"/>
      <c r="M295" s="3"/>
      <c r="N295" s="3"/>
      <c r="O295" s="3"/>
      <c r="P295" s="3"/>
      <c r="Q295" s="3"/>
      <c r="R295" s="56"/>
      <c r="S295" s="56"/>
      <c r="T295" s="56"/>
      <c r="U295" s="56"/>
    </row>
    <row r="296" spans="1:21">
      <c r="A296" s="3"/>
      <c r="B296" s="3"/>
      <c r="C296" s="3"/>
      <c r="D296" s="19"/>
      <c r="E296" s="3"/>
      <c r="F296" s="19"/>
      <c r="G296" s="3"/>
      <c r="H296" s="19"/>
      <c r="I296" s="19"/>
      <c r="J296" s="19"/>
      <c r="K296" s="19"/>
      <c r="L296" s="3"/>
      <c r="M296" s="3"/>
      <c r="N296" s="3"/>
      <c r="O296" s="3"/>
      <c r="P296" s="3"/>
      <c r="Q296" s="3"/>
      <c r="R296" s="56"/>
      <c r="S296" s="56"/>
      <c r="T296" s="56"/>
      <c r="U296" s="56"/>
    </row>
    <row r="297" spans="1:21">
      <c r="A297" s="3"/>
      <c r="B297" s="3"/>
      <c r="C297" s="3"/>
      <c r="D297" s="19"/>
      <c r="E297" s="3"/>
      <c r="F297" s="19"/>
      <c r="G297" s="3"/>
      <c r="H297" s="19"/>
      <c r="I297" s="19"/>
      <c r="J297" s="19"/>
      <c r="K297" s="19"/>
      <c r="L297" s="3"/>
      <c r="M297" s="3"/>
      <c r="N297" s="3"/>
      <c r="O297" s="3"/>
      <c r="P297" s="3"/>
      <c r="Q297" s="3"/>
      <c r="R297" s="56"/>
      <c r="S297" s="56"/>
      <c r="T297" s="56"/>
      <c r="U297" s="56"/>
    </row>
    <row r="298" spans="1:21">
      <c r="A298" s="3"/>
      <c r="B298" s="3"/>
      <c r="C298" s="3"/>
      <c r="D298" s="19"/>
      <c r="E298" s="3"/>
      <c r="F298" s="19"/>
      <c r="G298" s="3"/>
      <c r="H298" s="19"/>
      <c r="I298" s="19"/>
      <c r="J298" s="19"/>
      <c r="K298" s="19"/>
      <c r="L298" s="3"/>
      <c r="M298" s="3"/>
      <c r="N298" s="3"/>
      <c r="O298" s="3"/>
      <c r="P298" s="3"/>
      <c r="Q298" s="3"/>
      <c r="R298" s="56"/>
      <c r="S298" s="56"/>
      <c r="T298" s="56"/>
      <c r="U298" s="56"/>
    </row>
    <row r="299" spans="1:21">
      <c r="A299" s="3"/>
      <c r="B299" s="3"/>
      <c r="C299" s="3"/>
      <c r="D299" s="19"/>
      <c r="E299" s="3"/>
      <c r="F299" s="19"/>
      <c r="G299" s="3"/>
      <c r="H299" s="19"/>
      <c r="I299" s="19"/>
      <c r="J299" s="19"/>
      <c r="K299" s="19"/>
      <c r="L299" s="3"/>
      <c r="M299" s="3"/>
      <c r="N299" s="3"/>
      <c r="O299" s="3"/>
      <c r="P299" s="3"/>
      <c r="Q299" s="3"/>
      <c r="R299" s="56"/>
      <c r="S299" s="56"/>
      <c r="T299" s="56"/>
      <c r="U299" s="56"/>
    </row>
    <row r="300" spans="1:21">
      <c r="A300" s="3"/>
      <c r="B300" s="3"/>
      <c r="C300" s="3"/>
      <c r="D300" s="19"/>
      <c r="E300" s="3"/>
      <c r="F300" s="19"/>
      <c r="G300" s="3"/>
      <c r="H300" s="19"/>
      <c r="I300" s="19"/>
      <c r="J300" s="19"/>
      <c r="K300" s="19"/>
      <c r="L300" s="3"/>
      <c r="M300" s="3"/>
      <c r="N300" s="3"/>
      <c r="O300" s="3"/>
      <c r="P300" s="3"/>
      <c r="Q300" s="3"/>
      <c r="R300" s="56"/>
      <c r="S300" s="56"/>
      <c r="T300" s="56"/>
      <c r="U300" s="56"/>
    </row>
    <row r="301" spans="1:21">
      <c r="A301" s="3"/>
      <c r="B301" s="3"/>
      <c r="C301" s="3"/>
      <c r="D301" s="19"/>
      <c r="E301" s="3"/>
      <c r="F301" s="19"/>
      <c r="G301" s="3"/>
      <c r="H301" s="19"/>
      <c r="I301" s="19"/>
      <c r="J301" s="19"/>
      <c r="K301" s="19"/>
      <c r="L301" s="3"/>
      <c r="M301" s="3"/>
      <c r="N301" s="3"/>
      <c r="O301" s="3"/>
      <c r="P301" s="3"/>
      <c r="Q301" s="3"/>
      <c r="R301" s="56"/>
      <c r="S301" s="56"/>
      <c r="T301" s="56"/>
      <c r="U301" s="56"/>
    </row>
    <row r="302" spans="1:21">
      <c r="A302" s="3"/>
      <c r="B302" s="3"/>
      <c r="C302" s="3"/>
      <c r="D302" s="19"/>
      <c r="E302" s="3"/>
      <c r="F302" s="19"/>
      <c r="G302" s="3"/>
      <c r="H302" s="19"/>
      <c r="I302" s="19"/>
      <c r="J302" s="19"/>
      <c r="K302" s="19"/>
      <c r="L302" s="3"/>
      <c r="M302" s="3"/>
      <c r="N302" s="3"/>
      <c r="O302" s="3"/>
      <c r="P302" s="3"/>
      <c r="Q302" s="3"/>
      <c r="R302" s="56"/>
      <c r="S302" s="56"/>
      <c r="T302" s="56"/>
      <c r="U302" s="56"/>
    </row>
    <row r="303" spans="1:21">
      <c r="A303" s="3"/>
      <c r="B303" s="3"/>
      <c r="C303" s="3"/>
      <c r="D303" s="19"/>
      <c r="E303" s="3"/>
      <c r="F303" s="19"/>
      <c r="G303" s="3"/>
      <c r="H303" s="19"/>
      <c r="I303" s="19"/>
      <c r="J303" s="19"/>
      <c r="K303" s="19"/>
      <c r="L303" s="3"/>
      <c r="M303" s="3"/>
      <c r="N303" s="3"/>
      <c r="O303" s="3"/>
      <c r="P303" s="3"/>
      <c r="Q303" s="3"/>
      <c r="R303" s="56"/>
      <c r="S303" s="56"/>
      <c r="T303" s="56"/>
      <c r="U303" s="56"/>
    </row>
    <row r="304" spans="1:21">
      <c r="A304" s="3"/>
      <c r="B304" s="3"/>
      <c r="C304" s="3"/>
      <c r="D304" s="19"/>
      <c r="E304" s="3"/>
      <c r="F304" s="19"/>
      <c r="G304" s="3"/>
      <c r="H304" s="19"/>
      <c r="I304" s="19"/>
      <c r="J304" s="19"/>
      <c r="K304" s="19"/>
      <c r="L304" s="3"/>
      <c r="M304" s="3"/>
      <c r="N304" s="3"/>
      <c r="O304" s="3"/>
      <c r="P304" s="3"/>
      <c r="Q304" s="3"/>
      <c r="R304" s="56"/>
      <c r="S304" s="56"/>
      <c r="T304" s="56"/>
      <c r="U304" s="56"/>
    </row>
    <row r="305" spans="1:21">
      <c r="A305" s="3"/>
      <c r="B305" s="3"/>
      <c r="C305" s="3"/>
      <c r="D305" s="19"/>
      <c r="E305" s="3"/>
      <c r="F305" s="19"/>
      <c r="G305" s="3"/>
      <c r="H305" s="19"/>
      <c r="I305" s="19"/>
      <c r="J305" s="19"/>
      <c r="K305" s="19"/>
      <c r="L305" s="3"/>
      <c r="M305" s="3"/>
      <c r="N305" s="3"/>
      <c r="O305" s="3"/>
      <c r="P305" s="3"/>
      <c r="Q305" s="3"/>
      <c r="R305" s="56"/>
      <c r="S305" s="56"/>
      <c r="T305" s="56"/>
      <c r="U305" s="56"/>
    </row>
    <row r="306" spans="1:21">
      <c r="A306" s="3"/>
      <c r="B306" s="3"/>
      <c r="C306" s="3"/>
      <c r="D306" s="19"/>
      <c r="E306" s="3"/>
      <c r="F306" s="19"/>
      <c r="G306" s="3"/>
      <c r="H306" s="19"/>
      <c r="I306" s="19"/>
      <c r="J306" s="19"/>
      <c r="K306" s="19"/>
      <c r="L306" s="3"/>
      <c r="M306" s="3"/>
      <c r="N306" s="3"/>
      <c r="O306" s="3"/>
      <c r="P306" s="3"/>
      <c r="Q306" s="3"/>
      <c r="R306" s="56"/>
      <c r="S306" s="56"/>
      <c r="T306" s="56"/>
      <c r="U306" s="56"/>
    </row>
    <row r="307" spans="1:21">
      <c r="A307" s="3"/>
      <c r="B307" s="3"/>
      <c r="C307" s="3"/>
      <c r="D307" s="19"/>
      <c r="E307" s="3"/>
      <c r="F307" s="19"/>
      <c r="G307" s="3"/>
      <c r="H307" s="19"/>
      <c r="I307" s="19"/>
      <c r="J307" s="19"/>
      <c r="K307" s="19"/>
      <c r="L307" s="3"/>
      <c r="M307" s="3"/>
      <c r="N307" s="3"/>
      <c r="O307" s="3"/>
      <c r="P307" s="3"/>
      <c r="Q307" s="3"/>
      <c r="R307" s="56"/>
      <c r="S307" s="56"/>
      <c r="T307" s="56"/>
      <c r="U307" s="56"/>
    </row>
    <row r="308" spans="1:21">
      <c r="A308" s="3"/>
      <c r="B308" s="3"/>
      <c r="C308" s="3"/>
      <c r="D308" s="19"/>
      <c r="E308" s="3"/>
      <c r="F308" s="19"/>
      <c r="G308" s="3"/>
      <c r="H308" s="19"/>
      <c r="I308" s="19"/>
      <c r="J308" s="19"/>
      <c r="K308" s="19"/>
      <c r="L308" s="3"/>
      <c r="M308" s="3"/>
      <c r="N308" s="3"/>
      <c r="O308" s="3"/>
      <c r="P308" s="3"/>
      <c r="Q308" s="3"/>
      <c r="R308" s="56"/>
      <c r="S308" s="56"/>
      <c r="T308" s="56"/>
      <c r="U308" s="56"/>
    </row>
    <row r="309" spans="1:21">
      <c r="A309" s="3"/>
      <c r="B309" s="3"/>
      <c r="C309" s="3"/>
      <c r="D309" s="19"/>
      <c r="E309" s="3"/>
      <c r="F309" s="19"/>
      <c r="G309" s="3"/>
      <c r="H309" s="19"/>
      <c r="I309" s="19"/>
      <c r="J309" s="19"/>
      <c r="K309" s="19"/>
      <c r="L309" s="3"/>
      <c r="M309" s="3"/>
      <c r="N309" s="3"/>
      <c r="O309" s="3"/>
      <c r="P309" s="3"/>
      <c r="Q309" s="3"/>
      <c r="R309" s="56"/>
      <c r="S309" s="56"/>
      <c r="T309" s="56"/>
      <c r="U309" s="56"/>
    </row>
    <row r="310" spans="1:21">
      <c r="A310" s="3"/>
      <c r="B310" s="3"/>
      <c r="C310" s="3"/>
      <c r="D310" s="19"/>
      <c r="E310" s="3"/>
      <c r="F310" s="19"/>
      <c r="G310" s="3"/>
      <c r="H310" s="19"/>
      <c r="I310" s="19"/>
      <c r="J310" s="19"/>
      <c r="K310" s="19"/>
      <c r="L310" s="3"/>
      <c r="M310" s="3"/>
      <c r="N310" s="3"/>
      <c r="O310" s="3"/>
      <c r="P310" s="3"/>
      <c r="Q310" s="3"/>
      <c r="R310" s="56"/>
      <c r="S310" s="56"/>
      <c r="T310" s="56"/>
      <c r="U310" s="56"/>
    </row>
    <row r="311" spans="1:21">
      <c r="A311" s="3"/>
      <c r="B311" s="3"/>
      <c r="C311" s="3"/>
      <c r="D311" s="19"/>
      <c r="E311" s="3"/>
      <c r="F311" s="19"/>
      <c r="G311" s="3"/>
      <c r="H311" s="19"/>
      <c r="I311" s="19"/>
      <c r="J311" s="19"/>
      <c r="K311" s="19"/>
      <c r="L311" s="3"/>
      <c r="M311" s="3"/>
      <c r="N311" s="3"/>
      <c r="O311" s="3"/>
      <c r="P311" s="3"/>
      <c r="Q311" s="3"/>
      <c r="R311" s="56"/>
      <c r="S311" s="56"/>
      <c r="T311" s="56"/>
      <c r="U311" s="56"/>
    </row>
    <row r="312" spans="1:21">
      <c r="A312" s="3"/>
      <c r="B312" s="3"/>
      <c r="C312" s="3"/>
      <c r="D312" s="19"/>
      <c r="E312" s="3"/>
      <c r="F312" s="19"/>
      <c r="G312" s="3"/>
      <c r="H312" s="19"/>
      <c r="I312" s="19"/>
      <c r="J312" s="19"/>
      <c r="K312" s="19"/>
      <c r="L312" s="3"/>
      <c r="M312" s="3"/>
      <c r="N312" s="3"/>
      <c r="O312" s="3"/>
      <c r="P312" s="3"/>
      <c r="Q312" s="3"/>
      <c r="R312" s="56"/>
      <c r="S312" s="56"/>
      <c r="T312" s="56"/>
      <c r="U312" s="56"/>
    </row>
    <row r="313" spans="1:21">
      <c r="A313" s="3"/>
      <c r="B313" s="3"/>
      <c r="C313" s="3"/>
      <c r="D313" s="19"/>
      <c r="E313" s="3"/>
      <c r="F313" s="19"/>
      <c r="G313" s="3"/>
      <c r="H313" s="19"/>
      <c r="I313" s="19"/>
      <c r="J313" s="19"/>
      <c r="K313" s="19"/>
      <c r="L313" s="3"/>
      <c r="M313" s="3"/>
      <c r="N313" s="3"/>
      <c r="O313" s="3"/>
      <c r="P313" s="3"/>
      <c r="Q313" s="3"/>
      <c r="R313" s="56"/>
      <c r="S313" s="56"/>
      <c r="T313" s="56"/>
      <c r="U313" s="56"/>
    </row>
    <row r="314" spans="1:21">
      <c r="A314" s="3"/>
      <c r="B314" s="3"/>
      <c r="C314" s="3"/>
      <c r="D314" s="19"/>
      <c r="E314" s="3"/>
      <c r="F314" s="19"/>
      <c r="G314" s="3"/>
      <c r="H314" s="19"/>
      <c r="I314" s="19"/>
      <c r="J314" s="19"/>
      <c r="K314" s="19"/>
      <c r="L314" s="3"/>
      <c r="M314" s="3"/>
      <c r="N314" s="3"/>
      <c r="O314" s="3"/>
      <c r="P314" s="3"/>
      <c r="Q314" s="3"/>
      <c r="R314" s="56"/>
      <c r="S314" s="56"/>
      <c r="T314" s="56"/>
      <c r="U314" s="56"/>
    </row>
    <row r="315" spans="1:21">
      <c r="A315" s="3"/>
      <c r="B315" s="3"/>
      <c r="C315" s="3"/>
      <c r="D315" s="19"/>
      <c r="E315" s="3"/>
      <c r="F315" s="19"/>
      <c r="G315" s="3"/>
      <c r="H315" s="19"/>
      <c r="I315" s="19"/>
      <c r="J315" s="19"/>
      <c r="K315" s="19"/>
      <c r="L315" s="3"/>
      <c r="M315" s="3"/>
      <c r="N315" s="3"/>
      <c r="O315" s="3"/>
      <c r="P315" s="3"/>
      <c r="Q315" s="3"/>
      <c r="R315" s="56"/>
      <c r="S315" s="56"/>
      <c r="T315" s="56"/>
      <c r="U315" s="56"/>
    </row>
    <row r="316" spans="1:21">
      <c r="A316" s="3"/>
      <c r="B316" s="3"/>
      <c r="C316" s="3"/>
      <c r="D316" s="19"/>
      <c r="E316" s="3"/>
      <c r="F316" s="19"/>
      <c r="G316" s="3"/>
      <c r="H316" s="19"/>
      <c r="I316" s="19"/>
      <c r="J316" s="19"/>
      <c r="K316" s="19"/>
      <c r="L316" s="3"/>
      <c r="M316" s="3"/>
      <c r="N316" s="3"/>
      <c r="O316" s="3"/>
      <c r="P316" s="3"/>
      <c r="Q316" s="3"/>
      <c r="R316" s="56"/>
      <c r="S316" s="56"/>
      <c r="T316" s="56"/>
      <c r="U316" s="56"/>
    </row>
    <row r="317" spans="1:21">
      <c r="A317" s="3"/>
      <c r="B317" s="3"/>
      <c r="C317" s="3"/>
      <c r="D317" s="19"/>
      <c r="E317" s="3"/>
      <c r="F317" s="19"/>
      <c r="G317" s="3"/>
      <c r="H317" s="19"/>
      <c r="I317" s="19"/>
      <c r="J317" s="19"/>
      <c r="K317" s="19"/>
      <c r="L317" s="3"/>
      <c r="M317" s="3"/>
      <c r="N317" s="3"/>
      <c r="O317" s="3"/>
      <c r="P317" s="3"/>
      <c r="Q317" s="3"/>
      <c r="R317" s="56"/>
      <c r="S317" s="56"/>
      <c r="T317" s="56"/>
      <c r="U317" s="56"/>
    </row>
    <row r="318" spans="1:21">
      <c r="A318" s="3"/>
      <c r="B318" s="3"/>
      <c r="C318" s="3"/>
      <c r="D318" s="19"/>
      <c r="E318" s="3"/>
      <c r="F318" s="19"/>
      <c r="G318" s="3"/>
      <c r="H318" s="19"/>
      <c r="I318" s="19"/>
      <c r="J318" s="19"/>
      <c r="K318" s="19"/>
      <c r="L318" s="3"/>
      <c r="M318" s="3"/>
      <c r="N318" s="3"/>
      <c r="O318" s="3"/>
      <c r="P318" s="3"/>
      <c r="Q318" s="3"/>
      <c r="R318" s="56"/>
      <c r="S318" s="56"/>
      <c r="T318" s="56"/>
      <c r="U318" s="56"/>
    </row>
    <row r="319" spans="1:21">
      <c r="A319" s="3"/>
      <c r="B319" s="3"/>
      <c r="C319" s="3"/>
      <c r="D319" s="19"/>
      <c r="E319" s="3"/>
      <c r="F319" s="19"/>
      <c r="G319" s="3"/>
      <c r="H319" s="19"/>
      <c r="I319" s="19"/>
      <c r="J319" s="19"/>
      <c r="K319" s="19"/>
      <c r="L319" s="3"/>
      <c r="M319" s="3"/>
      <c r="N319" s="3"/>
      <c r="O319" s="3"/>
      <c r="P319" s="3"/>
      <c r="Q319" s="3"/>
      <c r="R319" s="56"/>
      <c r="S319" s="56"/>
      <c r="T319" s="56"/>
      <c r="U319" s="56"/>
    </row>
    <row r="320" spans="1:21">
      <c r="A320" s="3"/>
      <c r="B320" s="3"/>
      <c r="C320" s="3"/>
      <c r="D320" s="19"/>
      <c r="E320" s="3"/>
      <c r="F320" s="19"/>
      <c r="G320" s="3"/>
      <c r="H320" s="19"/>
      <c r="I320" s="19"/>
      <c r="J320" s="19"/>
      <c r="K320" s="19"/>
      <c r="L320" s="3"/>
      <c r="M320" s="3"/>
      <c r="N320" s="3"/>
      <c r="O320" s="3"/>
      <c r="P320" s="3"/>
      <c r="Q320" s="3"/>
      <c r="R320" s="56"/>
      <c r="S320" s="56"/>
      <c r="T320" s="56"/>
      <c r="U320" s="56"/>
    </row>
    <row r="321" spans="1:21">
      <c r="A321" s="3"/>
      <c r="B321" s="3"/>
      <c r="C321" s="3"/>
      <c r="D321" s="19"/>
      <c r="E321" s="3"/>
      <c r="F321" s="19"/>
      <c r="G321" s="3"/>
      <c r="H321" s="19"/>
      <c r="I321" s="19"/>
      <c r="J321" s="19"/>
      <c r="K321" s="19"/>
      <c r="L321" s="3"/>
      <c r="M321" s="3"/>
      <c r="N321" s="3"/>
      <c r="O321" s="3"/>
      <c r="P321" s="3"/>
      <c r="Q321" s="3"/>
      <c r="R321" s="56"/>
      <c r="S321" s="56"/>
      <c r="T321" s="56"/>
      <c r="U321" s="56"/>
    </row>
    <row r="322" spans="1:21">
      <c r="A322" s="3"/>
      <c r="B322" s="3"/>
      <c r="C322" s="3"/>
      <c r="D322" s="19"/>
      <c r="E322" s="3"/>
      <c r="F322" s="19"/>
      <c r="G322" s="3"/>
      <c r="H322" s="19"/>
      <c r="I322" s="19"/>
      <c r="J322" s="19"/>
      <c r="K322" s="19"/>
      <c r="L322" s="3"/>
      <c r="M322" s="3"/>
      <c r="N322" s="3"/>
      <c r="O322" s="3"/>
      <c r="P322" s="3"/>
      <c r="Q322" s="3"/>
      <c r="R322" s="56"/>
      <c r="S322" s="56"/>
      <c r="T322" s="56"/>
      <c r="U322" s="56"/>
    </row>
    <row r="323" spans="1:21">
      <c r="A323" s="3"/>
      <c r="B323" s="3"/>
      <c r="C323" s="3"/>
      <c r="D323" s="19"/>
      <c r="E323" s="3"/>
      <c r="F323" s="19"/>
      <c r="G323" s="3"/>
      <c r="H323" s="19"/>
      <c r="I323" s="19"/>
      <c r="J323" s="19"/>
      <c r="K323" s="19"/>
      <c r="L323" s="3"/>
      <c r="M323" s="3"/>
      <c r="N323" s="3"/>
      <c r="O323" s="3"/>
      <c r="P323" s="3"/>
      <c r="Q323" s="3"/>
      <c r="R323" s="56"/>
      <c r="S323" s="56"/>
      <c r="T323" s="56"/>
      <c r="U323" s="56"/>
    </row>
    <row r="324" spans="1:21">
      <c r="A324" s="3"/>
      <c r="B324" s="3"/>
      <c r="C324" s="3"/>
      <c r="D324" s="19"/>
      <c r="E324" s="3"/>
      <c r="F324" s="19"/>
      <c r="G324" s="3"/>
      <c r="H324" s="19"/>
      <c r="I324" s="19"/>
      <c r="J324" s="19"/>
      <c r="K324" s="19"/>
      <c r="L324" s="3"/>
      <c r="M324" s="3"/>
      <c r="N324" s="3"/>
      <c r="O324" s="3"/>
      <c r="P324" s="3"/>
      <c r="Q324" s="3"/>
      <c r="R324" s="56"/>
      <c r="S324" s="56"/>
      <c r="T324" s="56"/>
      <c r="U324" s="56"/>
    </row>
    <row r="325" spans="1:21">
      <c r="A325" s="3"/>
      <c r="B325" s="3"/>
      <c r="C325" s="3"/>
      <c r="D325" s="19"/>
      <c r="E325" s="3"/>
      <c r="F325" s="19"/>
      <c r="G325" s="3"/>
      <c r="H325" s="19"/>
      <c r="I325" s="19"/>
      <c r="J325" s="19"/>
      <c r="K325" s="19"/>
      <c r="L325" s="3"/>
      <c r="M325" s="3"/>
      <c r="N325" s="3"/>
      <c r="O325" s="3"/>
      <c r="P325" s="3"/>
      <c r="Q325" s="3"/>
      <c r="R325" s="56"/>
      <c r="S325" s="56"/>
      <c r="T325" s="56"/>
      <c r="U325" s="56"/>
    </row>
    <row r="326" spans="1:21">
      <c r="A326" s="3"/>
      <c r="B326" s="3"/>
      <c r="C326" s="3"/>
      <c r="D326" s="19"/>
      <c r="E326" s="3"/>
      <c r="F326" s="19"/>
      <c r="G326" s="3"/>
      <c r="H326" s="19"/>
      <c r="I326" s="19"/>
      <c r="J326" s="19"/>
      <c r="K326" s="19"/>
      <c r="L326" s="3"/>
      <c r="M326" s="3"/>
      <c r="N326" s="3"/>
      <c r="O326" s="3"/>
      <c r="P326" s="3"/>
      <c r="Q326" s="3"/>
      <c r="R326" s="56"/>
      <c r="S326" s="56"/>
      <c r="T326" s="56"/>
      <c r="U326" s="56"/>
    </row>
    <row r="327" spans="1:21">
      <c r="A327" s="3"/>
      <c r="B327" s="3"/>
      <c r="C327" s="3"/>
      <c r="D327" s="19"/>
      <c r="E327" s="3"/>
      <c r="F327" s="19"/>
      <c r="G327" s="3"/>
      <c r="H327" s="19"/>
      <c r="I327" s="19"/>
      <c r="J327" s="19"/>
      <c r="K327" s="19"/>
      <c r="L327" s="3"/>
      <c r="M327" s="3"/>
      <c r="N327" s="3"/>
      <c r="O327" s="3"/>
      <c r="P327" s="3"/>
      <c r="Q327" s="3"/>
      <c r="R327" s="56"/>
      <c r="S327" s="56"/>
      <c r="T327" s="56"/>
      <c r="U327" s="56"/>
    </row>
    <row r="328" spans="1:21">
      <c r="A328" s="3"/>
      <c r="B328" s="3"/>
      <c r="C328" s="3"/>
      <c r="D328" s="19"/>
      <c r="E328" s="3"/>
      <c r="F328" s="19"/>
      <c r="G328" s="3"/>
      <c r="H328" s="19"/>
      <c r="I328" s="19"/>
      <c r="J328" s="19"/>
      <c r="K328" s="19"/>
      <c r="L328" s="3"/>
      <c r="M328" s="3"/>
      <c r="N328" s="3"/>
      <c r="O328" s="3"/>
      <c r="P328" s="3"/>
      <c r="Q328" s="3"/>
      <c r="R328" s="56"/>
      <c r="S328" s="56"/>
      <c r="T328" s="56"/>
      <c r="U328" s="56"/>
    </row>
    <row r="329" spans="1:21">
      <c r="A329" s="3"/>
      <c r="B329" s="3"/>
      <c r="C329" s="3"/>
      <c r="D329" s="19"/>
      <c r="E329" s="3"/>
      <c r="F329" s="19"/>
      <c r="G329" s="3"/>
      <c r="H329" s="19"/>
      <c r="I329" s="19"/>
      <c r="J329" s="19"/>
      <c r="K329" s="19"/>
      <c r="L329" s="3"/>
      <c r="M329" s="3"/>
      <c r="N329" s="3"/>
      <c r="O329" s="3"/>
      <c r="P329" s="3"/>
      <c r="Q329" s="3"/>
      <c r="R329" s="56"/>
      <c r="S329" s="56"/>
      <c r="T329" s="56"/>
      <c r="U329" s="56"/>
    </row>
    <row r="330" spans="1:21">
      <c r="A330" s="3"/>
      <c r="B330" s="3"/>
      <c r="C330" s="3"/>
      <c r="D330" s="19"/>
      <c r="E330" s="3"/>
      <c r="F330" s="19"/>
      <c r="G330" s="3"/>
      <c r="H330" s="19"/>
      <c r="I330" s="19"/>
      <c r="J330" s="19"/>
      <c r="K330" s="19"/>
      <c r="L330" s="3"/>
      <c r="M330" s="3"/>
      <c r="N330" s="3"/>
      <c r="O330" s="3"/>
      <c r="P330" s="3"/>
      <c r="Q330" s="3"/>
      <c r="R330" s="56"/>
      <c r="S330" s="56"/>
      <c r="T330" s="56"/>
      <c r="U330" s="56"/>
    </row>
    <row r="331" spans="1:21">
      <c r="A331" s="3"/>
      <c r="B331" s="3"/>
      <c r="C331" s="3"/>
      <c r="D331" s="19"/>
      <c r="E331" s="3"/>
      <c r="F331" s="19"/>
      <c r="G331" s="3"/>
      <c r="H331" s="19"/>
      <c r="I331" s="19"/>
      <c r="J331" s="19"/>
      <c r="K331" s="19"/>
      <c r="L331" s="3"/>
      <c r="M331" s="3"/>
      <c r="N331" s="3"/>
      <c r="O331" s="3"/>
      <c r="P331" s="3"/>
      <c r="Q331" s="3"/>
      <c r="R331" s="56"/>
      <c r="S331" s="56"/>
      <c r="T331" s="56"/>
      <c r="U331" s="56"/>
    </row>
    <row r="332" spans="1:21">
      <c r="A332" s="3"/>
      <c r="B332" s="3"/>
      <c r="C332" s="3"/>
      <c r="D332" s="19"/>
      <c r="E332" s="3"/>
      <c r="F332" s="19"/>
      <c r="G332" s="3"/>
      <c r="H332" s="19"/>
      <c r="I332" s="19"/>
      <c r="J332" s="19"/>
      <c r="K332" s="19"/>
      <c r="L332" s="3"/>
      <c r="M332" s="3"/>
      <c r="N332" s="3"/>
      <c r="O332" s="3"/>
      <c r="P332" s="3"/>
      <c r="Q332" s="3"/>
      <c r="R332" s="56"/>
      <c r="S332" s="56"/>
      <c r="T332" s="56"/>
      <c r="U332" s="56"/>
    </row>
    <row r="333" spans="1:21">
      <c r="A333" s="3"/>
      <c r="B333" s="3"/>
      <c r="C333" s="3"/>
      <c r="D333" s="19"/>
      <c r="E333" s="3"/>
      <c r="F333" s="19"/>
      <c r="G333" s="3"/>
      <c r="H333" s="19"/>
      <c r="I333" s="19"/>
      <c r="J333" s="19"/>
      <c r="K333" s="19"/>
      <c r="L333" s="3"/>
      <c r="M333" s="3"/>
      <c r="N333" s="3"/>
      <c r="O333" s="3"/>
      <c r="P333" s="3"/>
      <c r="Q333" s="3"/>
      <c r="R333" s="56"/>
      <c r="S333" s="56"/>
      <c r="T333" s="56"/>
      <c r="U333" s="56"/>
    </row>
    <row r="334" spans="1:21">
      <c r="A334" s="3"/>
      <c r="B334" s="3"/>
      <c r="C334" s="3"/>
      <c r="D334" s="19"/>
      <c r="E334" s="3"/>
      <c r="F334" s="19"/>
      <c r="G334" s="3"/>
      <c r="H334" s="19"/>
      <c r="I334" s="19"/>
      <c r="J334" s="19"/>
      <c r="K334" s="19"/>
      <c r="L334" s="3"/>
      <c r="M334" s="3"/>
      <c r="N334" s="3"/>
      <c r="O334" s="3"/>
      <c r="P334" s="3"/>
      <c r="Q334" s="3"/>
      <c r="R334" s="56"/>
      <c r="S334" s="56"/>
      <c r="T334" s="56"/>
      <c r="U334" s="56"/>
    </row>
    <row r="335" spans="1:21">
      <c r="A335" s="3"/>
      <c r="B335" s="3"/>
      <c r="C335" s="3"/>
      <c r="D335" s="19"/>
      <c r="E335" s="3"/>
      <c r="F335" s="44"/>
      <c r="G335" s="8"/>
      <c r="H335" s="44"/>
      <c r="I335" s="47"/>
      <c r="J335" s="44"/>
      <c r="K335" s="47"/>
      <c r="L335" s="11"/>
      <c r="M335" s="12"/>
      <c r="N335" s="11"/>
      <c r="O335" s="3"/>
      <c r="P335" s="11"/>
      <c r="Q335" s="3"/>
      <c r="R335" s="63"/>
      <c r="S335" s="56"/>
      <c r="T335" s="56"/>
      <c r="U335" s="56"/>
    </row>
    <row r="336" spans="1:21" ht="18">
      <c r="A336" s="3"/>
      <c r="B336" s="13"/>
      <c r="C336" s="7"/>
      <c r="D336" s="21"/>
      <c r="E336" s="6"/>
      <c r="F336" s="42"/>
      <c r="G336" s="3"/>
      <c r="H336" s="42"/>
      <c r="I336" s="42"/>
      <c r="J336" s="49"/>
      <c r="K336" s="49"/>
      <c r="L336" s="3"/>
      <c r="M336" s="3"/>
      <c r="N336" s="3"/>
      <c r="O336" s="3"/>
      <c r="P336" s="3"/>
      <c r="Q336" s="3"/>
      <c r="R336" s="56"/>
      <c r="S336" s="56"/>
      <c r="T336" s="56"/>
      <c r="U336" s="56"/>
    </row>
    <row r="337" spans="1:21">
      <c r="A337" s="3"/>
      <c r="B337" s="3"/>
      <c r="C337" s="3"/>
      <c r="D337" s="19"/>
      <c r="E337" s="3"/>
      <c r="F337" s="19"/>
      <c r="G337" s="3"/>
      <c r="H337" s="19"/>
      <c r="I337" s="19"/>
      <c r="J337" s="19"/>
      <c r="K337" s="19"/>
      <c r="L337" s="3"/>
      <c r="M337" s="3"/>
      <c r="N337" s="3"/>
      <c r="O337" s="3"/>
      <c r="P337" s="3"/>
      <c r="Q337" s="3"/>
      <c r="R337" s="56"/>
      <c r="S337" s="56"/>
      <c r="T337" s="56"/>
      <c r="U337" s="56"/>
    </row>
    <row r="338" spans="1:21">
      <c r="A338" s="3"/>
      <c r="B338" s="3"/>
      <c r="C338" s="3"/>
      <c r="D338" s="19"/>
      <c r="E338" s="3"/>
      <c r="F338" s="19"/>
      <c r="G338" s="3"/>
      <c r="H338" s="19"/>
      <c r="I338" s="19"/>
      <c r="J338" s="22"/>
      <c r="K338" s="19"/>
      <c r="L338" s="3"/>
      <c r="M338" s="3"/>
      <c r="N338" s="3"/>
      <c r="O338" s="3"/>
      <c r="P338" s="3"/>
      <c r="Q338" s="3"/>
      <c r="R338" s="56"/>
      <c r="S338" s="56"/>
      <c r="T338" s="56"/>
      <c r="U338" s="56"/>
    </row>
    <row r="339" spans="1:21">
      <c r="A339" s="3"/>
      <c r="B339" s="3"/>
      <c r="C339" s="3"/>
      <c r="D339" s="19"/>
      <c r="E339" s="3"/>
      <c r="F339" s="19"/>
      <c r="G339" s="3"/>
      <c r="H339" s="19"/>
      <c r="I339" s="19"/>
      <c r="J339" s="22"/>
      <c r="K339" s="19"/>
      <c r="L339" s="3"/>
      <c r="M339" s="3"/>
      <c r="N339" s="3"/>
      <c r="O339" s="3"/>
      <c r="P339" s="3"/>
      <c r="Q339" s="3"/>
      <c r="R339" s="56"/>
      <c r="S339" s="56"/>
      <c r="T339" s="56"/>
      <c r="U339" s="56"/>
    </row>
    <row r="340" spans="1:21">
      <c r="A340" s="3"/>
      <c r="B340" s="3"/>
      <c r="C340" s="3"/>
      <c r="D340" s="19"/>
      <c r="E340" s="3"/>
      <c r="F340" s="19"/>
      <c r="G340" s="3"/>
      <c r="H340" s="19"/>
      <c r="I340" s="19"/>
      <c r="J340" s="22"/>
      <c r="K340" s="19"/>
      <c r="L340" s="3"/>
      <c r="M340" s="3"/>
      <c r="N340" s="3"/>
      <c r="O340" s="3"/>
      <c r="P340" s="3"/>
      <c r="Q340" s="3"/>
      <c r="R340" s="56"/>
      <c r="S340" s="56"/>
      <c r="T340" s="56"/>
      <c r="U340" s="56"/>
    </row>
    <row r="341" spans="1:21">
      <c r="A341" s="3"/>
      <c r="B341" s="3"/>
      <c r="C341" s="3"/>
      <c r="D341" s="19"/>
      <c r="E341" s="3"/>
      <c r="F341" s="19"/>
      <c r="G341" s="3"/>
      <c r="H341" s="19"/>
      <c r="I341" s="19"/>
      <c r="J341" s="22"/>
      <c r="K341" s="19"/>
      <c r="L341" s="3"/>
      <c r="M341" s="3"/>
      <c r="N341" s="3"/>
      <c r="O341" s="3"/>
      <c r="P341" s="3"/>
      <c r="Q341" s="3"/>
      <c r="R341" s="56"/>
      <c r="S341" s="56"/>
      <c r="T341" s="56"/>
      <c r="U341" s="56"/>
    </row>
    <row r="342" spans="1:21">
      <c r="A342" s="3"/>
      <c r="B342" s="3"/>
      <c r="C342" s="3"/>
      <c r="D342" s="19"/>
      <c r="E342" s="3"/>
      <c r="F342" s="19"/>
      <c r="G342" s="3"/>
      <c r="H342" s="19"/>
      <c r="I342" s="19"/>
      <c r="J342" s="22"/>
      <c r="K342" s="19"/>
      <c r="L342" s="3"/>
      <c r="M342" s="3"/>
      <c r="N342" s="3"/>
      <c r="O342" s="3"/>
      <c r="P342" s="3"/>
      <c r="Q342" s="3"/>
      <c r="R342" s="56"/>
      <c r="S342" s="56"/>
      <c r="T342" s="56"/>
      <c r="U342" s="56"/>
    </row>
    <row r="343" spans="1:21">
      <c r="A343" s="3"/>
      <c r="B343" s="3"/>
      <c r="C343" s="3"/>
      <c r="D343" s="19"/>
      <c r="E343" s="3"/>
      <c r="F343" s="19"/>
      <c r="G343" s="3"/>
      <c r="H343" s="19"/>
      <c r="I343" s="19"/>
      <c r="J343" s="22"/>
      <c r="K343" s="19"/>
      <c r="L343" s="3"/>
      <c r="M343" s="3"/>
      <c r="N343" s="3"/>
      <c r="O343" s="3"/>
      <c r="P343" s="3"/>
      <c r="Q343" s="3"/>
      <c r="R343" s="56"/>
      <c r="S343" s="56"/>
      <c r="T343" s="56"/>
      <c r="U343" s="56"/>
    </row>
    <row r="344" spans="1:21">
      <c r="A344" s="3"/>
      <c r="B344" s="3"/>
      <c r="C344" s="3"/>
      <c r="D344" s="19"/>
      <c r="E344" s="3"/>
      <c r="F344" s="19"/>
      <c r="G344" s="3"/>
      <c r="H344" s="19"/>
      <c r="I344" s="19"/>
      <c r="J344" s="22"/>
      <c r="K344" s="19"/>
      <c r="L344" s="3"/>
      <c r="M344" s="3"/>
      <c r="N344" s="3"/>
      <c r="O344" s="3"/>
      <c r="P344" s="3"/>
      <c r="Q344" s="3"/>
      <c r="R344" s="56"/>
      <c r="S344" s="56"/>
      <c r="T344" s="56"/>
      <c r="U344" s="56"/>
    </row>
    <row r="345" spans="1:21">
      <c r="A345" s="3"/>
      <c r="B345" s="3"/>
      <c r="C345" s="3"/>
      <c r="D345" s="19"/>
      <c r="E345" s="3"/>
      <c r="F345" s="19"/>
      <c r="G345" s="3"/>
      <c r="H345" s="19"/>
      <c r="I345" s="19"/>
      <c r="J345" s="22"/>
      <c r="K345" s="19"/>
      <c r="L345" s="3"/>
      <c r="M345" s="3"/>
      <c r="N345" s="3"/>
      <c r="O345" s="3"/>
      <c r="P345" s="3"/>
      <c r="Q345" s="3"/>
      <c r="R345" s="56"/>
      <c r="S345" s="56"/>
      <c r="T345" s="56"/>
      <c r="U345" s="56"/>
    </row>
    <row r="346" spans="1:21">
      <c r="A346" s="3"/>
      <c r="B346" s="3"/>
      <c r="C346" s="3"/>
      <c r="D346" s="19"/>
      <c r="E346" s="3"/>
      <c r="F346" s="19"/>
      <c r="G346" s="3"/>
      <c r="H346" s="19"/>
      <c r="I346" s="19"/>
      <c r="J346" s="22"/>
      <c r="K346" s="19"/>
      <c r="L346" s="3"/>
      <c r="M346" s="3"/>
      <c r="N346" s="3"/>
      <c r="O346" s="3"/>
      <c r="P346" s="3"/>
      <c r="Q346" s="3"/>
      <c r="R346" s="56"/>
      <c r="S346" s="56"/>
      <c r="T346" s="56"/>
      <c r="U346" s="56"/>
    </row>
    <row r="347" spans="1:21">
      <c r="A347" s="3"/>
      <c r="B347" s="3"/>
      <c r="C347" s="3"/>
      <c r="D347" s="19"/>
      <c r="E347" s="3"/>
      <c r="F347" s="19"/>
      <c r="G347" s="3"/>
      <c r="H347" s="19"/>
      <c r="I347" s="19"/>
      <c r="J347" s="22"/>
      <c r="K347" s="19"/>
      <c r="L347" s="3"/>
      <c r="M347" s="3"/>
      <c r="N347" s="3"/>
      <c r="O347" s="3"/>
      <c r="P347" s="3"/>
      <c r="Q347" s="3"/>
      <c r="R347" s="56"/>
      <c r="S347" s="56"/>
      <c r="T347" s="56"/>
      <c r="U347" s="56"/>
    </row>
    <row r="348" spans="1:21">
      <c r="A348" s="3"/>
      <c r="B348" s="3"/>
      <c r="C348" s="3"/>
      <c r="D348" s="19"/>
      <c r="E348" s="3"/>
      <c r="F348" s="19"/>
      <c r="G348" s="3"/>
      <c r="H348" s="19"/>
      <c r="I348" s="19"/>
      <c r="J348" s="22"/>
      <c r="K348" s="19"/>
      <c r="L348" s="3"/>
      <c r="M348" s="3"/>
      <c r="N348" s="3"/>
      <c r="O348" s="3"/>
      <c r="P348" s="3"/>
      <c r="Q348" s="3"/>
      <c r="R348" s="56"/>
      <c r="S348" s="56"/>
      <c r="T348" s="56"/>
      <c r="U348" s="56"/>
    </row>
    <row r="349" spans="1:21">
      <c r="A349" s="3"/>
      <c r="B349" s="3"/>
      <c r="C349" s="3"/>
      <c r="D349" s="19"/>
      <c r="E349" s="3"/>
      <c r="F349" s="19"/>
      <c r="G349" s="3"/>
      <c r="H349" s="19"/>
      <c r="I349" s="19"/>
      <c r="J349" s="19"/>
      <c r="K349" s="19"/>
      <c r="L349" s="3"/>
      <c r="M349" s="3"/>
      <c r="N349" s="3"/>
      <c r="O349" s="3"/>
      <c r="P349" s="3"/>
      <c r="Q349" s="3"/>
      <c r="R349" s="56"/>
      <c r="S349" s="56"/>
      <c r="T349" s="56"/>
      <c r="U349" s="56"/>
    </row>
    <row r="350" spans="1:21">
      <c r="A350" s="3"/>
      <c r="B350" s="3"/>
      <c r="C350" s="3"/>
      <c r="D350" s="19"/>
      <c r="E350" s="3"/>
      <c r="F350" s="19"/>
      <c r="G350" s="3"/>
      <c r="H350" s="19"/>
      <c r="I350" s="19"/>
      <c r="J350" s="19"/>
      <c r="K350" s="19"/>
      <c r="L350" s="3"/>
      <c r="M350" s="3"/>
      <c r="N350" s="3"/>
      <c r="O350" s="3"/>
      <c r="P350" s="3"/>
      <c r="Q350" s="3"/>
      <c r="R350" s="56"/>
      <c r="S350" s="56"/>
      <c r="T350" s="56"/>
      <c r="U350" s="56"/>
    </row>
    <row r="351" spans="1:21">
      <c r="A351" s="3"/>
      <c r="B351" s="3"/>
      <c r="C351" s="3"/>
      <c r="D351" s="19"/>
      <c r="E351" s="3"/>
      <c r="F351" s="19"/>
      <c r="G351" s="3"/>
      <c r="H351" s="19"/>
      <c r="I351" s="19"/>
      <c r="J351" s="22"/>
      <c r="K351" s="19"/>
      <c r="L351" s="3"/>
      <c r="M351" s="3"/>
      <c r="N351" s="3"/>
      <c r="O351" s="3"/>
      <c r="P351" s="3"/>
      <c r="Q351" s="3"/>
      <c r="R351" s="56"/>
      <c r="S351" s="56"/>
      <c r="T351" s="56"/>
      <c r="U351" s="56"/>
    </row>
    <row r="352" spans="1:21">
      <c r="A352" s="3"/>
      <c r="B352" s="3"/>
      <c r="C352" s="3"/>
      <c r="D352" s="19"/>
      <c r="E352" s="3"/>
      <c r="F352" s="19"/>
      <c r="G352" s="3"/>
      <c r="H352" s="19"/>
      <c r="I352" s="19"/>
      <c r="J352" s="22"/>
      <c r="K352" s="19"/>
      <c r="L352" s="3"/>
      <c r="M352" s="3"/>
      <c r="N352" s="3"/>
      <c r="O352" s="3"/>
      <c r="P352" s="3"/>
      <c r="Q352" s="3"/>
      <c r="R352" s="56"/>
      <c r="S352" s="56"/>
      <c r="T352" s="56"/>
      <c r="U352" s="56"/>
    </row>
    <row r="353" spans="1:21">
      <c r="A353" s="3"/>
      <c r="B353" s="3"/>
      <c r="C353" s="3"/>
      <c r="D353" s="19"/>
      <c r="E353" s="3"/>
      <c r="F353" s="19"/>
      <c r="G353" s="3"/>
      <c r="H353" s="19"/>
      <c r="I353" s="19"/>
      <c r="J353" s="19"/>
      <c r="K353" s="19"/>
      <c r="L353" s="3"/>
      <c r="M353" s="3"/>
      <c r="N353" s="3"/>
      <c r="O353" s="3"/>
      <c r="P353" s="3"/>
      <c r="Q353" s="3"/>
      <c r="R353" s="56"/>
      <c r="S353" s="56"/>
      <c r="T353" s="56"/>
      <c r="U353" s="56"/>
    </row>
    <row r="354" spans="1:21">
      <c r="A354" s="3"/>
      <c r="B354" s="3"/>
      <c r="C354" s="3"/>
      <c r="D354" s="19"/>
      <c r="E354" s="3"/>
      <c r="F354" s="19"/>
      <c r="G354" s="3"/>
      <c r="H354" s="19"/>
      <c r="I354" s="19"/>
      <c r="J354" s="22"/>
      <c r="K354" s="19"/>
      <c r="L354" s="3"/>
      <c r="M354" s="3"/>
      <c r="N354" s="3"/>
      <c r="O354" s="3"/>
      <c r="P354" s="3"/>
      <c r="Q354" s="3"/>
      <c r="R354" s="56"/>
      <c r="S354" s="56"/>
      <c r="T354" s="56"/>
      <c r="U354" s="56"/>
    </row>
    <row r="355" spans="1:21">
      <c r="A355" s="3"/>
      <c r="B355" s="3"/>
      <c r="C355" s="3"/>
      <c r="D355" s="19"/>
      <c r="E355" s="3"/>
      <c r="F355" s="19"/>
      <c r="G355" s="3"/>
      <c r="H355" s="19"/>
      <c r="I355" s="19"/>
      <c r="J355" s="19"/>
      <c r="K355" s="19"/>
      <c r="L355" s="3"/>
      <c r="M355" s="3"/>
      <c r="N355" s="3"/>
      <c r="O355" s="3"/>
      <c r="P355" s="3"/>
      <c r="Q355" s="3"/>
      <c r="R355" s="56"/>
      <c r="S355" s="56"/>
      <c r="T355" s="56"/>
      <c r="U355" s="56"/>
    </row>
    <row r="356" spans="1:21">
      <c r="A356" s="3"/>
      <c r="B356" s="3"/>
      <c r="C356" s="3"/>
      <c r="D356" s="19"/>
      <c r="E356" s="3"/>
      <c r="F356" s="19"/>
      <c r="G356" s="3"/>
      <c r="H356" s="19"/>
      <c r="I356" s="19"/>
      <c r="J356" s="19"/>
      <c r="K356" s="19"/>
      <c r="L356" s="3"/>
      <c r="M356" s="3"/>
      <c r="N356" s="3"/>
      <c r="O356" s="3"/>
      <c r="P356" s="3"/>
      <c r="Q356" s="3"/>
      <c r="R356" s="56"/>
      <c r="S356" s="56"/>
      <c r="T356" s="56"/>
      <c r="U356" s="56"/>
    </row>
    <row r="357" spans="1:21">
      <c r="A357" s="3"/>
      <c r="B357" s="3"/>
      <c r="C357" s="3"/>
      <c r="D357" s="19"/>
      <c r="E357" s="3"/>
      <c r="F357" s="19"/>
      <c r="G357" s="3"/>
      <c r="H357" s="19"/>
      <c r="I357" s="19"/>
      <c r="J357" s="19"/>
      <c r="K357" s="19"/>
      <c r="L357" s="3"/>
      <c r="M357" s="3"/>
      <c r="N357" s="3"/>
      <c r="O357" s="3"/>
      <c r="P357" s="3"/>
      <c r="Q357" s="3"/>
      <c r="R357" s="56"/>
      <c r="S357" s="56"/>
      <c r="T357" s="56"/>
      <c r="U357" s="56"/>
    </row>
    <row r="358" spans="1:21">
      <c r="A358" s="3"/>
      <c r="B358" s="3"/>
      <c r="C358" s="3"/>
      <c r="D358" s="19"/>
      <c r="E358" s="3"/>
      <c r="F358" s="19"/>
      <c r="G358" s="3"/>
      <c r="H358" s="19"/>
      <c r="I358" s="19"/>
      <c r="J358" s="19"/>
      <c r="K358" s="19"/>
      <c r="L358" s="3"/>
      <c r="M358" s="3"/>
      <c r="N358" s="3"/>
      <c r="O358" s="3"/>
      <c r="P358" s="3"/>
      <c r="Q358" s="3"/>
      <c r="R358" s="56"/>
      <c r="S358" s="56"/>
      <c r="T358" s="56"/>
      <c r="U358" s="56"/>
    </row>
    <row r="359" spans="1:21">
      <c r="A359" s="3"/>
      <c r="B359" s="3"/>
      <c r="C359" s="3"/>
      <c r="D359" s="19"/>
      <c r="E359" s="3"/>
      <c r="F359" s="19"/>
      <c r="G359" s="3"/>
      <c r="H359" s="19"/>
      <c r="I359" s="19"/>
      <c r="J359" s="19"/>
      <c r="K359" s="19"/>
      <c r="L359" s="3"/>
      <c r="M359" s="3"/>
      <c r="N359" s="3"/>
      <c r="O359" s="3"/>
      <c r="P359" s="3"/>
      <c r="Q359" s="3"/>
      <c r="R359" s="56"/>
      <c r="S359" s="56"/>
      <c r="T359" s="56"/>
      <c r="U359" s="56"/>
    </row>
    <row r="360" spans="1:21">
      <c r="A360" s="3"/>
      <c r="B360" s="3"/>
      <c r="C360" s="3"/>
      <c r="D360" s="19"/>
      <c r="E360" s="3"/>
      <c r="F360" s="19"/>
      <c r="G360" s="3"/>
      <c r="H360" s="19"/>
      <c r="I360" s="19"/>
      <c r="J360" s="19"/>
      <c r="K360" s="19"/>
      <c r="L360" s="3"/>
      <c r="M360" s="3"/>
      <c r="N360" s="3"/>
      <c r="O360" s="3"/>
      <c r="P360" s="3"/>
      <c r="Q360" s="3"/>
      <c r="R360" s="56"/>
      <c r="S360" s="56"/>
      <c r="T360" s="56"/>
      <c r="U360" s="56"/>
    </row>
    <row r="361" spans="1:21">
      <c r="A361" s="3"/>
      <c r="B361" s="3"/>
      <c r="C361" s="3"/>
      <c r="D361" s="19"/>
      <c r="E361" s="3"/>
      <c r="F361" s="44"/>
      <c r="G361" s="8"/>
      <c r="H361" s="44"/>
      <c r="I361" s="47"/>
      <c r="J361" s="44"/>
      <c r="K361" s="47"/>
      <c r="L361" s="11"/>
      <c r="M361" s="12"/>
      <c r="N361" s="11"/>
      <c r="O361" s="3"/>
      <c r="P361" s="11"/>
      <c r="Q361" s="3"/>
      <c r="R361" s="63"/>
      <c r="S361" s="56"/>
      <c r="T361" s="56"/>
      <c r="U361" s="56"/>
    </row>
    <row r="362" spans="1:21" ht="18">
      <c r="A362" s="3"/>
      <c r="B362" s="13"/>
      <c r="C362" s="7"/>
      <c r="D362" s="21"/>
      <c r="E362" s="6"/>
      <c r="F362" s="42"/>
      <c r="G362" s="3"/>
      <c r="H362" s="42"/>
      <c r="I362" s="42"/>
      <c r="J362" s="49"/>
      <c r="K362" s="49"/>
      <c r="L362" s="3"/>
      <c r="M362" s="3"/>
      <c r="N362" s="3"/>
      <c r="O362" s="3"/>
      <c r="P362" s="3"/>
      <c r="Q362" s="3"/>
      <c r="R362" s="56"/>
      <c r="S362" s="56"/>
      <c r="T362" s="56"/>
      <c r="U362" s="56"/>
    </row>
    <row r="363" spans="1:21">
      <c r="A363" s="3"/>
      <c r="B363" s="3"/>
      <c r="C363" s="3"/>
      <c r="D363" s="19"/>
      <c r="E363" s="3"/>
      <c r="F363" s="19"/>
      <c r="G363" s="3"/>
      <c r="H363" s="19"/>
      <c r="I363" s="19"/>
      <c r="J363" s="19"/>
      <c r="K363" s="19"/>
      <c r="L363" s="3"/>
      <c r="M363" s="3"/>
      <c r="N363" s="3"/>
      <c r="O363" s="3"/>
      <c r="P363" s="3"/>
      <c r="Q363" s="3"/>
      <c r="R363" s="56"/>
      <c r="S363" s="56"/>
      <c r="T363" s="56"/>
      <c r="U363" s="56"/>
    </row>
    <row r="364" spans="1:21">
      <c r="A364" s="3"/>
      <c r="B364" s="3"/>
      <c r="C364" s="3"/>
      <c r="D364" s="19"/>
      <c r="E364" s="3"/>
      <c r="F364" s="19"/>
      <c r="G364" s="3"/>
      <c r="H364" s="19"/>
      <c r="I364" s="19"/>
      <c r="J364" s="19"/>
      <c r="K364" s="19"/>
      <c r="L364" s="3"/>
      <c r="M364" s="3"/>
      <c r="N364" s="3"/>
      <c r="O364" s="3"/>
      <c r="P364" s="3"/>
      <c r="Q364" s="3"/>
      <c r="R364" s="56"/>
      <c r="S364" s="56"/>
      <c r="T364" s="56"/>
      <c r="U364" s="56"/>
    </row>
    <row r="365" spans="1:21">
      <c r="A365" s="3"/>
      <c r="B365" s="3"/>
      <c r="C365" s="3"/>
      <c r="D365" s="19"/>
      <c r="E365" s="3"/>
      <c r="F365" s="19"/>
      <c r="G365" s="3"/>
      <c r="H365" s="19"/>
      <c r="I365" s="19"/>
      <c r="J365" s="19"/>
      <c r="K365" s="19"/>
      <c r="L365" s="3"/>
      <c r="M365" s="3"/>
      <c r="N365" s="3"/>
      <c r="O365" s="3"/>
      <c r="P365" s="3"/>
      <c r="Q365" s="3"/>
      <c r="R365" s="56"/>
      <c r="S365" s="56"/>
      <c r="T365" s="56"/>
      <c r="U365" s="56"/>
    </row>
    <row r="366" spans="1:21">
      <c r="A366" s="3"/>
      <c r="B366" s="3"/>
      <c r="C366" s="3"/>
      <c r="D366" s="19"/>
      <c r="E366" s="3"/>
      <c r="F366" s="19"/>
      <c r="G366" s="3"/>
      <c r="H366" s="19"/>
      <c r="I366" s="19"/>
      <c r="J366" s="22"/>
      <c r="K366" s="19"/>
      <c r="L366" s="3"/>
      <c r="M366" s="3"/>
      <c r="N366" s="3"/>
      <c r="O366" s="3"/>
      <c r="P366" s="3"/>
      <c r="Q366" s="3"/>
      <c r="R366" s="56"/>
      <c r="S366" s="56"/>
      <c r="T366" s="56"/>
      <c r="U366" s="56"/>
    </row>
    <row r="367" spans="1:21">
      <c r="A367" s="3"/>
      <c r="B367" s="3"/>
      <c r="C367" s="3"/>
      <c r="D367" s="19"/>
      <c r="E367" s="3"/>
      <c r="F367" s="19"/>
      <c r="G367" s="3"/>
      <c r="H367" s="19"/>
      <c r="I367" s="19"/>
      <c r="J367" s="22"/>
      <c r="K367" s="19"/>
      <c r="L367" s="3"/>
      <c r="M367" s="3"/>
      <c r="N367" s="3"/>
      <c r="O367" s="3"/>
      <c r="P367" s="3"/>
      <c r="Q367" s="3"/>
      <c r="R367" s="56"/>
      <c r="S367" s="56"/>
      <c r="T367" s="56"/>
      <c r="U367" s="56"/>
    </row>
    <row r="368" spans="1:21">
      <c r="A368" s="3"/>
      <c r="B368" s="3"/>
      <c r="C368" s="3"/>
      <c r="D368" s="19"/>
      <c r="E368" s="3"/>
      <c r="F368" s="19"/>
      <c r="G368" s="3"/>
      <c r="H368" s="19"/>
      <c r="I368" s="19"/>
      <c r="J368" s="22"/>
      <c r="K368" s="19"/>
      <c r="L368" s="3"/>
      <c r="M368" s="3"/>
      <c r="N368" s="3"/>
      <c r="O368" s="3"/>
      <c r="P368" s="3"/>
      <c r="Q368" s="3"/>
      <c r="R368" s="56"/>
      <c r="S368" s="56"/>
      <c r="T368" s="56"/>
      <c r="U368" s="56"/>
    </row>
    <row r="369" spans="1:21">
      <c r="A369" s="3"/>
      <c r="B369" s="3"/>
      <c r="C369" s="3"/>
      <c r="D369" s="19"/>
      <c r="E369" s="3"/>
      <c r="F369" s="19"/>
      <c r="G369" s="3"/>
      <c r="H369" s="19"/>
      <c r="I369" s="19"/>
      <c r="J369" s="22"/>
      <c r="K369" s="19"/>
      <c r="L369" s="3"/>
      <c r="M369" s="3"/>
      <c r="N369" s="3"/>
      <c r="O369" s="3"/>
      <c r="P369" s="3"/>
      <c r="Q369" s="3"/>
      <c r="R369" s="56"/>
      <c r="S369" s="56"/>
      <c r="T369" s="56"/>
      <c r="U369" s="56"/>
    </row>
    <row r="370" spans="1:21">
      <c r="A370" s="3"/>
      <c r="B370" s="3"/>
      <c r="C370" s="3"/>
      <c r="D370" s="19"/>
      <c r="E370" s="3"/>
      <c r="F370" s="19"/>
      <c r="G370" s="3"/>
      <c r="H370" s="19"/>
      <c r="I370" s="19"/>
      <c r="J370" s="22"/>
      <c r="K370" s="19"/>
      <c r="L370" s="3"/>
      <c r="M370" s="3"/>
      <c r="N370" s="3"/>
      <c r="O370" s="3"/>
      <c r="P370" s="3"/>
      <c r="Q370" s="3"/>
      <c r="R370" s="56"/>
      <c r="S370" s="56"/>
      <c r="T370" s="56"/>
      <c r="U370" s="56"/>
    </row>
    <row r="371" spans="1:21">
      <c r="A371" s="3"/>
      <c r="B371" s="3"/>
      <c r="C371" s="3"/>
      <c r="D371" s="19"/>
      <c r="E371" s="3"/>
      <c r="F371" s="19"/>
      <c r="G371" s="3"/>
      <c r="H371" s="19"/>
      <c r="I371" s="19"/>
      <c r="J371" s="22"/>
      <c r="K371" s="19"/>
      <c r="L371" s="3"/>
      <c r="M371" s="3"/>
      <c r="N371" s="3"/>
      <c r="O371" s="3"/>
      <c r="P371" s="3"/>
      <c r="Q371" s="3"/>
      <c r="R371" s="56"/>
      <c r="S371" s="56"/>
      <c r="T371" s="56"/>
      <c r="U371" s="56"/>
    </row>
    <row r="372" spans="1:21">
      <c r="A372" s="3"/>
      <c r="B372" s="3"/>
      <c r="C372" s="3"/>
      <c r="D372" s="19"/>
      <c r="E372" s="3"/>
      <c r="F372" s="19"/>
      <c r="G372" s="3"/>
      <c r="H372" s="19"/>
      <c r="I372" s="19"/>
      <c r="J372" s="22"/>
      <c r="K372" s="19"/>
      <c r="L372" s="3"/>
      <c r="M372" s="3"/>
      <c r="N372" s="3"/>
      <c r="O372" s="3"/>
      <c r="P372" s="3"/>
      <c r="Q372" s="3"/>
      <c r="R372" s="56"/>
      <c r="S372" s="56"/>
      <c r="T372" s="56"/>
      <c r="U372" s="56"/>
    </row>
    <row r="373" spans="1:21">
      <c r="A373" s="3"/>
      <c r="B373" s="3"/>
      <c r="C373" s="3"/>
      <c r="D373" s="19"/>
      <c r="E373" s="3"/>
      <c r="F373" s="19"/>
      <c r="G373" s="3"/>
      <c r="H373" s="19"/>
      <c r="I373" s="19"/>
      <c r="J373" s="22"/>
      <c r="K373" s="19"/>
      <c r="L373" s="3"/>
      <c r="M373" s="3"/>
      <c r="N373" s="3"/>
      <c r="O373" s="3"/>
      <c r="P373" s="3"/>
      <c r="Q373" s="3"/>
      <c r="R373" s="56"/>
      <c r="S373" s="56"/>
      <c r="T373" s="56"/>
      <c r="U373" s="56"/>
    </row>
    <row r="374" spans="1:21">
      <c r="A374" s="3"/>
      <c r="B374" s="3"/>
      <c r="C374" s="3"/>
      <c r="D374" s="19"/>
      <c r="E374" s="3"/>
      <c r="F374" s="19"/>
      <c r="G374" s="3"/>
      <c r="H374" s="19"/>
      <c r="I374" s="19"/>
      <c r="J374" s="22"/>
      <c r="K374" s="19"/>
      <c r="L374" s="3"/>
      <c r="M374" s="3"/>
      <c r="N374" s="3"/>
      <c r="O374" s="3"/>
      <c r="P374" s="3"/>
      <c r="Q374" s="3"/>
      <c r="R374" s="56"/>
      <c r="S374" s="56"/>
      <c r="T374" s="56"/>
      <c r="U374" s="56"/>
    </row>
    <row r="375" spans="1:21">
      <c r="A375" s="3"/>
      <c r="B375" s="3"/>
      <c r="C375" s="3"/>
      <c r="D375" s="19"/>
      <c r="E375" s="3"/>
      <c r="F375" s="19"/>
      <c r="G375" s="3"/>
      <c r="H375" s="19"/>
      <c r="I375" s="19"/>
      <c r="J375" s="22"/>
      <c r="K375" s="19"/>
      <c r="L375" s="3"/>
      <c r="M375" s="3"/>
      <c r="N375" s="3"/>
      <c r="O375" s="3"/>
      <c r="P375" s="3"/>
      <c r="Q375" s="3"/>
      <c r="R375" s="56"/>
      <c r="S375" s="56"/>
      <c r="T375" s="56"/>
      <c r="U375" s="56"/>
    </row>
    <row r="376" spans="1:21">
      <c r="A376" s="3"/>
      <c r="B376" s="3"/>
      <c r="C376" s="3"/>
      <c r="D376" s="19"/>
      <c r="E376" s="3"/>
      <c r="F376" s="19"/>
      <c r="G376" s="3"/>
      <c r="H376" s="19"/>
      <c r="I376" s="19"/>
      <c r="J376" s="19"/>
      <c r="K376" s="19"/>
      <c r="L376" s="3"/>
      <c r="M376" s="3"/>
      <c r="N376" s="3"/>
      <c r="O376" s="3"/>
      <c r="P376" s="3"/>
      <c r="Q376" s="3"/>
      <c r="R376" s="56"/>
      <c r="S376" s="56"/>
      <c r="T376" s="56"/>
      <c r="U376" s="56"/>
    </row>
    <row r="377" spans="1:21">
      <c r="A377" s="3"/>
      <c r="B377" s="3"/>
      <c r="C377" s="3"/>
      <c r="D377" s="19"/>
      <c r="E377" s="3"/>
      <c r="F377" s="19"/>
      <c r="G377" s="3"/>
      <c r="H377" s="19"/>
      <c r="I377" s="19"/>
      <c r="J377" s="22"/>
      <c r="K377" s="19"/>
      <c r="L377" s="3"/>
      <c r="M377" s="3"/>
      <c r="N377" s="3"/>
      <c r="O377" s="3"/>
      <c r="P377" s="3"/>
      <c r="Q377" s="3"/>
      <c r="R377" s="56"/>
      <c r="S377" s="56"/>
      <c r="T377" s="56"/>
      <c r="U377" s="56"/>
    </row>
    <row r="378" spans="1:21">
      <c r="A378" s="3"/>
      <c r="B378" s="3"/>
      <c r="C378" s="3"/>
      <c r="D378" s="19"/>
      <c r="E378" s="3"/>
      <c r="F378" s="19"/>
      <c r="G378" s="3"/>
      <c r="H378" s="19"/>
      <c r="I378" s="19"/>
      <c r="J378" s="19"/>
      <c r="K378" s="19"/>
      <c r="L378" s="3"/>
      <c r="M378" s="3"/>
      <c r="N378" s="3"/>
      <c r="O378" s="3"/>
      <c r="P378" s="3"/>
      <c r="Q378" s="3"/>
      <c r="R378" s="56"/>
      <c r="S378" s="56"/>
      <c r="T378" s="56"/>
      <c r="U378" s="56"/>
    </row>
    <row r="379" spans="1:21">
      <c r="A379" s="3"/>
      <c r="B379" s="3"/>
      <c r="C379" s="3"/>
      <c r="D379" s="19"/>
      <c r="E379" s="3"/>
      <c r="F379" s="19"/>
      <c r="G379" s="3"/>
      <c r="H379" s="19"/>
      <c r="I379" s="19"/>
      <c r="J379" s="22"/>
      <c r="K379" s="19"/>
      <c r="L379" s="3"/>
      <c r="M379" s="3"/>
      <c r="N379" s="3"/>
      <c r="O379" s="3"/>
      <c r="P379" s="3"/>
      <c r="Q379" s="3"/>
      <c r="R379" s="56"/>
      <c r="S379" s="56"/>
      <c r="T379" s="56"/>
      <c r="U379" s="56"/>
    </row>
    <row r="380" spans="1:21">
      <c r="A380" s="3"/>
      <c r="B380" s="3"/>
      <c r="C380" s="3"/>
      <c r="D380" s="19"/>
      <c r="E380" s="3"/>
      <c r="F380" s="19"/>
      <c r="G380" s="3"/>
      <c r="H380" s="19"/>
      <c r="I380" s="19"/>
      <c r="J380" s="22"/>
      <c r="K380" s="19"/>
      <c r="L380" s="3"/>
      <c r="M380" s="3"/>
      <c r="N380" s="3"/>
      <c r="O380" s="3"/>
      <c r="P380" s="3"/>
      <c r="Q380" s="3"/>
      <c r="R380" s="56"/>
      <c r="S380" s="56"/>
      <c r="T380" s="56"/>
      <c r="U380" s="56"/>
    </row>
    <row r="381" spans="1:21">
      <c r="A381" s="3"/>
      <c r="B381" s="3"/>
      <c r="C381" s="3"/>
      <c r="D381" s="19"/>
      <c r="E381" s="3"/>
      <c r="F381" s="19"/>
      <c r="G381" s="3"/>
      <c r="H381" s="19"/>
      <c r="I381" s="19"/>
      <c r="J381" s="22"/>
      <c r="K381" s="19"/>
      <c r="L381" s="3"/>
      <c r="M381" s="3"/>
      <c r="N381" s="3"/>
      <c r="O381" s="3"/>
      <c r="P381" s="3"/>
      <c r="Q381" s="3"/>
      <c r="R381" s="56"/>
      <c r="S381" s="56"/>
      <c r="T381" s="56"/>
      <c r="U381" s="56"/>
    </row>
    <row r="382" spans="1:21">
      <c r="A382" s="3"/>
      <c r="B382" s="3"/>
      <c r="C382" s="3"/>
      <c r="D382" s="19"/>
      <c r="E382" s="3"/>
      <c r="F382" s="19"/>
      <c r="G382" s="3"/>
      <c r="H382" s="19"/>
      <c r="I382" s="19"/>
      <c r="J382" s="19"/>
      <c r="K382" s="19"/>
      <c r="L382" s="3"/>
      <c r="M382" s="3"/>
      <c r="N382" s="3"/>
      <c r="O382" s="3"/>
      <c r="P382" s="3"/>
      <c r="Q382" s="3"/>
      <c r="R382" s="56"/>
      <c r="S382" s="56"/>
      <c r="T382" s="56"/>
      <c r="U382" s="56"/>
    </row>
    <row r="383" spans="1:21">
      <c r="A383" s="3"/>
      <c r="B383" s="3"/>
      <c r="C383" s="3"/>
      <c r="D383" s="19"/>
      <c r="E383" s="3"/>
      <c r="F383" s="19"/>
      <c r="G383" s="3"/>
      <c r="H383" s="19"/>
      <c r="I383" s="19"/>
      <c r="J383" s="19"/>
      <c r="K383" s="19"/>
      <c r="L383" s="3"/>
      <c r="M383" s="3"/>
      <c r="N383" s="3"/>
      <c r="O383" s="3"/>
      <c r="P383" s="3"/>
      <c r="Q383" s="3"/>
      <c r="R383" s="56"/>
      <c r="S383" s="56"/>
      <c r="T383" s="56"/>
      <c r="U383" s="56"/>
    </row>
    <row r="384" spans="1:21">
      <c r="A384" s="3"/>
      <c r="B384" s="3"/>
      <c r="C384" s="3"/>
      <c r="D384" s="19"/>
      <c r="E384" s="3"/>
      <c r="F384" s="19"/>
      <c r="G384" s="3"/>
      <c r="H384" s="19"/>
      <c r="I384" s="19"/>
      <c r="J384" s="22"/>
      <c r="K384" s="19"/>
      <c r="L384" s="3"/>
      <c r="M384" s="3"/>
      <c r="N384" s="3"/>
      <c r="O384" s="3"/>
      <c r="P384" s="3"/>
      <c r="Q384" s="3"/>
      <c r="R384" s="56"/>
      <c r="S384" s="56"/>
      <c r="T384" s="56"/>
      <c r="U384" s="56"/>
    </row>
    <row r="385" spans="1:21">
      <c r="A385" s="3"/>
      <c r="B385" s="3"/>
      <c r="C385" s="3"/>
      <c r="D385" s="19"/>
      <c r="E385" s="3"/>
      <c r="F385" s="19"/>
      <c r="G385" s="3"/>
      <c r="H385" s="19"/>
      <c r="I385" s="19"/>
      <c r="J385" s="19"/>
      <c r="K385" s="19"/>
      <c r="L385" s="3"/>
      <c r="M385" s="3"/>
      <c r="N385" s="3"/>
      <c r="O385" s="3"/>
      <c r="P385" s="3"/>
      <c r="Q385" s="3"/>
      <c r="R385" s="56"/>
      <c r="S385" s="56"/>
      <c r="T385" s="56"/>
      <c r="U385" s="56"/>
    </row>
    <row r="386" spans="1:21">
      <c r="A386" s="3"/>
      <c r="B386" s="3"/>
      <c r="C386" s="3"/>
      <c r="D386" s="19"/>
      <c r="E386" s="3"/>
      <c r="F386" s="19"/>
      <c r="G386" s="3"/>
      <c r="H386" s="19"/>
      <c r="I386" s="19"/>
      <c r="J386" s="19"/>
      <c r="K386" s="19"/>
      <c r="L386" s="3"/>
      <c r="M386" s="3"/>
      <c r="N386" s="3"/>
      <c r="O386" s="3"/>
      <c r="P386" s="3"/>
      <c r="Q386" s="3"/>
      <c r="R386" s="56"/>
      <c r="S386" s="56"/>
      <c r="T386" s="56"/>
      <c r="U386" s="56"/>
    </row>
    <row r="387" spans="1:21">
      <c r="A387" s="3"/>
      <c r="B387" s="3"/>
      <c r="C387" s="3"/>
      <c r="D387" s="19"/>
      <c r="E387" s="3"/>
      <c r="F387" s="19"/>
      <c r="G387" s="3"/>
      <c r="H387" s="19"/>
      <c r="I387" s="19"/>
      <c r="J387" s="19"/>
      <c r="K387" s="19"/>
      <c r="L387" s="3"/>
      <c r="M387" s="3"/>
      <c r="N387" s="3"/>
      <c r="O387" s="3"/>
      <c r="P387" s="3"/>
      <c r="Q387" s="3"/>
      <c r="R387" s="56"/>
      <c r="S387" s="56"/>
      <c r="T387" s="56"/>
      <c r="U387" s="56"/>
    </row>
    <row r="388" spans="1:21">
      <c r="A388" s="3"/>
      <c r="B388" s="3"/>
      <c r="C388" s="3"/>
      <c r="D388" s="19"/>
      <c r="E388" s="3"/>
      <c r="F388" s="19"/>
      <c r="G388" s="3"/>
      <c r="H388" s="19"/>
      <c r="I388" s="19"/>
      <c r="J388" s="19"/>
      <c r="K388" s="19"/>
      <c r="L388" s="3"/>
      <c r="M388" s="3"/>
      <c r="N388" s="3"/>
      <c r="O388" s="3"/>
      <c r="P388" s="3"/>
      <c r="Q388" s="3"/>
      <c r="R388" s="56"/>
      <c r="S388" s="56"/>
      <c r="T388" s="56"/>
      <c r="U388" s="56"/>
    </row>
    <row r="389" spans="1:21">
      <c r="A389" s="3"/>
      <c r="B389" s="3"/>
      <c r="C389" s="3"/>
      <c r="D389" s="19"/>
      <c r="E389" s="3"/>
      <c r="F389" s="19"/>
      <c r="G389" s="3"/>
      <c r="H389" s="19"/>
      <c r="I389" s="19"/>
      <c r="J389" s="19"/>
      <c r="K389" s="19"/>
      <c r="L389" s="3"/>
      <c r="M389" s="3"/>
      <c r="N389" s="3"/>
      <c r="O389" s="3"/>
      <c r="P389" s="3"/>
      <c r="Q389" s="3"/>
      <c r="R389" s="56"/>
      <c r="S389" s="56"/>
      <c r="T389" s="56"/>
      <c r="U389" s="56"/>
    </row>
    <row r="390" spans="1:21">
      <c r="A390" s="3"/>
      <c r="B390" s="3"/>
      <c r="C390" s="3"/>
      <c r="D390" s="19"/>
      <c r="E390" s="3"/>
      <c r="F390" s="19"/>
      <c r="G390" s="3"/>
      <c r="H390" s="19"/>
      <c r="I390" s="19"/>
      <c r="J390" s="22"/>
      <c r="K390" s="19"/>
      <c r="L390" s="3"/>
      <c r="M390" s="3"/>
      <c r="N390" s="3"/>
      <c r="O390" s="3"/>
      <c r="P390" s="3"/>
      <c r="Q390" s="3"/>
      <c r="R390" s="56"/>
      <c r="S390" s="56"/>
      <c r="T390" s="56"/>
      <c r="U390" s="56"/>
    </row>
    <row r="391" spans="1:21">
      <c r="A391" s="3"/>
      <c r="B391" s="3"/>
      <c r="C391" s="3"/>
      <c r="D391" s="19"/>
      <c r="E391" s="3"/>
      <c r="F391" s="19"/>
      <c r="G391" s="3"/>
      <c r="H391" s="19"/>
      <c r="I391" s="19"/>
      <c r="J391" s="22"/>
      <c r="K391" s="19"/>
      <c r="L391" s="3"/>
      <c r="M391" s="3"/>
      <c r="N391" s="3"/>
      <c r="O391" s="3"/>
      <c r="P391" s="3"/>
      <c r="Q391" s="3"/>
      <c r="R391" s="56"/>
      <c r="S391" s="56"/>
      <c r="T391" s="56"/>
      <c r="U391" s="56"/>
    </row>
    <row r="392" spans="1:21">
      <c r="A392" s="3"/>
      <c r="B392" s="3"/>
      <c r="C392" s="3"/>
      <c r="D392" s="19"/>
      <c r="E392" s="3"/>
      <c r="F392" s="19"/>
      <c r="G392" s="3"/>
      <c r="H392" s="19"/>
      <c r="I392" s="19"/>
      <c r="J392" s="19"/>
      <c r="K392" s="19"/>
      <c r="L392" s="3"/>
      <c r="M392" s="3"/>
      <c r="N392" s="3"/>
      <c r="O392" s="3"/>
      <c r="P392" s="3"/>
      <c r="Q392" s="3"/>
      <c r="R392" s="56"/>
      <c r="S392" s="56"/>
      <c r="T392" s="56"/>
      <c r="U392" s="56"/>
    </row>
    <row r="393" spans="1:21">
      <c r="A393" s="3"/>
      <c r="B393" s="3"/>
      <c r="C393" s="3"/>
      <c r="D393" s="19"/>
      <c r="E393" s="3"/>
      <c r="F393" s="19"/>
      <c r="G393" s="3"/>
      <c r="H393" s="19"/>
      <c r="I393" s="19"/>
      <c r="J393" s="19"/>
      <c r="K393" s="19"/>
      <c r="L393" s="3"/>
      <c r="M393" s="3"/>
      <c r="N393" s="3"/>
      <c r="O393" s="3"/>
      <c r="P393" s="3"/>
      <c r="Q393" s="3"/>
      <c r="R393" s="56"/>
      <c r="S393" s="56"/>
      <c r="T393" s="56"/>
      <c r="U393" s="56"/>
    </row>
    <row r="394" spans="1:21">
      <c r="A394" s="3"/>
      <c r="B394" s="3"/>
      <c r="C394" s="3"/>
      <c r="D394" s="19"/>
      <c r="E394" s="3"/>
      <c r="F394" s="19"/>
      <c r="G394" s="3"/>
      <c r="H394" s="19"/>
      <c r="I394" s="19"/>
      <c r="J394" s="19"/>
      <c r="K394" s="19"/>
      <c r="L394" s="3"/>
      <c r="M394" s="3"/>
      <c r="N394" s="3"/>
      <c r="O394" s="3"/>
      <c r="P394" s="3"/>
      <c r="Q394" s="3"/>
      <c r="R394" s="56"/>
      <c r="S394" s="56"/>
      <c r="T394" s="56"/>
      <c r="U394" s="56"/>
    </row>
    <row r="395" spans="1:21">
      <c r="A395" s="3"/>
      <c r="B395" s="3"/>
      <c r="C395" s="3"/>
      <c r="D395" s="19"/>
      <c r="E395" s="3"/>
      <c r="F395" s="19"/>
      <c r="G395" s="3"/>
      <c r="H395" s="19"/>
      <c r="I395" s="19"/>
      <c r="J395" s="19"/>
      <c r="K395" s="19"/>
      <c r="L395" s="3"/>
      <c r="M395" s="3"/>
      <c r="N395" s="3"/>
      <c r="O395" s="3"/>
      <c r="P395" s="3"/>
      <c r="Q395" s="3"/>
      <c r="R395" s="56"/>
      <c r="S395" s="56"/>
      <c r="T395" s="56"/>
      <c r="U395" s="56"/>
    </row>
    <row r="396" spans="1:21">
      <c r="A396" s="3"/>
      <c r="B396" s="3"/>
      <c r="C396" s="3"/>
      <c r="D396" s="19"/>
      <c r="E396" s="3"/>
      <c r="F396" s="44"/>
      <c r="G396" s="8"/>
      <c r="H396" s="44"/>
      <c r="I396" s="47"/>
      <c r="J396" s="44"/>
      <c r="K396" s="47"/>
      <c r="L396" s="11"/>
      <c r="M396" s="12"/>
      <c r="N396" s="11"/>
      <c r="O396" s="3"/>
      <c r="P396" s="11"/>
      <c r="Q396" s="3"/>
      <c r="R396" s="63"/>
      <c r="S396" s="56"/>
      <c r="T396" s="56"/>
      <c r="U396" s="56"/>
    </row>
    <row r="397" spans="1:21" ht="18">
      <c r="A397" s="3"/>
      <c r="B397" s="13"/>
      <c r="C397" s="7"/>
      <c r="D397" s="21"/>
      <c r="E397" s="6"/>
      <c r="F397" s="42"/>
      <c r="G397" s="3"/>
      <c r="H397" s="42"/>
      <c r="I397" s="42"/>
      <c r="J397" s="49"/>
      <c r="K397" s="49"/>
      <c r="L397" s="3"/>
      <c r="M397" s="3"/>
      <c r="N397" s="3"/>
      <c r="O397" s="3"/>
      <c r="P397" s="3"/>
      <c r="Q397" s="3"/>
      <c r="R397" s="56"/>
      <c r="S397" s="56"/>
      <c r="T397" s="56"/>
      <c r="U397" s="56"/>
    </row>
    <row r="398" spans="1:21">
      <c r="A398" s="3"/>
      <c r="B398" s="3"/>
      <c r="C398" s="3"/>
      <c r="D398" s="19"/>
      <c r="E398" s="3"/>
      <c r="F398" s="19"/>
      <c r="G398" s="3"/>
      <c r="H398" s="19"/>
      <c r="I398" s="19"/>
      <c r="J398" s="19"/>
      <c r="K398" s="19"/>
      <c r="L398" s="3"/>
      <c r="M398" s="3"/>
      <c r="N398" s="3"/>
      <c r="O398" s="3"/>
      <c r="P398" s="3"/>
      <c r="Q398" s="3"/>
      <c r="R398" s="56"/>
      <c r="S398" s="56"/>
      <c r="T398" s="56"/>
      <c r="U398" s="56"/>
    </row>
    <row r="399" spans="1:21">
      <c r="A399" s="3"/>
      <c r="B399" s="3"/>
      <c r="C399" s="3"/>
      <c r="D399" s="19"/>
      <c r="E399" s="3"/>
      <c r="F399" s="19"/>
      <c r="G399" s="3"/>
      <c r="H399" s="19"/>
      <c r="I399" s="19"/>
      <c r="J399" s="22"/>
      <c r="K399" s="19"/>
      <c r="L399" s="3"/>
      <c r="M399" s="3"/>
      <c r="N399" s="3"/>
      <c r="O399" s="3"/>
      <c r="P399" s="3"/>
      <c r="Q399" s="3"/>
      <c r="R399" s="56"/>
      <c r="S399" s="56"/>
      <c r="T399" s="56"/>
      <c r="U399" s="56"/>
    </row>
    <row r="400" spans="1:21">
      <c r="A400" s="3"/>
      <c r="B400" s="3"/>
      <c r="C400" s="3"/>
      <c r="D400" s="19"/>
      <c r="E400" s="3"/>
      <c r="F400" s="19"/>
      <c r="G400" s="3"/>
      <c r="H400" s="19"/>
      <c r="I400" s="19"/>
      <c r="J400" s="19"/>
      <c r="K400" s="19"/>
      <c r="L400" s="3"/>
      <c r="M400" s="3"/>
      <c r="N400" s="3"/>
      <c r="O400" s="3"/>
      <c r="P400" s="3"/>
      <c r="Q400" s="3"/>
      <c r="R400" s="56"/>
      <c r="S400" s="56"/>
      <c r="T400" s="56"/>
      <c r="U400" s="56"/>
    </row>
    <row r="401" spans="1:21">
      <c r="A401" s="3"/>
      <c r="B401" s="3"/>
      <c r="C401" s="3"/>
      <c r="D401" s="19"/>
      <c r="E401" s="3"/>
      <c r="F401" s="19"/>
      <c r="G401" s="3"/>
      <c r="H401" s="19"/>
      <c r="I401" s="19"/>
      <c r="J401" s="19"/>
      <c r="K401" s="19"/>
      <c r="L401" s="3"/>
      <c r="M401" s="3"/>
      <c r="N401" s="3"/>
      <c r="O401" s="3"/>
      <c r="P401" s="3"/>
      <c r="Q401" s="3"/>
      <c r="R401" s="56"/>
      <c r="S401" s="56"/>
      <c r="T401" s="56"/>
      <c r="U401" s="56"/>
    </row>
    <row r="402" spans="1:21">
      <c r="A402" s="3"/>
      <c r="B402" s="3"/>
      <c r="C402" s="3"/>
      <c r="D402" s="19"/>
      <c r="E402" s="3"/>
      <c r="F402" s="19"/>
      <c r="G402" s="3"/>
      <c r="H402" s="19"/>
      <c r="I402" s="19"/>
      <c r="J402" s="22"/>
      <c r="K402" s="19"/>
      <c r="L402" s="3"/>
      <c r="M402" s="3"/>
      <c r="N402" s="3"/>
      <c r="O402" s="3"/>
      <c r="P402" s="3"/>
      <c r="Q402" s="3"/>
      <c r="R402" s="56"/>
      <c r="S402" s="56"/>
      <c r="T402" s="56"/>
      <c r="U402" s="56"/>
    </row>
    <row r="403" spans="1:21">
      <c r="A403" s="3"/>
      <c r="B403" s="3"/>
      <c r="C403" s="3"/>
      <c r="D403" s="19"/>
      <c r="E403" s="3"/>
      <c r="F403" s="19"/>
      <c r="G403" s="3"/>
      <c r="H403" s="19"/>
      <c r="I403" s="19"/>
      <c r="J403" s="22"/>
      <c r="K403" s="19"/>
      <c r="L403" s="3"/>
      <c r="M403" s="3"/>
      <c r="N403" s="3"/>
      <c r="O403" s="3"/>
      <c r="P403" s="3"/>
      <c r="Q403" s="3"/>
      <c r="R403" s="56"/>
      <c r="S403" s="56"/>
      <c r="T403" s="56"/>
      <c r="U403" s="56"/>
    </row>
    <row r="404" spans="1:21">
      <c r="A404" s="3"/>
      <c r="B404" s="3"/>
      <c r="C404" s="3"/>
      <c r="D404" s="19"/>
      <c r="E404" s="3"/>
      <c r="F404" s="19"/>
      <c r="G404" s="3"/>
      <c r="H404" s="19"/>
      <c r="I404" s="19"/>
      <c r="J404" s="19"/>
      <c r="K404" s="19"/>
      <c r="L404" s="3"/>
      <c r="M404" s="3"/>
      <c r="N404" s="3"/>
      <c r="O404" s="3"/>
      <c r="P404" s="3"/>
      <c r="Q404" s="3"/>
      <c r="R404" s="56"/>
      <c r="S404" s="56"/>
      <c r="T404" s="56"/>
      <c r="U404" s="56"/>
    </row>
    <row r="405" spans="1:21">
      <c r="A405" s="3"/>
      <c r="B405" s="3"/>
      <c r="C405" s="3"/>
      <c r="D405" s="19"/>
      <c r="E405" s="3"/>
      <c r="F405" s="19"/>
      <c r="G405" s="3"/>
      <c r="H405" s="19"/>
      <c r="I405" s="19"/>
      <c r="J405" s="19"/>
      <c r="K405" s="19"/>
      <c r="L405" s="3"/>
      <c r="M405" s="3"/>
      <c r="N405" s="3"/>
      <c r="O405" s="3"/>
      <c r="P405" s="3"/>
      <c r="Q405" s="3"/>
      <c r="R405" s="56"/>
      <c r="S405" s="56"/>
      <c r="T405" s="56"/>
      <c r="U405" s="56"/>
    </row>
    <row r="406" spans="1:21">
      <c r="A406" s="3"/>
      <c r="B406" s="3"/>
      <c r="C406" s="3"/>
      <c r="D406" s="19"/>
      <c r="E406" s="3"/>
      <c r="F406" s="19"/>
      <c r="G406" s="3"/>
      <c r="H406" s="19"/>
      <c r="I406" s="19"/>
      <c r="J406" s="19"/>
      <c r="K406" s="19"/>
      <c r="L406" s="3"/>
      <c r="M406" s="3"/>
      <c r="N406" s="3"/>
      <c r="O406" s="3"/>
      <c r="P406" s="3"/>
      <c r="Q406" s="3"/>
      <c r="R406" s="56"/>
      <c r="S406" s="56"/>
      <c r="T406" s="56"/>
      <c r="U406" s="56"/>
    </row>
    <row r="407" spans="1:21">
      <c r="A407" s="3"/>
      <c r="B407" s="3"/>
      <c r="C407" s="3"/>
      <c r="D407" s="19"/>
      <c r="E407" s="3"/>
      <c r="F407" s="19"/>
      <c r="G407" s="3"/>
      <c r="H407" s="19"/>
      <c r="I407" s="19"/>
      <c r="J407" s="19"/>
      <c r="K407" s="19"/>
      <c r="L407" s="3"/>
      <c r="M407" s="3"/>
      <c r="N407" s="3"/>
      <c r="O407" s="3"/>
      <c r="P407" s="3"/>
      <c r="Q407" s="3"/>
      <c r="R407" s="56"/>
      <c r="S407" s="56"/>
      <c r="T407" s="56"/>
      <c r="U407" s="56"/>
    </row>
    <row r="408" spans="1:21">
      <c r="A408" s="3"/>
      <c r="B408" s="3"/>
      <c r="C408" s="3"/>
      <c r="D408" s="19"/>
      <c r="E408" s="3"/>
      <c r="F408" s="19"/>
      <c r="G408" s="3"/>
      <c r="H408" s="19"/>
      <c r="I408" s="19"/>
      <c r="J408" s="19"/>
      <c r="K408" s="19"/>
      <c r="L408" s="3"/>
      <c r="M408" s="3"/>
      <c r="N408" s="3"/>
      <c r="O408" s="3"/>
      <c r="P408" s="3"/>
      <c r="Q408" s="3"/>
      <c r="R408" s="56"/>
      <c r="S408" s="56"/>
      <c r="T408" s="56"/>
      <c r="U408" s="56"/>
    </row>
    <row r="409" spans="1:21">
      <c r="A409" s="3"/>
      <c r="B409" s="3"/>
      <c r="C409" s="3"/>
      <c r="D409" s="19"/>
      <c r="E409" s="3"/>
      <c r="F409" s="19"/>
      <c r="G409" s="3"/>
      <c r="H409" s="19"/>
      <c r="I409" s="19"/>
      <c r="J409" s="19"/>
      <c r="K409" s="19"/>
      <c r="L409" s="3"/>
      <c r="M409" s="3"/>
      <c r="N409" s="3"/>
      <c r="O409" s="3"/>
      <c r="P409" s="3"/>
      <c r="Q409" s="3"/>
      <c r="R409" s="56"/>
      <c r="S409" s="56"/>
      <c r="T409" s="56"/>
      <c r="U409" s="56"/>
    </row>
    <row r="410" spans="1:21">
      <c r="A410" s="3"/>
      <c r="B410" s="3"/>
      <c r="C410" s="3"/>
      <c r="D410" s="19"/>
      <c r="E410" s="3"/>
      <c r="F410" s="19"/>
      <c r="G410" s="3"/>
      <c r="H410" s="19"/>
      <c r="I410" s="19"/>
      <c r="J410" s="19"/>
      <c r="K410" s="19"/>
      <c r="L410" s="3"/>
      <c r="M410" s="3"/>
      <c r="N410" s="3"/>
      <c r="O410" s="3"/>
      <c r="P410" s="3"/>
      <c r="Q410" s="3"/>
      <c r="R410" s="56"/>
      <c r="S410" s="56"/>
      <c r="T410" s="56"/>
      <c r="U410" s="56"/>
    </row>
    <row r="411" spans="1:21">
      <c r="A411" s="3"/>
      <c r="B411" s="3"/>
      <c r="C411" s="3"/>
      <c r="D411" s="19"/>
      <c r="E411" s="3"/>
      <c r="F411" s="19"/>
      <c r="G411" s="3"/>
      <c r="H411" s="19"/>
      <c r="I411" s="19"/>
      <c r="J411" s="19"/>
      <c r="K411" s="19"/>
      <c r="L411" s="3"/>
      <c r="M411" s="3"/>
      <c r="N411" s="3"/>
      <c r="O411" s="3"/>
      <c r="P411" s="3"/>
      <c r="Q411" s="3"/>
      <c r="R411" s="56"/>
      <c r="S411" s="56"/>
      <c r="T411" s="56"/>
      <c r="U411" s="56"/>
    </row>
    <row r="412" spans="1:21">
      <c r="A412" s="3"/>
      <c r="B412" s="3"/>
      <c r="C412" s="3"/>
      <c r="D412" s="19"/>
      <c r="E412" s="3"/>
      <c r="F412" s="19"/>
      <c r="G412" s="3"/>
      <c r="H412" s="19"/>
      <c r="I412" s="19"/>
      <c r="J412" s="19"/>
      <c r="K412" s="19"/>
      <c r="L412" s="3"/>
      <c r="M412" s="3"/>
      <c r="N412" s="3"/>
      <c r="O412" s="3"/>
      <c r="P412" s="3"/>
      <c r="Q412" s="3"/>
      <c r="R412" s="56"/>
      <c r="S412" s="56"/>
      <c r="T412" s="56"/>
      <c r="U412" s="56"/>
    </row>
    <row r="413" spans="1:21">
      <c r="A413" s="3"/>
      <c r="B413" s="3"/>
      <c r="C413" s="3"/>
      <c r="D413" s="19"/>
      <c r="E413" s="3"/>
      <c r="F413" s="19"/>
      <c r="G413" s="3"/>
      <c r="H413" s="19"/>
      <c r="I413" s="19"/>
      <c r="J413" s="19"/>
      <c r="K413" s="19"/>
      <c r="L413" s="3"/>
      <c r="M413" s="3"/>
      <c r="N413" s="3"/>
      <c r="O413" s="3"/>
      <c r="P413" s="3"/>
      <c r="Q413" s="3"/>
      <c r="R413" s="56"/>
      <c r="S413" s="56"/>
      <c r="T413" s="56"/>
      <c r="U413" s="56"/>
    </row>
    <row r="414" spans="1:21">
      <c r="A414" s="3"/>
      <c r="B414" s="3"/>
      <c r="C414" s="3"/>
      <c r="D414" s="19"/>
      <c r="E414" s="3"/>
      <c r="F414" s="19"/>
      <c r="G414" s="3"/>
      <c r="H414" s="19"/>
      <c r="I414" s="19"/>
      <c r="J414" s="19"/>
      <c r="K414" s="19"/>
      <c r="L414" s="3"/>
      <c r="M414" s="3"/>
      <c r="N414" s="3"/>
      <c r="O414" s="3"/>
      <c r="P414" s="3"/>
      <c r="Q414" s="3"/>
      <c r="R414" s="56"/>
      <c r="S414" s="56"/>
      <c r="T414" s="56"/>
      <c r="U414" s="56"/>
    </row>
    <row r="415" spans="1:21">
      <c r="A415" s="3"/>
      <c r="B415" s="3"/>
      <c r="C415" s="3"/>
      <c r="D415" s="19"/>
      <c r="E415" s="3"/>
      <c r="F415" s="19"/>
      <c r="G415" s="3"/>
      <c r="H415" s="19"/>
      <c r="I415" s="19"/>
      <c r="J415" s="19"/>
      <c r="K415" s="19"/>
      <c r="L415" s="3"/>
      <c r="M415" s="3"/>
      <c r="N415" s="3"/>
      <c r="O415" s="3"/>
      <c r="P415" s="3"/>
      <c r="Q415" s="3"/>
      <c r="R415" s="56"/>
      <c r="S415" s="56"/>
      <c r="T415" s="56"/>
      <c r="U415" s="56"/>
    </row>
    <row r="416" spans="1:21">
      <c r="A416" s="3"/>
      <c r="B416" s="3"/>
      <c r="C416" s="3"/>
      <c r="D416" s="19"/>
      <c r="E416" s="3"/>
      <c r="F416" s="19"/>
      <c r="G416" s="3"/>
      <c r="H416" s="19"/>
      <c r="I416" s="19"/>
      <c r="J416" s="19"/>
      <c r="K416" s="19"/>
      <c r="L416" s="3"/>
      <c r="M416" s="3"/>
      <c r="N416" s="3"/>
      <c r="O416" s="3"/>
      <c r="P416" s="3"/>
      <c r="Q416" s="3"/>
      <c r="R416" s="56"/>
      <c r="S416" s="56"/>
      <c r="T416" s="56"/>
      <c r="U416" s="56"/>
    </row>
    <row r="417" spans="1:21">
      <c r="A417" s="3"/>
      <c r="B417" s="3"/>
      <c r="C417" s="3"/>
      <c r="D417" s="19"/>
      <c r="E417" s="3"/>
      <c r="F417" s="19"/>
      <c r="G417" s="3"/>
      <c r="H417" s="19"/>
      <c r="I417" s="19"/>
      <c r="J417" s="19"/>
      <c r="K417" s="19"/>
      <c r="L417" s="3"/>
      <c r="M417" s="3"/>
      <c r="N417" s="3"/>
      <c r="O417" s="3"/>
      <c r="P417" s="3"/>
      <c r="Q417" s="3"/>
      <c r="R417" s="56"/>
      <c r="S417" s="56"/>
      <c r="T417" s="56"/>
      <c r="U417" s="56"/>
    </row>
    <row r="418" spans="1:21">
      <c r="A418" s="3"/>
      <c r="B418" s="3"/>
      <c r="C418" s="3"/>
      <c r="D418" s="19"/>
      <c r="E418" s="3"/>
      <c r="F418" s="44"/>
      <c r="G418" s="8"/>
      <c r="H418" s="44"/>
      <c r="I418" s="47"/>
      <c r="J418" s="44"/>
      <c r="K418" s="47"/>
      <c r="L418" s="11"/>
      <c r="M418" s="12"/>
      <c r="N418" s="11"/>
      <c r="O418" s="3"/>
      <c r="P418" s="11"/>
      <c r="Q418" s="3"/>
      <c r="R418" s="63"/>
      <c r="S418" s="56"/>
      <c r="T418" s="56"/>
      <c r="U418" s="56"/>
    </row>
    <row r="419" spans="1:21" ht="18">
      <c r="A419" s="3"/>
      <c r="B419" s="13"/>
      <c r="C419" s="7"/>
      <c r="D419" s="21"/>
      <c r="E419" s="6"/>
      <c r="F419" s="42"/>
      <c r="G419" s="3"/>
      <c r="H419" s="42"/>
      <c r="I419" s="42"/>
      <c r="J419" s="49"/>
      <c r="K419" s="49"/>
      <c r="L419" s="3"/>
      <c r="M419" s="3"/>
      <c r="N419" s="3"/>
      <c r="O419" s="3"/>
      <c r="P419" s="3"/>
      <c r="Q419" s="3"/>
      <c r="R419" s="56"/>
      <c r="S419" s="56"/>
      <c r="T419" s="56"/>
      <c r="U419" s="56"/>
    </row>
    <row r="420" spans="1:21">
      <c r="A420" s="3"/>
      <c r="B420" s="3"/>
      <c r="C420" s="3"/>
      <c r="D420" s="19"/>
      <c r="E420" s="3"/>
      <c r="F420" s="19"/>
      <c r="G420" s="3"/>
      <c r="H420" s="19"/>
      <c r="I420" s="19"/>
      <c r="J420" s="19"/>
      <c r="K420" s="19"/>
      <c r="L420" s="3"/>
      <c r="M420" s="3"/>
      <c r="N420" s="3"/>
      <c r="O420" s="3"/>
      <c r="P420" s="3"/>
      <c r="Q420" s="3"/>
      <c r="R420" s="56"/>
      <c r="S420" s="56"/>
      <c r="T420" s="56"/>
      <c r="U420" s="56"/>
    </row>
    <row r="421" spans="1:21">
      <c r="A421" s="3"/>
      <c r="B421" s="3"/>
      <c r="C421" s="3"/>
      <c r="D421" s="19"/>
      <c r="E421" s="3"/>
      <c r="F421" s="19"/>
      <c r="G421" s="3"/>
      <c r="H421" s="19"/>
      <c r="I421" s="19"/>
      <c r="J421" s="19"/>
      <c r="K421" s="19"/>
      <c r="L421" s="3"/>
      <c r="M421" s="3"/>
      <c r="N421" s="3"/>
      <c r="O421" s="3"/>
      <c r="P421" s="3"/>
      <c r="Q421" s="3"/>
      <c r="R421" s="56"/>
      <c r="S421" s="56"/>
      <c r="T421" s="56"/>
      <c r="U421" s="56"/>
    </row>
    <row r="422" spans="1:21">
      <c r="A422" s="3"/>
      <c r="B422" s="3"/>
      <c r="C422" s="3"/>
      <c r="D422" s="19"/>
      <c r="E422" s="3"/>
      <c r="F422" s="19"/>
      <c r="G422" s="3"/>
      <c r="H422" s="19"/>
      <c r="I422" s="19"/>
      <c r="J422" s="22"/>
      <c r="K422" s="19"/>
      <c r="L422" s="3"/>
      <c r="M422" s="3"/>
      <c r="N422" s="3"/>
      <c r="O422" s="3"/>
      <c r="P422" s="3"/>
      <c r="Q422" s="3"/>
      <c r="R422" s="56"/>
      <c r="S422" s="56"/>
      <c r="T422" s="56"/>
      <c r="U422" s="56"/>
    </row>
    <row r="423" spans="1:21">
      <c r="A423" s="3"/>
      <c r="B423" s="3"/>
      <c r="C423" s="3"/>
      <c r="D423" s="19"/>
      <c r="E423" s="3"/>
      <c r="F423" s="19"/>
      <c r="G423" s="3"/>
      <c r="H423" s="19"/>
      <c r="I423" s="19"/>
      <c r="J423" s="22"/>
      <c r="K423" s="19"/>
      <c r="L423" s="3"/>
      <c r="M423" s="3"/>
      <c r="N423" s="3"/>
      <c r="O423" s="3"/>
      <c r="P423" s="3"/>
      <c r="Q423" s="3"/>
      <c r="R423" s="56"/>
      <c r="S423" s="56"/>
      <c r="T423" s="56"/>
      <c r="U423" s="56"/>
    </row>
    <row r="424" spans="1:21">
      <c r="A424" s="3"/>
      <c r="B424" s="3"/>
      <c r="C424" s="3"/>
      <c r="D424" s="19"/>
      <c r="E424" s="3"/>
      <c r="F424" s="19"/>
      <c r="G424" s="3"/>
      <c r="H424" s="19"/>
      <c r="I424" s="19"/>
      <c r="J424" s="22"/>
      <c r="K424" s="19"/>
      <c r="L424" s="3"/>
      <c r="M424" s="3"/>
      <c r="N424" s="3"/>
      <c r="O424" s="3"/>
      <c r="P424" s="3"/>
      <c r="Q424" s="3"/>
      <c r="R424" s="56"/>
      <c r="S424" s="56"/>
      <c r="T424" s="56"/>
      <c r="U424" s="56"/>
    </row>
    <row r="425" spans="1:21">
      <c r="A425" s="3"/>
      <c r="B425" s="3"/>
      <c r="C425" s="3"/>
      <c r="D425" s="19"/>
      <c r="E425" s="3"/>
      <c r="F425" s="19"/>
      <c r="G425" s="3"/>
      <c r="H425" s="19"/>
      <c r="I425" s="19"/>
      <c r="J425" s="22"/>
      <c r="K425" s="19"/>
      <c r="L425" s="3"/>
      <c r="M425" s="3"/>
      <c r="N425" s="3"/>
      <c r="O425" s="3"/>
      <c r="P425" s="3"/>
      <c r="Q425" s="3"/>
      <c r="R425" s="56"/>
      <c r="S425" s="56"/>
      <c r="T425" s="56"/>
      <c r="U425" s="56"/>
    </row>
    <row r="426" spans="1:21">
      <c r="A426" s="3"/>
      <c r="B426" s="3"/>
      <c r="C426" s="3"/>
      <c r="D426" s="19"/>
      <c r="E426" s="3"/>
      <c r="F426" s="19"/>
      <c r="G426" s="3"/>
      <c r="H426" s="19"/>
      <c r="I426" s="19"/>
      <c r="J426" s="22"/>
      <c r="K426" s="19"/>
      <c r="L426" s="3"/>
      <c r="M426" s="3"/>
      <c r="N426" s="3"/>
      <c r="O426" s="3"/>
      <c r="P426" s="3"/>
      <c r="Q426" s="3"/>
      <c r="R426" s="56"/>
      <c r="S426" s="56"/>
      <c r="T426" s="56"/>
      <c r="U426" s="56"/>
    </row>
    <row r="427" spans="1:21">
      <c r="A427" s="3"/>
      <c r="B427" s="3"/>
      <c r="C427" s="3"/>
      <c r="D427" s="19"/>
      <c r="E427" s="3"/>
      <c r="F427" s="19"/>
      <c r="G427" s="3"/>
      <c r="H427" s="19"/>
      <c r="I427" s="19"/>
      <c r="J427" s="19"/>
      <c r="K427" s="19"/>
      <c r="L427" s="3"/>
      <c r="M427" s="3"/>
      <c r="N427" s="3"/>
      <c r="O427" s="3"/>
      <c r="P427" s="3"/>
      <c r="Q427" s="3"/>
      <c r="R427" s="56"/>
      <c r="S427" s="56"/>
      <c r="T427" s="56"/>
      <c r="U427" s="56"/>
    </row>
    <row r="428" spans="1:21">
      <c r="A428" s="3"/>
      <c r="B428" s="3"/>
      <c r="C428" s="3"/>
      <c r="D428" s="19"/>
      <c r="E428" s="3"/>
      <c r="F428" s="19"/>
      <c r="G428" s="3"/>
      <c r="H428" s="19"/>
      <c r="I428" s="19"/>
      <c r="J428" s="22"/>
      <c r="K428" s="19"/>
      <c r="L428" s="3"/>
      <c r="M428" s="3"/>
      <c r="N428" s="3"/>
      <c r="O428" s="3"/>
      <c r="P428" s="3"/>
      <c r="Q428" s="3"/>
      <c r="R428" s="56"/>
      <c r="S428" s="56"/>
      <c r="T428" s="56"/>
      <c r="U428" s="56"/>
    </row>
    <row r="429" spans="1:21">
      <c r="A429" s="3"/>
      <c r="B429" s="3"/>
      <c r="C429" s="3"/>
      <c r="D429" s="19"/>
      <c r="E429" s="3"/>
      <c r="F429" s="19"/>
      <c r="G429" s="3"/>
      <c r="H429" s="19"/>
      <c r="I429" s="19"/>
      <c r="J429" s="22"/>
      <c r="K429" s="19"/>
      <c r="L429" s="3"/>
      <c r="M429" s="3"/>
      <c r="N429" s="3"/>
      <c r="O429" s="3"/>
      <c r="P429" s="3"/>
      <c r="Q429" s="3"/>
      <c r="R429" s="56"/>
      <c r="S429" s="56"/>
      <c r="T429" s="56"/>
      <c r="U429" s="56"/>
    </row>
    <row r="430" spans="1:21">
      <c r="A430" s="3"/>
      <c r="B430" s="3"/>
      <c r="C430" s="3"/>
      <c r="D430" s="19"/>
      <c r="E430" s="3"/>
      <c r="F430" s="19"/>
      <c r="G430" s="3"/>
      <c r="H430" s="19"/>
      <c r="I430" s="19"/>
      <c r="J430" s="22"/>
      <c r="K430" s="19"/>
      <c r="L430" s="3"/>
      <c r="M430" s="3"/>
      <c r="N430" s="3"/>
      <c r="O430" s="3"/>
      <c r="P430" s="3"/>
      <c r="Q430" s="3"/>
      <c r="R430" s="56"/>
      <c r="S430" s="56"/>
      <c r="T430" s="56"/>
      <c r="U430" s="56"/>
    </row>
    <row r="431" spans="1:21">
      <c r="A431" s="3"/>
      <c r="B431" s="3"/>
      <c r="C431" s="3"/>
      <c r="D431" s="19"/>
      <c r="E431" s="3"/>
      <c r="F431" s="19"/>
      <c r="G431" s="3"/>
      <c r="H431" s="19"/>
      <c r="I431" s="19"/>
      <c r="J431" s="22"/>
      <c r="K431" s="19"/>
      <c r="L431" s="3"/>
      <c r="M431" s="3"/>
      <c r="N431" s="3"/>
      <c r="O431" s="3"/>
      <c r="P431" s="3"/>
      <c r="Q431" s="3"/>
      <c r="R431" s="56"/>
      <c r="S431" s="56"/>
      <c r="T431" s="56"/>
      <c r="U431" s="56"/>
    </row>
    <row r="432" spans="1:21">
      <c r="A432" s="3"/>
      <c r="B432" s="3"/>
      <c r="C432" s="3"/>
      <c r="D432" s="19"/>
      <c r="E432" s="3"/>
      <c r="F432" s="19"/>
      <c r="G432" s="3"/>
      <c r="H432" s="19"/>
      <c r="I432" s="19"/>
      <c r="J432" s="19"/>
      <c r="K432" s="19"/>
      <c r="L432" s="3"/>
      <c r="M432" s="3"/>
      <c r="N432" s="3"/>
      <c r="O432" s="3"/>
      <c r="P432" s="3"/>
      <c r="Q432" s="3"/>
      <c r="R432" s="56"/>
      <c r="S432" s="56"/>
      <c r="T432" s="56"/>
      <c r="U432" s="56"/>
    </row>
    <row r="433" spans="1:21">
      <c r="A433" s="3"/>
      <c r="B433" s="3"/>
      <c r="C433" s="3"/>
      <c r="D433" s="19"/>
      <c r="E433" s="3"/>
      <c r="F433" s="19"/>
      <c r="G433" s="3"/>
      <c r="H433" s="19"/>
      <c r="I433" s="19"/>
      <c r="J433" s="19"/>
      <c r="K433" s="19"/>
      <c r="L433" s="3"/>
      <c r="M433" s="3"/>
      <c r="N433" s="3"/>
      <c r="O433" s="3"/>
      <c r="P433" s="3"/>
      <c r="Q433" s="3"/>
      <c r="R433" s="56"/>
      <c r="S433" s="56"/>
      <c r="T433" s="56"/>
      <c r="U433" s="56"/>
    </row>
    <row r="434" spans="1:21">
      <c r="A434" s="3"/>
      <c r="B434" s="3"/>
      <c r="C434" s="3"/>
      <c r="D434" s="19"/>
      <c r="E434" s="3"/>
      <c r="F434" s="19"/>
      <c r="G434" s="3"/>
      <c r="H434" s="19"/>
      <c r="I434" s="19"/>
      <c r="J434" s="22"/>
      <c r="K434" s="19"/>
      <c r="L434" s="3"/>
      <c r="M434" s="3"/>
      <c r="N434" s="3"/>
      <c r="O434" s="3"/>
      <c r="P434" s="3"/>
      <c r="Q434" s="3"/>
      <c r="R434" s="56"/>
      <c r="S434" s="56"/>
      <c r="T434" s="56"/>
      <c r="U434" s="56"/>
    </row>
    <row r="435" spans="1:21">
      <c r="A435" s="3"/>
      <c r="B435" s="3"/>
      <c r="C435" s="3"/>
      <c r="D435" s="19"/>
      <c r="E435" s="3"/>
      <c r="F435" s="19"/>
      <c r="G435" s="3"/>
      <c r="H435" s="19"/>
      <c r="I435" s="19"/>
      <c r="J435" s="19"/>
      <c r="K435" s="19"/>
      <c r="L435" s="3"/>
      <c r="M435" s="3"/>
      <c r="N435" s="3"/>
      <c r="O435" s="3"/>
      <c r="P435" s="3"/>
      <c r="Q435" s="3"/>
      <c r="R435" s="56"/>
      <c r="S435" s="56"/>
      <c r="T435" s="56"/>
      <c r="U435" s="56"/>
    </row>
    <row r="436" spans="1:21">
      <c r="A436" s="3"/>
      <c r="B436" s="3"/>
      <c r="C436" s="3"/>
      <c r="D436" s="19"/>
      <c r="E436" s="3"/>
      <c r="F436" s="19"/>
      <c r="G436" s="3"/>
      <c r="H436" s="19"/>
      <c r="I436" s="19"/>
      <c r="J436" s="19"/>
      <c r="K436" s="19"/>
      <c r="L436" s="3"/>
      <c r="M436" s="3"/>
      <c r="N436" s="3"/>
      <c r="O436" s="3"/>
      <c r="P436" s="3"/>
      <c r="Q436" s="3"/>
      <c r="R436" s="56"/>
      <c r="S436" s="56"/>
      <c r="T436" s="56"/>
      <c r="U436" s="56"/>
    </row>
    <row r="437" spans="1:21">
      <c r="A437" s="3"/>
      <c r="B437" s="3"/>
      <c r="C437" s="3"/>
      <c r="D437" s="19"/>
      <c r="E437" s="3"/>
      <c r="F437" s="19"/>
      <c r="G437" s="3"/>
      <c r="H437" s="19"/>
      <c r="I437" s="19"/>
      <c r="J437" s="19"/>
      <c r="K437" s="19"/>
      <c r="L437" s="3"/>
      <c r="M437" s="3"/>
      <c r="N437" s="3"/>
      <c r="O437" s="3"/>
      <c r="P437" s="3"/>
      <c r="Q437" s="3"/>
      <c r="R437" s="56"/>
      <c r="S437" s="56"/>
      <c r="T437" s="56"/>
      <c r="U437" s="56"/>
    </row>
    <row r="438" spans="1:21">
      <c r="A438" s="3"/>
      <c r="B438" s="3"/>
      <c r="C438" s="3"/>
      <c r="D438" s="19"/>
      <c r="E438" s="3"/>
      <c r="F438" s="19"/>
      <c r="G438" s="3"/>
      <c r="H438" s="19"/>
      <c r="I438" s="19"/>
      <c r="J438" s="19"/>
      <c r="K438" s="19"/>
      <c r="L438" s="3"/>
      <c r="M438" s="3"/>
      <c r="N438" s="3"/>
      <c r="O438" s="3"/>
      <c r="P438" s="3"/>
      <c r="Q438" s="3"/>
      <c r="R438" s="56"/>
      <c r="S438" s="56"/>
      <c r="T438" s="56"/>
      <c r="U438" s="56"/>
    </row>
    <row r="439" spans="1:21">
      <c r="A439" s="3"/>
      <c r="B439" s="3"/>
      <c r="C439" s="3"/>
      <c r="D439" s="19"/>
      <c r="E439" s="3"/>
      <c r="F439" s="19"/>
      <c r="G439" s="3"/>
      <c r="H439" s="19"/>
      <c r="I439" s="19"/>
      <c r="J439" s="19"/>
      <c r="K439" s="19"/>
      <c r="L439" s="3"/>
      <c r="M439" s="3"/>
      <c r="N439" s="3"/>
      <c r="O439" s="3"/>
      <c r="P439" s="3"/>
      <c r="Q439" s="3"/>
      <c r="R439" s="56"/>
      <c r="S439" s="56"/>
      <c r="T439" s="56"/>
      <c r="U439" s="56"/>
    </row>
    <row r="440" spans="1:21">
      <c r="A440" s="3"/>
      <c r="B440" s="3"/>
      <c r="C440" s="3"/>
      <c r="D440" s="19"/>
      <c r="E440" s="3"/>
      <c r="F440" s="19"/>
      <c r="G440" s="3"/>
      <c r="H440" s="19"/>
      <c r="I440" s="19"/>
      <c r="J440" s="19"/>
      <c r="K440" s="19"/>
      <c r="L440" s="3"/>
      <c r="M440" s="3"/>
      <c r="N440" s="3"/>
      <c r="O440" s="3"/>
      <c r="P440" s="3"/>
      <c r="Q440" s="3"/>
      <c r="R440" s="56"/>
      <c r="S440" s="56"/>
      <c r="T440" s="56"/>
      <c r="U440" s="56"/>
    </row>
    <row r="441" spans="1:21">
      <c r="A441" s="3"/>
      <c r="B441" s="3"/>
      <c r="C441" s="3"/>
      <c r="D441" s="19"/>
      <c r="E441" s="3"/>
      <c r="F441" s="19"/>
      <c r="G441" s="3"/>
      <c r="H441" s="19"/>
      <c r="I441" s="19"/>
      <c r="J441" s="19"/>
      <c r="K441" s="19"/>
      <c r="L441" s="3"/>
      <c r="M441" s="3"/>
      <c r="N441" s="3"/>
      <c r="O441" s="3"/>
      <c r="P441" s="3"/>
      <c r="Q441" s="3"/>
      <c r="R441" s="56"/>
      <c r="S441" s="56"/>
      <c r="T441" s="56"/>
      <c r="U441" s="56"/>
    </row>
    <row r="442" spans="1:21">
      <c r="A442" s="3"/>
      <c r="B442" s="3"/>
      <c r="C442" s="3"/>
      <c r="D442" s="19"/>
      <c r="E442" s="3"/>
      <c r="F442" s="19"/>
      <c r="G442" s="3"/>
      <c r="H442" s="19"/>
      <c r="I442" s="19"/>
      <c r="J442" s="19"/>
      <c r="K442" s="19"/>
      <c r="L442" s="3"/>
      <c r="M442" s="3"/>
      <c r="N442" s="3"/>
      <c r="O442" s="3"/>
      <c r="P442" s="3"/>
      <c r="Q442" s="3"/>
      <c r="R442" s="56"/>
      <c r="S442" s="56"/>
      <c r="T442" s="56"/>
      <c r="U442" s="56"/>
    </row>
    <row r="443" spans="1:21">
      <c r="A443" s="3"/>
      <c r="B443" s="3"/>
      <c r="C443" s="3"/>
      <c r="D443" s="19"/>
      <c r="E443" s="3"/>
      <c r="F443" s="19"/>
      <c r="G443" s="3"/>
      <c r="H443" s="19"/>
      <c r="I443" s="19"/>
      <c r="J443" s="19"/>
      <c r="K443" s="19"/>
      <c r="L443" s="3"/>
      <c r="M443" s="3"/>
      <c r="N443" s="3"/>
      <c r="O443" s="3"/>
      <c r="P443" s="3"/>
      <c r="Q443" s="3"/>
      <c r="R443" s="56"/>
      <c r="S443" s="56"/>
      <c r="T443" s="56"/>
      <c r="U443" s="56"/>
    </row>
    <row r="444" spans="1:21">
      <c r="A444" s="3"/>
      <c r="B444" s="3"/>
      <c r="C444" s="3"/>
      <c r="D444" s="19"/>
      <c r="E444" s="3"/>
      <c r="F444" s="19"/>
      <c r="G444" s="3"/>
      <c r="H444" s="19"/>
      <c r="I444" s="19"/>
      <c r="J444" s="19"/>
      <c r="K444" s="19"/>
      <c r="L444" s="3"/>
      <c r="M444" s="3"/>
      <c r="N444" s="3"/>
      <c r="O444" s="3"/>
      <c r="P444" s="3"/>
      <c r="Q444" s="3"/>
      <c r="R444" s="56"/>
      <c r="S444" s="56"/>
      <c r="T444" s="56"/>
      <c r="U444" s="56"/>
    </row>
    <row r="445" spans="1:21">
      <c r="A445" s="3"/>
      <c r="B445" s="3"/>
      <c r="C445" s="3"/>
      <c r="D445" s="19"/>
      <c r="E445" s="3"/>
      <c r="F445" s="19"/>
      <c r="G445" s="3"/>
      <c r="H445" s="19"/>
      <c r="I445" s="19"/>
      <c r="J445" s="19"/>
      <c r="K445" s="19"/>
      <c r="L445" s="3"/>
      <c r="M445" s="3"/>
      <c r="N445" s="3"/>
      <c r="O445" s="3"/>
      <c r="P445" s="3"/>
      <c r="Q445" s="3"/>
      <c r="R445" s="56"/>
      <c r="S445" s="56"/>
      <c r="T445" s="56"/>
      <c r="U445" s="56"/>
    </row>
    <row r="446" spans="1:21">
      <c r="A446" s="3"/>
      <c r="B446" s="3"/>
      <c r="C446" s="3"/>
      <c r="D446" s="19"/>
      <c r="E446" s="3"/>
      <c r="F446" s="19"/>
      <c r="G446" s="3"/>
      <c r="H446" s="19"/>
      <c r="I446" s="19"/>
      <c r="J446" s="19"/>
      <c r="K446" s="19"/>
      <c r="L446" s="3"/>
      <c r="M446" s="3"/>
      <c r="N446" s="3"/>
      <c r="O446" s="3"/>
      <c r="P446" s="3"/>
      <c r="Q446" s="3"/>
      <c r="R446" s="56"/>
      <c r="S446" s="56"/>
      <c r="T446" s="56"/>
      <c r="U446" s="56"/>
    </row>
    <row r="447" spans="1:21">
      <c r="A447" s="3"/>
      <c r="B447" s="3"/>
      <c r="C447" s="3"/>
      <c r="D447" s="19"/>
      <c r="E447" s="3"/>
      <c r="F447" s="44"/>
      <c r="G447" s="8"/>
      <c r="H447" s="44"/>
      <c r="I447" s="47"/>
      <c r="J447" s="44"/>
      <c r="K447" s="47"/>
      <c r="L447" s="11"/>
      <c r="M447" s="12"/>
      <c r="N447" s="11"/>
      <c r="O447" s="3"/>
      <c r="P447" s="11"/>
      <c r="Q447" s="3"/>
      <c r="R447" s="63"/>
      <c r="S447" s="56"/>
      <c r="T447" s="56"/>
      <c r="U447" s="56"/>
    </row>
    <row r="448" spans="1:21" ht="18">
      <c r="A448" s="3"/>
      <c r="B448" s="13"/>
      <c r="C448" s="7"/>
      <c r="D448" s="21"/>
      <c r="E448" s="6"/>
      <c r="F448" s="42"/>
      <c r="G448" s="3"/>
      <c r="H448" s="42"/>
      <c r="I448" s="42"/>
      <c r="J448" s="49"/>
      <c r="K448" s="49"/>
      <c r="L448" s="3"/>
      <c r="M448" s="3"/>
      <c r="N448" s="3"/>
      <c r="O448" s="3"/>
      <c r="P448" s="3"/>
      <c r="Q448" s="3"/>
      <c r="R448" s="56"/>
      <c r="S448" s="56"/>
      <c r="T448" s="56"/>
      <c r="U448" s="56"/>
    </row>
    <row r="449" spans="1:21">
      <c r="A449" s="3"/>
      <c r="B449" s="3"/>
      <c r="C449" s="3"/>
      <c r="D449" s="19"/>
      <c r="E449" s="3"/>
      <c r="F449" s="19"/>
      <c r="G449" s="3"/>
      <c r="H449" s="19"/>
      <c r="I449" s="19"/>
      <c r="J449" s="19"/>
      <c r="K449" s="19"/>
      <c r="L449" s="3"/>
      <c r="M449" s="3"/>
      <c r="N449" s="3"/>
      <c r="O449" s="3"/>
      <c r="P449" s="3"/>
      <c r="Q449" s="3"/>
      <c r="R449" s="56"/>
      <c r="S449" s="56"/>
      <c r="T449" s="56"/>
      <c r="U449" s="56"/>
    </row>
    <row r="450" spans="1:21">
      <c r="A450" s="3"/>
      <c r="B450" s="3"/>
      <c r="C450" s="3"/>
      <c r="D450" s="19"/>
      <c r="E450" s="3"/>
      <c r="F450" s="19"/>
      <c r="G450" s="3"/>
      <c r="H450" s="19"/>
      <c r="I450" s="19"/>
      <c r="J450" s="19"/>
      <c r="K450" s="19"/>
      <c r="L450" s="3"/>
      <c r="M450" s="3"/>
      <c r="N450" s="3"/>
      <c r="O450" s="3"/>
      <c r="P450" s="3"/>
      <c r="Q450" s="3"/>
      <c r="R450" s="56"/>
      <c r="S450" s="56"/>
      <c r="T450" s="56"/>
      <c r="U450" s="56"/>
    </row>
    <row r="451" spans="1:21">
      <c r="A451" s="3"/>
      <c r="B451" s="3"/>
      <c r="C451" s="3"/>
      <c r="D451" s="19"/>
      <c r="E451" s="3"/>
      <c r="F451" s="19"/>
      <c r="G451" s="3"/>
      <c r="H451" s="19"/>
      <c r="I451" s="19"/>
      <c r="J451" s="19"/>
      <c r="K451" s="19"/>
      <c r="L451" s="3"/>
      <c r="M451" s="3"/>
      <c r="N451" s="3"/>
      <c r="O451" s="3"/>
      <c r="P451" s="3"/>
      <c r="Q451" s="3"/>
      <c r="R451" s="56"/>
      <c r="S451" s="56"/>
      <c r="T451" s="56"/>
      <c r="U451" s="56"/>
    </row>
    <row r="452" spans="1:21">
      <c r="A452" s="3"/>
      <c r="B452" s="3"/>
      <c r="C452" s="3"/>
      <c r="D452" s="19"/>
      <c r="E452" s="3"/>
      <c r="F452" s="19"/>
      <c r="G452" s="3"/>
      <c r="H452" s="19"/>
      <c r="I452" s="19"/>
      <c r="J452" s="22"/>
      <c r="K452" s="19"/>
      <c r="L452" s="3"/>
      <c r="M452" s="3"/>
      <c r="N452" s="3"/>
      <c r="O452" s="3"/>
      <c r="P452" s="3"/>
      <c r="Q452" s="3"/>
      <c r="R452" s="56"/>
      <c r="S452" s="56"/>
      <c r="T452" s="56"/>
      <c r="U452" s="56"/>
    </row>
    <row r="453" spans="1:21">
      <c r="A453" s="3"/>
      <c r="B453" s="3"/>
      <c r="C453" s="3"/>
      <c r="D453" s="19"/>
      <c r="E453" s="3"/>
      <c r="F453" s="19"/>
      <c r="G453" s="3"/>
      <c r="H453" s="19"/>
      <c r="I453" s="19"/>
      <c r="J453" s="22"/>
      <c r="K453" s="19"/>
      <c r="L453" s="3"/>
      <c r="M453" s="3"/>
      <c r="N453" s="3"/>
      <c r="O453" s="3"/>
      <c r="P453" s="3"/>
      <c r="Q453" s="3"/>
      <c r="R453" s="56"/>
      <c r="S453" s="56"/>
      <c r="T453" s="56"/>
      <c r="U453" s="56"/>
    </row>
    <row r="454" spans="1:21">
      <c r="A454" s="3"/>
      <c r="B454" s="3"/>
      <c r="C454" s="3"/>
      <c r="D454" s="19"/>
      <c r="E454" s="3"/>
      <c r="F454" s="19"/>
      <c r="G454" s="3"/>
      <c r="H454" s="19"/>
      <c r="I454" s="19"/>
      <c r="J454" s="22"/>
      <c r="K454" s="19"/>
      <c r="L454" s="3"/>
      <c r="M454" s="3"/>
      <c r="N454" s="3"/>
      <c r="O454" s="3"/>
      <c r="P454" s="3"/>
      <c r="Q454" s="3"/>
      <c r="R454" s="56"/>
      <c r="S454" s="56"/>
      <c r="T454" s="56"/>
      <c r="U454" s="56"/>
    </row>
    <row r="455" spans="1:21">
      <c r="A455" s="3"/>
      <c r="B455" s="3"/>
      <c r="C455" s="3"/>
      <c r="D455" s="19"/>
      <c r="E455" s="3"/>
      <c r="F455" s="19"/>
      <c r="G455" s="3"/>
      <c r="H455" s="19"/>
      <c r="I455" s="19"/>
      <c r="J455" s="22"/>
      <c r="K455" s="19"/>
      <c r="L455" s="3"/>
      <c r="M455" s="3"/>
      <c r="N455" s="3"/>
      <c r="O455" s="3"/>
      <c r="P455" s="3"/>
      <c r="Q455" s="3"/>
      <c r="R455" s="56"/>
      <c r="S455" s="56"/>
      <c r="T455" s="56"/>
      <c r="U455" s="56"/>
    </row>
    <row r="456" spans="1:21">
      <c r="A456" s="3"/>
      <c r="B456" s="3"/>
      <c r="C456" s="3"/>
      <c r="D456" s="19"/>
      <c r="E456" s="3"/>
      <c r="F456" s="19"/>
      <c r="G456" s="3"/>
      <c r="H456" s="19"/>
      <c r="I456" s="19"/>
      <c r="J456" s="22"/>
      <c r="K456" s="19"/>
      <c r="L456" s="3"/>
      <c r="M456" s="3"/>
      <c r="N456" s="3"/>
      <c r="O456" s="3"/>
      <c r="P456" s="3"/>
      <c r="Q456" s="3"/>
      <c r="R456" s="56"/>
      <c r="S456" s="56"/>
      <c r="T456" s="56"/>
      <c r="U456" s="56"/>
    </row>
    <row r="457" spans="1:21">
      <c r="A457" s="3"/>
      <c r="B457" s="3"/>
      <c r="C457" s="3"/>
      <c r="D457" s="19"/>
      <c r="E457" s="3"/>
      <c r="F457" s="19"/>
      <c r="G457" s="3"/>
      <c r="H457" s="19"/>
      <c r="I457" s="19"/>
      <c r="J457" s="22"/>
      <c r="K457" s="19"/>
      <c r="L457" s="3"/>
      <c r="M457" s="3"/>
      <c r="N457" s="3"/>
      <c r="O457" s="3"/>
      <c r="P457" s="3"/>
      <c r="Q457" s="3"/>
      <c r="R457" s="56"/>
      <c r="S457" s="56"/>
      <c r="T457" s="56"/>
      <c r="U457" s="56"/>
    </row>
    <row r="458" spans="1:21">
      <c r="A458" s="3"/>
      <c r="B458" s="3"/>
      <c r="C458" s="3"/>
      <c r="D458" s="19"/>
      <c r="E458" s="3"/>
      <c r="F458" s="19"/>
      <c r="G458" s="3"/>
      <c r="H458" s="19"/>
      <c r="I458" s="19"/>
      <c r="J458" s="22"/>
      <c r="K458" s="19"/>
      <c r="L458" s="3"/>
      <c r="M458" s="3"/>
      <c r="N458" s="3"/>
      <c r="O458" s="3"/>
      <c r="P458" s="3"/>
      <c r="Q458" s="3"/>
      <c r="R458" s="56"/>
      <c r="S458" s="56"/>
      <c r="T458" s="56"/>
      <c r="U458" s="56"/>
    </row>
    <row r="459" spans="1:21">
      <c r="A459" s="3"/>
      <c r="B459" s="3"/>
      <c r="C459" s="3"/>
      <c r="D459" s="19"/>
      <c r="E459" s="3"/>
      <c r="F459" s="19"/>
      <c r="G459" s="3"/>
      <c r="H459" s="19"/>
      <c r="I459" s="19"/>
      <c r="J459" s="19"/>
      <c r="K459" s="19"/>
      <c r="L459" s="3"/>
      <c r="M459" s="3"/>
      <c r="N459" s="3"/>
      <c r="O459" s="3"/>
      <c r="P459" s="3"/>
      <c r="Q459" s="3"/>
      <c r="R459" s="56"/>
      <c r="S459" s="56"/>
      <c r="T459" s="56"/>
      <c r="U459" s="56"/>
    </row>
    <row r="460" spans="1:21">
      <c r="A460" s="3"/>
      <c r="B460" s="3"/>
      <c r="C460" s="3"/>
      <c r="D460" s="19"/>
      <c r="E460" s="3"/>
      <c r="F460" s="19"/>
      <c r="G460" s="3"/>
      <c r="H460" s="19"/>
      <c r="I460" s="19"/>
      <c r="J460" s="22"/>
      <c r="K460" s="19"/>
      <c r="L460" s="3"/>
      <c r="M460" s="3"/>
      <c r="N460" s="3"/>
      <c r="O460" s="3"/>
      <c r="P460" s="3"/>
      <c r="Q460" s="3"/>
      <c r="R460" s="56"/>
      <c r="S460" s="56"/>
      <c r="T460" s="56"/>
      <c r="U460" s="56"/>
    </row>
    <row r="461" spans="1:21">
      <c r="A461" s="3"/>
      <c r="B461" s="3"/>
      <c r="C461" s="3"/>
      <c r="D461" s="19"/>
      <c r="E461" s="3"/>
      <c r="F461" s="19"/>
      <c r="G461" s="3"/>
      <c r="H461" s="19"/>
      <c r="I461" s="19"/>
      <c r="J461" s="19"/>
      <c r="K461" s="19"/>
      <c r="L461" s="3"/>
      <c r="M461" s="3"/>
      <c r="N461" s="3"/>
      <c r="O461" s="3"/>
      <c r="P461" s="3"/>
      <c r="Q461" s="3"/>
      <c r="R461" s="56"/>
      <c r="S461" s="56"/>
      <c r="T461" s="56"/>
      <c r="U461" s="56"/>
    </row>
    <row r="462" spans="1:21">
      <c r="A462" s="3"/>
      <c r="B462" s="3"/>
      <c r="C462" s="3"/>
      <c r="D462" s="19"/>
      <c r="E462" s="3"/>
      <c r="F462" s="19"/>
      <c r="G462" s="3"/>
      <c r="H462" s="19"/>
      <c r="I462" s="19"/>
      <c r="J462" s="22"/>
      <c r="K462" s="19"/>
      <c r="L462" s="3"/>
      <c r="M462" s="3"/>
      <c r="N462" s="3"/>
      <c r="O462" s="3"/>
      <c r="P462" s="3"/>
      <c r="Q462" s="3"/>
      <c r="R462" s="56"/>
      <c r="S462" s="56"/>
      <c r="T462" s="56"/>
      <c r="U462" s="56"/>
    </row>
    <row r="463" spans="1:21">
      <c r="A463" s="3"/>
      <c r="B463" s="3"/>
      <c r="C463" s="3"/>
      <c r="D463" s="19"/>
      <c r="E463" s="3"/>
      <c r="F463" s="19"/>
      <c r="G463" s="3"/>
      <c r="H463" s="19"/>
      <c r="I463" s="19"/>
      <c r="J463" s="19"/>
      <c r="K463" s="19"/>
      <c r="L463" s="3"/>
      <c r="M463" s="3"/>
      <c r="N463" s="3"/>
      <c r="O463" s="3"/>
      <c r="P463" s="3"/>
      <c r="Q463" s="3"/>
      <c r="R463" s="56"/>
      <c r="S463" s="56"/>
      <c r="T463" s="56"/>
      <c r="U463" s="56"/>
    </row>
    <row r="464" spans="1:21">
      <c r="A464" s="3"/>
      <c r="B464" s="3"/>
      <c r="C464" s="3"/>
      <c r="D464" s="19"/>
      <c r="E464" s="3"/>
      <c r="F464" s="19"/>
      <c r="G464" s="3"/>
      <c r="H464" s="19"/>
      <c r="I464" s="19"/>
      <c r="J464" s="19"/>
      <c r="K464" s="19"/>
      <c r="L464" s="3"/>
      <c r="M464" s="3"/>
      <c r="N464" s="3"/>
      <c r="O464" s="3"/>
      <c r="P464" s="3"/>
      <c r="Q464" s="3"/>
      <c r="R464" s="56"/>
      <c r="S464" s="56"/>
      <c r="T464" s="56"/>
      <c r="U464" s="56"/>
    </row>
    <row r="465" spans="1:21">
      <c r="A465" s="3"/>
      <c r="B465" s="3"/>
      <c r="C465" s="3"/>
      <c r="D465" s="19"/>
      <c r="E465" s="3"/>
      <c r="F465" s="19"/>
      <c r="G465" s="3"/>
      <c r="H465" s="19"/>
      <c r="I465" s="19"/>
      <c r="J465" s="19"/>
      <c r="K465" s="19"/>
      <c r="L465" s="3"/>
      <c r="M465" s="3"/>
      <c r="N465" s="3"/>
      <c r="O465" s="3"/>
      <c r="P465" s="3"/>
      <c r="Q465" s="3"/>
      <c r="R465" s="56"/>
      <c r="S465" s="56"/>
      <c r="T465" s="56"/>
      <c r="U465" s="56"/>
    </row>
    <row r="466" spans="1:21">
      <c r="A466" s="3"/>
      <c r="B466" s="3"/>
      <c r="C466" s="3"/>
      <c r="D466" s="19"/>
      <c r="E466" s="3"/>
      <c r="F466" s="19"/>
      <c r="G466" s="3"/>
      <c r="H466" s="19"/>
      <c r="I466" s="19"/>
      <c r="J466" s="19"/>
      <c r="K466" s="19"/>
      <c r="L466" s="3"/>
      <c r="M466" s="3"/>
      <c r="N466" s="3"/>
      <c r="O466" s="3"/>
      <c r="P466" s="3"/>
      <c r="Q466" s="3"/>
      <c r="R466" s="56"/>
      <c r="S466" s="56"/>
      <c r="T466" s="56"/>
      <c r="U466" s="56"/>
    </row>
    <row r="467" spans="1:21">
      <c r="A467" s="3"/>
      <c r="B467" s="3"/>
      <c r="C467" s="3"/>
      <c r="D467" s="19"/>
      <c r="E467" s="3"/>
      <c r="F467" s="19"/>
      <c r="G467" s="3"/>
      <c r="H467" s="19"/>
      <c r="I467" s="19"/>
      <c r="J467" s="19"/>
      <c r="K467" s="19"/>
      <c r="L467" s="3"/>
      <c r="M467" s="3"/>
      <c r="N467" s="3"/>
      <c r="O467" s="3"/>
      <c r="P467" s="3"/>
      <c r="Q467" s="3"/>
      <c r="R467" s="56"/>
      <c r="S467" s="56"/>
      <c r="T467" s="56"/>
      <c r="U467" s="56"/>
    </row>
    <row r="468" spans="1:21">
      <c r="A468" s="3"/>
      <c r="B468" s="3"/>
      <c r="C468" s="3"/>
      <c r="D468" s="19"/>
      <c r="E468" s="3"/>
      <c r="F468" s="19"/>
      <c r="G468" s="3"/>
      <c r="H468" s="19"/>
      <c r="I468" s="19"/>
      <c r="J468" s="19"/>
      <c r="K468" s="19"/>
      <c r="L468" s="3"/>
      <c r="M468" s="3"/>
      <c r="N468" s="3"/>
      <c r="O468" s="3"/>
      <c r="P468" s="3"/>
      <c r="Q468" s="3"/>
      <c r="R468" s="56"/>
      <c r="S468" s="56"/>
      <c r="T468" s="56"/>
      <c r="U468" s="56"/>
    </row>
    <row r="469" spans="1:21">
      <c r="A469" s="3"/>
      <c r="B469" s="3"/>
      <c r="C469" s="3"/>
      <c r="D469" s="19"/>
      <c r="E469" s="3"/>
      <c r="F469" s="19"/>
      <c r="G469" s="3"/>
      <c r="H469" s="19"/>
      <c r="I469" s="19"/>
      <c r="J469" s="19"/>
      <c r="K469" s="19"/>
      <c r="L469" s="3"/>
      <c r="M469" s="3"/>
      <c r="N469" s="3"/>
      <c r="O469" s="3"/>
      <c r="P469" s="3"/>
      <c r="Q469" s="3"/>
      <c r="R469" s="56"/>
      <c r="S469" s="56"/>
      <c r="T469" s="56"/>
      <c r="U469" s="56"/>
    </row>
    <row r="470" spans="1:21">
      <c r="A470" s="3"/>
      <c r="B470" s="3"/>
      <c r="C470" s="3"/>
      <c r="D470" s="19"/>
      <c r="E470" s="3"/>
      <c r="F470" s="19"/>
      <c r="G470" s="3"/>
      <c r="H470" s="19"/>
      <c r="I470" s="19"/>
      <c r="J470" s="19"/>
      <c r="K470" s="19"/>
      <c r="L470" s="3"/>
      <c r="M470" s="3"/>
      <c r="N470" s="3"/>
      <c r="O470" s="3"/>
      <c r="P470" s="3"/>
      <c r="Q470" s="3"/>
      <c r="R470" s="56"/>
      <c r="S470" s="56"/>
      <c r="T470" s="56"/>
      <c r="U470" s="56"/>
    </row>
    <row r="471" spans="1:21">
      <c r="A471" s="3"/>
      <c r="B471" s="3"/>
      <c r="C471" s="3"/>
      <c r="D471" s="19"/>
      <c r="E471" s="3"/>
      <c r="F471" s="19"/>
      <c r="G471" s="3"/>
      <c r="H471" s="19"/>
      <c r="I471" s="19"/>
      <c r="J471" s="19"/>
      <c r="K471" s="19"/>
      <c r="L471" s="3"/>
      <c r="M471" s="3"/>
      <c r="N471" s="3"/>
      <c r="O471" s="3"/>
      <c r="P471" s="3"/>
      <c r="Q471" s="3"/>
      <c r="R471" s="56"/>
      <c r="S471" s="56"/>
      <c r="T471" s="56"/>
      <c r="U471" s="56"/>
    </row>
    <row r="472" spans="1:21">
      <c r="A472" s="3"/>
      <c r="B472" s="3"/>
      <c r="C472" s="3"/>
      <c r="D472" s="19"/>
      <c r="E472" s="3"/>
      <c r="F472" s="19"/>
      <c r="G472" s="3"/>
      <c r="H472" s="19"/>
      <c r="I472" s="19"/>
      <c r="J472" s="19"/>
      <c r="K472" s="19"/>
      <c r="L472" s="3"/>
      <c r="M472" s="3"/>
      <c r="N472" s="3"/>
      <c r="O472" s="3"/>
      <c r="P472" s="3"/>
      <c r="Q472" s="3"/>
      <c r="R472" s="56"/>
      <c r="S472" s="56"/>
      <c r="T472" s="56"/>
      <c r="U472" s="56"/>
    </row>
    <row r="473" spans="1:21">
      <c r="A473" s="3"/>
      <c r="B473" s="3"/>
      <c r="C473" s="3"/>
      <c r="D473" s="19"/>
      <c r="E473" s="3"/>
      <c r="F473" s="19"/>
      <c r="G473" s="3"/>
      <c r="H473" s="19"/>
      <c r="I473" s="19"/>
      <c r="J473" s="19"/>
      <c r="K473" s="19"/>
      <c r="L473" s="3"/>
      <c r="M473" s="3"/>
      <c r="N473" s="3"/>
      <c r="O473" s="3"/>
      <c r="P473" s="3"/>
      <c r="Q473" s="3"/>
      <c r="R473" s="56"/>
      <c r="S473" s="56"/>
      <c r="T473" s="56"/>
      <c r="U473" s="56"/>
    </row>
    <row r="474" spans="1:21">
      <c r="A474" s="3"/>
      <c r="B474" s="3"/>
      <c r="C474" s="3"/>
      <c r="D474" s="19"/>
      <c r="E474" s="3"/>
      <c r="F474" s="19"/>
      <c r="G474" s="3"/>
      <c r="H474" s="19"/>
      <c r="I474" s="19"/>
      <c r="J474" s="19"/>
      <c r="K474" s="19"/>
      <c r="L474" s="3"/>
      <c r="M474" s="3"/>
      <c r="N474" s="3"/>
      <c r="O474" s="3"/>
      <c r="P474" s="3"/>
      <c r="Q474" s="3"/>
      <c r="R474" s="56"/>
      <c r="S474" s="56"/>
      <c r="T474" s="56"/>
      <c r="U474" s="56"/>
    </row>
    <row r="475" spans="1:21">
      <c r="A475" s="3"/>
      <c r="B475" s="3"/>
      <c r="C475" s="3"/>
      <c r="D475" s="19"/>
      <c r="E475" s="3"/>
      <c r="F475" s="19"/>
      <c r="G475" s="3"/>
      <c r="H475" s="19"/>
      <c r="I475" s="19"/>
      <c r="J475" s="19"/>
      <c r="K475" s="19"/>
      <c r="L475" s="3"/>
      <c r="M475" s="3"/>
      <c r="N475" s="3"/>
      <c r="O475" s="3"/>
      <c r="P475" s="3"/>
      <c r="Q475" s="3"/>
      <c r="R475" s="56"/>
      <c r="S475" s="56"/>
      <c r="T475" s="56"/>
      <c r="U475" s="56"/>
    </row>
    <row r="476" spans="1:21">
      <c r="A476" s="3"/>
      <c r="B476" s="3"/>
      <c r="C476" s="3"/>
      <c r="D476" s="19"/>
      <c r="E476" s="3"/>
      <c r="F476" s="19"/>
      <c r="G476" s="3"/>
      <c r="H476" s="19"/>
      <c r="I476" s="19"/>
      <c r="J476" s="19"/>
      <c r="K476" s="19"/>
      <c r="L476" s="3"/>
      <c r="M476" s="3"/>
      <c r="N476" s="3"/>
      <c r="O476" s="3"/>
      <c r="P476" s="3"/>
      <c r="Q476" s="3"/>
      <c r="R476" s="56"/>
      <c r="S476" s="56"/>
      <c r="T476" s="56"/>
      <c r="U476" s="56"/>
    </row>
    <row r="477" spans="1:21">
      <c r="A477" s="3"/>
      <c r="B477" s="3"/>
      <c r="C477" s="3"/>
      <c r="D477" s="19"/>
      <c r="E477" s="3"/>
      <c r="F477" s="44"/>
      <c r="G477" s="8"/>
      <c r="H477" s="44"/>
      <c r="I477" s="47"/>
      <c r="J477" s="44"/>
      <c r="K477" s="47"/>
      <c r="L477" s="11"/>
      <c r="M477" s="12"/>
      <c r="N477" s="11"/>
      <c r="O477" s="3"/>
      <c r="P477" s="11"/>
      <c r="Q477" s="3"/>
      <c r="R477" s="63"/>
      <c r="S477" s="56"/>
      <c r="T477" s="56"/>
      <c r="U477" s="56"/>
    </row>
    <row r="478" spans="1:21" ht="18">
      <c r="A478" s="3"/>
      <c r="B478" s="13"/>
      <c r="C478" s="7"/>
      <c r="D478" s="21"/>
      <c r="E478" s="6"/>
      <c r="F478" s="42"/>
      <c r="G478" s="3"/>
      <c r="H478" s="42"/>
      <c r="I478" s="42"/>
      <c r="J478" s="49"/>
      <c r="K478" s="49"/>
      <c r="L478" s="3"/>
      <c r="M478" s="3"/>
      <c r="N478" s="3"/>
      <c r="O478" s="3"/>
      <c r="P478" s="3"/>
      <c r="Q478" s="3"/>
      <c r="R478" s="56"/>
      <c r="S478" s="56"/>
      <c r="T478" s="56"/>
      <c r="U478" s="56"/>
    </row>
    <row r="479" spans="1:21">
      <c r="A479" s="3"/>
      <c r="B479" s="3"/>
      <c r="C479" s="3"/>
      <c r="D479" s="19"/>
      <c r="E479" s="3"/>
      <c r="F479" s="19"/>
      <c r="G479" s="3"/>
      <c r="H479" s="19"/>
      <c r="I479" s="19"/>
      <c r="J479" s="19"/>
      <c r="K479" s="19"/>
      <c r="L479" s="3"/>
      <c r="M479" s="3"/>
      <c r="N479" s="3"/>
      <c r="O479" s="3"/>
      <c r="P479" s="3"/>
      <c r="Q479" s="3"/>
      <c r="R479" s="56"/>
      <c r="S479" s="56"/>
      <c r="T479" s="56"/>
      <c r="U479" s="56"/>
    </row>
    <row r="480" spans="1:21">
      <c r="A480" s="3"/>
      <c r="B480" s="3"/>
      <c r="C480" s="3"/>
      <c r="D480" s="19"/>
      <c r="E480" s="3"/>
      <c r="F480" s="19"/>
      <c r="G480" s="3"/>
      <c r="H480" s="19"/>
      <c r="I480" s="19"/>
      <c r="J480" s="22"/>
      <c r="K480" s="19"/>
      <c r="L480" s="3"/>
      <c r="M480" s="3"/>
      <c r="N480" s="3"/>
      <c r="O480" s="3"/>
      <c r="P480" s="3"/>
      <c r="Q480" s="3"/>
      <c r="R480" s="56"/>
      <c r="S480" s="56"/>
      <c r="T480" s="56"/>
      <c r="U480" s="56"/>
    </row>
    <row r="481" spans="1:21">
      <c r="A481" s="3"/>
      <c r="B481" s="3"/>
      <c r="C481" s="3"/>
      <c r="D481" s="19"/>
      <c r="E481" s="3"/>
      <c r="F481" s="19"/>
      <c r="G481" s="3"/>
      <c r="H481" s="19"/>
      <c r="I481" s="19"/>
      <c r="J481" s="22"/>
      <c r="K481" s="19"/>
      <c r="L481" s="3"/>
      <c r="M481" s="3"/>
      <c r="N481" s="3"/>
      <c r="O481" s="3"/>
      <c r="P481" s="3"/>
      <c r="Q481" s="3"/>
      <c r="R481" s="56"/>
      <c r="S481" s="56"/>
      <c r="T481" s="56"/>
      <c r="U481" s="56"/>
    </row>
    <row r="482" spans="1:21">
      <c r="A482" s="3"/>
      <c r="B482" s="3"/>
      <c r="C482" s="3"/>
      <c r="D482" s="19"/>
      <c r="E482" s="3"/>
      <c r="F482" s="19"/>
      <c r="G482" s="3"/>
      <c r="H482" s="19"/>
      <c r="I482" s="19"/>
      <c r="J482" s="22"/>
      <c r="K482" s="19"/>
      <c r="L482" s="3"/>
      <c r="M482" s="3"/>
      <c r="N482" s="3"/>
      <c r="O482" s="3"/>
      <c r="P482" s="3"/>
      <c r="Q482" s="3"/>
      <c r="R482" s="56"/>
      <c r="S482" s="56"/>
      <c r="T482" s="56"/>
      <c r="U482" s="56"/>
    </row>
    <row r="483" spans="1:21">
      <c r="A483" s="3"/>
      <c r="B483" s="3"/>
      <c r="C483" s="3"/>
      <c r="D483" s="19"/>
      <c r="E483" s="3"/>
      <c r="F483" s="19"/>
      <c r="G483" s="3"/>
      <c r="H483" s="19"/>
      <c r="I483" s="19"/>
      <c r="J483" s="22"/>
      <c r="K483" s="19"/>
      <c r="L483" s="3"/>
      <c r="M483" s="3"/>
      <c r="N483" s="3"/>
      <c r="O483" s="3"/>
      <c r="P483" s="3"/>
      <c r="Q483" s="3"/>
      <c r="R483" s="56"/>
      <c r="S483" s="56"/>
      <c r="T483" s="56"/>
      <c r="U483" s="56"/>
    </row>
    <row r="484" spans="1:21">
      <c r="A484" s="3"/>
      <c r="B484" s="3"/>
      <c r="C484" s="3"/>
      <c r="D484" s="19"/>
      <c r="E484" s="3"/>
      <c r="F484" s="19"/>
      <c r="G484" s="3"/>
      <c r="H484" s="19"/>
      <c r="I484" s="19"/>
      <c r="J484" s="22"/>
      <c r="K484" s="19"/>
      <c r="L484" s="3"/>
      <c r="M484" s="3"/>
      <c r="N484" s="3"/>
      <c r="O484" s="3"/>
      <c r="P484" s="3"/>
      <c r="Q484" s="3"/>
      <c r="R484" s="56"/>
      <c r="S484" s="56"/>
      <c r="T484" s="56"/>
      <c r="U484" s="56"/>
    </row>
    <row r="485" spans="1:21">
      <c r="A485" s="3"/>
      <c r="B485" s="3"/>
      <c r="C485" s="3"/>
      <c r="D485" s="19"/>
      <c r="E485" s="3"/>
      <c r="F485" s="19"/>
      <c r="G485" s="3"/>
      <c r="H485" s="19"/>
      <c r="I485" s="19"/>
      <c r="J485" s="19"/>
      <c r="K485" s="19"/>
      <c r="L485" s="3"/>
      <c r="M485" s="3"/>
      <c r="N485" s="3"/>
      <c r="O485" s="3"/>
      <c r="P485" s="3"/>
      <c r="Q485" s="3"/>
      <c r="R485" s="56"/>
      <c r="S485" s="56"/>
      <c r="T485" s="56"/>
      <c r="U485" s="56"/>
    </row>
    <row r="486" spans="1:21">
      <c r="A486" s="3"/>
      <c r="B486" s="3"/>
      <c r="C486" s="3"/>
      <c r="D486" s="19"/>
      <c r="E486" s="3"/>
      <c r="F486" s="19"/>
      <c r="G486" s="3"/>
      <c r="H486" s="19"/>
      <c r="I486" s="19"/>
      <c r="J486" s="22"/>
      <c r="K486" s="19"/>
      <c r="L486" s="3"/>
      <c r="M486" s="3"/>
      <c r="N486" s="3"/>
      <c r="O486" s="3"/>
      <c r="P486" s="3"/>
      <c r="Q486" s="3"/>
      <c r="R486" s="56"/>
      <c r="S486" s="56"/>
      <c r="T486" s="56"/>
      <c r="U486" s="56"/>
    </row>
    <row r="487" spans="1:21">
      <c r="A487" s="3"/>
      <c r="B487" s="3"/>
      <c r="C487" s="3"/>
      <c r="D487" s="19"/>
      <c r="E487" s="3"/>
      <c r="F487" s="19"/>
      <c r="G487" s="3"/>
      <c r="H487" s="19"/>
      <c r="I487" s="19"/>
      <c r="J487" s="22"/>
      <c r="K487" s="19"/>
      <c r="L487" s="3"/>
      <c r="M487" s="3"/>
      <c r="N487" s="3"/>
      <c r="O487" s="3"/>
      <c r="P487" s="3"/>
      <c r="Q487" s="3"/>
      <c r="R487" s="56"/>
      <c r="S487" s="56"/>
      <c r="T487" s="56"/>
      <c r="U487" s="56"/>
    </row>
    <row r="488" spans="1:21">
      <c r="A488" s="3"/>
      <c r="B488" s="3"/>
      <c r="C488" s="3"/>
      <c r="D488" s="19"/>
      <c r="E488" s="3"/>
      <c r="F488" s="19"/>
      <c r="G488" s="3"/>
      <c r="H488" s="19"/>
      <c r="I488" s="19"/>
      <c r="J488" s="22"/>
      <c r="K488" s="19"/>
      <c r="L488" s="3"/>
      <c r="M488" s="3"/>
      <c r="N488" s="3"/>
      <c r="O488" s="3"/>
      <c r="P488" s="3"/>
      <c r="Q488" s="3"/>
      <c r="R488" s="56"/>
      <c r="S488" s="56"/>
      <c r="T488" s="56"/>
      <c r="U488" s="56"/>
    </row>
    <row r="489" spans="1:21">
      <c r="A489" s="3"/>
      <c r="B489" s="3"/>
      <c r="C489" s="3"/>
      <c r="D489" s="19"/>
      <c r="E489" s="3"/>
      <c r="F489" s="19"/>
      <c r="G489" s="3"/>
      <c r="H489" s="19"/>
      <c r="I489" s="19"/>
      <c r="J489" s="19"/>
      <c r="K489" s="19"/>
      <c r="L489" s="3"/>
      <c r="M489" s="3"/>
      <c r="N489" s="3"/>
      <c r="O489" s="3"/>
      <c r="P489" s="3"/>
      <c r="Q489" s="3"/>
      <c r="R489" s="56"/>
      <c r="S489" s="56"/>
      <c r="T489" s="56"/>
      <c r="U489" s="56"/>
    </row>
    <row r="490" spans="1:21">
      <c r="A490" s="3"/>
      <c r="B490" s="3"/>
      <c r="C490" s="3"/>
      <c r="D490" s="19"/>
      <c r="E490" s="3"/>
      <c r="F490" s="19"/>
      <c r="G490" s="3"/>
      <c r="H490" s="19"/>
      <c r="I490" s="19"/>
      <c r="J490" s="19"/>
      <c r="K490" s="19"/>
      <c r="L490" s="3"/>
      <c r="M490" s="3"/>
      <c r="N490" s="3"/>
      <c r="O490" s="3"/>
      <c r="P490" s="3"/>
      <c r="Q490" s="3"/>
      <c r="R490" s="56"/>
      <c r="S490" s="56"/>
      <c r="T490" s="56"/>
      <c r="U490" s="56"/>
    </row>
    <row r="491" spans="1:21">
      <c r="A491" s="3"/>
      <c r="B491" s="3"/>
      <c r="C491" s="3"/>
      <c r="D491" s="19"/>
      <c r="E491" s="3"/>
      <c r="F491" s="19"/>
      <c r="G491" s="3"/>
      <c r="H491" s="19"/>
      <c r="I491" s="19"/>
      <c r="J491" s="22"/>
      <c r="K491" s="19"/>
      <c r="L491" s="3"/>
      <c r="M491" s="3"/>
      <c r="N491" s="3"/>
      <c r="O491" s="3"/>
      <c r="P491" s="3"/>
      <c r="Q491" s="3"/>
      <c r="R491" s="56"/>
      <c r="S491" s="56"/>
      <c r="T491" s="56"/>
      <c r="U491" s="56"/>
    </row>
    <row r="492" spans="1:21">
      <c r="A492" s="3"/>
      <c r="B492" s="3"/>
      <c r="C492" s="3"/>
      <c r="D492" s="19"/>
      <c r="E492" s="3"/>
      <c r="F492" s="19"/>
      <c r="G492" s="3"/>
      <c r="H492" s="19"/>
      <c r="I492" s="19"/>
      <c r="J492" s="22"/>
      <c r="K492" s="19"/>
      <c r="L492" s="3"/>
      <c r="M492" s="3"/>
      <c r="N492" s="3"/>
      <c r="O492" s="3"/>
      <c r="P492" s="3"/>
      <c r="Q492" s="3"/>
      <c r="R492" s="56"/>
      <c r="S492" s="56"/>
      <c r="T492" s="56"/>
      <c r="U492" s="56"/>
    </row>
    <row r="493" spans="1:21">
      <c r="A493" s="3"/>
      <c r="B493" s="3"/>
      <c r="C493" s="3"/>
      <c r="D493" s="19"/>
      <c r="E493" s="3"/>
      <c r="F493" s="19"/>
      <c r="G493" s="3"/>
      <c r="H493" s="19"/>
      <c r="I493" s="19"/>
      <c r="J493" s="19"/>
      <c r="K493" s="19"/>
      <c r="L493" s="3"/>
      <c r="M493" s="3"/>
      <c r="N493" s="3"/>
      <c r="O493" s="3"/>
      <c r="P493" s="3"/>
      <c r="Q493" s="3"/>
      <c r="R493" s="56"/>
      <c r="S493" s="56"/>
      <c r="T493" s="56"/>
      <c r="U493" s="56"/>
    </row>
    <row r="494" spans="1:21">
      <c r="A494" s="3"/>
      <c r="B494" s="3"/>
      <c r="C494" s="3"/>
      <c r="D494" s="19"/>
      <c r="E494" s="3"/>
      <c r="F494" s="19"/>
      <c r="G494" s="3"/>
      <c r="H494" s="19"/>
      <c r="I494" s="19"/>
      <c r="J494" s="19"/>
      <c r="K494" s="19"/>
      <c r="L494" s="3"/>
      <c r="M494" s="3"/>
      <c r="N494" s="3"/>
      <c r="O494" s="3"/>
      <c r="P494" s="3"/>
      <c r="Q494" s="3"/>
      <c r="R494" s="56"/>
      <c r="S494" s="56"/>
      <c r="T494" s="56"/>
      <c r="U494" s="56"/>
    </row>
    <row r="495" spans="1:21">
      <c r="A495" s="3"/>
      <c r="B495" s="3"/>
      <c r="C495" s="3"/>
      <c r="D495" s="19"/>
      <c r="E495" s="3"/>
      <c r="F495" s="19"/>
      <c r="G495" s="3"/>
      <c r="H495" s="19"/>
      <c r="I495" s="19"/>
      <c r="J495" s="22"/>
      <c r="K495" s="19"/>
      <c r="L495" s="3"/>
      <c r="M495" s="3"/>
      <c r="N495" s="3"/>
      <c r="O495" s="3"/>
      <c r="P495" s="3"/>
      <c r="Q495" s="3"/>
      <c r="R495" s="56"/>
      <c r="S495" s="56"/>
      <c r="T495" s="56"/>
      <c r="U495" s="56"/>
    </row>
    <row r="496" spans="1:21">
      <c r="A496" s="3"/>
      <c r="B496" s="3"/>
      <c r="C496" s="3"/>
      <c r="D496" s="19"/>
      <c r="E496" s="3"/>
      <c r="F496" s="19"/>
      <c r="G496" s="3"/>
      <c r="H496" s="19"/>
      <c r="I496" s="19"/>
      <c r="J496" s="22"/>
      <c r="K496" s="19"/>
      <c r="L496" s="3"/>
      <c r="M496" s="3"/>
      <c r="N496" s="3"/>
      <c r="O496" s="3"/>
      <c r="P496" s="3"/>
      <c r="Q496" s="3"/>
      <c r="R496" s="56"/>
      <c r="S496" s="56"/>
      <c r="T496" s="56"/>
      <c r="U496" s="56"/>
    </row>
    <row r="497" spans="1:21">
      <c r="A497" s="3"/>
      <c r="B497" s="3"/>
      <c r="C497" s="3"/>
      <c r="D497" s="19"/>
      <c r="E497" s="3"/>
      <c r="F497" s="19"/>
      <c r="G497" s="3"/>
      <c r="H497" s="19"/>
      <c r="I497" s="19"/>
      <c r="J497" s="22"/>
      <c r="K497" s="19"/>
      <c r="L497" s="3"/>
      <c r="M497" s="3"/>
      <c r="N497" s="3"/>
      <c r="O497" s="3"/>
      <c r="P497" s="3"/>
      <c r="Q497" s="3"/>
      <c r="R497" s="56"/>
      <c r="S497" s="56"/>
      <c r="T497" s="56"/>
      <c r="U497" s="56"/>
    </row>
    <row r="498" spans="1:21">
      <c r="A498" s="3"/>
      <c r="B498" s="3"/>
      <c r="C498" s="3"/>
      <c r="D498" s="19"/>
      <c r="E498" s="3"/>
      <c r="F498" s="19"/>
      <c r="G498" s="3"/>
      <c r="H498" s="19"/>
      <c r="I498" s="19"/>
      <c r="J498" s="19"/>
      <c r="K498" s="19"/>
      <c r="L498" s="3"/>
      <c r="M498" s="3"/>
      <c r="N498" s="3"/>
      <c r="O498" s="3"/>
      <c r="P498" s="3"/>
      <c r="Q498" s="3"/>
      <c r="R498" s="56"/>
      <c r="S498" s="56"/>
      <c r="T498" s="56"/>
      <c r="U498" s="56"/>
    </row>
    <row r="499" spans="1:21">
      <c r="A499" s="3"/>
      <c r="B499" s="3"/>
      <c r="C499" s="3"/>
      <c r="D499" s="19"/>
      <c r="E499" s="3"/>
      <c r="F499" s="19"/>
      <c r="G499" s="3"/>
      <c r="H499" s="19"/>
      <c r="I499" s="19"/>
      <c r="J499" s="19"/>
      <c r="K499" s="19"/>
      <c r="L499" s="3"/>
      <c r="M499" s="3"/>
      <c r="N499" s="3"/>
      <c r="O499" s="3"/>
      <c r="P499" s="3"/>
      <c r="Q499" s="3"/>
      <c r="R499" s="56"/>
      <c r="S499" s="56"/>
      <c r="T499" s="56"/>
      <c r="U499" s="56"/>
    </row>
    <row r="500" spans="1:21">
      <c r="A500" s="3"/>
      <c r="B500" s="3"/>
      <c r="C500" s="3"/>
      <c r="D500" s="19"/>
      <c r="E500" s="3"/>
      <c r="F500" s="19"/>
      <c r="G500" s="3"/>
      <c r="H500" s="19"/>
      <c r="I500" s="19"/>
      <c r="J500" s="19"/>
      <c r="K500" s="19"/>
      <c r="L500" s="3"/>
      <c r="M500" s="3"/>
      <c r="N500" s="3"/>
      <c r="O500" s="3"/>
      <c r="P500" s="3"/>
      <c r="Q500" s="3"/>
      <c r="R500" s="56"/>
      <c r="S500" s="56"/>
      <c r="T500" s="56"/>
      <c r="U500" s="56"/>
    </row>
    <row r="501" spans="1:21">
      <c r="A501" s="3"/>
      <c r="B501" s="3"/>
      <c r="C501" s="3"/>
      <c r="D501" s="19"/>
      <c r="E501" s="3"/>
      <c r="F501" s="19"/>
      <c r="G501" s="3"/>
      <c r="H501" s="19"/>
      <c r="I501" s="19"/>
      <c r="J501" s="19"/>
      <c r="K501" s="19"/>
      <c r="L501" s="3"/>
      <c r="M501" s="3"/>
      <c r="N501" s="3"/>
      <c r="O501" s="3"/>
      <c r="P501" s="3"/>
      <c r="Q501" s="3"/>
      <c r="R501" s="56"/>
      <c r="S501" s="56"/>
      <c r="T501" s="56"/>
      <c r="U501" s="56"/>
    </row>
    <row r="502" spans="1:21">
      <c r="A502" s="3"/>
      <c r="B502" s="3"/>
      <c r="C502" s="4"/>
      <c r="D502" s="19"/>
      <c r="E502" s="3"/>
      <c r="F502" s="19"/>
      <c r="G502" s="3"/>
      <c r="H502" s="19"/>
      <c r="I502" s="19"/>
      <c r="J502" s="19"/>
      <c r="K502" s="19"/>
      <c r="L502" s="3"/>
      <c r="M502" s="3"/>
      <c r="N502" s="3"/>
      <c r="O502" s="3"/>
      <c r="P502" s="3"/>
      <c r="Q502" s="3"/>
      <c r="R502" s="56"/>
      <c r="S502" s="56"/>
      <c r="T502" s="56"/>
      <c r="U502" s="56"/>
    </row>
    <row r="503" spans="1:21">
      <c r="A503" s="3"/>
      <c r="B503" s="3"/>
      <c r="C503" s="3"/>
      <c r="D503" s="19"/>
      <c r="E503" s="3"/>
      <c r="F503" s="19"/>
      <c r="G503" s="3"/>
      <c r="H503" s="19"/>
      <c r="I503" s="19"/>
      <c r="J503" s="19"/>
      <c r="K503" s="19"/>
      <c r="L503" s="3"/>
      <c r="M503" s="3"/>
      <c r="N503" s="3"/>
      <c r="O503" s="3"/>
      <c r="P503" s="3"/>
      <c r="Q503" s="3"/>
      <c r="R503" s="56"/>
      <c r="S503" s="56"/>
      <c r="T503" s="56"/>
      <c r="U503" s="56"/>
    </row>
    <row r="504" spans="1:21">
      <c r="A504" s="3"/>
      <c r="B504" s="3"/>
      <c r="C504" s="4"/>
      <c r="D504" s="19"/>
      <c r="E504" s="3"/>
      <c r="F504" s="19"/>
      <c r="G504" s="3"/>
      <c r="H504" s="19"/>
      <c r="I504" s="19"/>
      <c r="J504" s="22"/>
      <c r="K504" s="19"/>
      <c r="L504" s="3"/>
      <c r="M504" s="3"/>
      <c r="N504" s="3"/>
      <c r="O504" s="3"/>
      <c r="P504" s="3"/>
      <c r="Q504" s="3"/>
      <c r="R504" s="56"/>
      <c r="S504" s="56"/>
      <c r="T504" s="56"/>
      <c r="U504" s="56"/>
    </row>
    <row r="505" spans="1:21">
      <c r="A505" s="3"/>
      <c r="B505" s="3"/>
      <c r="C505" s="3"/>
      <c r="D505" s="19"/>
      <c r="E505" s="3"/>
      <c r="F505" s="19"/>
      <c r="G505" s="3"/>
      <c r="H505" s="19"/>
      <c r="I505" s="19"/>
      <c r="J505" s="19"/>
      <c r="K505" s="19"/>
      <c r="L505" s="3"/>
      <c r="M505" s="3"/>
      <c r="N505" s="3"/>
      <c r="O505" s="3"/>
      <c r="P505" s="3"/>
      <c r="Q505" s="3"/>
      <c r="R505" s="56"/>
      <c r="S505" s="56"/>
      <c r="T505" s="56"/>
      <c r="U505" s="56"/>
    </row>
    <row r="506" spans="1:21">
      <c r="A506" s="3"/>
      <c r="B506" s="3"/>
      <c r="C506" s="4"/>
      <c r="D506" s="19"/>
      <c r="E506" s="3"/>
      <c r="F506" s="19"/>
      <c r="G506" s="3"/>
      <c r="H506" s="19"/>
      <c r="I506" s="19"/>
      <c r="J506" s="22"/>
      <c r="K506" s="19"/>
      <c r="L506" s="3"/>
      <c r="M506" s="3"/>
      <c r="N506" s="3"/>
      <c r="O506" s="3"/>
      <c r="P506" s="3"/>
      <c r="Q506" s="3"/>
      <c r="R506" s="56"/>
      <c r="S506" s="56"/>
      <c r="T506" s="56"/>
      <c r="U506" s="56"/>
    </row>
    <row r="507" spans="1:21">
      <c r="A507" s="3"/>
      <c r="B507" s="3"/>
      <c r="C507" s="3"/>
      <c r="D507" s="19"/>
      <c r="E507" s="3"/>
      <c r="F507" s="19"/>
      <c r="G507" s="3"/>
      <c r="H507" s="19"/>
      <c r="I507" s="19"/>
      <c r="J507" s="19"/>
      <c r="K507" s="19"/>
      <c r="L507" s="3"/>
      <c r="M507" s="3"/>
      <c r="N507" s="3"/>
      <c r="O507" s="3"/>
      <c r="P507" s="3"/>
      <c r="Q507" s="3"/>
      <c r="R507" s="56"/>
      <c r="S507" s="56"/>
      <c r="T507" s="56"/>
      <c r="U507" s="56"/>
    </row>
    <row r="508" spans="1:21">
      <c r="A508" s="3"/>
      <c r="B508" s="3"/>
      <c r="C508" s="4"/>
      <c r="D508" s="19"/>
      <c r="E508" s="3"/>
      <c r="F508" s="19"/>
      <c r="G508" s="3"/>
      <c r="H508" s="19"/>
      <c r="I508" s="19"/>
      <c r="J508" s="22"/>
      <c r="K508" s="19"/>
      <c r="L508" s="3"/>
      <c r="M508" s="3"/>
      <c r="N508" s="3"/>
      <c r="O508" s="3"/>
      <c r="P508" s="3"/>
      <c r="Q508" s="3"/>
      <c r="R508" s="56"/>
      <c r="S508" s="56"/>
      <c r="T508" s="56"/>
      <c r="U508" s="56"/>
    </row>
    <row r="509" spans="1:21">
      <c r="A509" s="3"/>
      <c r="B509" s="3"/>
      <c r="C509" s="4"/>
      <c r="D509" s="19"/>
      <c r="E509" s="3"/>
      <c r="F509" s="19"/>
      <c r="G509" s="3"/>
      <c r="H509" s="19"/>
      <c r="I509" s="19"/>
      <c r="J509" s="22"/>
      <c r="K509" s="19"/>
      <c r="L509" s="3"/>
      <c r="M509" s="3"/>
      <c r="N509" s="3"/>
      <c r="O509" s="3"/>
      <c r="P509" s="3"/>
      <c r="Q509" s="3"/>
      <c r="R509" s="56"/>
      <c r="S509" s="56"/>
      <c r="T509" s="56"/>
      <c r="U509" s="56"/>
    </row>
    <row r="510" spans="1:21">
      <c r="A510" s="3"/>
      <c r="B510" s="3"/>
      <c r="C510" s="4"/>
      <c r="D510" s="19"/>
      <c r="E510" s="3"/>
      <c r="F510" s="19"/>
      <c r="G510" s="3"/>
      <c r="H510" s="19"/>
      <c r="I510" s="19"/>
      <c r="J510" s="22"/>
      <c r="K510" s="19"/>
      <c r="L510" s="3"/>
      <c r="M510" s="3"/>
      <c r="N510" s="3"/>
      <c r="O510" s="3"/>
      <c r="P510" s="3"/>
      <c r="Q510" s="3"/>
      <c r="R510" s="56"/>
      <c r="S510" s="56"/>
      <c r="T510" s="56"/>
      <c r="U510" s="56"/>
    </row>
    <row r="511" spans="1:21">
      <c r="A511" s="3"/>
      <c r="B511" s="3"/>
      <c r="C511" s="4"/>
      <c r="D511" s="19"/>
      <c r="E511" s="3"/>
      <c r="F511" s="19"/>
      <c r="G511" s="3"/>
      <c r="H511" s="19"/>
      <c r="I511" s="19"/>
      <c r="J511" s="22"/>
      <c r="K511" s="19"/>
      <c r="L511" s="3"/>
      <c r="M511" s="3"/>
      <c r="N511" s="3"/>
      <c r="O511" s="3"/>
      <c r="P511" s="3"/>
      <c r="Q511" s="3"/>
      <c r="R511" s="56"/>
      <c r="S511" s="56"/>
      <c r="T511" s="56"/>
      <c r="U511" s="56"/>
    </row>
    <row r="512" spans="1:21">
      <c r="A512" s="3"/>
      <c r="B512" s="3"/>
      <c r="C512" s="3"/>
      <c r="D512" s="19"/>
      <c r="E512" s="3"/>
      <c r="F512" s="19"/>
      <c r="G512" s="3"/>
      <c r="H512" s="19"/>
      <c r="I512" s="19"/>
      <c r="J512" s="19"/>
      <c r="K512" s="19"/>
      <c r="L512" s="3"/>
      <c r="M512" s="3"/>
      <c r="N512" s="3"/>
      <c r="O512" s="3"/>
      <c r="P512" s="3"/>
      <c r="Q512" s="3"/>
      <c r="R512" s="56"/>
      <c r="S512" s="56"/>
      <c r="T512" s="56"/>
      <c r="U512" s="56"/>
    </row>
    <row r="513" spans="1:21">
      <c r="A513" s="3"/>
      <c r="B513" s="3"/>
      <c r="C513" s="3"/>
      <c r="D513" s="19"/>
      <c r="E513" s="3"/>
      <c r="F513" s="44"/>
      <c r="G513" s="8"/>
      <c r="H513" s="44"/>
      <c r="I513" s="47"/>
      <c r="J513" s="44"/>
      <c r="K513" s="47"/>
      <c r="L513" s="11"/>
      <c r="M513" s="12"/>
      <c r="N513" s="11"/>
      <c r="O513" s="3"/>
      <c r="P513" s="11"/>
      <c r="Q513" s="3"/>
      <c r="R513" s="63"/>
      <c r="S513" s="56"/>
      <c r="T513" s="56"/>
      <c r="U513" s="56"/>
    </row>
    <row r="514" spans="1:21" ht="18">
      <c r="A514" s="3"/>
      <c r="B514" s="13"/>
      <c r="C514" s="7"/>
      <c r="D514" s="21"/>
      <c r="E514" s="6"/>
      <c r="F514" s="42"/>
      <c r="G514" s="3"/>
      <c r="H514" s="42"/>
      <c r="I514" s="42"/>
      <c r="J514" s="49"/>
      <c r="K514" s="49"/>
      <c r="L514" s="3"/>
      <c r="M514" s="3"/>
      <c r="N514" s="3"/>
      <c r="O514" s="3"/>
      <c r="P514" s="3"/>
      <c r="Q514" s="3"/>
      <c r="R514" s="56"/>
      <c r="S514" s="56"/>
      <c r="T514" s="56"/>
      <c r="U514" s="56"/>
    </row>
    <row r="515" spans="1:21">
      <c r="A515" s="3"/>
      <c r="B515" s="3"/>
      <c r="C515" s="3"/>
      <c r="D515" s="19"/>
      <c r="E515" s="3"/>
      <c r="F515" s="19"/>
      <c r="G515" s="3"/>
      <c r="H515" s="19"/>
      <c r="I515" s="19"/>
      <c r="J515" s="19"/>
      <c r="K515" s="19"/>
      <c r="L515" s="3"/>
      <c r="M515" s="3"/>
      <c r="N515" s="3"/>
      <c r="O515" s="3"/>
      <c r="P515" s="3"/>
      <c r="Q515" s="3"/>
      <c r="R515" s="56"/>
      <c r="S515" s="56"/>
      <c r="T515" s="56"/>
      <c r="U515" s="56"/>
    </row>
    <row r="516" spans="1:21">
      <c r="A516" s="3"/>
      <c r="B516" s="3"/>
      <c r="C516" s="3"/>
      <c r="D516" s="19"/>
      <c r="E516" s="3"/>
      <c r="F516" s="19"/>
      <c r="G516" s="3"/>
      <c r="H516" s="19"/>
      <c r="I516" s="19"/>
      <c r="J516" s="19"/>
      <c r="K516" s="19"/>
      <c r="L516" s="3"/>
      <c r="M516" s="3"/>
      <c r="N516" s="3"/>
      <c r="O516" s="3"/>
      <c r="P516" s="3"/>
      <c r="Q516" s="3"/>
      <c r="R516" s="56"/>
      <c r="S516" s="56"/>
      <c r="T516" s="56"/>
      <c r="U516" s="56"/>
    </row>
    <row r="517" spans="1:21">
      <c r="A517" s="3"/>
      <c r="B517" s="3"/>
      <c r="C517" s="3"/>
      <c r="D517" s="19"/>
      <c r="E517" s="3"/>
      <c r="F517" s="19"/>
      <c r="G517" s="3"/>
      <c r="H517" s="19"/>
      <c r="I517" s="19"/>
      <c r="J517" s="22"/>
      <c r="K517" s="19"/>
      <c r="L517" s="3"/>
      <c r="M517" s="3"/>
      <c r="N517" s="3"/>
      <c r="O517" s="3"/>
      <c r="P517" s="3"/>
      <c r="Q517" s="3"/>
      <c r="R517" s="56"/>
      <c r="S517" s="56"/>
      <c r="T517" s="56"/>
      <c r="U517" s="56"/>
    </row>
    <row r="518" spans="1:21">
      <c r="A518" s="3"/>
      <c r="B518" s="3"/>
      <c r="C518" s="3"/>
      <c r="D518" s="19"/>
      <c r="E518" s="3"/>
      <c r="F518" s="19"/>
      <c r="G518" s="3"/>
      <c r="H518" s="19"/>
      <c r="I518" s="19"/>
      <c r="J518" s="19"/>
      <c r="K518" s="19"/>
      <c r="L518" s="3"/>
      <c r="M518" s="3"/>
      <c r="N518" s="3"/>
      <c r="O518" s="3"/>
      <c r="P518" s="3"/>
      <c r="Q518" s="3"/>
      <c r="R518" s="56"/>
      <c r="S518" s="56"/>
      <c r="T518" s="56"/>
      <c r="U518" s="56"/>
    </row>
    <row r="519" spans="1:21" ht="18">
      <c r="A519" s="3"/>
      <c r="B519" s="3"/>
      <c r="C519" s="3"/>
      <c r="D519" s="19"/>
      <c r="E519" s="3"/>
      <c r="F519" s="19"/>
      <c r="G519" s="3"/>
      <c r="H519" s="19"/>
      <c r="I519" s="19"/>
      <c r="J519" s="19"/>
      <c r="K519" s="19"/>
      <c r="L519" s="3"/>
      <c r="M519" s="3"/>
      <c r="N519" s="13"/>
      <c r="O519" s="3"/>
      <c r="P519" s="3"/>
      <c r="Q519" s="3"/>
      <c r="R519" s="56"/>
      <c r="S519" s="56"/>
      <c r="T519" s="56"/>
      <c r="U519" s="56"/>
    </row>
    <row r="520" spans="1:21">
      <c r="A520" s="3"/>
      <c r="B520" s="3"/>
      <c r="C520" s="3"/>
      <c r="D520" s="19"/>
      <c r="E520" s="3"/>
      <c r="F520" s="19"/>
      <c r="G520" s="3"/>
      <c r="H520" s="19"/>
      <c r="I520" s="19"/>
      <c r="J520" s="22"/>
      <c r="K520" s="19"/>
      <c r="L520" s="3"/>
      <c r="M520" s="3"/>
      <c r="N520" s="3"/>
      <c r="O520" s="3"/>
      <c r="P520" s="3"/>
      <c r="Q520" s="3"/>
      <c r="R520" s="56"/>
      <c r="S520" s="56"/>
      <c r="T520" s="56"/>
      <c r="U520" s="56"/>
    </row>
    <row r="521" spans="1:21">
      <c r="A521" s="3"/>
      <c r="B521" s="3"/>
      <c r="C521" s="3"/>
      <c r="D521" s="19"/>
      <c r="E521" s="3"/>
      <c r="F521" s="19"/>
      <c r="G521" s="3"/>
      <c r="H521" s="19"/>
      <c r="I521" s="19"/>
      <c r="J521" s="19"/>
      <c r="K521" s="19"/>
      <c r="L521" s="3"/>
      <c r="M521" s="3"/>
      <c r="N521" s="3"/>
      <c r="O521" s="3"/>
      <c r="P521" s="3"/>
      <c r="Q521" s="3"/>
      <c r="R521" s="56"/>
      <c r="S521" s="56"/>
      <c r="T521" s="56"/>
      <c r="U521" s="56"/>
    </row>
    <row r="522" spans="1:21">
      <c r="A522" s="3"/>
      <c r="B522" s="3"/>
      <c r="C522" s="3"/>
      <c r="D522" s="19"/>
      <c r="E522" s="3"/>
      <c r="F522" s="19"/>
      <c r="G522" s="3"/>
      <c r="H522" s="19"/>
      <c r="I522" s="19"/>
      <c r="J522" s="19"/>
      <c r="K522" s="19"/>
      <c r="L522" s="3"/>
      <c r="M522" s="3"/>
      <c r="N522" s="3"/>
      <c r="O522" s="3"/>
      <c r="P522" s="3"/>
      <c r="Q522" s="3"/>
      <c r="R522" s="56"/>
      <c r="S522" s="56"/>
      <c r="T522" s="56"/>
      <c r="U522" s="56"/>
    </row>
    <row r="523" spans="1:21">
      <c r="A523" s="3"/>
      <c r="B523" s="3"/>
      <c r="C523" s="3"/>
      <c r="D523" s="19"/>
      <c r="E523" s="3"/>
      <c r="F523" s="19"/>
      <c r="G523" s="3"/>
      <c r="H523" s="19"/>
      <c r="I523" s="19"/>
      <c r="J523" s="19"/>
      <c r="K523" s="19"/>
      <c r="L523" s="3"/>
      <c r="M523" s="3"/>
      <c r="N523" s="3"/>
      <c r="O523" s="3"/>
      <c r="P523" s="3"/>
      <c r="Q523" s="3"/>
      <c r="R523" s="56"/>
      <c r="S523" s="56"/>
      <c r="T523" s="56"/>
      <c r="U523" s="56"/>
    </row>
    <row r="524" spans="1:21">
      <c r="A524" s="3"/>
      <c r="B524" s="3"/>
      <c r="C524" s="3"/>
      <c r="D524" s="19"/>
      <c r="E524" s="3"/>
      <c r="F524" s="19"/>
      <c r="G524" s="3"/>
      <c r="H524" s="19"/>
      <c r="I524" s="19"/>
      <c r="J524" s="22"/>
      <c r="K524" s="19"/>
      <c r="L524" s="3"/>
      <c r="M524" s="3"/>
      <c r="N524" s="3"/>
      <c r="O524" s="3"/>
      <c r="P524" s="3"/>
      <c r="Q524" s="3"/>
      <c r="R524" s="56"/>
      <c r="S524" s="56"/>
      <c r="T524" s="56"/>
      <c r="U524" s="56"/>
    </row>
    <row r="525" spans="1:21">
      <c r="A525" s="3"/>
      <c r="B525" s="3"/>
      <c r="C525" s="3"/>
      <c r="D525" s="19"/>
      <c r="E525" s="3"/>
      <c r="F525" s="19"/>
      <c r="G525" s="3"/>
      <c r="H525" s="19"/>
      <c r="I525" s="19"/>
      <c r="J525" s="19"/>
      <c r="K525" s="19"/>
      <c r="L525" s="3"/>
      <c r="M525" s="3"/>
      <c r="N525" s="3"/>
      <c r="O525" s="3"/>
      <c r="P525" s="3"/>
      <c r="Q525" s="3"/>
      <c r="R525" s="56"/>
      <c r="S525" s="56"/>
      <c r="T525" s="56"/>
      <c r="U525" s="56"/>
    </row>
    <row r="526" spans="1:21">
      <c r="A526" s="3"/>
      <c r="B526" s="3"/>
      <c r="C526" s="3"/>
      <c r="D526" s="19"/>
      <c r="E526" s="3"/>
      <c r="F526" s="19"/>
      <c r="G526" s="3"/>
      <c r="H526" s="19"/>
      <c r="I526" s="19"/>
      <c r="J526" s="19"/>
      <c r="K526" s="19"/>
      <c r="L526" s="3"/>
      <c r="M526" s="3"/>
      <c r="N526" s="3"/>
      <c r="O526" s="3"/>
      <c r="P526" s="3"/>
      <c r="Q526" s="3"/>
      <c r="R526" s="56"/>
      <c r="S526" s="56"/>
      <c r="T526" s="56"/>
      <c r="U526" s="56"/>
    </row>
    <row r="527" spans="1:21">
      <c r="A527" s="3"/>
      <c r="B527" s="3"/>
      <c r="C527" s="3"/>
      <c r="D527" s="19"/>
      <c r="E527" s="3"/>
      <c r="F527" s="19"/>
      <c r="G527" s="3"/>
      <c r="H527" s="19"/>
      <c r="I527" s="19"/>
      <c r="J527" s="19"/>
      <c r="K527" s="19"/>
      <c r="L527" s="3"/>
      <c r="M527" s="3"/>
      <c r="N527" s="3"/>
      <c r="O527" s="3"/>
      <c r="P527" s="3"/>
      <c r="Q527" s="3"/>
      <c r="R527" s="56"/>
      <c r="S527" s="56"/>
      <c r="T527" s="56"/>
      <c r="U527" s="56"/>
    </row>
    <row r="528" spans="1:21">
      <c r="A528" s="3"/>
      <c r="B528" s="3"/>
      <c r="C528" s="3"/>
      <c r="D528" s="19"/>
      <c r="E528" s="3"/>
      <c r="F528" s="19"/>
      <c r="G528" s="3"/>
      <c r="H528" s="19"/>
      <c r="I528" s="19"/>
      <c r="J528" s="22"/>
      <c r="K528" s="19"/>
      <c r="L528" s="3"/>
      <c r="M528" s="3"/>
      <c r="N528" s="3"/>
      <c r="O528" s="3"/>
      <c r="P528" s="3"/>
      <c r="Q528" s="3"/>
      <c r="R528" s="56"/>
      <c r="S528" s="56"/>
      <c r="T528" s="56"/>
      <c r="U528" s="56"/>
    </row>
    <row r="529" spans="1:21">
      <c r="A529" s="3"/>
      <c r="B529" s="3"/>
      <c r="C529" s="3"/>
      <c r="D529" s="19"/>
      <c r="E529" s="3"/>
      <c r="F529" s="19"/>
      <c r="G529" s="3"/>
      <c r="H529" s="19"/>
      <c r="I529" s="19"/>
      <c r="J529" s="22"/>
      <c r="K529" s="19"/>
      <c r="L529" s="3"/>
      <c r="M529" s="3"/>
      <c r="N529" s="3"/>
      <c r="O529" s="3"/>
      <c r="P529" s="3"/>
      <c r="Q529" s="3"/>
      <c r="R529" s="56"/>
      <c r="S529" s="56"/>
      <c r="T529" s="56"/>
      <c r="U529" s="56"/>
    </row>
    <row r="530" spans="1:21">
      <c r="A530" s="3"/>
      <c r="B530" s="3"/>
      <c r="C530" s="3"/>
      <c r="D530" s="19"/>
      <c r="E530" s="3"/>
      <c r="F530" s="19"/>
      <c r="G530" s="3"/>
      <c r="H530" s="19"/>
      <c r="I530" s="19"/>
      <c r="J530" s="19"/>
      <c r="K530" s="19"/>
      <c r="L530" s="3"/>
      <c r="M530" s="3"/>
      <c r="N530" s="3"/>
      <c r="O530" s="3"/>
      <c r="P530" s="3"/>
      <c r="Q530" s="3"/>
      <c r="R530" s="56"/>
      <c r="S530" s="56"/>
      <c r="T530" s="56"/>
      <c r="U530" s="56"/>
    </row>
    <row r="531" spans="1:21">
      <c r="A531" s="3"/>
      <c r="B531" s="3"/>
      <c r="C531" s="3"/>
      <c r="D531" s="19"/>
      <c r="E531" s="3"/>
      <c r="F531" s="19"/>
      <c r="G531" s="3"/>
      <c r="H531" s="19"/>
      <c r="I531" s="19"/>
      <c r="J531" s="22"/>
      <c r="K531" s="19"/>
      <c r="L531" s="3"/>
      <c r="M531" s="3"/>
      <c r="N531" s="3"/>
      <c r="O531" s="3"/>
      <c r="P531" s="3"/>
      <c r="Q531" s="3"/>
      <c r="R531" s="56"/>
      <c r="S531" s="56"/>
      <c r="T531" s="56"/>
      <c r="U531" s="56"/>
    </row>
    <row r="532" spans="1:21">
      <c r="A532" s="3"/>
      <c r="B532" s="3"/>
      <c r="C532" s="3"/>
      <c r="D532" s="19"/>
      <c r="E532" s="3"/>
      <c r="F532" s="19"/>
      <c r="G532" s="3"/>
      <c r="H532" s="19"/>
      <c r="I532" s="19"/>
      <c r="J532" s="22"/>
      <c r="K532" s="19"/>
      <c r="L532" s="3"/>
      <c r="M532" s="3"/>
      <c r="N532" s="3"/>
      <c r="O532" s="3"/>
      <c r="P532" s="3"/>
      <c r="Q532" s="3"/>
      <c r="R532" s="56"/>
      <c r="S532" s="56"/>
      <c r="T532" s="56"/>
      <c r="U532" s="56"/>
    </row>
    <row r="533" spans="1:21">
      <c r="A533" s="3"/>
      <c r="B533" s="3"/>
      <c r="C533" s="3"/>
      <c r="D533" s="19"/>
      <c r="E533" s="3"/>
      <c r="F533" s="19"/>
      <c r="G533" s="3"/>
      <c r="H533" s="19"/>
      <c r="I533" s="19"/>
      <c r="J533" s="19"/>
      <c r="K533" s="19"/>
      <c r="L533" s="3"/>
      <c r="M533" s="3"/>
      <c r="N533" s="3"/>
      <c r="O533" s="3"/>
      <c r="P533" s="3"/>
      <c r="Q533" s="3"/>
      <c r="R533" s="56"/>
      <c r="S533" s="56"/>
      <c r="T533" s="56"/>
      <c r="U533" s="56"/>
    </row>
    <row r="534" spans="1:21">
      <c r="A534" s="3"/>
      <c r="B534" s="3"/>
      <c r="C534" s="3"/>
      <c r="D534" s="19"/>
      <c r="E534" s="3"/>
      <c r="F534" s="19"/>
      <c r="G534" s="3"/>
      <c r="H534" s="19"/>
      <c r="I534" s="19"/>
      <c r="J534" s="19"/>
      <c r="K534" s="19"/>
      <c r="L534" s="3"/>
      <c r="M534" s="3"/>
      <c r="N534" s="3"/>
      <c r="O534" s="3"/>
      <c r="P534" s="3"/>
      <c r="Q534" s="3"/>
      <c r="R534" s="56"/>
      <c r="S534" s="56"/>
      <c r="T534" s="56"/>
      <c r="U534" s="56"/>
    </row>
    <row r="535" spans="1:21">
      <c r="A535" s="3"/>
      <c r="B535" s="3"/>
      <c r="C535" s="3"/>
      <c r="D535" s="19"/>
      <c r="E535" s="3"/>
      <c r="F535" s="19"/>
      <c r="G535" s="3"/>
      <c r="H535" s="19"/>
      <c r="I535" s="19"/>
      <c r="J535" s="19"/>
      <c r="K535" s="19"/>
      <c r="L535" s="3"/>
      <c r="M535" s="3"/>
      <c r="N535" s="3"/>
      <c r="O535" s="3"/>
      <c r="P535" s="3"/>
      <c r="Q535" s="3"/>
      <c r="R535" s="56"/>
      <c r="S535" s="56"/>
      <c r="T535" s="56"/>
      <c r="U535" s="56"/>
    </row>
    <row r="536" spans="1:21">
      <c r="A536" s="3"/>
      <c r="B536" s="3"/>
      <c r="C536" s="3"/>
      <c r="D536" s="19"/>
      <c r="E536" s="3"/>
      <c r="F536" s="19"/>
      <c r="G536" s="3"/>
      <c r="H536" s="19"/>
      <c r="I536" s="19"/>
      <c r="J536" s="19"/>
      <c r="K536" s="19"/>
      <c r="L536" s="3"/>
      <c r="M536" s="3"/>
      <c r="N536" s="3"/>
      <c r="O536" s="3"/>
      <c r="P536" s="3"/>
      <c r="Q536" s="3"/>
      <c r="R536" s="56"/>
      <c r="S536" s="56"/>
      <c r="T536" s="56"/>
      <c r="U536" s="56"/>
    </row>
    <row r="537" spans="1:21">
      <c r="A537" s="3"/>
      <c r="B537" s="3"/>
      <c r="C537" s="3"/>
      <c r="D537" s="19"/>
      <c r="E537" s="3"/>
      <c r="F537" s="19"/>
      <c r="G537" s="3"/>
      <c r="H537" s="19"/>
      <c r="I537" s="19"/>
      <c r="J537" s="19"/>
      <c r="K537" s="19"/>
      <c r="L537" s="3"/>
      <c r="M537" s="3"/>
      <c r="N537" s="3"/>
      <c r="O537" s="3"/>
      <c r="P537" s="3"/>
      <c r="Q537" s="3"/>
      <c r="R537" s="56"/>
      <c r="S537" s="56"/>
      <c r="T537" s="56"/>
      <c r="U537" s="56"/>
    </row>
    <row r="538" spans="1:21">
      <c r="A538" s="3"/>
      <c r="B538" s="3"/>
      <c r="C538" s="3"/>
      <c r="D538" s="19"/>
      <c r="E538" s="3"/>
      <c r="F538" s="19"/>
      <c r="G538" s="3"/>
      <c r="H538" s="19"/>
      <c r="I538" s="19"/>
      <c r="J538" s="19"/>
      <c r="K538" s="19"/>
      <c r="L538" s="3"/>
      <c r="M538" s="3"/>
      <c r="N538" s="3"/>
      <c r="O538" s="3"/>
      <c r="P538" s="3"/>
      <c r="Q538" s="3"/>
      <c r="R538" s="56"/>
      <c r="S538" s="56"/>
      <c r="T538" s="56"/>
      <c r="U538" s="56"/>
    </row>
    <row r="539" spans="1:21">
      <c r="A539" s="3"/>
      <c r="B539" s="3"/>
      <c r="C539" s="3"/>
      <c r="D539" s="19"/>
      <c r="E539" s="3"/>
      <c r="F539" s="19"/>
      <c r="G539" s="3"/>
      <c r="H539" s="19"/>
      <c r="I539" s="19"/>
      <c r="J539" s="19"/>
      <c r="K539" s="19"/>
      <c r="L539" s="3"/>
      <c r="M539" s="3"/>
      <c r="N539" s="3"/>
      <c r="O539" s="3"/>
      <c r="P539" s="3"/>
      <c r="Q539" s="3"/>
      <c r="R539" s="56"/>
      <c r="S539" s="56"/>
      <c r="T539" s="56"/>
      <c r="U539" s="56"/>
    </row>
    <row r="540" spans="1:21">
      <c r="A540" s="3"/>
      <c r="B540" s="3"/>
      <c r="C540" s="3"/>
      <c r="D540" s="19"/>
      <c r="E540" s="3"/>
      <c r="F540" s="19"/>
      <c r="G540" s="3"/>
      <c r="H540" s="19"/>
      <c r="I540" s="19"/>
      <c r="J540" s="19"/>
      <c r="K540" s="19"/>
      <c r="L540" s="3"/>
      <c r="M540" s="3"/>
      <c r="N540" s="3"/>
      <c r="O540" s="3"/>
      <c r="P540" s="3"/>
      <c r="Q540" s="3"/>
      <c r="R540" s="56"/>
      <c r="S540" s="56"/>
      <c r="T540" s="56"/>
      <c r="U540" s="56"/>
    </row>
    <row r="541" spans="1:21">
      <c r="A541" s="3"/>
      <c r="B541" s="3"/>
      <c r="C541" s="3"/>
      <c r="D541" s="19"/>
      <c r="E541" s="3"/>
      <c r="F541" s="44"/>
      <c r="G541" s="8"/>
      <c r="H541" s="44"/>
      <c r="I541" s="47"/>
      <c r="J541" s="44"/>
      <c r="K541" s="47"/>
      <c r="L541" s="11"/>
      <c r="M541" s="12"/>
      <c r="N541" s="11"/>
      <c r="O541" s="3"/>
      <c r="P541" s="11"/>
      <c r="Q541" s="3"/>
      <c r="R541" s="63"/>
      <c r="S541" s="56"/>
      <c r="T541" s="56"/>
      <c r="U541" s="56"/>
    </row>
    <row r="542" spans="1:21" ht="18">
      <c r="A542" s="3"/>
      <c r="B542" s="13"/>
      <c r="C542" s="7"/>
      <c r="D542" s="21"/>
      <c r="E542" s="6"/>
      <c r="F542" s="42"/>
      <c r="G542" s="3"/>
      <c r="H542" s="42"/>
      <c r="I542" s="42"/>
      <c r="J542" s="49"/>
      <c r="K542" s="49"/>
      <c r="L542" s="3"/>
      <c r="M542" s="3"/>
      <c r="N542" s="3"/>
      <c r="O542" s="3"/>
      <c r="P542" s="3"/>
      <c r="Q542" s="3"/>
      <c r="R542" s="56"/>
      <c r="S542" s="56"/>
      <c r="T542" s="56"/>
      <c r="U542" s="56"/>
    </row>
    <row r="543" spans="1:21">
      <c r="A543" s="3"/>
      <c r="B543" s="3"/>
      <c r="C543" s="3"/>
      <c r="D543" s="19"/>
      <c r="E543" s="3"/>
      <c r="F543" s="19"/>
      <c r="G543" s="3"/>
      <c r="H543" s="19"/>
      <c r="I543" s="19"/>
      <c r="J543" s="19"/>
      <c r="K543" s="19"/>
      <c r="L543" s="3"/>
      <c r="M543" s="3"/>
      <c r="N543" s="3"/>
      <c r="O543" s="3"/>
      <c r="P543" s="3"/>
      <c r="Q543" s="3"/>
      <c r="R543" s="56"/>
      <c r="S543" s="56"/>
      <c r="T543" s="56"/>
      <c r="U543" s="56"/>
    </row>
    <row r="544" spans="1:21">
      <c r="A544" s="3"/>
      <c r="B544" s="3"/>
      <c r="C544" s="3"/>
      <c r="D544" s="19"/>
      <c r="E544" s="3"/>
      <c r="F544" s="19"/>
      <c r="G544" s="3"/>
      <c r="H544" s="19"/>
      <c r="I544" s="19"/>
      <c r="J544" s="19"/>
      <c r="K544" s="19"/>
      <c r="L544" s="3"/>
      <c r="M544" s="3"/>
      <c r="N544" s="3"/>
      <c r="O544" s="3"/>
      <c r="P544" s="3"/>
      <c r="Q544" s="3"/>
      <c r="R544" s="56"/>
      <c r="S544" s="56"/>
      <c r="T544" s="56"/>
      <c r="U544" s="56"/>
    </row>
    <row r="545" spans="1:21">
      <c r="A545" s="3"/>
      <c r="B545" s="3"/>
      <c r="C545" s="3"/>
      <c r="D545" s="19"/>
      <c r="E545" s="3"/>
      <c r="F545" s="19"/>
      <c r="G545" s="3"/>
      <c r="H545" s="19"/>
      <c r="I545" s="19"/>
      <c r="J545" s="19"/>
      <c r="K545" s="19"/>
      <c r="L545" s="3"/>
      <c r="M545" s="3"/>
      <c r="N545" s="3"/>
      <c r="O545" s="3"/>
      <c r="P545" s="3"/>
      <c r="Q545" s="3"/>
      <c r="R545" s="56"/>
      <c r="S545" s="56"/>
      <c r="T545" s="56"/>
      <c r="U545" s="56"/>
    </row>
    <row r="546" spans="1:21">
      <c r="A546" s="3"/>
      <c r="B546" s="3"/>
      <c r="C546" s="3"/>
      <c r="D546" s="19"/>
      <c r="E546" s="3"/>
      <c r="F546" s="19"/>
      <c r="G546" s="3"/>
      <c r="H546" s="19"/>
      <c r="I546" s="19"/>
      <c r="J546" s="19"/>
      <c r="K546" s="19"/>
      <c r="L546" s="3"/>
      <c r="M546" s="3"/>
      <c r="N546" s="3"/>
      <c r="O546" s="3"/>
      <c r="P546" s="3"/>
      <c r="Q546" s="3"/>
      <c r="R546" s="56"/>
      <c r="S546" s="56"/>
      <c r="T546" s="56"/>
      <c r="U546" s="56"/>
    </row>
    <row r="547" spans="1:21">
      <c r="A547" s="3"/>
      <c r="B547" s="3"/>
      <c r="C547" s="3"/>
      <c r="D547" s="19"/>
      <c r="E547" s="3"/>
      <c r="F547" s="19"/>
      <c r="G547" s="3"/>
      <c r="H547" s="19"/>
      <c r="I547" s="19"/>
      <c r="J547" s="22"/>
      <c r="K547" s="19"/>
      <c r="L547" s="3"/>
      <c r="M547" s="3"/>
      <c r="N547" s="3"/>
      <c r="O547" s="3"/>
      <c r="P547" s="3"/>
      <c r="Q547" s="3"/>
      <c r="R547" s="56"/>
      <c r="S547" s="56"/>
      <c r="T547" s="56"/>
      <c r="U547" s="56"/>
    </row>
    <row r="548" spans="1:21">
      <c r="A548" s="3"/>
      <c r="B548" s="3"/>
      <c r="C548" s="3"/>
      <c r="D548" s="19"/>
      <c r="E548" s="3"/>
      <c r="F548" s="19"/>
      <c r="G548" s="3"/>
      <c r="H548" s="19"/>
      <c r="I548" s="19"/>
      <c r="J548" s="19"/>
      <c r="K548" s="19"/>
      <c r="L548" s="3"/>
      <c r="M548" s="3"/>
      <c r="N548" s="3"/>
      <c r="O548" s="3"/>
      <c r="P548" s="3"/>
      <c r="Q548" s="3"/>
      <c r="R548" s="56"/>
      <c r="S548" s="56"/>
      <c r="T548" s="56"/>
      <c r="U548" s="56"/>
    </row>
    <row r="549" spans="1:21">
      <c r="A549" s="3"/>
      <c r="B549" s="3"/>
      <c r="C549" s="3"/>
      <c r="D549" s="19"/>
      <c r="E549" s="3"/>
      <c r="F549" s="19"/>
      <c r="G549" s="3"/>
      <c r="H549" s="19"/>
      <c r="I549" s="19"/>
      <c r="J549" s="22"/>
      <c r="K549" s="19"/>
      <c r="L549" s="3"/>
      <c r="M549" s="3"/>
      <c r="N549" s="3"/>
      <c r="O549" s="3"/>
      <c r="P549" s="3"/>
      <c r="Q549" s="3"/>
      <c r="R549" s="56"/>
      <c r="S549" s="56"/>
      <c r="T549" s="56"/>
      <c r="U549" s="56"/>
    </row>
    <row r="550" spans="1:21">
      <c r="A550" s="3"/>
      <c r="B550" s="3"/>
      <c r="C550" s="3"/>
      <c r="D550" s="19"/>
      <c r="E550" s="3"/>
      <c r="F550" s="19"/>
      <c r="G550" s="3"/>
      <c r="H550" s="19"/>
      <c r="I550" s="19"/>
      <c r="J550" s="19"/>
      <c r="K550" s="19"/>
      <c r="L550" s="3"/>
      <c r="M550" s="3"/>
      <c r="N550" s="3"/>
      <c r="O550" s="3"/>
      <c r="P550" s="3"/>
      <c r="Q550" s="3"/>
      <c r="R550" s="56"/>
      <c r="S550" s="56"/>
      <c r="T550" s="56"/>
      <c r="U550" s="56"/>
    </row>
    <row r="551" spans="1:21">
      <c r="A551" s="3"/>
      <c r="B551" s="3"/>
      <c r="C551" s="3"/>
      <c r="D551" s="19"/>
      <c r="E551" s="3"/>
      <c r="F551" s="19"/>
      <c r="G551" s="3"/>
      <c r="H551" s="19"/>
      <c r="I551" s="19"/>
      <c r="J551" s="19"/>
      <c r="K551" s="19"/>
      <c r="L551" s="3"/>
      <c r="M551" s="3"/>
      <c r="N551" s="3"/>
      <c r="O551" s="3"/>
      <c r="P551" s="3"/>
      <c r="Q551" s="3"/>
      <c r="R551" s="56"/>
      <c r="S551" s="56"/>
      <c r="T551" s="56"/>
      <c r="U551" s="56"/>
    </row>
    <row r="552" spans="1:21">
      <c r="A552" s="3"/>
      <c r="B552" s="3"/>
      <c r="C552" s="3"/>
      <c r="D552" s="19"/>
      <c r="E552" s="3"/>
      <c r="F552" s="19"/>
      <c r="G552" s="3"/>
      <c r="H552" s="19"/>
      <c r="I552" s="19"/>
      <c r="J552" s="19"/>
      <c r="K552" s="19"/>
      <c r="L552" s="3"/>
      <c r="M552" s="3"/>
      <c r="N552" s="3"/>
      <c r="O552" s="3"/>
      <c r="P552" s="3"/>
      <c r="Q552" s="3"/>
      <c r="R552" s="56"/>
      <c r="S552" s="56"/>
      <c r="T552" s="56"/>
      <c r="U552" s="56"/>
    </row>
    <row r="553" spans="1:21">
      <c r="A553" s="3"/>
      <c r="B553" s="3"/>
      <c r="C553" s="3"/>
      <c r="D553" s="19"/>
      <c r="E553" s="3"/>
      <c r="F553" s="19"/>
      <c r="G553" s="3"/>
      <c r="H553" s="19"/>
      <c r="I553" s="19"/>
      <c r="J553" s="19"/>
      <c r="K553" s="19"/>
      <c r="L553" s="3"/>
      <c r="M553" s="3"/>
      <c r="N553" s="3"/>
      <c r="O553" s="3"/>
      <c r="P553" s="3"/>
      <c r="Q553" s="3"/>
      <c r="R553" s="56"/>
      <c r="S553" s="56"/>
      <c r="T553" s="56"/>
      <c r="U553" s="56"/>
    </row>
    <row r="554" spans="1:21">
      <c r="A554" s="3"/>
      <c r="B554" s="3"/>
      <c r="C554" s="3"/>
      <c r="D554" s="19"/>
      <c r="E554" s="3"/>
      <c r="F554" s="19"/>
      <c r="G554" s="3"/>
      <c r="H554" s="19"/>
      <c r="I554" s="19"/>
      <c r="J554" s="19"/>
      <c r="K554" s="19"/>
      <c r="L554" s="3"/>
      <c r="M554" s="3"/>
      <c r="N554" s="3"/>
      <c r="O554" s="3"/>
      <c r="P554" s="3"/>
      <c r="Q554" s="3"/>
      <c r="R554" s="56"/>
      <c r="S554" s="56"/>
      <c r="T554" s="56"/>
      <c r="U554" s="56"/>
    </row>
    <row r="555" spans="1:21">
      <c r="A555" s="3"/>
      <c r="B555" s="3"/>
      <c r="C555" s="3"/>
      <c r="D555" s="19"/>
      <c r="E555" s="3"/>
      <c r="F555" s="19"/>
      <c r="G555" s="3"/>
      <c r="H555" s="19"/>
      <c r="I555" s="19"/>
      <c r="J555" s="19"/>
      <c r="K555" s="19"/>
      <c r="L555" s="3"/>
      <c r="M555" s="3"/>
      <c r="N555" s="3"/>
      <c r="O555" s="3"/>
      <c r="P555" s="3"/>
      <c r="Q555" s="3"/>
      <c r="R555" s="56"/>
      <c r="S555" s="56"/>
      <c r="T555" s="56"/>
      <c r="U555" s="56"/>
    </row>
    <row r="556" spans="1:21">
      <c r="A556" s="3"/>
      <c r="B556" s="3"/>
      <c r="C556" s="3"/>
      <c r="D556" s="19"/>
      <c r="E556" s="3"/>
      <c r="F556" s="19"/>
      <c r="G556" s="3"/>
      <c r="H556" s="19"/>
      <c r="I556" s="19"/>
      <c r="J556" s="19"/>
      <c r="K556" s="19"/>
      <c r="L556" s="3"/>
      <c r="M556" s="3"/>
      <c r="N556" s="3"/>
      <c r="O556" s="3"/>
      <c r="P556" s="3"/>
      <c r="Q556" s="3"/>
      <c r="R556" s="56"/>
      <c r="S556" s="56"/>
      <c r="T556" s="56"/>
      <c r="U556" s="56"/>
    </row>
    <row r="557" spans="1:21">
      <c r="A557" s="3"/>
      <c r="B557" s="3"/>
      <c r="C557" s="3"/>
      <c r="D557" s="19"/>
      <c r="E557" s="3"/>
      <c r="F557" s="19"/>
      <c r="G557" s="3"/>
      <c r="H557" s="19"/>
      <c r="I557" s="19"/>
      <c r="J557" s="19"/>
      <c r="K557" s="19"/>
      <c r="L557" s="3"/>
      <c r="M557" s="3"/>
      <c r="N557" s="3"/>
      <c r="O557" s="3"/>
      <c r="P557" s="3"/>
      <c r="Q557" s="3"/>
      <c r="R557" s="56"/>
      <c r="S557" s="56"/>
      <c r="T557" s="56"/>
      <c r="U557" s="56"/>
    </row>
    <row r="558" spans="1:21">
      <c r="A558" s="3"/>
      <c r="B558" s="3"/>
      <c r="C558" s="3"/>
      <c r="D558" s="19"/>
      <c r="E558" s="3"/>
      <c r="F558" s="19"/>
      <c r="G558" s="3"/>
      <c r="H558" s="19"/>
      <c r="I558" s="19"/>
      <c r="J558" s="19"/>
      <c r="K558" s="19"/>
      <c r="L558" s="3"/>
      <c r="M558" s="3"/>
      <c r="N558" s="3"/>
      <c r="O558" s="3"/>
      <c r="P558" s="3"/>
      <c r="Q558" s="3"/>
      <c r="R558" s="56"/>
      <c r="S558" s="56"/>
      <c r="T558" s="56"/>
      <c r="U558" s="56"/>
    </row>
    <row r="559" spans="1:21">
      <c r="A559" s="3"/>
      <c r="B559" s="3"/>
      <c r="C559" s="3"/>
      <c r="D559" s="19"/>
      <c r="E559" s="3"/>
      <c r="F559" s="19"/>
      <c r="G559" s="3"/>
      <c r="H559" s="19"/>
      <c r="I559" s="19"/>
      <c r="J559" s="19"/>
      <c r="K559" s="19"/>
      <c r="L559" s="3"/>
      <c r="M559" s="3"/>
      <c r="N559" s="3"/>
      <c r="O559" s="3"/>
      <c r="P559" s="3"/>
      <c r="Q559" s="3"/>
      <c r="R559" s="56"/>
      <c r="S559" s="56"/>
      <c r="T559" s="56"/>
      <c r="U559" s="56"/>
    </row>
    <row r="560" spans="1:21">
      <c r="A560" s="3"/>
      <c r="B560" s="3"/>
      <c r="C560" s="3"/>
      <c r="D560" s="19"/>
      <c r="E560" s="3"/>
      <c r="F560" s="19"/>
      <c r="G560" s="3"/>
      <c r="H560" s="19"/>
      <c r="I560" s="19"/>
      <c r="J560" s="19"/>
      <c r="K560" s="19"/>
      <c r="L560" s="3"/>
      <c r="M560" s="3"/>
      <c r="N560" s="3"/>
      <c r="O560" s="3"/>
      <c r="P560" s="3"/>
      <c r="Q560" s="3"/>
      <c r="R560" s="56"/>
      <c r="S560" s="56"/>
      <c r="T560" s="56"/>
      <c r="U560" s="56"/>
    </row>
    <row r="561" spans="1:21">
      <c r="A561" s="3"/>
      <c r="B561" s="3"/>
      <c r="C561" s="4"/>
      <c r="D561" s="22"/>
      <c r="E561" s="4"/>
      <c r="F561" s="19"/>
      <c r="G561" s="3"/>
      <c r="H561" s="19"/>
      <c r="I561" s="19"/>
      <c r="J561" s="22"/>
      <c r="K561" s="19"/>
      <c r="L561" s="3"/>
      <c r="M561" s="3"/>
      <c r="N561" s="3"/>
      <c r="O561" s="3"/>
      <c r="P561" s="3"/>
      <c r="Q561" s="3"/>
      <c r="R561" s="56"/>
      <c r="S561" s="56"/>
      <c r="T561" s="56"/>
      <c r="U561" s="56"/>
    </row>
    <row r="562" spans="1:21">
      <c r="A562" s="4"/>
      <c r="B562" s="3"/>
      <c r="C562" s="3"/>
      <c r="D562" s="19"/>
      <c r="E562" s="3"/>
      <c r="F562" s="19"/>
      <c r="G562" s="3"/>
      <c r="H562" s="19"/>
      <c r="I562" s="19"/>
      <c r="J562" s="19"/>
      <c r="K562" s="19"/>
      <c r="L562" s="3"/>
      <c r="M562" s="3"/>
      <c r="N562" s="3"/>
      <c r="O562" s="3"/>
      <c r="P562" s="3"/>
      <c r="Q562" s="3"/>
      <c r="R562" s="56"/>
      <c r="S562" s="56"/>
      <c r="T562" s="56"/>
      <c r="U562" s="56"/>
    </row>
    <row r="563" spans="1:21">
      <c r="A563" s="4"/>
      <c r="B563" s="3"/>
      <c r="C563" s="3"/>
      <c r="D563" s="19"/>
      <c r="E563" s="3"/>
      <c r="F563" s="19"/>
      <c r="G563" s="3"/>
      <c r="H563" s="19"/>
      <c r="I563" s="19"/>
      <c r="J563" s="19"/>
      <c r="K563" s="19"/>
      <c r="L563" s="3"/>
      <c r="M563" s="3"/>
      <c r="N563" s="3"/>
      <c r="O563" s="3"/>
      <c r="P563" s="3"/>
      <c r="Q563" s="3"/>
      <c r="R563" s="56"/>
      <c r="S563" s="56"/>
      <c r="T563" s="56"/>
      <c r="U563" s="56"/>
    </row>
    <row r="564" spans="1:21">
      <c r="A564" s="4"/>
      <c r="B564" s="3"/>
      <c r="C564" s="4"/>
      <c r="D564" s="22"/>
      <c r="E564" s="4"/>
      <c r="F564" s="19"/>
      <c r="G564" s="3"/>
      <c r="H564" s="19"/>
      <c r="I564" s="19"/>
      <c r="J564" s="22"/>
      <c r="K564" s="19"/>
      <c r="L564" s="3"/>
      <c r="M564" s="3"/>
      <c r="N564" s="3"/>
      <c r="O564" s="3"/>
      <c r="P564" s="3"/>
      <c r="Q564" s="3"/>
      <c r="R564" s="56"/>
      <c r="S564" s="56"/>
      <c r="T564" s="56"/>
      <c r="U564" s="56"/>
    </row>
    <row r="565" spans="1:21">
      <c r="A565" s="4"/>
      <c r="B565" s="3"/>
      <c r="C565" s="3"/>
      <c r="D565" s="19"/>
      <c r="E565" s="3"/>
      <c r="F565" s="19"/>
      <c r="G565" s="3"/>
      <c r="H565" s="19"/>
      <c r="I565" s="19"/>
      <c r="J565" s="19"/>
      <c r="K565" s="19"/>
      <c r="L565" s="3"/>
      <c r="M565" s="3"/>
      <c r="N565" s="3"/>
      <c r="O565" s="3"/>
      <c r="P565" s="3"/>
      <c r="Q565" s="3"/>
      <c r="R565" s="56"/>
      <c r="S565" s="56"/>
      <c r="T565" s="56"/>
      <c r="U565" s="56"/>
    </row>
    <row r="566" spans="1:21">
      <c r="A566" s="4"/>
      <c r="B566" s="3"/>
      <c r="C566" s="3"/>
      <c r="D566" s="19"/>
      <c r="E566" s="3"/>
      <c r="F566" s="19"/>
      <c r="G566" s="3"/>
      <c r="H566" s="19"/>
      <c r="I566" s="19"/>
      <c r="J566" s="19"/>
      <c r="K566" s="19"/>
      <c r="L566" s="3"/>
      <c r="M566" s="3"/>
      <c r="N566" s="3"/>
      <c r="O566" s="3"/>
      <c r="P566" s="3"/>
      <c r="Q566" s="3"/>
      <c r="R566" s="56"/>
      <c r="S566" s="56"/>
      <c r="T566" s="56"/>
      <c r="U566" s="56"/>
    </row>
    <row r="567" spans="1:21">
      <c r="A567" s="4"/>
      <c r="B567" s="3"/>
      <c r="C567" s="4"/>
      <c r="D567" s="19"/>
      <c r="E567" s="3"/>
      <c r="F567" s="19"/>
      <c r="G567" s="3"/>
      <c r="H567" s="19"/>
      <c r="I567" s="19"/>
      <c r="J567" s="22"/>
      <c r="K567" s="19"/>
      <c r="L567" s="3"/>
      <c r="M567" s="3"/>
      <c r="N567" s="3"/>
      <c r="O567" s="3"/>
      <c r="P567" s="3"/>
      <c r="Q567" s="3"/>
      <c r="R567" s="56"/>
      <c r="S567" s="56"/>
      <c r="T567" s="56"/>
      <c r="U567" s="56"/>
    </row>
    <row r="568" spans="1:21">
      <c r="A568" s="4"/>
      <c r="B568" s="3"/>
      <c r="C568" s="4"/>
      <c r="D568" s="22"/>
      <c r="E568" s="4"/>
      <c r="F568" s="19"/>
      <c r="G568" s="3"/>
      <c r="H568" s="19"/>
      <c r="I568" s="19"/>
      <c r="J568" s="22"/>
      <c r="K568" s="19"/>
      <c r="L568" s="3"/>
      <c r="M568" s="3"/>
      <c r="N568" s="3"/>
      <c r="O568" s="3"/>
      <c r="P568" s="3"/>
      <c r="Q568" s="3"/>
      <c r="R568" s="56"/>
      <c r="S568" s="56"/>
      <c r="T568" s="56"/>
      <c r="U568" s="56"/>
    </row>
    <row r="569" spans="1:21">
      <c r="A569" s="4"/>
      <c r="B569" s="3"/>
      <c r="C569" s="3"/>
      <c r="D569" s="19"/>
      <c r="E569" s="3"/>
      <c r="F569" s="19"/>
      <c r="G569" s="3"/>
      <c r="H569" s="19"/>
      <c r="I569" s="19"/>
      <c r="J569" s="19"/>
      <c r="K569" s="19"/>
      <c r="L569" s="3"/>
      <c r="M569" s="3"/>
      <c r="N569" s="3"/>
      <c r="O569" s="3"/>
      <c r="P569" s="3"/>
      <c r="Q569" s="3"/>
      <c r="R569" s="56"/>
      <c r="S569" s="56"/>
      <c r="T569" s="56"/>
      <c r="U569" s="56"/>
    </row>
    <row r="570" spans="1:21">
      <c r="A570" s="4"/>
      <c r="B570" s="3"/>
      <c r="C570" s="3"/>
      <c r="D570" s="19"/>
      <c r="E570" s="3"/>
      <c r="F570" s="19"/>
      <c r="G570" s="3"/>
      <c r="H570" s="19"/>
      <c r="I570" s="19"/>
      <c r="J570" s="19"/>
      <c r="K570" s="19"/>
      <c r="L570" s="3"/>
      <c r="M570" s="3"/>
      <c r="N570" s="3"/>
      <c r="O570" s="3"/>
      <c r="P570" s="3"/>
      <c r="Q570" s="3"/>
      <c r="R570" s="56"/>
      <c r="S570" s="56"/>
      <c r="T570" s="56"/>
      <c r="U570" s="56"/>
    </row>
    <row r="571" spans="1:21">
      <c r="A571" s="3"/>
      <c r="B571" s="3"/>
      <c r="C571" s="3"/>
      <c r="D571" s="19"/>
      <c r="E571" s="3"/>
      <c r="F571" s="19"/>
      <c r="G571" s="3"/>
      <c r="H571" s="19"/>
      <c r="I571" s="19"/>
      <c r="J571" s="19"/>
      <c r="K571" s="19"/>
      <c r="L571" s="3"/>
      <c r="M571" s="3"/>
      <c r="N571" s="3"/>
      <c r="O571" s="3"/>
      <c r="P571" s="3"/>
      <c r="Q571" s="3"/>
      <c r="R571" s="56"/>
      <c r="S571" s="56"/>
      <c r="T571" s="56"/>
      <c r="U571" s="56"/>
    </row>
    <row r="572" spans="1:21">
      <c r="A572" s="3"/>
      <c r="B572" s="3"/>
      <c r="C572" s="3"/>
      <c r="D572" s="19"/>
      <c r="E572" s="3"/>
      <c r="F572" s="19"/>
      <c r="G572" s="3"/>
      <c r="H572" s="19"/>
      <c r="I572" s="19"/>
      <c r="J572" s="19"/>
      <c r="K572" s="19"/>
      <c r="L572" s="3"/>
      <c r="M572" s="3"/>
      <c r="N572" s="3"/>
      <c r="O572" s="3"/>
      <c r="P572" s="3"/>
      <c r="Q572" s="3"/>
      <c r="R572" s="56"/>
      <c r="S572" s="56"/>
      <c r="T572" s="56"/>
      <c r="U572" s="56"/>
    </row>
    <row r="573" spans="1:21">
      <c r="A573" s="3"/>
      <c r="B573" s="3"/>
      <c r="C573" s="3"/>
      <c r="D573" s="19"/>
      <c r="E573" s="3"/>
      <c r="F573" s="19"/>
      <c r="G573" s="3"/>
      <c r="H573" s="19"/>
      <c r="I573" s="19"/>
      <c r="J573" s="19"/>
      <c r="K573" s="19"/>
      <c r="L573" s="3"/>
      <c r="M573" s="3"/>
      <c r="N573" s="3"/>
      <c r="O573" s="3"/>
      <c r="P573" s="3"/>
      <c r="Q573" s="3"/>
      <c r="R573" s="56"/>
      <c r="S573" s="56"/>
      <c r="T573" s="56"/>
      <c r="U573" s="56"/>
    </row>
    <row r="574" spans="1:21">
      <c r="A574" s="3"/>
      <c r="B574" s="3"/>
      <c r="C574" s="3"/>
      <c r="D574" s="19"/>
      <c r="E574" s="3"/>
      <c r="F574" s="19"/>
      <c r="G574" s="3"/>
      <c r="H574" s="19"/>
      <c r="I574" s="19"/>
      <c r="J574" s="19"/>
      <c r="K574" s="19"/>
      <c r="L574" s="3"/>
      <c r="M574" s="3"/>
      <c r="N574" s="3"/>
      <c r="O574" s="3"/>
      <c r="P574" s="3"/>
      <c r="Q574" s="3"/>
      <c r="R574" s="56"/>
      <c r="S574" s="56"/>
      <c r="T574" s="56"/>
      <c r="U574" s="56"/>
    </row>
    <row r="575" spans="1:21">
      <c r="A575" s="3"/>
      <c r="B575" s="3"/>
      <c r="C575" s="3"/>
      <c r="D575" s="19"/>
      <c r="E575" s="3"/>
      <c r="F575" s="19"/>
      <c r="G575" s="3"/>
      <c r="H575" s="19"/>
      <c r="I575" s="19"/>
      <c r="J575" s="19"/>
      <c r="K575" s="19"/>
      <c r="L575" s="3"/>
      <c r="M575" s="3"/>
      <c r="N575" s="3"/>
      <c r="O575" s="3"/>
      <c r="P575" s="3"/>
      <c r="Q575" s="3"/>
      <c r="R575" s="56"/>
      <c r="S575" s="56"/>
      <c r="T575" s="56"/>
      <c r="U575" s="56"/>
    </row>
    <row r="576" spans="1:21">
      <c r="A576" s="3"/>
      <c r="B576" s="3"/>
      <c r="C576" s="3"/>
      <c r="D576" s="19"/>
      <c r="E576" s="3"/>
      <c r="F576" s="19"/>
      <c r="G576" s="3"/>
      <c r="H576" s="19"/>
      <c r="I576" s="19"/>
      <c r="J576" s="19"/>
      <c r="K576" s="19"/>
      <c r="L576" s="3"/>
      <c r="M576" s="3"/>
      <c r="N576" s="3"/>
      <c r="O576" s="3"/>
      <c r="P576" s="3"/>
      <c r="Q576" s="3"/>
      <c r="R576" s="56"/>
      <c r="S576" s="56"/>
      <c r="T576" s="56"/>
      <c r="U576" s="56"/>
    </row>
    <row r="577" spans="1:21">
      <c r="A577" s="3"/>
      <c r="B577" s="3"/>
      <c r="C577" s="3"/>
      <c r="D577" s="19"/>
      <c r="E577" s="3"/>
      <c r="F577" s="19"/>
      <c r="G577" s="3"/>
      <c r="H577" s="19"/>
      <c r="I577" s="19"/>
      <c r="J577" s="19"/>
      <c r="K577" s="19"/>
      <c r="L577" s="3"/>
      <c r="M577" s="3"/>
      <c r="N577" s="3"/>
      <c r="O577" s="3"/>
      <c r="P577" s="3"/>
      <c r="Q577" s="3"/>
      <c r="R577" s="56"/>
      <c r="S577" s="56"/>
      <c r="T577" s="56"/>
      <c r="U577" s="56"/>
    </row>
    <row r="578" spans="1:21">
      <c r="A578" s="3"/>
      <c r="B578" s="3"/>
      <c r="C578" s="3"/>
      <c r="D578" s="19"/>
      <c r="E578" s="3"/>
      <c r="F578" s="19"/>
      <c r="G578" s="3"/>
      <c r="H578" s="19"/>
      <c r="I578" s="19"/>
      <c r="J578" s="19"/>
      <c r="K578" s="19"/>
      <c r="L578" s="3"/>
      <c r="M578" s="3"/>
      <c r="N578" s="3"/>
      <c r="O578" s="3"/>
      <c r="P578" s="3"/>
      <c r="Q578" s="3"/>
      <c r="R578" s="56"/>
      <c r="S578" s="56"/>
      <c r="T578" s="56"/>
      <c r="U578" s="56"/>
    </row>
    <row r="579" spans="1:21">
      <c r="A579" s="3"/>
      <c r="B579" s="3"/>
      <c r="C579" s="3"/>
      <c r="D579" s="19"/>
      <c r="E579" s="3"/>
      <c r="F579" s="19"/>
      <c r="G579" s="3"/>
      <c r="H579" s="19"/>
      <c r="I579" s="19"/>
      <c r="J579" s="19"/>
      <c r="K579" s="19"/>
      <c r="L579" s="3"/>
      <c r="M579" s="3"/>
      <c r="N579" s="3"/>
      <c r="O579" s="3"/>
      <c r="P579" s="3"/>
      <c r="Q579" s="3"/>
      <c r="R579" s="56"/>
      <c r="S579" s="56"/>
      <c r="T579" s="56"/>
      <c r="U579" s="56"/>
    </row>
    <row r="580" spans="1:21">
      <c r="A580" s="3"/>
      <c r="B580" s="3"/>
      <c r="C580" s="3"/>
      <c r="D580" s="19"/>
      <c r="E580" s="3"/>
      <c r="F580" s="19"/>
      <c r="G580" s="3"/>
      <c r="H580" s="19"/>
      <c r="I580" s="19"/>
      <c r="J580" s="19"/>
      <c r="K580" s="19"/>
      <c r="L580" s="3"/>
      <c r="M580" s="3"/>
      <c r="N580" s="3"/>
      <c r="O580" s="3"/>
      <c r="P580" s="3"/>
      <c r="Q580" s="3"/>
      <c r="R580" s="56"/>
      <c r="S580" s="56"/>
      <c r="T580" s="56"/>
      <c r="U580" s="56"/>
    </row>
    <row r="581" spans="1:21">
      <c r="A581" s="3"/>
      <c r="B581" s="3"/>
      <c r="C581" s="3"/>
      <c r="D581" s="19"/>
      <c r="E581" s="3"/>
      <c r="F581" s="19"/>
      <c r="G581" s="3"/>
      <c r="H581" s="19"/>
      <c r="I581" s="19"/>
      <c r="J581" s="19"/>
      <c r="K581" s="19"/>
      <c r="L581" s="3"/>
      <c r="M581" s="3"/>
      <c r="N581" s="3"/>
      <c r="O581" s="3"/>
      <c r="P581" s="3"/>
      <c r="Q581" s="3"/>
      <c r="R581" s="56"/>
      <c r="S581" s="56"/>
      <c r="T581" s="56"/>
      <c r="U581" s="56"/>
    </row>
    <row r="582" spans="1:21">
      <c r="A582" s="3"/>
      <c r="B582" s="3"/>
      <c r="C582" s="3"/>
      <c r="D582" s="19"/>
      <c r="E582" s="3"/>
      <c r="F582" s="19"/>
      <c r="G582" s="3"/>
      <c r="H582" s="19"/>
      <c r="I582" s="19"/>
      <c r="J582" s="19"/>
      <c r="K582" s="19"/>
      <c r="L582" s="3"/>
      <c r="M582" s="3"/>
      <c r="N582" s="3"/>
      <c r="O582" s="3"/>
      <c r="P582" s="3"/>
      <c r="Q582" s="3"/>
      <c r="R582" s="56"/>
      <c r="S582" s="56"/>
      <c r="T582" s="56"/>
      <c r="U582" s="56"/>
    </row>
    <row r="583" spans="1:21">
      <c r="A583" s="3"/>
      <c r="B583" s="3"/>
      <c r="C583" s="3"/>
      <c r="D583" s="19"/>
      <c r="E583" s="3"/>
      <c r="F583" s="19"/>
      <c r="G583" s="3"/>
      <c r="H583" s="19"/>
      <c r="I583" s="19"/>
      <c r="J583" s="19"/>
      <c r="K583" s="19"/>
      <c r="L583" s="3"/>
      <c r="M583" s="3"/>
      <c r="N583" s="3"/>
      <c r="O583" s="3"/>
      <c r="P583" s="3"/>
      <c r="Q583" s="3"/>
      <c r="R583" s="56"/>
      <c r="S583" s="56"/>
      <c r="T583" s="56"/>
      <c r="U583" s="56"/>
    </row>
    <row r="584" spans="1:21">
      <c r="A584" s="3"/>
      <c r="B584" s="3"/>
      <c r="C584" s="3"/>
      <c r="D584" s="19"/>
      <c r="E584" s="3"/>
      <c r="F584" s="19"/>
      <c r="G584" s="3"/>
      <c r="H584" s="19"/>
      <c r="I584" s="19"/>
      <c r="J584" s="19"/>
      <c r="K584" s="19"/>
      <c r="L584" s="3"/>
      <c r="M584" s="3"/>
      <c r="N584" s="3"/>
      <c r="O584" s="3"/>
      <c r="P584" s="3"/>
      <c r="Q584" s="3"/>
      <c r="R584" s="56"/>
      <c r="S584" s="56"/>
      <c r="T584" s="56"/>
      <c r="U584" s="56"/>
    </row>
    <row r="585" spans="1:21">
      <c r="A585" s="3"/>
      <c r="B585" s="3"/>
      <c r="C585" s="3"/>
      <c r="D585" s="19"/>
      <c r="E585" s="3"/>
      <c r="F585" s="19"/>
      <c r="G585" s="3"/>
      <c r="H585" s="19"/>
      <c r="I585" s="19"/>
      <c r="J585" s="19"/>
      <c r="K585" s="19"/>
      <c r="L585" s="3"/>
      <c r="M585" s="3"/>
      <c r="N585" s="3"/>
      <c r="O585" s="3"/>
      <c r="P585" s="3"/>
      <c r="Q585" s="3"/>
      <c r="R585" s="56"/>
      <c r="S585" s="56"/>
      <c r="T585" s="56"/>
      <c r="U585" s="56"/>
    </row>
    <row r="586" spans="1:21">
      <c r="A586" s="3"/>
      <c r="B586" s="3"/>
      <c r="C586" s="3"/>
      <c r="D586" s="19"/>
      <c r="E586" s="3"/>
      <c r="F586" s="19"/>
      <c r="G586" s="3"/>
      <c r="H586" s="19"/>
      <c r="I586" s="19"/>
      <c r="J586" s="19"/>
      <c r="K586" s="19"/>
      <c r="L586" s="3"/>
      <c r="M586" s="3"/>
      <c r="N586" s="3"/>
      <c r="O586" s="3"/>
      <c r="P586" s="3"/>
      <c r="Q586" s="3"/>
      <c r="R586" s="56"/>
      <c r="S586" s="56"/>
      <c r="T586" s="56"/>
      <c r="U586" s="56"/>
    </row>
    <row r="587" spans="1:21">
      <c r="A587" s="3"/>
      <c r="B587" s="3"/>
      <c r="C587" s="3"/>
      <c r="D587" s="19"/>
      <c r="E587" s="3"/>
      <c r="F587" s="44"/>
      <c r="G587" s="8"/>
      <c r="H587" s="44"/>
      <c r="I587" s="47"/>
      <c r="J587" s="44"/>
      <c r="K587" s="47"/>
      <c r="L587" s="11"/>
      <c r="M587" s="12"/>
      <c r="N587" s="11"/>
      <c r="O587" s="3"/>
      <c r="P587" s="11"/>
      <c r="Q587" s="3"/>
      <c r="R587" s="63"/>
      <c r="S587" s="56"/>
      <c r="T587" s="56"/>
      <c r="U587" s="56"/>
    </row>
    <row r="588" spans="1:21" ht="18">
      <c r="A588" s="3"/>
      <c r="B588" s="13"/>
      <c r="C588" s="7"/>
      <c r="D588" s="21"/>
      <c r="E588" s="6"/>
      <c r="F588" s="42"/>
      <c r="G588" s="3"/>
      <c r="H588" s="42"/>
      <c r="I588" s="42"/>
      <c r="J588" s="49"/>
      <c r="K588" s="49"/>
      <c r="L588" s="3"/>
      <c r="M588" s="3"/>
      <c r="N588" s="3"/>
      <c r="O588" s="3"/>
      <c r="P588" s="3"/>
      <c r="Q588" s="3"/>
      <c r="R588" s="56"/>
      <c r="S588" s="56"/>
      <c r="T588" s="56"/>
      <c r="U588" s="56"/>
    </row>
    <row r="589" spans="1:21">
      <c r="A589" s="3"/>
      <c r="B589" s="3"/>
      <c r="C589" s="3"/>
      <c r="D589" s="19"/>
      <c r="E589" s="3"/>
      <c r="F589" s="19"/>
      <c r="G589" s="3"/>
      <c r="H589" s="19"/>
      <c r="I589" s="19"/>
      <c r="J589" s="19"/>
      <c r="K589" s="19"/>
      <c r="L589" s="3"/>
      <c r="M589" s="3"/>
      <c r="N589" s="3"/>
      <c r="O589" s="3"/>
      <c r="P589" s="3"/>
      <c r="Q589" s="3"/>
      <c r="R589" s="56"/>
      <c r="S589" s="56"/>
      <c r="T589" s="56"/>
      <c r="U589" s="56"/>
    </row>
    <row r="590" spans="1:21">
      <c r="A590" s="3"/>
      <c r="B590" s="3"/>
      <c r="C590" s="3"/>
      <c r="D590" s="19"/>
      <c r="E590" s="3"/>
      <c r="F590" s="19"/>
      <c r="G590" s="3"/>
      <c r="H590" s="19"/>
      <c r="I590" s="19"/>
      <c r="J590" s="19"/>
      <c r="K590" s="19"/>
      <c r="L590" s="3"/>
      <c r="M590" s="3"/>
      <c r="N590" s="3"/>
      <c r="O590" s="3"/>
      <c r="P590" s="3"/>
      <c r="Q590" s="3"/>
      <c r="R590" s="56"/>
      <c r="S590" s="56"/>
      <c r="T590" s="56"/>
      <c r="U590" s="56"/>
    </row>
    <row r="591" spans="1:21">
      <c r="A591" s="3"/>
      <c r="B591" s="3"/>
      <c r="C591" s="3"/>
      <c r="D591" s="19"/>
      <c r="E591" s="3"/>
      <c r="F591" s="19"/>
      <c r="G591" s="3"/>
      <c r="H591" s="19"/>
      <c r="I591" s="19"/>
      <c r="J591" s="19"/>
      <c r="K591" s="19"/>
      <c r="L591" s="3"/>
      <c r="M591" s="3"/>
      <c r="N591" s="3"/>
      <c r="O591" s="3"/>
      <c r="P591" s="3"/>
      <c r="Q591" s="3"/>
      <c r="R591" s="56"/>
      <c r="S591" s="56"/>
      <c r="T591" s="56"/>
      <c r="U591" s="56"/>
    </row>
    <row r="592" spans="1:21">
      <c r="A592" s="3"/>
      <c r="B592" s="3"/>
      <c r="C592" s="3"/>
      <c r="D592" s="19"/>
      <c r="E592" s="3"/>
      <c r="F592" s="19"/>
      <c r="G592" s="3"/>
      <c r="H592" s="19"/>
      <c r="I592" s="19"/>
      <c r="J592" s="19"/>
      <c r="K592" s="19"/>
      <c r="L592" s="3"/>
      <c r="M592" s="3"/>
      <c r="N592" s="3"/>
      <c r="O592" s="3"/>
      <c r="P592" s="3"/>
      <c r="Q592" s="3"/>
      <c r="R592" s="56"/>
      <c r="S592" s="56"/>
      <c r="T592" s="56"/>
      <c r="U592" s="56"/>
    </row>
    <row r="593" spans="1:21">
      <c r="A593" s="3"/>
      <c r="B593" s="3"/>
      <c r="C593" s="3"/>
      <c r="D593" s="19"/>
      <c r="E593" s="3"/>
      <c r="F593" s="19"/>
      <c r="G593" s="3"/>
      <c r="H593" s="19"/>
      <c r="I593" s="19"/>
      <c r="J593" s="19"/>
      <c r="K593" s="19"/>
      <c r="L593" s="3"/>
      <c r="M593" s="3"/>
      <c r="N593" s="3"/>
      <c r="O593" s="3"/>
      <c r="P593" s="3"/>
      <c r="Q593" s="3"/>
      <c r="R593" s="56"/>
      <c r="S593" s="56"/>
      <c r="T593" s="56"/>
      <c r="U593" s="56"/>
    </row>
    <row r="594" spans="1:21">
      <c r="A594" s="3"/>
      <c r="B594" s="3"/>
      <c r="C594" s="3"/>
      <c r="D594" s="19"/>
      <c r="E594" s="3"/>
      <c r="F594" s="19"/>
      <c r="G594" s="3"/>
      <c r="H594" s="19"/>
      <c r="I594" s="19"/>
      <c r="J594" s="19"/>
      <c r="K594" s="19"/>
      <c r="L594" s="3"/>
      <c r="M594" s="3"/>
      <c r="N594" s="3"/>
      <c r="O594" s="3"/>
      <c r="P594" s="3"/>
      <c r="Q594" s="3"/>
      <c r="R594" s="56"/>
      <c r="S594" s="56"/>
      <c r="T594" s="56"/>
      <c r="U594" s="56"/>
    </row>
    <row r="595" spans="1:21">
      <c r="A595" s="3"/>
      <c r="B595" s="3"/>
      <c r="C595" s="3"/>
      <c r="D595" s="19"/>
      <c r="E595" s="3"/>
      <c r="F595" s="19"/>
      <c r="G595" s="3"/>
      <c r="H595" s="19"/>
      <c r="I595" s="19"/>
      <c r="J595" s="19"/>
      <c r="K595" s="19"/>
      <c r="L595" s="3"/>
      <c r="M595" s="3"/>
      <c r="N595" s="3"/>
      <c r="O595" s="3"/>
      <c r="P595" s="3"/>
      <c r="Q595" s="3"/>
      <c r="R595" s="56"/>
      <c r="S595" s="56"/>
      <c r="T595" s="56"/>
      <c r="U595" s="56"/>
    </row>
    <row r="596" spans="1:21">
      <c r="A596" s="3"/>
      <c r="B596" s="3"/>
      <c r="C596" s="3"/>
      <c r="D596" s="19"/>
      <c r="E596" s="3"/>
      <c r="F596" s="19"/>
      <c r="G596" s="3"/>
      <c r="H596" s="19"/>
      <c r="I596" s="19"/>
      <c r="J596" s="19"/>
      <c r="K596" s="19"/>
      <c r="L596" s="3"/>
      <c r="M596" s="3"/>
      <c r="N596" s="3"/>
      <c r="O596" s="3"/>
      <c r="P596" s="3"/>
      <c r="Q596" s="3"/>
      <c r="R596" s="56"/>
      <c r="S596" s="56"/>
      <c r="T596" s="56"/>
      <c r="U596" s="56"/>
    </row>
    <row r="597" spans="1:21">
      <c r="A597" s="3"/>
      <c r="B597" s="3"/>
      <c r="C597" s="3"/>
      <c r="D597" s="19"/>
      <c r="E597" s="3"/>
      <c r="F597" s="19"/>
      <c r="G597" s="3"/>
      <c r="H597" s="19"/>
      <c r="I597" s="19"/>
      <c r="J597" s="19"/>
      <c r="K597" s="19"/>
      <c r="L597" s="3"/>
      <c r="M597" s="3"/>
      <c r="N597" s="3"/>
      <c r="O597" s="3"/>
      <c r="P597" s="3"/>
      <c r="Q597" s="3"/>
      <c r="R597" s="56"/>
      <c r="S597" s="56"/>
      <c r="T597" s="56"/>
      <c r="U597" s="56"/>
    </row>
    <row r="598" spans="1:21">
      <c r="A598" s="3"/>
      <c r="B598" s="3"/>
      <c r="C598" s="3"/>
      <c r="D598" s="19"/>
      <c r="E598" s="3"/>
      <c r="F598" s="19"/>
      <c r="G598" s="3"/>
      <c r="H598" s="19"/>
      <c r="I598" s="19"/>
      <c r="J598" s="19"/>
      <c r="K598" s="19"/>
      <c r="L598" s="3"/>
      <c r="M598" s="3"/>
      <c r="N598" s="3"/>
      <c r="O598" s="3"/>
      <c r="P598" s="3"/>
      <c r="Q598" s="3"/>
      <c r="R598" s="56"/>
      <c r="S598" s="56"/>
      <c r="T598" s="56"/>
      <c r="U598" s="56"/>
    </row>
    <row r="599" spans="1:21">
      <c r="A599" s="3"/>
      <c r="B599" s="3"/>
      <c r="C599" s="3"/>
      <c r="D599" s="19"/>
      <c r="E599" s="3"/>
      <c r="F599" s="19"/>
      <c r="G599" s="3"/>
      <c r="H599" s="19"/>
      <c r="I599" s="19"/>
      <c r="J599" s="19"/>
      <c r="K599" s="19"/>
      <c r="L599" s="3"/>
      <c r="M599" s="3"/>
      <c r="N599" s="3"/>
      <c r="O599" s="3"/>
      <c r="P599" s="3"/>
      <c r="Q599" s="3"/>
      <c r="R599" s="56"/>
      <c r="S599" s="56"/>
      <c r="T599" s="56"/>
      <c r="U599" s="56"/>
    </row>
    <row r="600" spans="1:21">
      <c r="A600" s="3"/>
      <c r="B600" s="3"/>
      <c r="C600" s="3"/>
      <c r="D600" s="19"/>
      <c r="E600" s="3"/>
      <c r="F600" s="19"/>
      <c r="G600" s="3"/>
      <c r="H600" s="19"/>
      <c r="I600" s="19"/>
      <c r="J600" s="19"/>
      <c r="K600" s="19"/>
      <c r="L600" s="3"/>
      <c r="M600" s="3"/>
      <c r="N600" s="3"/>
      <c r="O600" s="3"/>
      <c r="P600" s="3"/>
      <c r="Q600" s="3"/>
      <c r="R600" s="56"/>
      <c r="S600" s="56"/>
      <c r="T600" s="56"/>
      <c r="U600" s="56"/>
    </row>
    <row r="601" spans="1:21">
      <c r="A601" s="3"/>
      <c r="B601" s="3"/>
      <c r="C601" s="3"/>
      <c r="D601" s="19"/>
      <c r="E601" s="3"/>
      <c r="F601" s="19"/>
      <c r="G601" s="3"/>
      <c r="H601" s="19"/>
      <c r="I601" s="19"/>
      <c r="J601" s="19"/>
      <c r="K601" s="19"/>
      <c r="L601" s="3"/>
      <c r="M601" s="3"/>
      <c r="N601" s="3"/>
      <c r="O601" s="3"/>
      <c r="P601" s="3"/>
      <c r="Q601" s="3"/>
      <c r="R601" s="56"/>
      <c r="S601" s="56"/>
      <c r="T601" s="56"/>
      <c r="U601" s="56"/>
    </row>
    <row r="602" spans="1:21">
      <c r="A602" s="3"/>
      <c r="B602" s="3"/>
      <c r="C602" s="3"/>
      <c r="D602" s="19"/>
      <c r="E602" s="3"/>
      <c r="F602" s="19"/>
      <c r="G602" s="3"/>
      <c r="H602" s="19"/>
      <c r="I602" s="19"/>
      <c r="J602" s="19"/>
      <c r="K602" s="19"/>
      <c r="L602" s="3"/>
      <c r="M602" s="3"/>
      <c r="N602" s="3"/>
      <c r="O602" s="3"/>
      <c r="P602" s="3"/>
      <c r="Q602" s="3"/>
      <c r="R602" s="56"/>
      <c r="S602" s="56"/>
      <c r="T602" s="56"/>
      <c r="U602" s="56"/>
    </row>
    <row r="603" spans="1:21">
      <c r="A603" s="3"/>
      <c r="B603" s="3"/>
      <c r="C603" s="3"/>
      <c r="D603" s="19"/>
      <c r="E603" s="3"/>
      <c r="F603" s="19"/>
      <c r="G603" s="3"/>
      <c r="H603" s="19"/>
      <c r="I603" s="19"/>
      <c r="J603" s="19"/>
      <c r="K603" s="19"/>
      <c r="L603" s="3"/>
      <c r="M603" s="3"/>
      <c r="N603" s="3"/>
      <c r="O603" s="3"/>
      <c r="P603" s="3"/>
      <c r="Q603" s="3"/>
      <c r="R603" s="56"/>
      <c r="S603" s="56"/>
      <c r="T603" s="56"/>
      <c r="U603" s="56"/>
    </row>
    <row r="604" spans="1:21">
      <c r="A604" s="3"/>
      <c r="B604" s="3"/>
      <c r="C604" s="3"/>
      <c r="D604" s="19"/>
      <c r="E604" s="3"/>
      <c r="F604" s="19"/>
      <c r="G604" s="3"/>
      <c r="H604" s="19"/>
      <c r="I604" s="19"/>
      <c r="J604" s="19"/>
      <c r="K604" s="19"/>
      <c r="L604" s="3"/>
      <c r="M604" s="3"/>
      <c r="N604" s="3"/>
      <c r="O604" s="3"/>
      <c r="P604" s="3"/>
      <c r="Q604" s="3"/>
      <c r="R604" s="56"/>
      <c r="S604" s="56"/>
      <c r="T604" s="56"/>
      <c r="U604" s="56"/>
    </row>
    <row r="605" spans="1:21">
      <c r="A605" s="3"/>
      <c r="B605" s="3"/>
      <c r="C605" s="3"/>
      <c r="D605" s="19"/>
      <c r="E605" s="3"/>
      <c r="F605" s="19"/>
      <c r="G605" s="3"/>
      <c r="H605" s="19"/>
      <c r="I605" s="19"/>
      <c r="J605" s="19"/>
      <c r="K605" s="19"/>
      <c r="L605" s="3"/>
      <c r="M605" s="3"/>
      <c r="N605" s="3"/>
      <c r="O605" s="3"/>
      <c r="P605" s="3"/>
      <c r="Q605" s="3"/>
      <c r="R605" s="56"/>
      <c r="S605" s="56"/>
      <c r="T605" s="56"/>
      <c r="U605" s="56"/>
    </row>
    <row r="606" spans="1:21">
      <c r="A606" s="3"/>
      <c r="B606" s="3"/>
      <c r="C606" s="3"/>
      <c r="D606" s="19"/>
      <c r="E606" s="3"/>
      <c r="F606" s="19"/>
      <c r="G606" s="3"/>
      <c r="H606" s="19"/>
      <c r="I606" s="19"/>
      <c r="J606" s="19"/>
      <c r="K606" s="19"/>
      <c r="L606" s="3"/>
      <c r="M606" s="3"/>
      <c r="N606" s="3"/>
      <c r="O606" s="3"/>
      <c r="P606" s="3"/>
      <c r="Q606" s="3"/>
      <c r="R606" s="56"/>
      <c r="S606" s="56"/>
      <c r="T606" s="56"/>
      <c r="U606" s="56"/>
    </row>
    <row r="607" spans="1:21">
      <c r="A607" s="3"/>
      <c r="B607" s="3"/>
      <c r="C607" s="3"/>
      <c r="D607" s="19"/>
      <c r="E607" s="3"/>
      <c r="F607" s="19"/>
      <c r="G607" s="3"/>
      <c r="H607" s="19"/>
      <c r="I607" s="19"/>
      <c r="J607" s="19"/>
      <c r="K607" s="19"/>
      <c r="L607" s="3"/>
      <c r="M607" s="3"/>
      <c r="N607" s="3"/>
      <c r="O607" s="3"/>
      <c r="P607" s="3"/>
      <c r="Q607" s="3"/>
      <c r="R607" s="56"/>
      <c r="S607" s="56"/>
      <c r="T607" s="56"/>
      <c r="U607" s="56"/>
    </row>
    <row r="608" spans="1:21">
      <c r="A608" s="3"/>
      <c r="B608" s="3"/>
      <c r="C608" s="3"/>
      <c r="D608" s="19"/>
      <c r="E608" s="3"/>
      <c r="F608" s="19"/>
      <c r="G608" s="3"/>
      <c r="H608" s="19"/>
      <c r="I608" s="19"/>
      <c r="J608" s="19"/>
      <c r="K608" s="19"/>
      <c r="L608" s="3"/>
      <c r="M608" s="3"/>
      <c r="N608" s="3"/>
      <c r="O608" s="3"/>
      <c r="P608" s="3"/>
      <c r="Q608" s="3"/>
      <c r="R608" s="56"/>
      <c r="S608" s="56"/>
      <c r="T608" s="56"/>
      <c r="U608" s="56"/>
    </row>
    <row r="609" spans="1:21">
      <c r="A609" s="3"/>
      <c r="B609" s="3"/>
      <c r="C609" s="3"/>
      <c r="D609" s="19"/>
      <c r="E609" s="3"/>
      <c r="F609" s="19"/>
      <c r="G609" s="3"/>
      <c r="H609" s="19"/>
      <c r="I609" s="19"/>
      <c r="J609" s="19"/>
      <c r="K609" s="19"/>
      <c r="L609" s="3"/>
      <c r="M609" s="3"/>
      <c r="N609" s="3"/>
      <c r="O609" s="3"/>
      <c r="P609" s="3"/>
      <c r="Q609" s="3"/>
      <c r="R609" s="56"/>
      <c r="S609" s="56"/>
      <c r="T609" s="56"/>
      <c r="U609" s="56"/>
    </row>
    <row r="610" spans="1:21">
      <c r="A610" s="3"/>
      <c r="B610" s="3"/>
      <c r="C610" s="3"/>
      <c r="D610" s="19"/>
      <c r="E610" s="3"/>
      <c r="F610" s="19"/>
      <c r="G610" s="3"/>
      <c r="H610" s="19"/>
      <c r="I610" s="19"/>
      <c r="J610" s="19"/>
      <c r="K610" s="19"/>
      <c r="L610" s="3"/>
      <c r="M610" s="3"/>
      <c r="N610" s="3"/>
      <c r="O610" s="3"/>
      <c r="P610" s="3"/>
      <c r="Q610" s="3"/>
      <c r="R610" s="56"/>
      <c r="S610" s="56"/>
      <c r="T610" s="56"/>
      <c r="U610" s="56"/>
    </row>
    <row r="611" spans="1:21">
      <c r="A611" s="3"/>
      <c r="B611" s="3"/>
      <c r="C611" s="3"/>
      <c r="D611" s="19"/>
      <c r="E611" s="3"/>
      <c r="F611" s="19"/>
      <c r="G611" s="3"/>
      <c r="H611" s="19"/>
      <c r="I611" s="19"/>
      <c r="J611" s="19"/>
      <c r="K611" s="19"/>
      <c r="L611" s="3"/>
      <c r="M611" s="3"/>
      <c r="N611" s="3"/>
      <c r="O611" s="3"/>
      <c r="P611" s="3"/>
      <c r="Q611" s="3"/>
      <c r="R611" s="56"/>
      <c r="S611" s="56"/>
      <c r="T611" s="56"/>
      <c r="U611" s="56"/>
    </row>
    <row r="612" spans="1:21">
      <c r="A612" s="3"/>
      <c r="B612" s="3"/>
      <c r="C612" s="3"/>
      <c r="D612" s="19"/>
      <c r="E612" s="3"/>
      <c r="F612" s="19"/>
      <c r="G612" s="3"/>
      <c r="H612" s="19"/>
      <c r="I612" s="19"/>
      <c r="J612" s="19"/>
      <c r="K612" s="19"/>
      <c r="L612" s="3"/>
      <c r="M612" s="3"/>
      <c r="N612" s="3"/>
      <c r="O612" s="3"/>
      <c r="P612" s="3"/>
      <c r="Q612" s="3"/>
      <c r="R612" s="56"/>
      <c r="S612" s="56"/>
      <c r="T612" s="56"/>
      <c r="U612" s="56"/>
    </row>
    <row r="613" spans="1:21">
      <c r="A613" s="3"/>
      <c r="B613" s="3"/>
      <c r="C613" s="3"/>
      <c r="D613" s="19"/>
      <c r="E613" s="3"/>
      <c r="F613" s="19"/>
      <c r="G613" s="3"/>
      <c r="H613" s="19"/>
      <c r="I613" s="19"/>
      <c r="J613" s="19"/>
      <c r="K613" s="19"/>
      <c r="L613" s="3"/>
      <c r="M613" s="3"/>
      <c r="N613" s="3"/>
      <c r="O613" s="3"/>
      <c r="P613" s="3"/>
      <c r="Q613" s="3"/>
      <c r="R613" s="56"/>
      <c r="S613" s="56"/>
      <c r="T613" s="56"/>
      <c r="U613" s="56"/>
    </row>
    <row r="614" spans="1:21">
      <c r="A614" s="3"/>
      <c r="B614" s="3"/>
      <c r="C614" s="3"/>
      <c r="D614" s="19"/>
      <c r="E614" s="3"/>
      <c r="F614" s="19"/>
      <c r="G614" s="3"/>
      <c r="H614" s="19"/>
      <c r="I614" s="19"/>
      <c r="J614" s="19"/>
      <c r="K614" s="19"/>
      <c r="L614" s="3"/>
      <c r="M614" s="3"/>
      <c r="N614" s="3"/>
      <c r="O614" s="3"/>
      <c r="P614" s="3"/>
      <c r="Q614" s="3"/>
      <c r="R614" s="56"/>
      <c r="S614" s="56"/>
      <c r="T614" s="56"/>
      <c r="U614" s="56"/>
    </row>
    <row r="615" spans="1:21">
      <c r="A615" s="3"/>
      <c r="B615" s="3"/>
      <c r="C615" s="3"/>
      <c r="D615" s="19"/>
      <c r="E615" s="3"/>
      <c r="F615" s="19"/>
      <c r="G615" s="3"/>
      <c r="H615" s="19"/>
      <c r="I615" s="19"/>
      <c r="J615" s="19"/>
      <c r="K615" s="19"/>
      <c r="L615" s="3"/>
      <c r="M615" s="3"/>
      <c r="N615" s="3"/>
      <c r="O615" s="3"/>
      <c r="P615" s="3"/>
      <c r="Q615" s="3"/>
      <c r="R615" s="56"/>
      <c r="S615" s="56"/>
      <c r="T615" s="56"/>
      <c r="U615" s="56"/>
    </row>
    <row r="616" spans="1:21">
      <c r="A616" s="3"/>
      <c r="B616" s="3"/>
      <c r="C616" s="3"/>
      <c r="D616" s="19"/>
      <c r="E616" s="3"/>
      <c r="F616" s="19"/>
      <c r="G616" s="3"/>
      <c r="H616" s="19"/>
      <c r="I616" s="19"/>
      <c r="J616" s="19"/>
      <c r="K616" s="19"/>
      <c r="L616" s="3"/>
      <c r="M616" s="3"/>
      <c r="N616" s="3"/>
      <c r="O616" s="3"/>
      <c r="P616" s="3"/>
      <c r="Q616" s="3"/>
      <c r="R616" s="56"/>
      <c r="S616" s="56"/>
      <c r="T616" s="56"/>
      <c r="U616" s="56"/>
    </row>
    <row r="617" spans="1:21">
      <c r="A617" s="3"/>
      <c r="B617" s="3"/>
      <c r="C617" s="3"/>
      <c r="D617" s="19"/>
      <c r="E617" s="3"/>
      <c r="F617" s="19"/>
      <c r="G617" s="3"/>
      <c r="H617" s="19"/>
      <c r="I617" s="19"/>
      <c r="J617" s="19"/>
      <c r="K617" s="19"/>
      <c r="L617" s="3"/>
      <c r="M617" s="3"/>
      <c r="N617" s="3"/>
      <c r="O617" s="3"/>
      <c r="P617" s="3"/>
      <c r="Q617" s="3"/>
      <c r="R617" s="56"/>
      <c r="S617" s="56"/>
      <c r="T617" s="56"/>
      <c r="U617" s="56"/>
    </row>
    <row r="618" spans="1:21">
      <c r="A618" s="3"/>
      <c r="B618" s="3"/>
      <c r="C618" s="3"/>
      <c r="D618" s="19"/>
      <c r="E618" s="3"/>
      <c r="F618" s="19"/>
      <c r="G618" s="3"/>
      <c r="H618" s="19"/>
      <c r="I618" s="19"/>
      <c r="J618" s="19"/>
      <c r="K618" s="19"/>
      <c r="L618" s="3"/>
      <c r="M618" s="3"/>
      <c r="N618" s="3"/>
      <c r="O618" s="3"/>
      <c r="P618" s="3"/>
      <c r="Q618" s="3"/>
      <c r="R618" s="56"/>
      <c r="S618" s="56"/>
      <c r="T618" s="56"/>
      <c r="U618" s="56"/>
    </row>
    <row r="619" spans="1:21">
      <c r="A619" s="3"/>
      <c r="B619" s="3"/>
      <c r="C619" s="3"/>
      <c r="D619" s="19"/>
      <c r="E619" s="3"/>
      <c r="F619" s="19"/>
      <c r="G619" s="3"/>
      <c r="H619" s="19"/>
      <c r="I619" s="19"/>
      <c r="J619" s="19"/>
      <c r="K619" s="19"/>
      <c r="L619" s="3"/>
      <c r="M619" s="3"/>
      <c r="N619" s="3"/>
      <c r="O619" s="3"/>
      <c r="P619" s="3"/>
      <c r="Q619" s="3"/>
      <c r="R619" s="56"/>
      <c r="S619" s="56"/>
      <c r="T619" s="56"/>
      <c r="U619" s="56"/>
    </row>
    <row r="620" spans="1:21">
      <c r="A620" s="3"/>
      <c r="B620" s="3"/>
      <c r="C620" s="3"/>
      <c r="D620" s="19"/>
      <c r="E620" s="3"/>
      <c r="F620" s="19"/>
      <c r="G620" s="3"/>
      <c r="H620" s="19"/>
      <c r="I620" s="19"/>
      <c r="J620" s="19"/>
      <c r="K620" s="19"/>
      <c r="L620" s="3"/>
      <c r="M620" s="3"/>
      <c r="N620" s="3"/>
      <c r="O620" s="3"/>
      <c r="P620" s="3"/>
      <c r="Q620" s="3"/>
      <c r="R620" s="56"/>
      <c r="S620" s="56"/>
      <c r="T620" s="56"/>
      <c r="U620" s="56"/>
    </row>
    <row r="621" spans="1:21">
      <c r="A621" s="3"/>
      <c r="B621" s="3"/>
      <c r="C621" s="3"/>
      <c r="D621" s="19"/>
      <c r="E621" s="3"/>
      <c r="F621" s="19"/>
      <c r="G621" s="3"/>
      <c r="H621" s="19"/>
      <c r="I621" s="19"/>
      <c r="J621" s="19"/>
      <c r="K621" s="19"/>
      <c r="L621" s="3"/>
      <c r="M621" s="3"/>
      <c r="N621" s="3"/>
      <c r="O621" s="3"/>
      <c r="P621" s="3"/>
      <c r="Q621" s="3"/>
      <c r="R621" s="56"/>
      <c r="S621" s="56"/>
      <c r="T621" s="56"/>
      <c r="U621" s="56"/>
    </row>
    <row r="622" spans="1:21">
      <c r="A622" s="3"/>
      <c r="B622" s="3"/>
      <c r="C622" s="3"/>
      <c r="D622" s="19"/>
      <c r="E622" s="3"/>
      <c r="F622" s="19"/>
      <c r="G622" s="3"/>
      <c r="H622" s="19"/>
      <c r="I622" s="19"/>
      <c r="J622" s="19"/>
      <c r="K622" s="19"/>
      <c r="L622" s="3"/>
      <c r="M622" s="3"/>
      <c r="N622" s="3"/>
      <c r="O622" s="3"/>
      <c r="P622" s="3"/>
      <c r="Q622" s="3"/>
      <c r="R622" s="56"/>
      <c r="S622" s="56"/>
      <c r="T622" s="56"/>
      <c r="U622" s="56"/>
    </row>
    <row r="623" spans="1:21">
      <c r="A623" s="3"/>
      <c r="B623" s="3"/>
      <c r="C623" s="3"/>
      <c r="D623" s="19"/>
      <c r="E623" s="3"/>
      <c r="F623" s="19"/>
      <c r="G623" s="3"/>
      <c r="H623" s="19"/>
      <c r="I623" s="19"/>
      <c r="J623" s="19"/>
      <c r="K623" s="19"/>
      <c r="L623" s="3"/>
      <c r="M623" s="3"/>
      <c r="N623" s="3"/>
      <c r="O623" s="3"/>
      <c r="P623" s="3"/>
      <c r="Q623" s="3"/>
      <c r="R623" s="56"/>
      <c r="S623" s="56"/>
      <c r="T623" s="56"/>
      <c r="U623" s="56"/>
    </row>
    <row r="624" spans="1:21">
      <c r="A624" s="3"/>
      <c r="B624" s="3"/>
      <c r="C624" s="3"/>
      <c r="D624" s="19"/>
      <c r="E624" s="3"/>
      <c r="F624" s="19"/>
      <c r="G624" s="3"/>
      <c r="H624" s="19"/>
      <c r="I624" s="19"/>
      <c r="J624" s="19"/>
      <c r="K624" s="19"/>
      <c r="L624" s="3"/>
      <c r="M624" s="3"/>
      <c r="N624" s="3"/>
      <c r="O624" s="3"/>
      <c r="P624" s="3"/>
      <c r="Q624" s="3"/>
      <c r="R624" s="56"/>
      <c r="S624" s="56"/>
      <c r="T624" s="56"/>
      <c r="U624" s="56"/>
    </row>
    <row r="625" spans="1:21">
      <c r="A625" s="3"/>
      <c r="B625" s="3"/>
      <c r="C625" s="3"/>
      <c r="D625" s="19"/>
      <c r="E625" s="3"/>
      <c r="F625" s="19"/>
      <c r="G625" s="3"/>
      <c r="H625" s="19"/>
      <c r="I625" s="19"/>
      <c r="J625" s="19"/>
      <c r="K625" s="19"/>
      <c r="L625" s="3"/>
      <c r="M625" s="3"/>
      <c r="N625" s="3"/>
      <c r="O625" s="3"/>
      <c r="P625" s="3"/>
      <c r="Q625" s="3"/>
      <c r="R625" s="56"/>
      <c r="S625" s="56"/>
      <c r="T625" s="56"/>
      <c r="U625" s="56"/>
    </row>
    <row r="626" spans="1:21">
      <c r="A626" s="3"/>
      <c r="B626" s="3"/>
      <c r="C626" s="3"/>
      <c r="D626" s="19"/>
      <c r="E626" s="3"/>
      <c r="F626" s="19"/>
      <c r="G626" s="3"/>
      <c r="H626" s="19"/>
      <c r="I626" s="19"/>
      <c r="J626" s="19"/>
      <c r="K626" s="19"/>
      <c r="L626" s="3"/>
      <c r="M626" s="3"/>
      <c r="N626" s="3"/>
      <c r="O626" s="3"/>
      <c r="P626" s="3"/>
      <c r="Q626" s="3"/>
      <c r="R626" s="56"/>
      <c r="S626" s="56"/>
      <c r="T626" s="56"/>
      <c r="U626" s="56"/>
    </row>
    <row r="627" spans="1:21">
      <c r="A627" s="3"/>
      <c r="B627" s="3"/>
      <c r="C627" s="3"/>
      <c r="D627" s="19"/>
      <c r="E627" s="3"/>
      <c r="F627" s="19"/>
      <c r="G627" s="3"/>
      <c r="H627" s="19"/>
      <c r="I627" s="19"/>
      <c r="J627" s="19"/>
      <c r="K627" s="19"/>
      <c r="L627" s="3"/>
      <c r="M627" s="3"/>
      <c r="N627" s="3"/>
      <c r="O627" s="3"/>
      <c r="P627" s="3"/>
      <c r="Q627" s="3"/>
      <c r="R627" s="56"/>
      <c r="S627" s="56"/>
      <c r="T627" s="56"/>
      <c r="U627" s="56"/>
    </row>
    <row r="628" spans="1:21">
      <c r="A628" s="3"/>
      <c r="B628" s="3"/>
      <c r="C628" s="3"/>
      <c r="D628" s="19"/>
      <c r="E628" s="3"/>
      <c r="F628" s="19"/>
      <c r="G628" s="3"/>
      <c r="H628" s="19"/>
      <c r="I628" s="19"/>
      <c r="J628" s="19"/>
      <c r="K628" s="19"/>
      <c r="L628" s="3"/>
      <c r="M628" s="3"/>
      <c r="N628" s="3"/>
      <c r="O628" s="3"/>
      <c r="P628" s="3"/>
      <c r="Q628" s="3"/>
      <c r="R628" s="56"/>
      <c r="S628" s="56"/>
      <c r="T628" s="56"/>
      <c r="U628" s="56"/>
    </row>
    <row r="629" spans="1:21">
      <c r="A629" s="3"/>
      <c r="B629" s="3"/>
      <c r="C629" s="3"/>
      <c r="D629" s="19"/>
      <c r="E629" s="3"/>
      <c r="F629" s="19"/>
      <c r="G629" s="3"/>
      <c r="H629" s="19"/>
      <c r="I629" s="19"/>
      <c r="J629" s="19"/>
      <c r="K629" s="19"/>
      <c r="L629" s="3"/>
      <c r="M629" s="3"/>
      <c r="N629" s="3"/>
      <c r="O629" s="3"/>
      <c r="P629" s="3"/>
      <c r="Q629" s="3"/>
      <c r="R629" s="56"/>
      <c r="S629" s="56"/>
      <c r="T629" s="56"/>
      <c r="U629" s="56"/>
    </row>
    <row r="630" spans="1:21">
      <c r="A630" s="3"/>
      <c r="B630" s="3"/>
      <c r="C630" s="3"/>
      <c r="D630" s="19"/>
      <c r="E630" s="3"/>
      <c r="F630" s="19"/>
      <c r="G630" s="3"/>
      <c r="H630" s="19"/>
      <c r="I630" s="19"/>
      <c r="J630" s="19"/>
      <c r="K630" s="19"/>
      <c r="L630" s="3"/>
      <c r="M630" s="3"/>
      <c r="N630" s="3"/>
      <c r="O630" s="3"/>
      <c r="P630" s="3"/>
      <c r="Q630" s="3"/>
      <c r="R630" s="56"/>
      <c r="S630" s="56"/>
      <c r="T630" s="56"/>
      <c r="U630" s="56"/>
    </row>
    <row r="631" spans="1:21">
      <c r="A631" s="3"/>
      <c r="B631" s="3"/>
      <c r="C631" s="3"/>
      <c r="D631" s="19"/>
      <c r="E631" s="3"/>
      <c r="F631" s="19"/>
      <c r="G631" s="3"/>
      <c r="H631" s="19"/>
      <c r="I631" s="19"/>
      <c r="J631" s="19"/>
      <c r="K631" s="19"/>
      <c r="L631" s="3"/>
      <c r="M631" s="3"/>
      <c r="N631" s="3"/>
      <c r="O631" s="3"/>
      <c r="P631" s="3"/>
      <c r="Q631" s="3"/>
      <c r="R631" s="56"/>
      <c r="S631" s="56"/>
      <c r="T631" s="56"/>
      <c r="U631" s="56"/>
    </row>
    <row r="632" spans="1:21">
      <c r="A632" s="3"/>
      <c r="B632" s="3"/>
      <c r="C632" s="3"/>
      <c r="D632" s="19"/>
      <c r="E632" s="3"/>
      <c r="F632" s="19"/>
      <c r="G632" s="3"/>
      <c r="H632" s="19"/>
      <c r="I632" s="19"/>
      <c r="J632" s="19"/>
      <c r="K632" s="19"/>
      <c r="L632" s="3"/>
      <c r="M632" s="3"/>
      <c r="N632" s="3"/>
      <c r="O632" s="3"/>
      <c r="P632" s="3"/>
      <c r="Q632" s="3"/>
      <c r="R632" s="56"/>
      <c r="S632" s="56"/>
      <c r="T632" s="56"/>
      <c r="U632" s="56"/>
    </row>
    <row r="633" spans="1:21">
      <c r="A633" s="3"/>
      <c r="B633" s="3"/>
      <c r="C633" s="3"/>
      <c r="D633" s="19"/>
      <c r="E633" s="3"/>
      <c r="F633" s="19"/>
      <c r="G633" s="3"/>
      <c r="H633" s="19"/>
      <c r="I633" s="19"/>
      <c r="J633" s="19"/>
      <c r="K633" s="19"/>
      <c r="L633" s="3"/>
      <c r="M633" s="3"/>
      <c r="N633" s="3"/>
      <c r="O633" s="3"/>
      <c r="P633" s="3"/>
      <c r="Q633" s="3"/>
      <c r="R633" s="56"/>
      <c r="S633" s="56"/>
      <c r="T633" s="56"/>
      <c r="U633" s="56"/>
    </row>
    <row r="634" spans="1:21">
      <c r="A634" s="3"/>
      <c r="B634" s="3"/>
      <c r="C634" s="3"/>
      <c r="D634" s="19"/>
      <c r="E634" s="3"/>
      <c r="F634" s="19"/>
      <c r="G634" s="3"/>
      <c r="H634" s="19"/>
      <c r="I634" s="19"/>
      <c r="J634" s="19"/>
      <c r="K634" s="19"/>
      <c r="L634" s="3"/>
      <c r="M634" s="3"/>
      <c r="N634" s="3"/>
      <c r="O634" s="3"/>
      <c r="P634" s="3"/>
      <c r="Q634" s="3"/>
      <c r="R634" s="56"/>
      <c r="S634" s="56"/>
      <c r="T634" s="56"/>
      <c r="U634" s="56"/>
    </row>
    <row r="635" spans="1:21">
      <c r="A635" s="3"/>
      <c r="B635" s="3"/>
      <c r="C635" s="3"/>
      <c r="D635" s="19"/>
      <c r="E635" s="3"/>
      <c r="F635" s="19"/>
      <c r="G635" s="3"/>
      <c r="H635" s="19"/>
      <c r="I635" s="19"/>
      <c r="J635" s="19"/>
      <c r="K635" s="19"/>
      <c r="L635" s="3"/>
      <c r="M635" s="3"/>
      <c r="N635" s="3"/>
      <c r="O635" s="3"/>
      <c r="P635" s="3"/>
      <c r="Q635" s="3"/>
      <c r="R635" s="56"/>
      <c r="S635" s="56"/>
      <c r="T635" s="56"/>
      <c r="U635" s="56"/>
    </row>
    <row r="636" spans="1:21">
      <c r="A636" s="3"/>
      <c r="B636" s="3"/>
      <c r="C636" s="3"/>
      <c r="D636" s="19"/>
      <c r="E636" s="3"/>
      <c r="F636" s="19"/>
      <c r="G636" s="3"/>
      <c r="H636" s="19"/>
      <c r="I636" s="19"/>
      <c r="J636" s="19"/>
      <c r="K636" s="19"/>
      <c r="L636" s="3"/>
      <c r="M636" s="3"/>
      <c r="N636" s="3"/>
      <c r="O636" s="3"/>
      <c r="P636" s="3"/>
      <c r="Q636" s="3"/>
      <c r="R636" s="56"/>
      <c r="S636" s="56"/>
      <c r="T636" s="56"/>
      <c r="U636" s="56"/>
    </row>
    <row r="637" spans="1:21">
      <c r="A637" s="3"/>
      <c r="B637" s="3"/>
      <c r="C637" s="3"/>
      <c r="D637" s="19"/>
      <c r="E637" s="3"/>
      <c r="F637" s="19"/>
      <c r="G637" s="3"/>
      <c r="H637" s="19"/>
      <c r="I637" s="19"/>
      <c r="J637" s="19"/>
      <c r="K637" s="19"/>
      <c r="L637" s="3"/>
      <c r="M637" s="3"/>
      <c r="N637" s="3"/>
      <c r="O637" s="3"/>
      <c r="P637" s="3"/>
      <c r="Q637" s="3"/>
      <c r="R637" s="56"/>
      <c r="S637" s="56"/>
      <c r="T637" s="56"/>
      <c r="U637" s="56"/>
    </row>
    <row r="638" spans="1:21">
      <c r="A638" s="3"/>
      <c r="B638" s="3"/>
      <c r="C638" s="3"/>
      <c r="D638" s="19"/>
      <c r="E638" s="3"/>
      <c r="F638" s="19"/>
      <c r="G638" s="3"/>
      <c r="H638" s="19"/>
      <c r="I638" s="19"/>
      <c r="J638" s="19"/>
      <c r="K638" s="19"/>
      <c r="L638" s="3"/>
      <c r="M638" s="3"/>
      <c r="N638" s="3"/>
      <c r="O638" s="3"/>
      <c r="P638" s="3"/>
      <c r="Q638" s="3"/>
      <c r="R638" s="56"/>
      <c r="S638" s="56"/>
      <c r="T638" s="56"/>
      <c r="U638" s="56"/>
    </row>
    <row r="639" spans="1:21">
      <c r="A639" s="3"/>
      <c r="B639" s="3"/>
      <c r="C639" s="3"/>
      <c r="D639" s="19"/>
      <c r="E639" s="3"/>
      <c r="F639" s="19"/>
      <c r="G639" s="3"/>
      <c r="H639" s="19"/>
      <c r="I639" s="19"/>
      <c r="J639" s="19"/>
      <c r="K639" s="19"/>
      <c r="L639" s="3"/>
      <c r="M639" s="3"/>
      <c r="N639" s="3"/>
      <c r="O639" s="3"/>
      <c r="P639" s="3"/>
      <c r="Q639" s="3"/>
      <c r="R639" s="56"/>
      <c r="S639" s="56"/>
      <c r="T639" s="56"/>
      <c r="U639" s="56"/>
    </row>
    <row r="640" spans="1:21">
      <c r="A640" s="3"/>
      <c r="B640" s="3"/>
      <c r="C640" s="3"/>
      <c r="D640" s="19"/>
      <c r="E640" s="3"/>
      <c r="F640" s="19"/>
      <c r="G640" s="3"/>
      <c r="H640" s="19"/>
      <c r="I640" s="19"/>
      <c r="J640" s="19"/>
      <c r="K640" s="19"/>
      <c r="L640" s="3"/>
      <c r="M640" s="3"/>
      <c r="N640" s="3"/>
      <c r="O640" s="3"/>
      <c r="P640" s="3"/>
      <c r="Q640" s="3"/>
      <c r="R640" s="56"/>
      <c r="S640" s="56"/>
      <c r="T640" s="56"/>
      <c r="U640" s="56"/>
    </row>
    <row r="641" spans="1:21">
      <c r="A641" s="3"/>
      <c r="B641" s="3"/>
      <c r="C641" s="3"/>
      <c r="D641" s="19"/>
      <c r="E641" s="3"/>
      <c r="F641" s="19"/>
      <c r="G641" s="3"/>
      <c r="H641" s="19"/>
      <c r="I641" s="19"/>
      <c r="J641" s="19"/>
      <c r="K641" s="19"/>
      <c r="L641" s="3"/>
      <c r="M641" s="3"/>
      <c r="N641" s="3"/>
      <c r="O641" s="3"/>
      <c r="P641" s="3"/>
      <c r="Q641" s="3"/>
      <c r="R641" s="56"/>
      <c r="S641" s="56"/>
      <c r="T641" s="56"/>
      <c r="U641" s="56"/>
    </row>
    <row r="642" spans="1:21">
      <c r="A642" s="3"/>
      <c r="B642" s="3"/>
      <c r="C642" s="3"/>
      <c r="D642" s="19"/>
      <c r="E642" s="3"/>
      <c r="F642" s="19"/>
      <c r="G642" s="3"/>
      <c r="H642" s="19"/>
      <c r="I642" s="19"/>
      <c r="J642" s="19"/>
      <c r="K642" s="19"/>
      <c r="L642" s="3"/>
      <c r="M642" s="3"/>
      <c r="N642" s="3"/>
      <c r="O642" s="3"/>
      <c r="P642" s="3"/>
      <c r="Q642" s="3"/>
      <c r="R642" s="56"/>
      <c r="S642" s="56"/>
      <c r="T642" s="56"/>
      <c r="U642" s="56"/>
    </row>
    <row r="643" spans="1:21">
      <c r="A643" s="3"/>
      <c r="B643" s="3"/>
      <c r="C643" s="3"/>
      <c r="D643" s="19"/>
      <c r="E643" s="3"/>
      <c r="F643" s="19"/>
      <c r="G643" s="3"/>
      <c r="H643" s="19"/>
      <c r="I643" s="19"/>
      <c r="J643" s="19"/>
      <c r="K643" s="19"/>
      <c r="L643" s="3"/>
      <c r="M643" s="3"/>
      <c r="N643" s="3"/>
      <c r="O643" s="3"/>
      <c r="P643" s="3"/>
      <c r="Q643" s="3"/>
      <c r="R643" s="56"/>
      <c r="S643" s="56"/>
      <c r="T643" s="56"/>
      <c r="U643" s="56"/>
    </row>
    <row r="644" spans="1:21">
      <c r="A644" s="3"/>
      <c r="B644" s="3"/>
      <c r="C644" s="3"/>
      <c r="D644" s="19"/>
      <c r="E644" s="3"/>
      <c r="F644" s="19"/>
      <c r="G644" s="3"/>
      <c r="H644" s="19"/>
      <c r="I644" s="19"/>
      <c r="J644" s="19"/>
      <c r="K644" s="19"/>
      <c r="L644" s="3"/>
      <c r="M644" s="3"/>
      <c r="N644" s="3"/>
      <c r="O644" s="3"/>
      <c r="P644" s="3"/>
      <c r="Q644" s="3"/>
      <c r="R644" s="56"/>
      <c r="S644" s="56"/>
      <c r="T644" s="56"/>
      <c r="U644" s="56"/>
    </row>
    <row r="645" spans="1:21">
      <c r="A645" s="3"/>
      <c r="B645" s="3"/>
      <c r="C645" s="3"/>
      <c r="D645" s="19"/>
      <c r="E645" s="3"/>
      <c r="F645" s="19"/>
      <c r="G645" s="3"/>
      <c r="H645" s="19"/>
      <c r="I645" s="19"/>
      <c r="J645" s="19"/>
      <c r="K645" s="19"/>
      <c r="L645" s="3"/>
      <c r="M645" s="3"/>
      <c r="N645" s="3"/>
      <c r="O645" s="3"/>
      <c r="P645" s="3"/>
      <c r="Q645" s="3"/>
      <c r="R645" s="56"/>
      <c r="S645" s="56"/>
      <c r="T645" s="56"/>
      <c r="U645" s="56"/>
    </row>
    <row r="646" spans="1:21">
      <c r="A646" s="3"/>
      <c r="B646" s="3"/>
      <c r="C646" s="3"/>
      <c r="D646" s="19"/>
      <c r="E646" s="3"/>
      <c r="F646" s="19"/>
      <c r="G646" s="3"/>
      <c r="H646" s="19"/>
      <c r="I646" s="19"/>
      <c r="J646" s="19"/>
      <c r="K646" s="19"/>
      <c r="L646" s="3"/>
      <c r="M646" s="3"/>
      <c r="N646" s="3"/>
      <c r="O646" s="3"/>
      <c r="P646" s="3"/>
      <c r="Q646" s="3"/>
      <c r="R646" s="56"/>
      <c r="S646" s="56"/>
      <c r="T646" s="56"/>
      <c r="U646" s="56"/>
    </row>
    <row r="647" spans="1:21">
      <c r="A647" s="3"/>
      <c r="B647" s="3"/>
      <c r="C647" s="3"/>
      <c r="D647" s="19"/>
      <c r="E647" s="3"/>
      <c r="F647" s="19"/>
      <c r="G647" s="3"/>
      <c r="H647" s="19"/>
      <c r="I647" s="19"/>
      <c r="J647" s="19"/>
      <c r="K647" s="19"/>
      <c r="L647" s="3"/>
      <c r="M647" s="3"/>
      <c r="N647" s="3"/>
      <c r="O647" s="3"/>
      <c r="P647" s="3"/>
      <c r="Q647" s="3"/>
      <c r="R647" s="56"/>
      <c r="S647" s="56"/>
      <c r="T647" s="56"/>
      <c r="U647" s="56"/>
    </row>
    <row r="648" spans="1:21">
      <c r="A648" s="3"/>
      <c r="B648" s="3"/>
      <c r="C648" s="3"/>
      <c r="D648" s="19"/>
      <c r="E648" s="3"/>
      <c r="F648" s="19"/>
      <c r="G648" s="3"/>
      <c r="H648" s="19"/>
      <c r="I648" s="19"/>
      <c r="J648" s="19"/>
      <c r="K648" s="19"/>
      <c r="L648" s="3"/>
      <c r="M648" s="3"/>
      <c r="N648" s="3"/>
      <c r="O648" s="3"/>
      <c r="P648" s="3"/>
      <c r="Q648" s="3"/>
      <c r="R648" s="56"/>
      <c r="S648" s="56"/>
      <c r="T648" s="56"/>
      <c r="U648" s="56"/>
    </row>
    <row r="649" spans="1:21">
      <c r="A649" s="3"/>
      <c r="B649" s="3"/>
      <c r="C649" s="3"/>
      <c r="D649" s="19"/>
      <c r="E649" s="3"/>
      <c r="F649" s="19"/>
      <c r="G649" s="3"/>
      <c r="H649" s="19"/>
      <c r="I649" s="19"/>
      <c r="J649" s="19"/>
      <c r="K649" s="19"/>
      <c r="L649" s="3"/>
      <c r="M649" s="3"/>
      <c r="N649" s="3"/>
      <c r="O649" s="3"/>
      <c r="P649" s="3"/>
      <c r="Q649" s="3"/>
      <c r="R649" s="56"/>
      <c r="S649" s="56"/>
      <c r="T649" s="56"/>
      <c r="U649" s="56"/>
    </row>
    <row r="650" spans="1:21">
      <c r="A650" s="3"/>
      <c r="B650" s="3"/>
      <c r="C650" s="3"/>
      <c r="D650" s="19"/>
      <c r="E650" s="3"/>
      <c r="F650" s="19"/>
      <c r="G650" s="3"/>
      <c r="H650" s="19"/>
      <c r="I650" s="19"/>
      <c r="J650" s="19"/>
      <c r="K650" s="19"/>
      <c r="L650" s="3"/>
      <c r="M650" s="3"/>
      <c r="N650" s="3"/>
      <c r="O650" s="3"/>
      <c r="P650" s="3"/>
      <c r="Q650" s="3"/>
      <c r="R650" s="56"/>
      <c r="S650" s="56"/>
      <c r="T650" s="56"/>
      <c r="U650" s="56"/>
    </row>
    <row r="651" spans="1:21">
      <c r="A651" s="3"/>
      <c r="B651" s="3"/>
      <c r="C651" s="3"/>
      <c r="D651" s="19"/>
      <c r="E651" s="3"/>
      <c r="F651" s="19"/>
      <c r="G651" s="3"/>
      <c r="H651" s="19"/>
      <c r="I651" s="19"/>
      <c r="J651" s="19"/>
      <c r="K651" s="19"/>
      <c r="L651" s="3"/>
      <c r="M651" s="3"/>
      <c r="N651" s="3"/>
      <c r="O651" s="3"/>
      <c r="P651" s="3"/>
      <c r="Q651" s="3"/>
      <c r="R651" s="56"/>
      <c r="S651" s="56"/>
      <c r="T651" s="56"/>
      <c r="U651" s="56"/>
    </row>
    <row r="652" spans="1:21">
      <c r="A652" s="3"/>
      <c r="B652" s="3"/>
      <c r="C652" s="3"/>
      <c r="D652" s="19"/>
      <c r="E652" s="3"/>
      <c r="F652" s="19"/>
      <c r="G652" s="3"/>
      <c r="H652" s="19"/>
      <c r="I652" s="19"/>
      <c r="J652" s="19"/>
      <c r="K652" s="19"/>
      <c r="L652" s="3"/>
      <c r="M652" s="3"/>
      <c r="N652" s="3"/>
      <c r="O652" s="3"/>
      <c r="P652" s="3"/>
      <c r="Q652" s="3"/>
      <c r="R652" s="56"/>
      <c r="S652" s="56"/>
      <c r="T652" s="56"/>
      <c r="U652" s="56"/>
    </row>
    <row r="653" spans="1:21">
      <c r="A653" s="3"/>
      <c r="B653" s="3"/>
      <c r="C653" s="3"/>
      <c r="D653" s="19"/>
      <c r="E653" s="3"/>
      <c r="F653" s="19"/>
      <c r="G653" s="3"/>
      <c r="H653" s="19"/>
      <c r="I653" s="19"/>
      <c r="J653" s="19"/>
      <c r="K653" s="19"/>
      <c r="L653" s="3"/>
      <c r="M653" s="3"/>
      <c r="N653" s="3"/>
      <c r="O653" s="3"/>
      <c r="P653" s="3"/>
      <c r="Q653" s="3"/>
      <c r="R653" s="56"/>
      <c r="S653" s="56"/>
      <c r="T653" s="56"/>
      <c r="U653" s="56"/>
    </row>
    <row r="654" spans="1:21">
      <c r="A654" s="3"/>
      <c r="B654" s="3"/>
      <c r="C654" s="3"/>
      <c r="D654" s="19"/>
      <c r="E654" s="3"/>
      <c r="F654" s="19"/>
      <c r="G654" s="3"/>
      <c r="H654" s="19"/>
      <c r="I654" s="19"/>
      <c r="J654" s="19"/>
      <c r="K654" s="19"/>
      <c r="L654" s="3"/>
      <c r="M654" s="3"/>
      <c r="N654" s="3"/>
      <c r="O654" s="3"/>
      <c r="P654" s="3"/>
      <c r="Q654" s="3"/>
      <c r="R654" s="56"/>
      <c r="S654" s="56"/>
      <c r="T654" s="56"/>
      <c r="U654" s="56"/>
    </row>
    <row r="655" spans="1:21">
      <c r="A655" s="3"/>
      <c r="B655" s="3"/>
      <c r="C655" s="3"/>
      <c r="D655" s="19"/>
      <c r="E655" s="3"/>
      <c r="F655" s="19"/>
      <c r="G655" s="3"/>
      <c r="H655" s="19"/>
      <c r="I655" s="19"/>
      <c r="J655" s="19"/>
      <c r="K655" s="19"/>
      <c r="L655" s="3"/>
      <c r="M655" s="3"/>
      <c r="N655" s="3"/>
      <c r="O655" s="3"/>
      <c r="P655" s="3"/>
      <c r="Q655" s="3"/>
      <c r="R655" s="56"/>
      <c r="S655" s="56"/>
      <c r="T655" s="56"/>
      <c r="U655" s="56"/>
    </row>
    <row r="656" spans="1:21">
      <c r="A656" s="3"/>
      <c r="B656" s="3"/>
      <c r="C656" s="3"/>
      <c r="D656" s="19"/>
      <c r="E656" s="3"/>
      <c r="F656" s="19"/>
      <c r="G656" s="3"/>
      <c r="H656" s="19"/>
      <c r="I656" s="19"/>
      <c r="J656" s="19"/>
      <c r="K656" s="19"/>
      <c r="L656" s="3"/>
      <c r="M656" s="3"/>
      <c r="N656" s="3"/>
      <c r="O656" s="3"/>
      <c r="P656" s="3"/>
      <c r="Q656" s="3"/>
      <c r="R656" s="56"/>
      <c r="S656" s="56"/>
      <c r="T656" s="56"/>
      <c r="U656" s="56"/>
    </row>
    <row r="657" spans="1:21">
      <c r="A657" s="3"/>
      <c r="B657" s="3"/>
      <c r="C657" s="3"/>
      <c r="D657" s="19"/>
      <c r="E657" s="3"/>
      <c r="F657" s="19"/>
      <c r="G657" s="3"/>
      <c r="H657" s="19"/>
      <c r="I657" s="19"/>
      <c r="J657" s="19"/>
      <c r="K657" s="19"/>
      <c r="L657" s="3"/>
      <c r="M657" s="3"/>
      <c r="N657" s="3"/>
      <c r="O657" s="3"/>
      <c r="P657" s="3"/>
      <c r="Q657" s="3"/>
      <c r="R657" s="56"/>
      <c r="S657" s="56"/>
      <c r="T657" s="56"/>
      <c r="U657" s="56"/>
    </row>
    <row r="658" spans="1:21">
      <c r="A658" s="3"/>
      <c r="B658" s="3"/>
      <c r="C658" s="3"/>
      <c r="D658" s="19"/>
      <c r="E658" s="3"/>
      <c r="F658" s="19"/>
      <c r="G658" s="3"/>
      <c r="H658" s="19"/>
      <c r="I658" s="19"/>
      <c r="J658" s="19"/>
      <c r="K658" s="19"/>
      <c r="L658" s="3"/>
      <c r="M658" s="3"/>
      <c r="N658" s="3"/>
      <c r="O658" s="3"/>
      <c r="P658" s="3"/>
      <c r="Q658" s="3"/>
      <c r="R658" s="56"/>
      <c r="S658" s="56"/>
      <c r="T658" s="56"/>
      <c r="U658" s="56"/>
    </row>
    <row r="659" spans="1:21">
      <c r="A659" s="3"/>
      <c r="B659" s="3"/>
      <c r="C659" s="3"/>
      <c r="D659" s="19"/>
      <c r="E659" s="3"/>
      <c r="F659" s="19"/>
      <c r="G659" s="3"/>
      <c r="H659" s="19"/>
      <c r="I659" s="19"/>
      <c r="J659" s="19"/>
      <c r="K659" s="19"/>
      <c r="L659" s="3"/>
      <c r="M659" s="3"/>
      <c r="N659" s="3"/>
      <c r="O659" s="3"/>
      <c r="P659" s="3"/>
      <c r="Q659" s="3"/>
      <c r="R659" s="56"/>
      <c r="S659" s="56"/>
      <c r="T659" s="56"/>
      <c r="U659" s="56"/>
    </row>
    <row r="660" spans="1:21">
      <c r="A660" s="3"/>
      <c r="B660" s="3"/>
      <c r="C660" s="3"/>
      <c r="D660" s="19"/>
      <c r="E660" s="3"/>
      <c r="F660" s="19"/>
      <c r="G660" s="3"/>
      <c r="H660" s="19"/>
      <c r="I660" s="19"/>
      <c r="J660" s="19"/>
      <c r="K660" s="19"/>
      <c r="L660" s="3"/>
      <c r="M660" s="3"/>
      <c r="N660" s="3"/>
      <c r="O660" s="3"/>
      <c r="P660" s="3"/>
      <c r="Q660" s="3"/>
      <c r="R660" s="56"/>
      <c r="S660" s="56"/>
      <c r="T660" s="56"/>
      <c r="U660" s="56"/>
    </row>
    <row r="661" spans="1:21">
      <c r="A661" s="3"/>
      <c r="B661" s="3"/>
      <c r="C661" s="3"/>
      <c r="D661" s="19"/>
      <c r="E661" s="3"/>
      <c r="F661" s="19"/>
      <c r="G661" s="3"/>
      <c r="H661" s="19"/>
      <c r="I661" s="19"/>
      <c r="J661" s="19"/>
      <c r="K661" s="19"/>
      <c r="L661" s="3"/>
      <c r="M661" s="3"/>
      <c r="N661" s="3"/>
      <c r="O661" s="3"/>
      <c r="P661" s="3"/>
      <c r="Q661" s="3"/>
      <c r="R661" s="56"/>
      <c r="S661" s="56"/>
      <c r="T661" s="56"/>
      <c r="U661" s="56"/>
    </row>
  </sheetData>
  <sortState ref="A5:Q33">
    <sortCondition ref="A5:A33"/>
  </sortState>
  <mergeCells count="13">
    <mergeCell ref="C1:Q1"/>
    <mergeCell ref="F2:G2"/>
    <mergeCell ref="H2:I2"/>
    <mergeCell ref="L2:M2"/>
    <mergeCell ref="N2:O2"/>
    <mergeCell ref="P2:Q2"/>
    <mergeCell ref="J2:K2"/>
    <mergeCell ref="F3:G3"/>
    <mergeCell ref="H3:I3"/>
    <mergeCell ref="L3:M3"/>
    <mergeCell ref="N3:O3"/>
    <mergeCell ref="P3:Q3"/>
    <mergeCell ref="J3:K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B2A6091E838134D90A3EA46D44CD17D" ma:contentTypeVersion="1" ma:contentTypeDescription="Opprett et nytt dokument." ma:contentTypeScope="" ma:versionID="7a924d9ab89ccf8e84119fa22233126d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d9125984ca4dd73f9f0fcde01e1c05c2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Planlagt startdato" ma:internalName="PublishingStartDate">
      <xsd:simpleType>
        <xsd:restriction base="dms:Unknown"/>
      </xsd:simpleType>
    </xsd:element>
    <xsd:element name="PublishingExpirationDate" ma:index="9" nillable="true" ma:displayName="Planlagt utløpsdato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 ma:readOnly="tru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AD3FBD65-2EB4-4D56-952F-69D41ECC07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57BAE27-D1DA-40B3-97E4-6739AA22A1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BCA5DB-5497-4533-AAD3-36EC3E85E19F}">
  <ds:schemaRefs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B44E6ED3-E51A-4651-B02F-DD11449946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G13</vt:lpstr>
      <vt:lpstr>J13</vt:lpstr>
      <vt:lpstr>G14</vt:lpstr>
      <vt:lpstr>J14</vt:lpstr>
      <vt:lpstr>G15</vt:lpstr>
      <vt:lpstr>J15</vt:lpstr>
      <vt:lpstr>G16</vt:lpstr>
      <vt:lpstr>J16</vt:lpstr>
      <vt:lpstr>M17</vt:lpstr>
      <vt:lpstr>K17</vt:lpstr>
      <vt:lpstr>M18</vt:lpstr>
      <vt:lpstr>K18</vt:lpstr>
      <vt:lpstr>M1920</vt:lpstr>
      <vt:lpstr>K1920</vt:lpstr>
      <vt:lpstr>MSR</vt:lpstr>
      <vt:lpstr>KSR</vt:lpstr>
      <vt:lpstr>Poeng</vt:lpstr>
      <vt:lpstr>Ark3</vt:lpstr>
    </vt:vector>
  </TitlesOfParts>
  <Company>Hemit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eliska-st</dc:creator>
  <cp:lastModifiedBy>Melastuggu</cp:lastModifiedBy>
  <cp:lastPrinted>2013-03-23T15:04:13Z</cp:lastPrinted>
  <dcterms:created xsi:type="dcterms:W3CDTF">2007-12-25T20:02:15Z</dcterms:created>
  <dcterms:modified xsi:type="dcterms:W3CDTF">2013-04-02T20:49:55Z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">
    <vt:lpwstr>Dokument</vt:lpwstr>
  </property>
</Properties>
</file>