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9375" windowHeight="4965"/>
  </bookViews>
  <sheets>
    <sheet name="Mosjonsløp" sheetId="5" r:id="rId1"/>
    <sheet name="Baneløp" sheetId="3" r:id="rId2"/>
    <sheet name="Stafetter-Sammendrag" sheetId="4" r:id="rId3"/>
  </sheets>
  <calcPr calcId="125725"/>
</workbook>
</file>

<file path=xl/calcChain.xml><?xml version="1.0" encoding="utf-8"?>
<calcChain xmlns="http://schemas.openxmlformats.org/spreadsheetml/2006/main">
  <c r="L3" i="3"/>
  <c r="L4"/>
  <c r="L11" s="1"/>
  <c r="L5"/>
  <c r="L6"/>
  <c r="L7"/>
  <c r="L8"/>
  <c r="L9"/>
  <c r="C11"/>
  <c r="D11"/>
  <c r="E11"/>
  <c r="F11"/>
  <c r="G11"/>
  <c r="H11"/>
  <c r="I11"/>
  <c r="J11"/>
  <c r="K11"/>
  <c r="AI3" i="5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H3" i="4"/>
  <c r="K3" s="1"/>
  <c r="H4"/>
  <c r="K4"/>
  <c r="H5"/>
  <c r="K5"/>
  <c r="H6"/>
  <c r="K6"/>
  <c r="H7"/>
  <c r="K7"/>
  <c r="H8"/>
  <c r="K8"/>
  <c r="H9"/>
  <c r="K9"/>
  <c r="H10"/>
  <c r="K10"/>
  <c r="H11"/>
  <c r="K11"/>
  <c r="H12"/>
  <c r="K12"/>
  <c r="H13"/>
  <c r="K13"/>
  <c r="H14"/>
  <c r="K14"/>
  <c r="H15"/>
  <c r="K15"/>
  <c r="H16"/>
  <c r="K16"/>
  <c r="H17"/>
  <c r="K17"/>
  <c r="H18"/>
  <c r="K18" s="1"/>
  <c r="H19"/>
  <c r="K19"/>
  <c r="H20"/>
  <c r="K20"/>
  <c r="H21"/>
  <c r="K21"/>
  <c r="H22"/>
  <c r="K22" s="1"/>
  <c r="H23"/>
  <c r="K23"/>
  <c r="H24"/>
  <c r="K24" s="1"/>
  <c r="H25"/>
  <c r="K25"/>
  <c r="H26"/>
  <c r="K26" s="1"/>
  <c r="H27"/>
  <c r="K27"/>
  <c r="H28"/>
  <c r="K28" s="1"/>
  <c r="H29"/>
  <c r="K29"/>
  <c r="H30"/>
  <c r="K30" s="1"/>
  <c r="H31"/>
  <c r="K31"/>
  <c r="H32"/>
  <c r="K32" s="1"/>
  <c r="H33"/>
  <c r="K33"/>
  <c r="H34"/>
  <c r="K34" s="1"/>
  <c r="H35"/>
  <c r="K35"/>
  <c r="H36"/>
  <c r="K36" s="1"/>
  <c r="H37"/>
  <c r="K37"/>
  <c r="H38"/>
  <c r="K38" s="1"/>
  <c r="H39"/>
  <c r="K39"/>
  <c r="H40"/>
  <c r="K40" s="1"/>
  <c r="H41"/>
  <c r="K41"/>
  <c r="H42"/>
  <c r="K42" s="1"/>
  <c r="G43"/>
  <c r="H43"/>
  <c r="K43" s="1"/>
  <c r="B44"/>
  <c r="C44"/>
  <c r="D44"/>
  <c r="E44"/>
  <c r="F44"/>
  <c r="G44"/>
  <c r="H44"/>
  <c r="I44"/>
  <c r="J44"/>
  <c r="K45"/>
  <c r="K44" l="1"/>
</calcChain>
</file>

<file path=xl/sharedStrings.xml><?xml version="1.0" encoding="utf-8"?>
<sst xmlns="http://schemas.openxmlformats.org/spreadsheetml/2006/main" count="247" uniqueCount="186">
  <si>
    <t>LØP UTENFOR BANE (senior &amp; junior)</t>
  </si>
  <si>
    <t>Bolme Tor Jarle</t>
  </si>
  <si>
    <t>Børset Stein Ivar</t>
  </si>
  <si>
    <t>Grønning Frode</t>
  </si>
  <si>
    <t>Løset Ole Kr</t>
  </si>
  <si>
    <t>Sæther Bjørn</t>
  </si>
  <si>
    <t>Sæther Øystein</t>
  </si>
  <si>
    <t>Vonheim Bjørn</t>
  </si>
  <si>
    <t>Fjellseterløpet</t>
  </si>
  <si>
    <t>Tordenskioldsløpet</t>
  </si>
  <si>
    <t>Einar Tambarskjelves M.l.</t>
  </si>
  <si>
    <t>Heimdalsløpet</t>
  </si>
  <si>
    <t>Trollheimsløpet</t>
  </si>
  <si>
    <t>Trønder-Øst løpet</t>
  </si>
  <si>
    <t>Olsokløpet</t>
  </si>
  <si>
    <t>Jordbærtrimmen</t>
  </si>
  <si>
    <t>Kpt.Dreiers Minneløp</t>
  </si>
  <si>
    <t xml:space="preserve">Klubbmestersk terrengløp </t>
  </si>
  <si>
    <t>Lina Roindt</t>
  </si>
  <si>
    <t>Torvikbukt Rundt</t>
  </si>
  <si>
    <t>Antall starter</t>
  </si>
  <si>
    <t>Øvrige utøvere</t>
  </si>
  <si>
    <t>Totalt ant. starter</t>
  </si>
  <si>
    <t>Holmenkollen</t>
  </si>
  <si>
    <t>St.Olav lag 1</t>
  </si>
  <si>
    <t>St.Olav lag 2</t>
  </si>
  <si>
    <t>MOSJONSLØP</t>
  </si>
  <si>
    <t>BANESTEVNER (senior &amp; junior)</t>
  </si>
  <si>
    <t>Tot.antall starter</t>
  </si>
  <si>
    <t xml:space="preserve">Tallene i rubrikkene forteller hvor mange øvelser utøveren har startet i  </t>
  </si>
  <si>
    <t>SAMMENDRAG</t>
  </si>
  <si>
    <t>SUM STAFETTER</t>
  </si>
  <si>
    <t>TOT.ANT.STARTER</t>
  </si>
  <si>
    <t>Svinsås Morten</t>
  </si>
  <si>
    <t>Bakk Audun</t>
  </si>
  <si>
    <t>Mikkelsen Råg</t>
  </si>
  <si>
    <t>Fiske Jo Bjørnar</t>
  </si>
  <si>
    <t>Fagerholt Kjetil</t>
  </si>
  <si>
    <t>Liland Knut Brede</t>
  </si>
  <si>
    <t>Moholdt Geir</t>
  </si>
  <si>
    <t>Romundstad Jan</t>
  </si>
  <si>
    <t>BANESTEVNER</t>
  </si>
  <si>
    <t>STAFETTER</t>
  </si>
  <si>
    <t>Størenmila</t>
  </si>
  <si>
    <t>Bakken Edvin</t>
  </si>
  <si>
    <t>Ranheim Rundt</t>
  </si>
  <si>
    <t>St.Olav lag 3</t>
  </si>
  <si>
    <t>Sande Pål</t>
  </si>
  <si>
    <t>Sæther Pål</t>
  </si>
  <si>
    <t>Bolme Mona</t>
  </si>
  <si>
    <t xml:space="preserve">Tallene i rubrikkene betyr plassering i sin klasse   </t>
  </si>
  <si>
    <t>Beste tid uansett klasse =</t>
  </si>
  <si>
    <t>Vassfjellet Rundt</t>
  </si>
  <si>
    <t>Birkebeinerløpet</t>
  </si>
  <si>
    <t>Hagen Lars</t>
  </si>
  <si>
    <t>Nonstad Bård</t>
  </si>
  <si>
    <t>Bolme Magne</t>
  </si>
  <si>
    <t xml:space="preserve">Moholdt Lars </t>
  </si>
  <si>
    <t>Svinsås Ola Inge</t>
  </si>
  <si>
    <t>Trønderjoggen</t>
  </si>
  <si>
    <t>Bardal Lars Morten</t>
  </si>
  <si>
    <t>Bolme Arne</t>
  </si>
  <si>
    <t>Nybrottkarusellen (1.500m)</t>
  </si>
  <si>
    <t>25.05.</t>
  </si>
  <si>
    <t xml:space="preserve">Gauldalsløpet </t>
  </si>
  <si>
    <t>Blåfjelløpet</t>
  </si>
  <si>
    <t>Romundstad Ingvar</t>
  </si>
  <si>
    <t>Oslo Maraton</t>
  </si>
  <si>
    <t>Aasbø Henrik</t>
  </si>
  <si>
    <t>Grøseth Henrik</t>
  </si>
  <si>
    <t>Hared Guled Kahin</t>
  </si>
  <si>
    <t>Mathisen Per Erik</t>
  </si>
  <si>
    <t>Jessheim Vintermaraton</t>
  </si>
  <si>
    <t>23.04.</t>
  </si>
  <si>
    <t>24.04.</t>
  </si>
  <si>
    <t>Laderunden</t>
  </si>
  <si>
    <t>03.05.</t>
  </si>
  <si>
    <t>Onsdagsstevne Tr.heim Stadion (800m)</t>
  </si>
  <si>
    <t>B&amp;OI Gampen, 4 km</t>
  </si>
  <si>
    <t>Langli John</t>
  </si>
  <si>
    <t>12.06.</t>
  </si>
  <si>
    <t>Hared Guled Hared</t>
  </si>
  <si>
    <t>18.06.</t>
  </si>
  <si>
    <t>21.06.</t>
  </si>
  <si>
    <t>29.06.</t>
  </si>
  <si>
    <t xml:space="preserve">Hostonvatnet Rundt </t>
  </si>
  <si>
    <t>Eilifsen Morten</t>
  </si>
  <si>
    <t>24.08.</t>
  </si>
  <si>
    <t>27.08.</t>
  </si>
  <si>
    <t>09.09.</t>
  </si>
  <si>
    <t>24.09.</t>
  </si>
  <si>
    <t>M=mosjonsklasse</t>
  </si>
  <si>
    <t>17.09.</t>
  </si>
  <si>
    <t>03.09.</t>
  </si>
  <si>
    <t>Antall starter 2005</t>
  </si>
  <si>
    <r>
      <t xml:space="preserve">Løpsnavn i </t>
    </r>
    <r>
      <rPr>
        <b/>
        <i/>
        <sz val="9"/>
        <rFont val="Bookman Old Style"/>
        <family val="1"/>
      </rPr>
      <t>kursiv</t>
    </r>
    <r>
      <rPr>
        <b/>
        <sz val="9"/>
        <rFont val="Bookman Old Style"/>
        <family val="1"/>
      </rPr>
      <t xml:space="preserve"> betyr at løpet har bare en klasse uavhengig av alder.</t>
    </r>
  </si>
  <si>
    <t>SENIOR/JUNIOR</t>
  </si>
  <si>
    <t>Antall starter 2006</t>
  </si>
  <si>
    <t>Sørli Robert</t>
  </si>
  <si>
    <t>Solem Jon</t>
  </si>
  <si>
    <t>Strand Sveinung Hestad</t>
  </si>
  <si>
    <t>25.03.</t>
  </si>
  <si>
    <t>Halvmaraton, Haag</t>
  </si>
  <si>
    <t>26.04.</t>
  </si>
  <si>
    <t>02.05.</t>
  </si>
  <si>
    <t>B&amp;OI Gampen, 10 km</t>
  </si>
  <si>
    <t>11.03.</t>
  </si>
  <si>
    <t>Skøvde 6-timers</t>
  </si>
  <si>
    <t>09.05.</t>
  </si>
  <si>
    <t>20.05.</t>
  </si>
  <si>
    <t>Selbuløpet</t>
  </si>
  <si>
    <t>24.05.</t>
  </si>
  <si>
    <t>28.05.</t>
  </si>
  <si>
    <t>KM-Tr.heim Stadion  (1500m)</t>
  </si>
  <si>
    <t>Botn Rundt</t>
  </si>
  <si>
    <t>31.05.</t>
  </si>
  <si>
    <t>11.06.</t>
  </si>
  <si>
    <t>Gjerstad Nils Ivar</t>
  </si>
  <si>
    <t>10.06.</t>
  </si>
  <si>
    <t>Våttåkuten</t>
  </si>
  <si>
    <t>08.07.</t>
  </si>
  <si>
    <t>Storehesten Opp</t>
  </si>
  <si>
    <t>07.06.</t>
  </si>
  <si>
    <t>Sørlie Robert</t>
  </si>
  <si>
    <t>KM-terrengløp, Malvik</t>
  </si>
  <si>
    <t>29.07.</t>
  </si>
  <si>
    <t>09.08.</t>
  </si>
  <si>
    <t>05.08.</t>
  </si>
  <si>
    <t>NM-Motbakkeløp Ørsta</t>
  </si>
  <si>
    <t>19.08.</t>
  </si>
  <si>
    <t>Lofoten Maraton, 10 km</t>
  </si>
  <si>
    <t>Skåla Opp</t>
  </si>
  <si>
    <t>Strindheimlekene Tr.heim Stadion 1.500m</t>
  </si>
  <si>
    <t>31.08.</t>
  </si>
  <si>
    <t>02.09.</t>
  </si>
  <si>
    <t xml:space="preserve">Knyken Opp </t>
  </si>
  <si>
    <t>Storflågløpet</t>
  </si>
  <si>
    <t>28.08.</t>
  </si>
  <si>
    <t>Jordbrudilten</t>
  </si>
  <si>
    <t>M</t>
  </si>
  <si>
    <t>Eidsvoll 6-timers</t>
  </si>
  <si>
    <t>06.09.</t>
  </si>
  <si>
    <t>Nybrottkarusellen</t>
  </si>
  <si>
    <t>20.11.</t>
  </si>
  <si>
    <t>10.12.</t>
  </si>
  <si>
    <t>26.11.</t>
  </si>
  <si>
    <t>Rælingsåsen (Motbakkeløp)</t>
  </si>
  <si>
    <t>Lørenskog (Halvmaraton)</t>
  </si>
  <si>
    <t>29.12.</t>
  </si>
  <si>
    <t>Jessheim 7 km</t>
  </si>
  <si>
    <t>07.01.</t>
  </si>
  <si>
    <t>Bjørkelangen 9,1 km</t>
  </si>
  <si>
    <t>21.01.</t>
  </si>
  <si>
    <t>Vinterkarusell 9,5 km</t>
  </si>
  <si>
    <t>24.01,</t>
  </si>
  <si>
    <t>Haga 10 km</t>
  </si>
  <si>
    <t>London Maraton</t>
  </si>
  <si>
    <t>22.07.</t>
  </si>
  <si>
    <t>Horningsdalsvatnet Halvmaraton</t>
  </si>
  <si>
    <t>20.09.</t>
  </si>
  <si>
    <t>Onsdagsstevne (Tr.heim Stadion)</t>
  </si>
  <si>
    <t>Høststevne (Tr.heim Stadion)</t>
  </si>
  <si>
    <t>03.10.</t>
  </si>
  <si>
    <t>07.10.</t>
  </si>
  <si>
    <t>Botn Opp</t>
  </si>
  <si>
    <t xml:space="preserve">Asbjørn`s Minneløp,Bodø </t>
  </si>
  <si>
    <t>14.10.</t>
  </si>
  <si>
    <t>29.10.</t>
  </si>
  <si>
    <t>Øyastafetten lag 1</t>
  </si>
  <si>
    <t>Øyastafetten lag 2</t>
  </si>
  <si>
    <t>14.06.</t>
  </si>
  <si>
    <t>Nybrottkarusellen (3.000m)</t>
  </si>
  <si>
    <t>13.02.</t>
  </si>
  <si>
    <t>27.02.</t>
  </si>
  <si>
    <t>Tønsberg Vinterkar 2,7km</t>
  </si>
  <si>
    <t>Tønsberg Vinterkar 3 km</t>
  </si>
  <si>
    <t xml:space="preserve">Fredrikstad Maraton </t>
  </si>
  <si>
    <t>Svalandsgubben</t>
  </si>
  <si>
    <t>NM-Terrengløp, Bergen</t>
  </si>
  <si>
    <t>Follotrimmen 6 km</t>
  </si>
  <si>
    <t>16.05.</t>
  </si>
  <si>
    <t>B&amp;OI Gampen 4.løp 6 km</t>
  </si>
  <si>
    <t>Spitsbergen Maraton</t>
  </si>
  <si>
    <t>Løfaldli Birger</t>
  </si>
  <si>
    <t>Sæther Torsten</t>
  </si>
  <si>
    <t>Ericson Ørjan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</si>
</sst>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i/>
      <sz val="10"/>
      <name val="Arial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8"/>
      <name val="Bookman Old Style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16"/>
      <name val="Bookman Old Style"/>
    </font>
    <font>
      <b/>
      <sz val="36"/>
      <name val="Bookman Old Style"/>
    </font>
    <font>
      <b/>
      <sz val="10"/>
      <name val="Bookman Old Style"/>
    </font>
    <font>
      <b/>
      <sz val="36"/>
      <name val="Bookman Old Style"/>
      <family val="1"/>
    </font>
    <font>
      <b/>
      <sz val="12"/>
      <name val="Bookman Old Style"/>
      <family val="1"/>
    </font>
    <font>
      <b/>
      <sz val="48"/>
      <name val="Bookman Old Style"/>
      <family val="1"/>
    </font>
    <font>
      <b/>
      <sz val="22"/>
      <name val="Bookman Old Style"/>
      <family val="1"/>
    </font>
    <font>
      <b/>
      <sz val="11"/>
      <name val="Bookman Old Style"/>
      <family val="1"/>
    </font>
    <font>
      <b/>
      <i/>
      <sz val="9"/>
      <name val="Bookman Old Style"/>
      <family val="1"/>
    </font>
    <font>
      <b/>
      <sz val="18"/>
      <name val="Bookman Old Style"/>
      <family val="1"/>
    </font>
    <font>
      <sz val="8"/>
      <name val="Arial"/>
    </font>
    <font>
      <sz val="10"/>
      <name val="Arial"/>
    </font>
    <font>
      <b/>
      <sz val="11"/>
      <name val="Arial"/>
    </font>
    <font>
      <sz val="9"/>
      <name val="Arial"/>
    </font>
    <font>
      <b/>
      <sz val="10.5"/>
      <name val="Bookman Old Style"/>
      <family val="1"/>
    </font>
    <font>
      <b/>
      <i/>
      <sz val="6"/>
      <name val="Bookman Old Style"/>
      <family val="1"/>
    </font>
    <font>
      <b/>
      <sz val="9"/>
      <color indexed="9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lightGray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Border="1"/>
    <xf numFmtId="0" fontId="7" fillId="0" borderId="0" xfId="0" applyFont="1" applyBorder="1"/>
    <xf numFmtId="0" fontId="4" fillId="0" borderId="0" xfId="0" applyFont="1" applyBorder="1"/>
    <xf numFmtId="0" fontId="3" fillId="2" borderId="2" xfId="0" applyFont="1" applyFill="1" applyBorder="1" applyAlignment="1">
      <alignment horizontal="center" textRotation="90"/>
    </xf>
    <xf numFmtId="0" fontId="11" fillId="2" borderId="3" xfId="0" applyFont="1" applyFill="1" applyBorder="1" applyAlignment="1">
      <alignment textRotation="255"/>
    </xf>
    <xf numFmtId="0" fontId="12" fillId="2" borderId="4" xfId="0" applyFont="1" applyFill="1" applyBorder="1" applyAlignment="1">
      <alignment horizontal="center" vertical="center"/>
    </xf>
    <xf numFmtId="0" fontId="11" fillId="0" borderId="0" xfId="0" applyFont="1" applyBorder="1"/>
    <xf numFmtId="0" fontId="13" fillId="0" borderId="0" xfId="0" applyFont="1" applyBorder="1"/>
    <xf numFmtId="16" fontId="2" fillId="2" borderId="5" xfId="0" applyNumberFormat="1" applyFont="1" applyFill="1" applyBorder="1" applyAlignment="1">
      <alignment textRotation="255"/>
    </xf>
    <xf numFmtId="0" fontId="10" fillId="2" borderId="6" xfId="0" applyFont="1" applyFill="1" applyBorder="1" applyAlignment="1">
      <alignment horizontal="center" vertical="center"/>
    </xf>
    <xf numFmtId="16" fontId="11" fillId="0" borderId="2" xfId="0" applyNumberFormat="1" applyFont="1" applyBorder="1"/>
    <xf numFmtId="0" fontId="11" fillId="0" borderId="2" xfId="0" applyFont="1" applyBorder="1"/>
    <xf numFmtId="0" fontId="11" fillId="0" borderId="2" xfId="0" applyFont="1" applyBorder="1" applyAlignment="1">
      <alignment horizontal="left"/>
    </xf>
    <xf numFmtId="0" fontId="11" fillId="0" borderId="7" xfId="0" applyFont="1" applyBorder="1"/>
    <xf numFmtId="0" fontId="14" fillId="0" borderId="0" xfId="0" applyFont="1" applyBorder="1"/>
    <xf numFmtId="0" fontId="15" fillId="0" borderId="2" xfId="0" applyFont="1" applyBorder="1"/>
    <xf numFmtId="0" fontId="6" fillId="0" borderId="2" xfId="0" applyFont="1" applyBorder="1"/>
    <xf numFmtId="0" fontId="14" fillId="0" borderId="2" xfId="0" applyFont="1" applyBorder="1" applyAlignment="1">
      <alignment textRotation="90"/>
    </xf>
    <xf numFmtId="0" fontId="14" fillId="2" borderId="2" xfId="0" applyFont="1" applyFill="1" applyBorder="1" applyAlignment="1">
      <alignment horizontal="center" textRotation="90"/>
    </xf>
    <xf numFmtId="0" fontId="7" fillId="1" borderId="2" xfId="0" applyFont="1" applyFill="1" applyBorder="1" applyAlignment="1">
      <alignment horizontal="left"/>
    </xf>
    <xf numFmtId="0" fontId="6" fillId="0" borderId="2" xfId="0" applyFont="1" applyBorder="1" applyAlignment="1"/>
    <xf numFmtId="0" fontId="15" fillId="0" borderId="2" xfId="0" applyFont="1" applyBorder="1" applyAlignment="1"/>
    <xf numFmtId="16" fontId="6" fillId="0" borderId="2" xfId="0" applyNumberFormat="1" applyFont="1" applyBorder="1"/>
    <xf numFmtId="16" fontId="15" fillId="0" borderId="2" xfId="0" applyNumberFormat="1" applyFont="1" applyBorder="1"/>
    <xf numFmtId="0" fontId="15" fillId="3" borderId="2" xfId="0" applyFont="1" applyFill="1" applyBorder="1"/>
    <xf numFmtId="0" fontId="15" fillId="4" borderId="2" xfId="0" applyFont="1" applyFill="1" applyBorder="1"/>
    <xf numFmtId="0" fontId="6" fillId="3" borderId="2" xfId="0" applyFont="1" applyFill="1" applyBorder="1"/>
    <xf numFmtId="0" fontId="6" fillId="0" borderId="2" xfId="0" applyFont="1" applyBorder="1" applyAlignment="1">
      <alignment horizontal="center"/>
    </xf>
    <xf numFmtId="0" fontId="6" fillId="4" borderId="2" xfId="0" applyFont="1" applyFill="1" applyBorder="1"/>
    <xf numFmtId="0" fontId="6" fillId="0" borderId="0" xfId="0" applyFont="1" applyBorder="1"/>
    <xf numFmtId="0" fontId="6" fillId="0" borderId="2" xfId="0" applyFont="1" applyBorder="1" applyAlignment="1">
      <alignment horizontal="left"/>
    </xf>
    <xf numFmtId="0" fontId="6" fillId="5" borderId="2" xfId="0" applyFont="1" applyFill="1" applyBorder="1"/>
    <xf numFmtId="0" fontId="17" fillId="0" borderId="0" xfId="0" applyFont="1"/>
    <xf numFmtId="0" fontId="1" fillId="0" borderId="0" xfId="0" applyFont="1"/>
    <xf numFmtId="0" fontId="18" fillId="0" borderId="0" xfId="0" applyFont="1"/>
    <xf numFmtId="0" fontId="5" fillId="0" borderId="2" xfId="0" applyFont="1" applyBorder="1" applyAlignment="1">
      <alignment textRotation="90"/>
    </xf>
    <xf numFmtId="0" fontId="14" fillId="0" borderId="0" xfId="0" applyFont="1" applyBorder="1" applyAlignment="1">
      <alignment horizontal="left"/>
    </xf>
    <xf numFmtId="0" fontId="19" fillId="0" borderId="0" xfId="0" applyFont="1" applyBorder="1"/>
    <xf numFmtId="0" fontId="6" fillId="0" borderId="8" xfId="0" applyFont="1" applyBorder="1"/>
    <xf numFmtId="0" fontId="6" fillId="1" borderId="2" xfId="0" applyFont="1" applyFill="1" applyBorder="1"/>
    <xf numFmtId="16" fontId="6" fillId="0" borderId="0" xfId="0" applyNumberFormat="1" applyFont="1" applyBorder="1"/>
    <xf numFmtId="0" fontId="20" fillId="0" borderId="0" xfId="0" applyFont="1"/>
    <xf numFmtId="0" fontId="6" fillId="0" borderId="8" xfId="0" applyFont="1" applyBorder="1" applyAlignment="1">
      <alignment horizontal="left"/>
    </xf>
    <xf numFmtId="0" fontId="14" fillId="0" borderId="1" xfId="0" applyFont="1" applyBorder="1" applyAlignment="1">
      <alignment textRotation="90"/>
    </xf>
    <xf numFmtId="0" fontId="6" fillId="0" borderId="0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21" fillId="0" borderId="2" xfId="0" applyFont="1" applyBorder="1" applyAlignment="1"/>
    <xf numFmtId="0" fontId="21" fillId="0" borderId="2" xfId="0" applyFont="1" applyBorder="1"/>
    <xf numFmtId="0" fontId="21" fillId="2" borderId="2" xfId="0" applyFont="1" applyFill="1" applyBorder="1"/>
    <xf numFmtId="0" fontId="21" fillId="0" borderId="0" xfId="0" applyFont="1" applyBorder="1"/>
    <xf numFmtId="0" fontId="21" fillId="0" borderId="7" xfId="0" applyFont="1" applyBorder="1"/>
    <xf numFmtId="0" fontId="21" fillId="2" borderId="7" xfId="0" applyFont="1" applyFill="1" applyBorder="1"/>
    <xf numFmtId="0" fontId="21" fillId="0" borderId="0" xfId="0" applyFont="1" applyBorder="1" applyAlignment="1">
      <alignment horizontal="left"/>
    </xf>
    <xf numFmtId="0" fontId="15" fillId="0" borderId="8" xfId="0" applyFont="1" applyBorder="1"/>
    <xf numFmtId="0" fontId="15" fillId="4" borderId="8" xfId="0" applyFont="1" applyFill="1" applyBorder="1"/>
    <xf numFmtId="0" fontId="22" fillId="0" borderId="8" xfId="0" applyFont="1" applyBorder="1"/>
    <xf numFmtId="0" fontId="23" fillId="4" borderId="2" xfId="0" applyFont="1" applyFill="1" applyBorder="1"/>
    <xf numFmtId="0" fontId="0" fillId="0" borderId="2" xfId="0" applyBorder="1"/>
    <xf numFmtId="0" fontId="16" fillId="1" borderId="3" xfId="0" applyFont="1" applyFill="1" applyBorder="1" applyAlignment="1">
      <alignment horizontal="center"/>
    </xf>
    <xf numFmtId="0" fontId="16" fillId="1" borderId="9" xfId="0" applyFont="1" applyFill="1" applyBorder="1" applyAlignment="1">
      <alignment horizontal="center"/>
    </xf>
    <xf numFmtId="0" fontId="16" fillId="1" borderId="4" xfId="0" applyFont="1" applyFill="1" applyBorder="1" applyAlignment="1">
      <alignment horizontal="center"/>
    </xf>
    <xf numFmtId="0" fontId="16" fillId="1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3" fillId="6" borderId="3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5" fillId="1" borderId="3" xfId="0" applyFont="1" applyFill="1" applyBorder="1" applyAlignment="1">
      <alignment horizontal="center"/>
    </xf>
    <xf numFmtId="0" fontId="5" fillId="1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8"/>
  <sheetViews>
    <sheetView tabSelected="1" workbookViewId="0">
      <selection activeCell="F11" sqref="F11"/>
    </sheetView>
  </sheetViews>
  <sheetFormatPr defaultColWidth="11.42578125" defaultRowHeight="12.75"/>
  <cols>
    <col min="1" max="1" width="7.28515625" bestFit="1" customWidth="1"/>
    <col min="2" max="2" width="24.7109375" customWidth="1"/>
    <col min="3" max="33" width="3.5703125" customWidth="1"/>
    <col min="34" max="34" width="4.7109375" bestFit="1" customWidth="1"/>
    <col min="35" max="35" width="32" customWidth="1"/>
  </cols>
  <sheetData>
    <row r="1" spans="1:35" ht="23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60" t="s">
        <v>0</v>
      </c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/>
    </row>
    <row r="2" spans="1:35" ht="150.75">
      <c r="A2" s="10"/>
      <c r="B2" s="11">
        <v>2006</v>
      </c>
      <c r="C2" s="45" t="s">
        <v>34</v>
      </c>
      <c r="D2" s="45" t="s">
        <v>44</v>
      </c>
      <c r="E2" s="45" t="s">
        <v>60</v>
      </c>
      <c r="F2" s="45" t="s">
        <v>56</v>
      </c>
      <c r="G2" s="45" t="s">
        <v>49</v>
      </c>
      <c r="H2" s="45" t="s">
        <v>1</v>
      </c>
      <c r="I2" s="45" t="s">
        <v>2</v>
      </c>
      <c r="J2" s="45" t="s">
        <v>86</v>
      </c>
      <c r="K2" s="45" t="s">
        <v>37</v>
      </c>
      <c r="L2" s="45" t="s">
        <v>117</v>
      </c>
      <c r="M2" s="45" t="s">
        <v>3</v>
      </c>
      <c r="N2" s="45" t="s">
        <v>69</v>
      </c>
      <c r="O2" s="45" t="s">
        <v>54</v>
      </c>
      <c r="P2" s="45" t="s">
        <v>70</v>
      </c>
      <c r="Q2" s="45" t="s">
        <v>79</v>
      </c>
      <c r="R2" s="45" t="s">
        <v>183</v>
      </c>
      <c r="S2" s="45" t="s">
        <v>4</v>
      </c>
      <c r="T2" s="45" t="s">
        <v>71</v>
      </c>
      <c r="U2" s="45" t="s">
        <v>35</v>
      </c>
      <c r="V2" s="45" t="s">
        <v>55</v>
      </c>
      <c r="W2" s="45" t="s">
        <v>47</v>
      </c>
      <c r="X2" s="45" t="s">
        <v>99</v>
      </c>
      <c r="Y2" s="45" t="s">
        <v>100</v>
      </c>
      <c r="Z2" s="45" t="s">
        <v>58</v>
      </c>
      <c r="AA2" s="45" t="s">
        <v>33</v>
      </c>
      <c r="AB2" s="45" t="s">
        <v>5</v>
      </c>
      <c r="AC2" s="45" t="s">
        <v>48</v>
      </c>
      <c r="AD2" s="45" t="s">
        <v>6</v>
      </c>
      <c r="AE2" s="45" t="s">
        <v>184</v>
      </c>
      <c r="AF2" s="45" t="s">
        <v>123</v>
      </c>
      <c r="AG2" s="45" t="s">
        <v>7</v>
      </c>
      <c r="AH2" s="45" t="s">
        <v>68</v>
      </c>
      <c r="AI2" s="11">
        <v>2006</v>
      </c>
    </row>
    <row r="3" spans="1:35">
      <c r="A3" s="24" t="s">
        <v>143</v>
      </c>
      <c r="B3" s="22" t="s">
        <v>72</v>
      </c>
      <c r="C3" s="3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>
        <v>11</v>
      </c>
      <c r="AI3" s="22" t="str">
        <f t="shared" ref="AI3:AI37" si="0">B3</f>
        <v>Jessheim Vintermaraton</v>
      </c>
    </row>
    <row r="4" spans="1:35">
      <c r="A4" s="24" t="s">
        <v>145</v>
      </c>
      <c r="B4" s="22" t="s">
        <v>146</v>
      </c>
      <c r="C4" s="30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>
        <v>13</v>
      </c>
      <c r="AI4" s="22" t="str">
        <f t="shared" si="0"/>
        <v>Rælingsåsen (Motbakkeløp)</v>
      </c>
    </row>
    <row r="5" spans="1:35">
      <c r="A5" s="24" t="s">
        <v>144</v>
      </c>
      <c r="B5" s="22" t="s">
        <v>147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>
        <v>4</v>
      </c>
      <c r="AI5" s="22" t="str">
        <f t="shared" si="0"/>
        <v>Lørenskog (Halvmaraton)</v>
      </c>
    </row>
    <row r="6" spans="1:35">
      <c r="A6" s="24" t="s">
        <v>148</v>
      </c>
      <c r="B6" s="22" t="s">
        <v>149</v>
      </c>
      <c r="C6" s="33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>
        <v>9</v>
      </c>
      <c r="AI6" s="22" t="str">
        <f t="shared" si="0"/>
        <v>Jessheim 7 km</v>
      </c>
    </row>
    <row r="7" spans="1:35">
      <c r="A7" s="24" t="s">
        <v>150</v>
      </c>
      <c r="B7" s="22" t="s">
        <v>151</v>
      </c>
      <c r="C7" s="33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>
        <v>8</v>
      </c>
      <c r="AI7" s="22" t="str">
        <f t="shared" si="0"/>
        <v>Bjørkelangen 9,1 km</v>
      </c>
    </row>
    <row r="8" spans="1:35">
      <c r="A8" s="24" t="s">
        <v>152</v>
      </c>
      <c r="B8" s="22" t="s">
        <v>153</v>
      </c>
      <c r="C8" s="33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>
        <v>5</v>
      </c>
      <c r="AI8" s="22" t="str">
        <f t="shared" si="0"/>
        <v>Vinterkarusell 9,5 km</v>
      </c>
    </row>
    <row r="9" spans="1:35">
      <c r="A9" s="24" t="s">
        <v>154</v>
      </c>
      <c r="B9" s="22" t="s">
        <v>155</v>
      </c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>
        <v>9</v>
      </c>
      <c r="AI9" s="22" t="str">
        <f t="shared" si="0"/>
        <v>Haga 10 km</v>
      </c>
    </row>
    <row r="10" spans="1:35">
      <c r="A10" s="24" t="s">
        <v>172</v>
      </c>
      <c r="B10" s="22" t="s">
        <v>174</v>
      </c>
      <c r="C10" s="33"/>
      <c r="D10" s="18"/>
      <c r="E10" s="18"/>
      <c r="F10" s="18">
        <v>1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22" t="str">
        <f t="shared" si="0"/>
        <v>Tønsberg Vinterkar 2,7km</v>
      </c>
    </row>
    <row r="11" spans="1:35">
      <c r="A11" s="24" t="s">
        <v>173</v>
      </c>
      <c r="B11" s="22" t="s">
        <v>175</v>
      </c>
      <c r="C11" s="33"/>
      <c r="D11" s="18"/>
      <c r="E11" s="18"/>
      <c r="F11" s="18">
        <v>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22" t="str">
        <f t="shared" si="0"/>
        <v>Tønsberg Vinterkar 3 km</v>
      </c>
    </row>
    <row r="12" spans="1:35" s="36" customFormat="1" ht="13.5" customHeight="1">
      <c r="A12" s="24" t="s">
        <v>106</v>
      </c>
      <c r="B12" s="22" t="s">
        <v>107</v>
      </c>
      <c r="C12" s="18"/>
      <c r="D12" s="18"/>
      <c r="E12" s="18"/>
      <c r="F12" s="18"/>
      <c r="G12" s="18"/>
      <c r="H12" s="18"/>
      <c r="I12" s="28"/>
      <c r="J12" s="28"/>
      <c r="K12" s="28"/>
      <c r="L12" s="2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>
        <v>5</v>
      </c>
      <c r="AI12" s="22" t="str">
        <f>B12</f>
        <v>Skøvde 6-timers</v>
      </c>
    </row>
    <row r="13" spans="1:35">
      <c r="A13" s="24" t="s">
        <v>101</v>
      </c>
      <c r="B13" s="22" t="s">
        <v>102</v>
      </c>
      <c r="C13" s="33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>
        <v>22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22" t="str">
        <f t="shared" si="0"/>
        <v>Halvmaraton, Haag</v>
      </c>
    </row>
    <row r="14" spans="1:35">
      <c r="A14" s="24" t="s">
        <v>74</v>
      </c>
      <c r="B14" s="22" t="s">
        <v>156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>
        <v>38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22" t="str">
        <f t="shared" si="0"/>
        <v>London Maraton</v>
      </c>
    </row>
    <row r="15" spans="1:35">
      <c r="A15" s="24" t="s">
        <v>103</v>
      </c>
      <c r="B15" s="22" t="s">
        <v>8</v>
      </c>
      <c r="C15" s="18"/>
      <c r="D15" s="18"/>
      <c r="E15" s="18">
        <v>4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22" t="str">
        <f t="shared" si="0"/>
        <v>Fjellseterløpet</v>
      </c>
    </row>
    <row r="16" spans="1:35">
      <c r="A16" s="24" t="s">
        <v>73</v>
      </c>
      <c r="B16" s="22" t="s">
        <v>178</v>
      </c>
      <c r="C16" s="18">
        <v>43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22" t="str">
        <f t="shared" si="0"/>
        <v>NM-Terrengløp, Bergen</v>
      </c>
    </row>
    <row r="17" spans="1:35">
      <c r="A17" s="24" t="s">
        <v>73</v>
      </c>
      <c r="B17" s="22" t="s">
        <v>124</v>
      </c>
      <c r="C17" s="30"/>
      <c r="D17" s="18"/>
      <c r="E17" s="18">
        <v>1</v>
      </c>
      <c r="F17" s="18"/>
      <c r="G17" s="18"/>
      <c r="H17" s="18"/>
      <c r="I17" s="18"/>
      <c r="J17" s="18"/>
      <c r="K17" s="18"/>
      <c r="L17" s="18"/>
      <c r="M17" s="18"/>
      <c r="N17" s="59"/>
      <c r="O17" s="18"/>
      <c r="P17" s="18">
        <v>3</v>
      </c>
      <c r="Q17" s="18">
        <v>3</v>
      </c>
      <c r="R17" s="18"/>
      <c r="S17" s="18"/>
      <c r="T17" s="18">
        <v>3</v>
      </c>
      <c r="U17" s="18"/>
      <c r="V17" s="18"/>
      <c r="W17" s="18"/>
      <c r="X17" s="18"/>
      <c r="Y17" s="18"/>
      <c r="Z17" s="18"/>
      <c r="AA17" s="18">
        <v>5</v>
      </c>
      <c r="AB17" s="18">
        <v>5</v>
      </c>
      <c r="AC17" s="18"/>
      <c r="AD17" s="18"/>
      <c r="AE17" s="18"/>
      <c r="AF17" s="18">
        <v>3</v>
      </c>
      <c r="AG17" s="18"/>
      <c r="AH17" s="18"/>
      <c r="AI17" s="22" t="str">
        <f t="shared" si="0"/>
        <v>KM-terrengløp, Malvik</v>
      </c>
    </row>
    <row r="18" spans="1:35" s="35" customFormat="1">
      <c r="A18" s="25" t="s">
        <v>74</v>
      </c>
      <c r="B18" s="23" t="s">
        <v>75</v>
      </c>
      <c r="C18" s="2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>
        <v>16</v>
      </c>
      <c r="AA18" s="17"/>
      <c r="AB18" s="17">
        <v>3</v>
      </c>
      <c r="AC18" s="17"/>
      <c r="AD18" s="17"/>
      <c r="AE18" s="17"/>
      <c r="AF18" s="17"/>
      <c r="AG18" s="17"/>
      <c r="AH18" s="17"/>
      <c r="AI18" s="22" t="str">
        <f t="shared" si="0"/>
        <v>Laderunden</v>
      </c>
    </row>
    <row r="19" spans="1:35">
      <c r="A19" s="24" t="s">
        <v>103</v>
      </c>
      <c r="B19" s="22" t="s">
        <v>78</v>
      </c>
      <c r="C19" s="30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>
        <v>2</v>
      </c>
      <c r="AH19" s="18"/>
      <c r="AI19" s="22" t="str">
        <f t="shared" si="0"/>
        <v>B&amp;OI Gampen, 4 km</v>
      </c>
    </row>
    <row r="20" spans="1:35">
      <c r="A20" s="24" t="s">
        <v>103</v>
      </c>
      <c r="B20" s="22" t="s">
        <v>179</v>
      </c>
      <c r="C20" s="3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>
        <v>16</v>
      </c>
      <c r="AI20" s="22" t="str">
        <f t="shared" si="0"/>
        <v>Follotrimmen 6 km</v>
      </c>
    </row>
    <row r="21" spans="1:35">
      <c r="A21" s="25" t="s">
        <v>104</v>
      </c>
      <c r="B21" s="23" t="s">
        <v>45</v>
      </c>
      <c r="C21" s="17"/>
      <c r="D21" s="17"/>
      <c r="E21" s="17"/>
      <c r="F21" s="17"/>
      <c r="G21" s="17">
        <v>7</v>
      </c>
      <c r="H21" s="17"/>
      <c r="I21" s="17"/>
      <c r="J21" s="17"/>
      <c r="K21" s="17">
        <v>29</v>
      </c>
      <c r="L21" s="17"/>
      <c r="M21" s="17"/>
      <c r="N21" s="5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>
        <v>43</v>
      </c>
      <c r="AA21" s="17"/>
      <c r="AB21" s="17"/>
      <c r="AC21" s="17"/>
      <c r="AD21" s="17"/>
      <c r="AE21" s="17"/>
      <c r="AF21" s="17"/>
      <c r="AG21" s="17"/>
      <c r="AH21" s="17"/>
      <c r="AI21" s="22" t="str">
        <f t="shared" si="0"/>
        <v>Ranheim Rundt</v>
      </c>
    </row>
    <row r="22" spans="1:35" ht="13.5" customHeight="1">
      <c r="A22" s="24" t="s">
        <v>76</v>
      </c>
      <c r="B22" s="22" t="s">
        <v>105</v>
      </c>
      <c r="C22" s="18"/>
      <c r="D22" s="18"/>
      <c r="E22" s="18"/>
      <c r="F22" s="18"/>
      <c r="G22" s="18"/>
      <c r="H22" s="18"/>
      <c r="I22" s="28"/>
      <c r="J22" s="28"/>
      <c r="K22" s="28"/>
      <c r="L22" s="2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41">
        <v>1</v>
      </c>
      <c r="AH22" s="18"/>
      <c r="AI22" s="22" t="str">
        <f t="shared" si="0"/>
        <v>B&amp;OI Gampen, 10 km</v>
      </c>
    </row>
    <row r="23" spans="1:35">
      <c r="A23" s="24" t="s">
        <v>108</v>
      </c>
      <c r="B23" s="22" t="s">
        <v>9</v>
      </c>
      <c r="C23" s="18"/>
      <c r="D23" s="18"/>
      <c r="E23" s="18"/>
      <c r="F23" s="18"/>
      <c r="G23" s="18">
        <v>6</v>
      </c>
      <c r="H23" s="18">
        <v>7</v>
      </c>
      <c r="I23" s="28"/>
      <c r="J23" s="28"/>
      <c r="K23" s="28"/>
      <c r="L23" s="28"/>
      <c r="M23" s="18"/>
      <c r="N23" s="18">
        <v>2</v>
      </c>
      <c r="O23" s="18">
        <v>4</v>
      </c>
      <c r="P23" s="18"/>
      <c r="Q23" s="18"/>
      <c r="R23" s="18"/>
      <c r="S23" s="18"/>
      <c r="T23" s="18">
        <v>45</v>
      </c>
      <c r="U23" s="18"/>
      <c r="V23" s="18"/>
      <c r="W23" s="18"/>
      <c r="X23" s="18"/>
      <c r="Y23" s="18"/>
      <c r="Z23" s="18"/>
      <c r="AA23" s="18">
        <v>3</v>
      </c>
      <c r="AB23" s="18"/>
      <c r="AC23" s="18"/>
      <c r="AD23" s="18"/>
      <c r="AE23" s="18"/>
      <c r="AF23" s="18"/>
      <c r="AG23" s="18"/>
      <c r="AH23" s="18"/>
      <c r="AI23" s="22" t="str">
        <f>B23</f>
        <v>Tordenskioldsløpet</v>
      </c>
    </row>
    <row r="24" spans="1:35" s="36" customFormat="1" ht="13.5" customHeight="1">
      <c r="A24" s="24" t="s">
        <v>180</v>
      </c>
      <c r="B24" s="22" t="s">
        <v>181</v>
      </c>
      <c r="C24" s="18"/>
      <c r="D24" s="18"/>
      <c r="E24" s="18"/>
      <c r="F24" s="18"/>
      <c r="G24" s="18"/>
      <c r="H24" s="18"/>
      <c r="I24" s="28"/>
      <c r="J24" s="28"/>
      <c r="K24" s="28"/>
      <c r="L24" s="2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>
        <v>2</v>
      </c>
      <c r="AH24" s="18"/>
      <c r="AI24" s="22" t="str">
        <f t="shared" si="0"/>
        <v>B&amp;OI Gampen 4.løp 6 km</v>
      </c>
    </row>
    <row r="25" spans="1:35" s="36" customFormat="1" ht="13.5" customHeight="1">
      <c r="A25" s="24" t="s">
        <v>109</v>
      </c>
      <c r="B25" s="22" t="s">
        <v>110</v>
      </c>
      <c r="C25" s="18"/>
      <c r="D25" s="18"/>
      <c r="E25" s="18"/>
      <c r="F25" s="18"/>
      <c r="G25" s="18"/>
      <c r="H25" s="18"/>
      <c r="I25" s="28"/>
      <c r="J25" s="28"/>
      <c r="K25" s="28"/>
      <c r="L25" s="28"/>
      <c r="M25" s="18"/>
      <c r="N25" s="41">
        <v>1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22" t="str">
        <f t="shared" si="0"/>
        <v>Selbuløpet</v>
      </c>
    </row>
    <row r="26" spans="1:35" s="36" customFormat="1" ht="13.5" customHeight="1">
      <c r="A26" s="24" t="s">
        <v>63</v>
      </c>
      <c r="B26" s="22" t="s">
        <v>114</v>
      </c>
      <c r="C26" s="18"/>
      <c r="D26" s="18"/>
      <c r="E26" s="18"/>
      <c r="F26" s="18"/>
      <c r="G26" s="18"/>
      <c r="H26" s="18"/>
      <c r="I26" s="28"/>
      <c r="J26" s="28"/>
      <c r="K26" s="28"/>
      <c r="L26" s="28"/>
      <c r="M26" s="18"/>
      <c r="N26" s="18">
        <v>3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22" t="str">
        <f t="shared" si="0"/>
        <v>Botn Rundt</v>
      </c>
    </row>
    <row r="27" spans="1:35">
      <c r="A27" s="25" t="s">
        <v>115</v>
      </c>
      <c r="B27" s="17" t="s">
        <v>10</v>
      </c>
      <c r="C27" s="17">
        <v>3</v>
      </c>
      <c r="D27" s="17"/>
      <c r="E27" s="17"/>
      <c r="F27" s="17"/>
      <c r="G27" s="17"/>
      <c r="H27" s="17"/>
      <c r="I27" s="17"/>
      <c r="J27" s="17"/>
      <c r="K27" s="17">
        <v>11</v>
      </c>
      <c r="L27" s="17"/>
      <c r="M27" s="17"/>
      <c r="N27" s="17"/>
      <c r="O27" s="18">
        <v>2</v>
      </c>
      <c r="P27" s="18"/>
      <c r="Q27" s="17"/>
      <c r="R27" s="17"/>
      <c r="S27" s="17"/>
      <c r="T27" s="17"/>
      <c r="U27" s="17">
        <v>9</v>
      </c>
      <c r="V27" s="17"/>
      <c r="W27" s="17"/>
      <c r="X27" s="17">
        <v>5</v>
      </c>
      <c r="Y27" s="17"/>
      <c r="Z27" s="17"/>
      <c r="AA27" s="17"/>
      <c r="AB27" s="17">
        <v>4</v>
      </c>
      <c r="AC27" s="17"/>
      <c r="AD27" s="17"/>
      <c r="AE27" s="17"/>
      <c r="AF27" s="17"/>
      <c r="AG27" s="17"/>
      <c r="AH27" s="30"/>
      <c r="AI27" s="22" t="str">
        <f t="shared" si="0"/>
        <v>Einar Tambarskjelves M.l.</v>
      </c>
    </row>
    <row r="28" spans="1:35" s="36" customFormat="1">
      <c r="A28" s="24" t="s">
        <v>122</v>
      </c>
      <c r="B28" s="18" t="s">
        <v>64</v>
      </c>
      <c r="C28" s="18">
        <v>1</v>
      </c>
      <c r="D28" s="18"/>
      <c r="E28" s="18">
        <v>3</v>
      </c>
      <c r="F28" s="18"/>
      <c r="G28" s="18">
        <v>2</v>
      </c>
      <c r="H28" s="18">
        <v>2</v>
      </c>
      <c r="I28" s="58"/>
      <c r="J28" s="58"/>
      <c r="K28" s="18"/>
      <c r="L28" s="18"/>
      <c r="M28" s="18">
        <v>10</v>
      </c>
      <c r="N28" s="18"/>
      <c r="O28" s="18">
        <v>2</v>
      </c>
      <c r="P28" s="18"/>
      <c r="Q28" s="18">
        <v>1</v>
      </c>
      <c r="R28" s="18"/>
      <c r="S28" s="18"/>
      <c r="T28" s="18">
        <v>5</v>
      </c>
      <c r="U28" s="18">
        <v>11</v>
      </c>
      <c r="V28" s="18">
        <v>6</v>
      </c>
      <c r="W28" s="18"/>
      <c r="X28" s="18">
        <v>4</v>
      </c>
      <c r="Y28" s="18"/>
      <c r="Z28" s="18"/>
      <c r="AA28" s="18"/>
      <c r="AB28" s="18">
        <v>8</v>
      </c>
      <c r="AC28" s="18"/>
      <c r="AD28" s="18">
        <v>1</v>
      </c>
      <c r="AE28" s="18"/>
      <c r="AF28" s="18">
        <v>7</v>
      </c>
      <c r="AG28" s="18"/>
      <c r="AH28" s="18"/>
      <c r="AI28" s="22" t="str">
        <f t="shared" si="0"/>
        <v xml:space="preserve">Gauldalsløpet </v>
      </c>
    </row>
    <row r="29" spans="1:35">
      <c r="A29" s="24" t="s">
        <v>118</v>
      </c>
      <c r="B29" s="18" t="s">
        <v>182</v>
      </c>
      <c r="C29" s="18"/>
      <c r="D29" s="18"/>
      <c r="E29" s="18"/>
      <c r="F29" s="18"/>
      <c r="G29" s="18"/>
      <c r="H29" s="18"/>
      <c r="I29" s="28"/>
      <c r="J29" s="28"/>
      <c r="K29" s="28"/>
      <c r="L29" s="2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>
        <v>2</v>
      </c>
      <c r="AI29" s="22" t="str">
        <f t="shared" si="0"/>
        <v>Spitsbergen Maraton</v>
      </c>
    </row>
    <row r="30" spans="1:35">
      <c r="A30" s="24" t="s">
        <v>118</v>
      </c>
      <c r="B30" s="18" t="s">
        <v>119</v>
      </c>
      <c r="C30" s="41">
        <v>1</v>
      </c>
      <c r="D30" s="18"/>
      <c r="E30" s="18"/>
      <c r="F30" s="18"/>
      <c r="G30" s="18"/>
      <c r="H30" s="18"/>
      <c r="I30" s="28"/>
      <c r="J30" s="28"/>
      <c r="K30" s="28"/>
      <c r="L30" s="2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22" t="str">
        <f t="shared" si="0"/>
        <v>Våttåkuten</v>
      </c>
    </row>
    <row r="31" spans="1:35">
      <c r="A31" s="24" t="s">
        <v>116</v>
      </c>
      <c r="B31" s="18" t="s">
        <v>65</v>
      </c>
      <c r="C31" s="18"/>
      <c r="D31" s="18"/>
      <c r="E31" s="18"/>
      <c r="F31" s="18"/>
      <c r="G31" s="18"/>
      <c r="H31" s="18"/>
      <c r="I31" s="28"/>
      <c r="J31" s="28"/>
      <c r="K31" s="28"/>
      <c r="L31" s="41">
        <v>1</v>
      </c>
      <c r="M31" s="18"/>
      <c r="N31" s="18"/>
      <c r="O31" s="18"/>
      <c r="P31" s="18"/>
      <c r="Q31" s="18"/>
      <c r="R31" s="18"/>
      <c r="S31" s="18"/>
      <c r="T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22" t="str">
        <f t="shared" si="0"/>
        <v>Blåfjelløpet</v>
      </c>
    </row>
    <row r="32" spans="1:35">
      <c r="A32" s="25" t="s">
        <v>80</v>
      </c>
      <c r="B32" s="17" t="s">
        <v>11</v>
      </c>
      <c r="C32" s="17"/>
      <c r="D32" s="17"/>
      <c r="E32" s="17"/>
      <c r="F32" s="17"/>
      <c r="G32" s="17">
        <v>8</v>
      </c>
      <c r="H32" s="17">
        <v>33</v>
      </c>
      <c r="I32" s="17"/>
      <c r="J32" s="17"/>
      <c r="K32" s="17"/>
      <c r="L32" s="17"/>
      <c r="M32" s="17"/>
      <c r="N32" s="17"/>
      <c r="O32" s="17">
        <v>21</v>
      </c>
      <c r="P32" s="17">
        <v>1</v>
      </c>
      <c r="Q32" s="17">
        <v>1</v>
      </c>
      <c r="R32" s="17"/>
      <c r="S32" s="17"/>
      <c r="T32" s="17"/>
      <c r="U32" s="17"/>
      <c r="V32" s="17"/>
      <c r="W32" s="17"/>
      <c r="X32" s="17">
        <v>11</v>
      </c>
      <c r="Y32" s="17"/>
      <c r="Z32" s="17"/>
      <c r="AA32" s="17"/>
      <c r="AB32" s="17"/>
      <c r="AC32" s="17">
        <v>2</v>
      </c>
      <c r="AD32" s="17"/>
      <c r="AE32" s="17"/>
      <c r="AF32" s="17"/>
      <c r="AG32" s="17"/>
      <c r="AH32" s="17"/>
      <c r="AI32" s="22" t="str">
        <f>B32</f>
        <v>Heimdalsløpet</v>
      </c>
    </row>
    <row r="33" spans="1:35">
      <c r="A33" s="24" t="s">
        <v>82</v>
      </c>
      <c r="B33" s="18" t="s">
        <v>12</v>
      </c>
      <c r="C33" s="18"/>
      <c r="D33" s="18">
        <v>1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>
        <v>2</v>
      </c>
      <c r="Q33" s="18">
        <v>1</v>
      </c>
      <c r="R33" s="18"/>
      <c r="S33" s="18"/>
      <c r="T33" s="18"/>
      <c r="U33" s="18">
        <v>6</v>
      </c>
      <c r="V33" s="18"/>
      <c r="W33" s="18"/>
      <c r="X33" s="18">
        <v>2</v>
      </c>
      <c r="Y33" s="18">
        <v>5</v>
      </c>
      <c r="Z33" s="18"/>
      <c r="AA33" s="18">
        <v>1</v>
      </c>
      <c r="AB33" s="18">
        <v>3</v>
      </c>
      <c r="AC33" s="18"/>
      <c r="AD33" s="18"/>
      <c r="AE33" s="18" t="s">
        <v>139</v>
      </c>
      <c r="AF33" s="41">
        <v>1</v>
      </c>
      <c r="AG33" s="18"/>
      <c r="AH33" s="18"/>
      <c r="AI33" s="22" t="str">
        <f t="shared" si="0"/>
        <v>Trollheimsløpet</v>
      </c>
    </row>
    <row r="34" spans="1:35">
      <c r="A34" s="17" t="s">
        <v>83</v>
      </c>
      <c r="B34" s="17" t="s">
        <v>13</v>
      </c>
      <c r="C34" s="17"/>
      <c r="D34" s="17"/>
      <c r="E34" s="17">
        <v>2</v>
      </c>
      <c r="F34" s="17"/>
      <c r="G34" s="17">
        <v>9</v>
      </c>
      <c r="H34" s="17"/>
      <c r="I34" s="17"/>
      <c r="J34" s="17"/>
      <c r="K34" s="17"/>
      <c r="L34" s="17"/>
      <c r="M34" s="17">
        <v>9</v>
      </c>
      <c r="N34" s="17"/>
      <c r="O34" s="17">
        <v>1</v>
      </c>
      <c r="P34" s="17">
        <v>10</v>
      </c>
      <c r="Q34" s="17"/>
      <c r="R34" s="17"/>
      <c r="S34" s="17"/>
      <c r="T34" s="17">
        <v>31</v>
      </c>
      <c r="U34" s="17"/>
      <c r="V34" s="17"/>
      <c r="W34" s="17"/>
      <c r="X34" s="17"/>
      <c r="Y34" s="17"/>
      <c r="Z34" s="17"/>
      <c r="AA34" s="17">
        <v>15</v>
      </c>
      <c r="AB34" s="17">
        <v>7</v>
      </c>
      <c r="AC34" s="17">
        <v>29</v>
      </c>
      <c r="AD34" s="17"/>
      <c r="AE34" s="17"/>
      <c r="AF34" s="17"/>
      <c r="AG34" s="17"/>
      <c r="AH34" s="17"/>
      <c r="AI34" s="22" t="str">
        <f>B34</f>
        <v>Trønder-Øst løpet</v>
      </c>
    </row>
    <row r="35" spans="1:35" s="35" customFormat="1">
      <c r="A35" s="25" t="s">
        <v>84</v>
      </c>
      <c r="B35" s="17" t="s">
        <v>85</v>
      </c>
      <c r="C35" s="2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22" t="str">
        <f t="shared" si="0"/>
        <v xml:space="preserve">Hostonvatnet Rundt </v>
      </c>
    </row>
    <row r="36" spans="1:35" s="36" customFormat="1">
      <c r="A36" s="18" t="s">
        <v>120</v>
      </c>
      <c r="B36" s="18" t="s">
        <v>121</v>
      </c>
      <c r="C36" s="18"/>
      <c r="D36" s="18"/>
      <c r="E36" s="18"/>
      <c r="F36" s="18"/>
      <c r="G36" s="18"/>
      <c r="H36" s="18"/>
      <c r="I36" s="18"/>
      <c r="J36" s="18">
        <v>1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22" t="str">
        <f t="shared" si="0"/>
        <v>Storehesten Opp</v>
      </c>
    </row>
    <row r="37" spans="1:35" s="36" customFormat="1">
      <c r="A37" s="18" t="s">
        <v>157</v>
      </c>
      <c r="B37" s="18" t="s">
        <v>158</v>
      </c>
      <c r="C37" s="18"/>
      <c r="D37" s="18"/>
      <c r="E37" s="18"/>
      <c r="F37" s="18"/>
      <c r="G37" s="18"/>
      <c r="H37" s="18"/>
      <c r="I37" s="31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>
        <v>1</v>
      </c>
      <c r="AH37" s="18"/>
      <c r="AI37" s="22" t="str">
        <f t="shared" si="0"/>
        <v>Horningsdalsvatnet Halvmaraton</v>
      </c>
    </row>
    <row r="38" spans="1:35">
      <c r="A38" s="24" t="s">
        <v>125</v>
      </c>
      <c r="B38" s="18" t="s">
        <v>14</v>
      </c>
      <c r="C38" s="18"/>
      <c r="D38" s="18"/>
      <c r="E38" s="18"/>
      <c r="F38" s="18"/>
      <c r="G38" s="18"/>
      <c r="H38" s="18"/>
      <c r="I38" s="41">
        <v>1</v>
      </c>
      <c r="J38" s="30"/>
      <c r="K38" s="30">
        <v>2</v>
      </c>
      <c r="L38" s="30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22" t="str">
        <f t="shared" ref="AI38:AI60" si="1">B38</f>
        <v>Olsokløpet</v>
      </c>
    </row>
    <row r="39" spans="1:35">
      <c r="A39" s="24" t="s">
        <v>127</v>
      </c>
      <c r="B39" s="18" t="s">
        <v>128</v>
      </c>
      <c r="C39" s="18"/>
      <c r="D39" s="18"/>
      <c r="E39" s="18"/>
      <c r="F39" s="18"/>
      <c r="G39" s="18"/>
      <c r="H39" s="18"/>
      <c r="I39" s="30"/>
      <c r="J39" s="30">
        <v>1</v>
      </c>
      <c r="K39" s="30"/>
      <c r="L39" s="30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>
        <v>8</v>
      </c>
      <c r="AB39" s="18"/>
      <c r="AC39" s="18"/>
      <c r="AD39" s="18"/>
      <c r="AE39" s="18"/>
      <c r="AF39" s="18"/>
      <c r="AG39" s="18"/>
      <c r="AH39" s="18"/>
      <c r="AI39" s="22" t="str">
        <f t="shared" si="1"/>
        <v>NM-Motbakkeløp Ørsta</v>
      </c>
    </row>
    <row r="40" spans="1:35">
      <c r="A40" s="24" t="s">
        <v>127</v>
      </c>
      <c r="B40" s="18" t="s">
        <v>15</v>
      </c>
      <c r="C40" s="18"/>
      <c r="D40" s="18"/>
      <c r="E40" s="18"/>
      <c r="F40" s="18"/>
      <c r="G40" s="18"/>
      <c r="H40" s="18"/>
      <c r="I40" s="18">
        <v>1</v>
      </c>
      <c r="J40" s="18"/>
      <c r="K40" s="18"/>
      <c r="L40" s="18"/>
      <c r="M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22" t="str">
        <f t="shared" si="1"/>
        <v>Jordbærtrimmen</v>
      </c>
    </row>
    <row r="41" spans="1:35">
      <c r="A41" s="24" t="s">
        <v>129</v>
      </c>
      <c r="B41" s="18" t="s">
        <v>131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>
        <v>15</v>
      </c>
      <c r="AB41" s="18"/>
      <c r="AC41" s="18"/>
      <c r="AD41" s="18"/>
      <c r="AE41" s="18"/>
      <c r="AF41" s="18"/>
      <c r="AG41" s="18"/>
      <c r="AH41" s="18"/>
      <c r="AI41" s="22" t="str">
        <f t="shared" si="1"/>
        <v>Skåla Opp</v>
      </c>
    </row>
    <row r="42" spans="1:35">
      <c r="A42" s="24" t="s">
        <v>129</v>
      </c>
      <c r="B42" s="18" t="s">
        <v>130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31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41">
        <v>1</v>
      </c>
      <c r="AH42" s="18"/>
      <c r="AI42" s="22" t="str">
        <f t="shared" si="1"/>
        <v>Lofoten Maraton, 10 km</v>
      </c>
    </row>
    <row r="43" spans="1:35">
      <c r="A43" s="24" t="s">
        <v>129</v>
      </c>
      <c r="B43" s="18" t="s">
        <v>16</v>
      </c>
      <c r="C43" s="18"/>
      <c r="D43" s="18"/>
      <c r="E43" s="18"/>
      <c r="F43" s="18"/>
      <c r="G43" s="18"/>
      <c r="H43" s="18">
        <v>2</v>
      </c>
      <c r="I43" s="18">
        <v>1</v>
      </c>
      <c r="J43" s="18"/>
      <c r="K43" s="28"/>
      <c r="L43" s="28"/>
      <c r="M43" s="18"/>
      <c r="N43" s="59"/>
      <c r="O43" s="18"/>
      <c r="P43" s="18"/>
      <c r="Q43" s="18">
        <v>1</v>
      </c>
      <c r="R43" s="18"/>
      <c r="S43" s="18"/>
      <c r="T43" s="18"/>
      <c r="U43" s="18">
        <v>1</v>
      </c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30"/>
      <c r="AI43" s="22" t="str">
        <f t="shared" si="1"/>
        <v>Kpt.Dreiers Minneløp</v>
      </c>
    </row>
    <row r="44" spans="1:35">
      <c r="A44" s="25" t="s">
        <v>87</v>
      </c>
      <c r="B44" s="18" t="s">
        <v>59</v>
      </c>
      <c r="C44" s="17"/>
      <c r="D44" s="17"/>
      <c r="E44" s="18">
        <v>2</v>
      </c>
      <c r="F44" s="17"/>
      <c r="G44" s="17"/>
      <c r="H44" s="17"/>
      <c r="I44" s="26"/>
      <c r="J44" s="26"/>
      <c r="K44" s="26">
        <v>2</v>
      </c>
      <c r="L44" s="26"/>
      <c r="M44" s="17"/>
      <c r="N44" s="17"/>
      <c r="O44" s="17">
        <v>6</v>
      </c>
      <c r="P44" s="17"/>
      <c r="Q44" s="17">
        <v>1</v>
      </c>
      <c r="R44" s="17"/>
      <c r="S44" s="17"/>
      <c r="T44" s="17">
        <v>10</v>
      </c>
      <c r="U44" s="17">
        <v>11</v>
      </c>
      <c r="V44" s="17"/>
      <c r="W44" s="17"/>
      <c r="X44" s="17"/>
      <c r="Y44" s="17"/>
      <c r="Z44" s="17">
        <v>3</v>
      </c>
      <c r="AA44" s="17"/>
      <c r="AB44" s="17">
        <v>2</v>
      </c>
      <c r="AC44" s="17"/>
      <c r="AD44" s="17"/>
      <c r="AE44" s="17"/>
      <c r="AF44" s="17"/>
      <c r="AG44" s="17"/>
      <c r="AH44" s="17"/>
      <c r="AI44" s="22" t="str">
        <f t="shared" si="1"/>
        <v>Trønderjoggen</v>
      </c>
    </row>
    <row r="45" spans="1:35">
      <c r="A45" s="25" t="s">
        <v>88</v>
      </c>
      <c r="B45" s="18" t="s">
        <v>136</v>
      </c>
      <c r="C45" s="17"/>
      <c r="D45" s="17"/>
      <c r="E45" s="18"/>
      <c r="F45" s="17"/>
      <c r="G45" s="17"/>
      <c r="H45" s="17"/>
      <c r="I45" s="26"/>
      <c r="J45" s="26"/>
      <c r="K45" s="26"/>
      <c r="L45" s="26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8">
        <v>1</v>
      </c>
      <c r="AH45" s="17"/>
      <c r="AI45" s="22" t="str">
        <f t="shared" si="1"/>
        <v>Storflågløpet</v>
      </c>
    </row>
    <row r="46" spans="1:35" s="36" customFormat="1">
      <c r="A46" s="24" t="s">
        <v>137</v>
      </c>
      <c r="B46" s="18" t="s">
        <v>138</v>
      </c>
      <c r="C46" s="18"/>
      <c r="D46" s="18"/>
      <c r="E46" s="18"/>
      <c r="F46" s="18"/>
      <c r="G46" s="18"/>
      <c r="H46" s="18"/>
      <c r="I46" s="28"/>
      <c r="J46" s="28"/>
      <c r="K46" s="28"/>
      <c r="L46" s="2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>
        <v>2</v>
      </c>
      <c r="AH46" s="18"/>
      <c r="AI46" s="22" t="str">
        <f t="shared" si="1"/>
        <v>Jordbrudilten</v>
      </c>
    </row>
    <row r="47" spans="1:35" s="36" customFormat="1">
      <c r="A47" s="24" t="s">
        <v>137</v>
      </c>
      <c r="B47" s="18" t="s">
        <v>52</v>
      </c>
      <c r="C47" s="18"/>
      <c r="D47" s="18"/>
      <c r="E47" s="18">
        <v>6</v>
      </c>
      <c r="F47" s="18"/>
      <c r="G47" s="18"/>
      <c r="H47" s="18"/>
      <c r="I47" s="28"/>
      <c r="J47" s="28"/>
      <c r="K47" s="28"/>
      <c r="L47" s="28"/>
      <c r="M47" s="18"/>
      <c r="N47" s="18"/>
      <c r="O47" s="18"/>
      <c r="P47" s="18"/>
      <c r="Q47" s="18"/>
      <c r="R47" s="18"/>
      <c r="S47" s="18"/>
      <c r="T47" s="18" t="s">
        <v>139</v>
      </c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22" t="str">
        <f t="shared" si="1"/>
        <v>Vassfjellet Rundt</v>
      </c>
    </row>
    <row r="48" spans="1:35" s="36" customFormat="1">
      <c r="A48" s="24" t="s">
        <v>137</v>
      </c>
      <c r="B48" s="18" t="s">
        <v>140</v>
      </c>
      <c r="C48" s="18"/>
      <c r="D48" s="18"/>
      <c r="E48" s="18"/>
      <c r="F48" s="18"/>
      <c r="G48" s="18"/>
      <c r="H48" s="18"/>
      <c r="I48" s="28"/>
      <c r="J48" s="28"/>
      <c r="K48" s="28"/>
      <c r="L48" s="2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>
        <v>6</v>
      </c>
      <c r="AI48" s="22" t="str">
        <f t="shared" si="1"/>
        <v>Eidsvoll 6-timers</v>
      </c>
    </row>
    <row r="49" spans="1:35">
      <c r="A49" s="24" t="s">
        <v>133</v>
      </c>
      <c r="B49" s="18" t="s">
        <v>43</v>
      </c>
      <c r="C49" s="30"/>
      <c r="D49" s="18"/>
      <c r="E49" s="18"/>
      <c r="F49" s="18"/>
      <c r="G49" s="18"/>
      <c r="H49" s="18">
        <v>4</v>
      </c>
      <c r="I49" s="28"/>
      <c r="J49" s="28"/>
      <c r="K49" s="28"/>
      <c r="L49" s="28"/>
      <c r="M49" s="18">
        <v>8</v>
      </c>
      <c r="N49" s="18"/>
      <c r="O49" s="18"/>
      <c r="P49" s="18"/>
      <c r="Q49" s="18"/>
      <c r="R49" s="18"/>
      <c r="S49" s="18"/>
      <c r="T49" s="18"/>
      <c r="U49" s="18">
        <v>7</v>
      </c>
      <c r="V49" s="18"/>
      <c r="W49" s="18"/>
      <c r="X49" s="18"/>
      <c r="Y49" s="18"/>
      <c r="Z49" s="18"/>
      <c r="AA49" s="18"/>
      <c r="AB49" s="18">
        <v>5</v>
      </c>
      <c r="AC49" s="18"/>
      <c r="AD49" s="18"/>
      <c r="AE49" s="18"/>
      <c r="AF49" s="18"/>
      <c r="AG49" s="18"/>
      <c r="AH49" s="18"/>
      <c r="AI49" s="22" t="str">
        <f t="shared" si="1"/>
        <v>Størenmila</v>
      </c>
    </row>
    <row r="50" spans="1:35">
      <c r="A50" s="24" t="s">
        <v>134</v>
      </c>
      <c r="B50" s="18" t="s">
        <v>135</v>
      </c>
      <c r="C50" s="30"/>
      <c r="D50" s="18">
        <v>3</v>
      </c>
      <c r="E50" s="18"/>
      <c r="F50" s="18"/>
      <c r="G50" s="18"/>
      <c r="H50" s="18"/>
      <c r="I50" s="28"/>
      <c r="J50" s="28"/>
      <c r="K50" s="28"/>
      <c r="L50" s="28"/>
      <c r="M50" s="18"/>
      <c r="N50" s="18"/>
      <c r="O50" s="18"/>
      <c r="P50" s="18"/>
      <c r="Q50" s="18"/>
      <c r="R50" s="18"/>
      <c r="S50" s="18"/>
      <c r="T50" s="18"/>
      <c r="U50" s="18">
        <v>3</v>
      </c>
      <c r="V50" s="18"/>
      <c r="W50" s="18"/>
      <c r="X50" s="18"/>
      <c r="Y50" s="18"/>
      <c r="Z50" s="18">
        <v>4</v>
      </c>
      <c r="AA50" s="18">
        <v>2</v>
      </c>
      <c r="AB50" s="18"/>
      <c r="AC50" s="18"/>
      <c r="AD50" s="18"/>
      <c r="AE50" s="18"/>
      <c r="AF50" s="18"/>
      <c r="AG50" s="18"/>
      <c r="AH50" s="18"/>
      <c r="AI50" s="22" t="str">
        <f t="shared" si="1"/>
        <v xml:space="preserve">Knyken Opp </v>
      </c>
    </row>
    <row r="51" spans="1:35">
      <c r="A51" s="24" t="s">
        <v>141</v>
      </c>
      <c r="B51" s="18" t="s">
        <v>142</v>
      </c>
      <c r="C51" s="30"/>
      <c r="D51" s="18"/>
      <c r="E51" s="18"/>
      <c r="F51" s="18"/>
      <c r="G51" s="18"/>
      <c r="H51" s="18"/>
      <c r="I51" s="28"/>
      <c r="J51" s="28"/>
      <c r="K51" s="28">
        <v>9</v>
      </c>
      <c r="L51" s="28"/>
      <c r="M51" s="18"/>
      <c r="N51" s="18"/>
      <c r="O51" s="18">
        <v>3</v>
      </c>
      <c r="P51" s="18"/>
      <c r="Q51" s="18"/>
      <c r="R51" s="18"/>
      <c r="S51" s="18"/>
      <c r="T51" s="18"/>
      <c r="U51" s="18"/>
      <c r="V51" s="18"/>
      <c r="W51" s="18"/>
      <c r="X51" s="18">
        <v>7</v>
      </c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22" t="str">
        <f t="shared" si="1"/>
        <v>Nybrottkarusellen</v>
      </c>
    </row>
    <row r="52" spans="1:35">
      <c r="A52" s="24" t="s">
        <v>89</v>
      </c>
      <c r="B52" s="18" t="s">
        <v>17</v>
      </c>
      <c r="C52" s="18"/>
      <c r="D52" s="18"/>
      <c r="E52" s="18"/>
      <c r="F52" s="18"/>
      <c r="G52" s="18"/>
      <c r="H52" s="18">
        <v>1</v>
      </c>
      <c r="I52" s="41">
        <v>1</v>
      </c>
      <c r="J52" s="30"/>
      <c r="K52" s="30">
        <v>1</v>
      </c>
      <c r="L52" s="30"/>
      <c r="M52" s="18"/>
      <c r="O52" s="18"/>
      <c r="P52" s="18"/>
      <c r="Q52" s="18">
        <v>1</v>
      </c>
      <c r="R52" s="18">
        <v>2</v>
      </c>
      <c r="S52" s="18">
        <v>1</v>
      </c>
      <c r="T52" s="18">
        <v>2</v>
      </c>
      <c r="U52" s="18"/>
      <c r="V52" s="18"/>
      <c r="W52" s="18">
        <v>1</v>
      </c>
      <c r="X52" s="18"/>
      <c r="Y52" s="18"/>
      <c r="Z52" s="18"/>
      <c r="AA52" s="18">
        <v>1</v>
      </c>
      <c r="AB52" s="18"/>
      <c r="AC52" s="18"/>
      <c r="AD52" s="18"/>
      <c r="AE52" s="18"/>
      <c r="AF52" s="18"/>
      <c r="AG52" s="18"/>
      <c r="AH52" s="18"/>
      <c r="AI52" s="22" t="str">
        <f t="shared" si="1"/>
        <v xml:space="preserve">Klubbmestersk terrengløp </v>
      </c>
    </row>
    <row r="53" spans="1:35">
      <c r="A53" s="24" t="s">
        <v>92</v>
      </c>
      <c r="B53" s="18" t="s">
        <v>53</v>
      </c>
      <c r="C53" s="17"/>
      <c r="D53" s="17"/>
      <c r="E53" s="17"/>
      <c r="F53" s="17"/>
      <c r="G53" s="17"/>
      <c r="H53" s="17"/>
      <c r="I53" s="26"/>
      <c r="J53" s="26"/>
      <c r="K53" s="26"/>
      <c r="L53" s="26"/>
      <c r="M53" s="17"/>
      <c r="N53" s="17"/>
      <c r="O53" s="17"/>
      <c r="P53" s="17"/>
      <c r="Q53" s="17"/>
      <c r="R53" s="17"/>
      <c r="S53" s="17"/>
      <c r="T53" s="17"/>
      <c r="U53" s="18">
        <v>49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22" t="str">
        <f t="shared" si="1"/>
        <v>Birkebeinerløpet</v>
      </c>
    </row>
    <row r="54" spans="1:35">
      <c r="A54" s="24" t="s">
        <v>90</v>
      </c>
      <c r="B54" s="18" t="s">
        <v>18</v>
      </c>
      <c r="C54" s="18"/>
      <c r="D54" s="18">
        <v>1</v>
      </c>
      <c r="E54" s="18"/>
      <c r="F54" s="18"/>
      <c r="G54" s="18"/>
      <c r="H54" s="18"/>
      <c r="I54" s="18">
        <v>1</v>
      </c>
      <c r="J54" s="18"/>
      <c r="K54" s="30">
        <v>2</v>
      </c>
      <c r="L54" s="30"/>
      <c r="M54" s="18"/>
      <c r="O54" s="18">
        <v>4</v>
      </c>
      <c r="P54" s="18"/>
      <c r="Q54" s="18">
        <v>4</v>
      </c>
      <c r="R54" s="18"/>
      <c r="S54" s="18"/>
      <c r="T54" s="29">
        <v>3</v>
      </c>
      <c r="U54" s="18">
        <v>6</v>
      </c>
      <c r="V54" s="18"/>
      <c r="W54" s="18"/>
      <c r="X54" s="18">
        <v>1</v>
      </c>
      <c r="Y54" s="18"/>
      <c r="Z54" s="18"/>
      <c r="AA54" s="18">
        <v>5</v>
      </c>
      <c r="AB54" s="18"/>
      <c r="AC54" s="18"/>
      <c r="AD54" s="18"/>
      <c r="AE54" s="18"/>
      <c r="AF54" s="18"/>
      <c r="AG54" s="18"/>
      <c r="AH54" s="18">
        <v>3</v>
      </c>
      <c r="AI54" s="22" t="str">
        <f t="shared" si="1"/>
        <v>Lina Roindt</v>
      </c>
    </row>
    <row r="55" spans="1:35">
      <c r="A55" s="24" t="s">
        <v>162</v>
      </c>
      <c r="B55" s="18" t="s">
        <v>67</v>
      </c>
      <c r="C55" s="18"/>
      <c r="D55" s="18"/>
      <c r="E55" s="18"/>
      <c r="F55" s="18"/>
      <c r="G55" s="18"/>
      <c r="H55" s="18"/>
      <c r="I55" s="30"/>
      <c r="J55" s="30"/>
      <c r="K55" s="30"/>
      <c r="L55" s="30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>
        <v>2</v>
      </c>
      <c r="AH55" s="18">
        <v>19</v>
      </c>
      <c r="AI55" s="22" t="str">
        <f t="shared" si="1"/>
        <v>Oslo Maraton</v>
      </c>
    </row>
    <row r="56" spans="1:35">
      <c r="A56" s="24" t="s">
        <v>163</v>
      </c>
      <c r="B56" s="18" t="s">
        <v>164</v>
      </c>
      <c r="C56" s="18"/>
      <c r="D56" s="18"/>
      <c r="E56" s="18"/>
      <c r="F56" s="18"/>
      <c r="G56" s="18"/>
      <c r="H56" s="18">
        <v>3</v>
      </c>
      <c r="I56" s="30"/>
      <c r="J56" s="30"/>
      <c r="K56" s="30"/>
      <c r="L56" s="30"/>
      <c r="M56" s="18"/>
      <c r="N56" s="18"/>
      <c r="O56" s="18"/>
      <c r="P56" s="18"/>
      <c r="Q56" s="18"/>
      <c r="R56" s="18"/>
      <c r="S56" s="18">
        <v>4</v>
      </c>
      <c r="T56" s="18"/>
      <c r="U56" s="18">
        <v>1</v>
      </c>
      <c r="V56" s="18"/>
      <c r="W56" s="18"/>
      <c r="X56" s="41">
        <v>1</v>
      </c>
      <c r="Y56" s="18"/>
      <c r="Z56" s="18">
        <v>3</v>
      </c>
      <c r="AA56" s="18"/>
      <c r="AB56" s="18"/>
      <c r="AC56" s="18"/>
      <c r="AD56" s="18"/>
      <c r="AE56" s="18"/>
      <c r="AF56" s="18"/>
      <c r="AG56" s="18"/>
      <c r="AH56" s="18"/>
      <c r="AI56" s="22" t="str">
        <f t="shared" si="1"/>
        <v>Botn Opp</v>
      </c>
    </row>
    <row r="57" spans="1:35" s="35" customFormat="1">
      <c r="A57" s="25" t="s">
        <v>163</v>
      </c>
      <c r="B57" s="17" t="s">
        <v>165</v>
      </c>
      <c r="C57" s="17"/>
      <c r="D57" s="17"/>
      <c r="E57" s="17"/>
      <c r="F57" s="17"/>
      <c r="G57" s="17"/>
      <c r="H57" s="17"/>
      <c r="I57" s="27"/>
      <c r="J57" s="27"/>
      <c r="K57" s="27"/>
      <c r="L57" s="2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41">
        <v>1</v>
      </c>
      <c r="AH57" s="17"/>
      <c r="AI57" s="23" t="str">
        <f t="shared" si="1"/>
        <v xml:space="preserve">Asbjørn`s Minneløp,Bodø </v>
      </c>
    </row>
    <row r="58" spans="1:35">
      <c r="A58" s="24" t="s">
        <v>166</v>
      </c>
      <c r="B58" s="18" t="s">
        <v>19</v>
      </c>
      <c r="C58" s="18"/>
      <c r="D58" s="18"/>
      <c r="E58" s="18"/>
      <c r="F58" s="18"/>
      <c r="G58" s="18"/>
      <c r="H58" s="18">
        <v>5</v>
      </c>
      <c r="I58" s="18">
        <v>1</v>
      </c>
      <c r="J58" s="18"/>
      <c r="K58" s="28"/>
      <c r="L58" s="2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>
        <v>1</v>
      </c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22" t="str">
        <f t="shared" si="1"/>
        <v>Torvikbukt Rundt</v>
      </c>
    </row>
    <row r="59" spans="1:35">
      <c r="A59" s="24" t="s">
        <v>167</v>
      </c>
      <c r="B59" s="18" t="s">
        <v>176</v>
      </c>
      <c r="C59" s="18"/>
      <c r="D59" s="18"/>
      <c r="E59" s="18"/>
      <c r="F59" s="18"/>
      <c r="G59" s="18"/>
      <c r="H59" s="18"/>
      <c r="I59" s="18"/>
      <c r="J59" s="18"/>
      <c r="K59" s="28"/>
      <c r="L59" s="2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>
        <v>7</v>
      </c>
      <c r="AI59" s="22" t="str">
        <f t="shared" si="1"/>
        <v xml:space="preserve">Fredrikstad Maraton </v>
      </c>
    </row>
    <row r="60" spans="1:35" s="35" customFormat="1">
      <c r="A60" s="25" t="s">
        <v>167</v>
      </c>
      <c r="B60" s="17" t="s">
        <v>177</v>
      </c>
      <c r="C60" s="55"/>
      <c r="D60" s="55"/>
      <c r="E60" s="55"/>
      <c r="F60" s="55"/>
      <c r="G60" s="55"/>
      <c r="H60" s="55"/>
      <c r="I60" s="56"/>
      <c r="J60" s="56"/>
      <c r="K60" s="56"/>
      <c r="L60" s="56"/>
      <c r="M60" s="55"/>
      <c r="N60" s="55">
        <v>5</v>
      </c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7"/>
      <c r="AI60" s="22" t="str">
        <f t="shared" si="1"/>
        <v>Svalandsgubben</v>
      </c>
    </row>
    <row r="61" spans="1:35">
      <c r="A61" s="24"/>
      <c r="B61" s="18" t="s">
        <v>97</v>
      </c>
      <c r="C61" s="40">
        <v>4</v>
      </c>
      <c r="D61" s="40">
        <v>3</v>
      </c>
      <c r="E61" s="40">
        <v>6</v>
      </c>
      <c r="F61" s="40">
        <v>2</v>
      </c>
      <c r="G61" s="40">
        <v>5</v>
      </c>
      <c r="H61" s="40">
        <v>8</v>
      </c>
      <c r="I61" s="40">
        <v>6</v>
      </c>
      <c r="J61" s="40">
        <v>2</v>
      </c>
      <c r="K61" s="40">
        <v>7</v>
      </c>
      <c r="L61" s="40">
        <v>1</v>
      </c>
      <c r="M61" s="40">
        <v>3</v>
      </c>
      <c r="N61" s="40">
        <v>6</v>
      </c>
      <c r="O61" s="40">
        <v>8</v>
      </c>
      <c r="P61" s="40">
        <v>4</v>
      </c>
      <c r="Q61" s="40">
        <v>8</v>
      </c>
      <c r="R61" s="40">
        <v>1</v>
      </c>
      <c r="S61" s="40">
        <v>2</v>
      </c>
      <c r="T61" s="40">
        <v>8</v>
      </c>
      <c r="U61" s="40">
        <v>10</v>
      </c>
      <c r="V61" s="40">
        <v>1</v>
      </c>
      <c r="W61" s="40">
        <v>1</v>
      </c>
      <c r="X61" s="40">
        <v>8</v>
      </c>
      <c r="Y61" s="40">
        <v>1</v>
      </c>
      <c r="Z61" s="40">
        <v>5</v>
      </c>
      <c r="AA61" s="40">
        <v>9</v>
      </c>
      <c r="AB61" s="40">
        <v>8</v>
      </c>
      <c r="AC61" s="40">
        <v>2</v>
      </c>
      <c r="AD61" s="40">
        <v>1</v>
      </c>
      <c r="AE61" s="40">
        <v>1</v>
      </c>
      <c r="AF61" s="40">
        <v>3</v>
      </c>
      <c r="AG61" s="40">
        <v>9</v>
      </c>
      <c r="AH61" s="40">
        <v>14</v>
      </c>
      <c r="AI61" s="44">
        <f>SUM(C61:AH61)</f>
        <v>157</v>
      </c>
    </row>
    <row r="62" spans="1:35" s="43" customFormat="1" ht="12">
      <c r="A62" s="24"/>
      <c r="B62" s="64" t="s">
        <v>94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18"/>
      <c r="R62" s="18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32">
        <v>166</v>
      </c>
    </row>
    <row r="63" spans="1:35" s="34" customFormat="1" ht="150.75">
      <c r="A63" s="10"/>
      <c r="B63" s="11">
        <v>2006</v>
      </c>
      <c r="C63" s="45" t="str">
        <f>C2</f>
        <v>Bakk Audun</v>
      </c>
      <c r="D63" s="45" t="str">
        <f t="shared" ref="D63:AH63" si="2">D2</f>
        <v>Bakken Edvin</v>
      </c>
      <c r="E63" s="45" t="str">
        <f t="shared" si="2"/>
        <v>Bardal Lars Morten</v>
      </c>
      <c r="F63" s="45" t="str">
        <f t="shared" si="2"/>
        <v>Bolme Magne</v>
      </c>
      <c r="G63" s="45" t="str">
        <f t="shared" si="2"/>
        <v>Bolme Mona</v>
      </c>
      <c r="H63" s="45" t="str">
        <f t="shared" si="2"/>
        <v>Bolme Tor Jarle</v>
      </c>
      <c r="I63" s="45" t="str">
        <f t="shared" si="2"/>
        <v>Børset Stein Ivar</v>
      </c>
      <c r="J63" s="45" t="str">
        <f t="shared" si="2"/>
        <v>Eilifsen Morten</v>
      </c>
      <c r="K63" s="45" t="str">
        <f t="shared" si="2"/>
        <v>Fagerholt Kjetil</v>
      </c>
      <c r="L63" s="45" t="str">
        <f t="shared" si="2"/>
        <v>Gjerstad Nils Ivar</v>
      </c>
      <c r="M63" s="45" t="str">
        <f t="shared" si="2"/>
        <v>Grønning Frode</v>
      </c>
      <c r="N63" s="45" t="str">
        <f t="shared" si="2"/>
        <v>Grøseth Henrik</v>
      </c>
      <c r="O63" s="45" t="str">
        <f t="shared" si="2"/>
        <v>Hagen Lars</v>
      </c>
      <c r="P63" s="45" t="str">
        <f t="shared" si="2"/>
        <v>Hared Guled Kahin</v>
      </c>
      <c r="Q63" s="45" t="str">
        <f t="shared" si="2"/>
        <v>Langli John</v>
      </c>
      <c r="R63" s="45" t="str">
        <f t="shared" si="2"/>
        <v>Løfaldli Birger</v>
      </c>
      <c r="S63" s="45" t="str">
        <f t="shared" si="2"/>
        <v>Løset Ole Kr</v>
      </c>
      <c r="T63" s="45" t="str">
        <f t="shared" si="2"/>
        <v>Mathisen Per Erik</v>
      </c>
      <c r="U63" s="45" t="str">
        <f t="shared" si="2"/>
        <v>Mikkelsen Råg</v>
      </c>
      <c r="V63" s="45" t="str">
        <f t="shared" si="2"/>
        <v>Nonstad Bård</v>
      </c>
      <c r="W63" s="45" t="str">
        <f t="shared" si="2"/>
        <v>Sande Pål</v>
      </c>
      <c r="X63" s="45" t="str">
        <f t="shared" si="2"/>
        <v>Solem Jon</v>
      </c>
      <c r="Y63" s="45" t="str">
        <f t="shared" si="2"/>
        <v>Strand Sveinung Hestad</v>
      </c>
      <c r="Z63" s="45" t="str">
        <f t="shared" si="2"/>
        <v>Svinsås Ola Inge</v>
      </c>
      <c r="AA63" s="45" t="str">
        <f t="shared" si="2"/>
        <v>Svinsås Morten</v>
      </c>
      <c r="AB63" s="45" t="str">
        <f t="shared" si="2"/>
        <v>Sæther Bjørn</v>
      </c>
      <c r="AC63" s="45" t="str">
        <f t="shared" si="2"/>
        <v>Sæther Pål</v>
      </c>
      <c r="AD63" s="45" t="str">
        <f t="shared" si="2"/>
        <v>Sæther Øystein</v>
      </c>
      <c r="AE63" s="45" t="str">
        <f t="shared" si="2"/>
        <v>Sæther Torsten</v>
      </c>
      <c r="AF63" s="45" t="str">
        <f t="shared" si="2"/>
        <v>Sørlie Robert</v>
      </c>
      <c r="AG63" s="45" t="str">
        <f t="shared" si="2"/>
        <v>Vonheim Bjørn</v>
      </c>
      <c r="AH63" s="45" t="str">
        <f t="shared" si="2"/>
        <v>Aasbø Henrik</v>
      </c>
      <c r="AI63" s="11">
        <v>2006</v>
      </c>
    </row>
    <row r="64" spans="1:35" s="43" customFormat="1" ht="23.25">
      <c r="A64" s="63" t="s">
        <v>0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 t="s">
        <v>0</v>
      </c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</row>
    <row r="65" spans="1:35" s="43" customFormat="1" ht="12">
      <c r="A65" s="42"/>
      <c r="B65" s="31" t="s">
        <v>50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 t="s">
        <v>50</v>
      </c>
      <c r="T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</row>
    <row r="66" spans="1:35" s="43" customFormat="1">
      <c r="A66" s="42"/>
      <c r="B66" s="31" t="s">
        <v>51</v>
      </c>
      <c r="C66" s="41">
        <v>1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 t="s">
        <v>51</v>
      </c>
      <c r="T66" s="31"/>
      <c r="V66" s="31"/>
      <c r="W66" s="31"/>
      <c r="X66"/>
      <c r="Y66"/>
      <c r="Z66" s="41">
        <v>1</v>
      </c>
      <c r="AA66" s="31"/>
      <c r="AB66" s="31"/>
      <c r="AC66" s="31"/>
      <c r="AD66" s="31"/>
      <c r="AE66" s="31"/>
      <c r="AF66" s="31"/>
      <c r="AG66" s="31"/>
      <c r="AH66" s="31"/>
      <c r="AI66" s="31"/>
    </row>
    <row r="67" spans="1:35" s="43" customFormat="1" ht="12">
      <c r="A67" s="42"/>
      <c r="B67" s="31" t="s">
        <v>95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 t="s">
        <v>95</v>
      </c>
      <c r="T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</row>
    <row r="68" spans="1:35" s="43" customFormat="1" ht="12">
      <c r="B68" s="46" t="s">
        <v>91</v>
      </c>
      <c r="S68" s="46" t="s">
        <v>91</v>
      </c>
    </row>
  </sheetData>
  <mergeCells count="6">
    <mergeCell ref="A1:R1"/>
    <mergeCell ref="S1:AI1"/>
    <mergeCell ref="A64:P64"/>
    <mergeCell ref="Q64:AI64"/>
    <mergeCell ref="S62:AH62"/>
    <mergeCell ref="B62:P62"/>
  </mergeCells>
  <phoneticPr fontId="0" type="noConversion"/>
  <pageMargins left="0.65" right="0.55000000000000004" top="0.63" bottom="0.79" header="0.51181102362204722" footer="0.51181102362204722"/>
  <pageSetup paperSize="9" orientation="portrait" r:id="rId1"/>
  <headerFooter alignWithMargins="0">
    <oddFooter>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showGridLines="0" workbookViewId="0">
      <selection activeCell="B15" sqref="B15"/>
    </sheetView>
  </sheetViews>
  <sheetFormatPr defaultColWidth="9.140625" defaultRowHeight="15.75"/>
  <cols>
    <col min="1" max="1" width="8.7109375" style="8" customWidth="1"/>
    <col min="2" max="2" width="49.28515625" style="8" bestFit="1" customWidth="1"/>
    <col min="3" max="11" width="6.140625" style="8" customWidth="1"/>
    <col min="12" max="12" width="6.7109375" style="8" customWidth="1"/>
    <col min="13" max="16384" width="9.140625" style="8"/>
  </cols>
  <sheetData>
    <row r="1" spans="1:13" s="9" customFormat="1" ht="27.75">
      <c r="A1" s="65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3" ht="151.5">
      <c r="A2" s="6"/>
      <c r="B2" s="7">
        <v>2006</v>
      </c>
      <c r="C2" s="37" t="s">
        <v>60</v>
      </c>
      <c r="D2" s="37" t="s">
        <v>3</v>
      </c>
      <c r="E2" s="37" t="s">
        <v>69</v>
      </c>
      <c r="F2" s="37" t="s">
        <v>54</v>
      </c>
      <c r="G2" s="37" t="s">
        <v>81</v>
      </c>
      <c r="H2" s="37" t="s">
        <v>79</v>
      </c>
      <c r="I2" s="37" t="s">
        <v>71</v>
      </c>
      <c r="J2" s="37" t="s">
        <v>33</v>
      </c>
      <c r="K2" s="37" t="s">
        <v>5</v>
      </c>
      <c r="L2" s="37" t="s">
        <v>28</v>
      </c>
    </row>
    <row r="3" spans="1:13">
      <c r="A3" s="12" t="s">
        <v>111</v>
      </c>
      <c r="B3" s="13" t="s">
        <v>77</v>
      </c>
      <c r="C3" s="13"/>
      <c r="D3" s="13"/>
      <c r="E3" s="13"/>
      <c r="F3" s="13"/>
      <c r="G3" s="13">
        <v>1</v>
      </c>
      <c r="H3" s="13"/>
      <c r="I3" s="13"/>
      <c r="J3" s="13"/>
      <c r="K3" s="13"/>
      <c r="L3" s="13">
        <f t="shared" ref="L3:L9" si="0">SUM(C3:K3)</f>
        <v>1</v>
      </c>
    </row>
    <row r="4" spans="1:13">
      <c r="A4" s="12" t="s">
        <v>112</v>
      </c>
      <c r="B4" s="13" t="s">
        <v>113</v>
      </c>
      <c r="C4" s="13">
        <v>1</v>
      </c>
      <c r="D4" s="13"/>
      <c r="E4" s="13">
        <v>1</v>
      </c>
      <c r="F4" s="13">
        <v>1</v>
      </c>
      <c r="G4" s="13">
        <v>1</v>
      </c>
      <c r="H4" s="13">
        <v>1</v>
      </c>
      <c r="I4" s="13">
        <v>1</v>
      </c>
      <c r="J4" s="13"/>
      <c r="K4" s="13"/>
      <c r="L4" s="13">
        <f t="shared" si="0"/>
        <v>6</v>
      </c>
    </row>
    <row r="5" spans="1:13">
      <c r="A5" s="12" t="s">
        <v>170</v>
      </c>
      <c r="B5" s="13" t="s">
        <v>171</v>
      </c>
      <c r="C5" s="13"/>
      <c r="D5" s="13"/>
      <c r="E5" s="13"/>
      <c r="F5" s="13"/>
      <c r="G5" s="13"/>
      <c r="H5" s="13"/>
      <c r="I5" s="13"/>
      <c r="J5" s="13">
        <v>1</v>
      </c>
      <c r="K5" s="13"/>
      <c r="L5" s="13">
        <f t="shared" si="0"/>
        <v>1</v>
      </c>
    </row>
    <row r="6" spans="1:13">
      <c r="A6" s="12" t="s">
        <v>88</v>
      </c>
      <c r="B6" s="13" t="s">
        <v>132</v>
      </c>
      <c r="C6" s="13">
        <v>1</v>
      </c>
      <c r="D6" s="13"/>
      <c r="E6" s="13"/>
      <c r="F6" s="13">
        <v>1</v>
      </c>
      <c r="G6" s="13"/>
      <c r="H6" s="13"/>
      <c r="I6" s="13"/>
      <c r="J6" s="13"/>
      <c r="K6" s="13"/>
      <c r="L6" s="13">
        <f t="shared" si="0"/>
        <v>2</v>
      </c>
    </row>
    <row r="7" spans="1:13">
      <c r="A7" s="12" t="s">
        <v>126</v>
      </c>
      <c r="B7" s="13" t="s">
        <v>62</v>
      </c>
      <c r="C7" s="13"/>
      <c r="D7" s="13"/>
      <c r="E7" s="13"/>
      <c r="F7" s="13">
        <v>1</v>
      </c>
      <c r="G7" s="13"/>
      <c r="H7" s="13"/>
      <c r="I7" s="13"/>
      <c r="J7" s="13"/>
      <c r="K7" s="13"/>
      <c r="L7" s="13">
        <f t="shared" si="0"/>
        <v>1</v>
      </c>
    </row>
    <row r="8" spans="1:13">
      <c r="A8" s="12" t="s">
        <v>93</v>
      </c>
      <c r="B8" s="13" t="s">
        <v>161</v>
      </c>
      <c r="C8" s="13">
        <v>1</v>
      </c>
      <c r="D8" s="13">
        <v>1</v>
      </c>
      <c r="E8" s="13"/>
      <c r="F8" s="13">
        <v>1</v>
      </c>
      <c r="G8" s="13"/>
      <c r="H8" s="13"/>
      <c r="I8" s="13">
        <v>1</v>
      </c>
      <c r="J8" s="13"/>
      <c r="K8" s="13">
        <v>1</v>
      </c>
      <c r="L8" s="13">
        <f t="shared" si="0"/>
        <v>5</v>
      </c>
    </row>
    <row r="9" spans="1:13">
      <c r="A9" s="12" t="s">
        <v>159</v>
      </c>
      <c r="B9" s="13" t="s">
        <v>160</v>
      </c>
      <c r="C9" s="13"/>
      <c r="D9" s="13"/>
      <c r="E9" s="13"/>
      <c r="F9" s="13">
        <v>1</v>
      </c>
      <c r="G9" s="13"/>
      <c r="H9" s="13">
        <v>1</v>
      </c>
      <c r="I9" s="13"/>
      <c r="J9" s="13"/>
      <c r="K9" s="13"/>
      <c r="L9" s="13">
        <f t="shared" si="0"/>
        <v>2</v>
      </c>
    </row>
    <row r="10" spans="1:13" ht="7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3" ht="22.5" customHeight="1" thickBot="1">
      <c r="A11" s="14">
        <v>2006</v>
      </c>
      <c r="B11" s="13" t="s">
        <v>20</v>
      </c>
      <c r="C11" s="15">
        <f t="shared" ref="C11:L11" si="1">SUM(C3:C10)</f>
        <v>3</v>
      </c>
      <c r="D11" s="15">
        <f t="shared" si="1"/>
        <v>1</v>
      </c>
      <c r="E11" s="15">
        <f t="shared" si="1"/>
        <v>1</v>
      </c>
      <c r="F11" s="15">
        <f t="shared" si="1"/>
        <v>5</v>
      </c>
      <c r="G11" s="15">
        <f t="shared" si="1"/>
        <v>2</v>
      </c>
      <c r="H11" s="15">
        <f t="shared" si="1"/>
        <v>2</v>
      </c>
      <c r="I11" s="15">
        <f t="shared" si="1"/>
        <v>2</v>
      </c>
      <c r="J11" s="15">
        <f t="shared" si="1"/>
        <v>1</v>
      </c>
      <c r="K11" s="15">
        <f t="shared" si="1"/>
        <v>1</v>
      </c>
      <c r="L11" s="15">
        <f t="shared" si="1"/>
        <v>18</v>
      </c>
    </row>
    <row r="12" spans="1:13" s="16" customFormat="1" ht="25.5" customHeight="1" thickTop="1">
      <c r="A12" s="38">
        <v>2005</v>
      </c>
      <c r="B12" s="16" t="s">
        <v>20</v>
      </c>
      <c r="L12" s="16">
        <v>27</v>
      </c>
      <c r="M12" s="39"/>
    </row>
    <row r="13" spans="1:13" s="16" customFormat="1" ht="15">
      <c r="A13" s="16" t="s">
        <v>29</v>
      </c>
    </row>
    <row r="14" spans="1:13" s="16" customFormat="1" ht="15"/>
    <row r="15" spans="1:13" s="16" customFormat="1" ht="15"/>
    <row r="16" spans="1:13" s="16" customFormat="1" ht="15"/>
    <row r="17" s="16" customFormat="1" ht="15"/>
    <row r="18" s="16" customFormat="1" ht="15"/>
    <row r="19" s="16" customFormat="1" ht="15"/>
    <row r="20" s="16" customFormat="1" ht="15"/>
    <row r="21" s="16" customFormat="1" ht="15"/>
    <row r="45" s="16" customFormat="1" ht="15"/>
  </sheetData>
  <mergeCells count="1">
    <mergeCell ref="A1:L1"/>
  </mergeCells>
  <phoneticPr fontId="0" type="noConversion"/>
  <printOptions horizontalCentered="1" verticalCentered="1" gridLinesSet="0"/>
  <pageMargins left="1.1811023622047245" right="1.1811023622047245" top="0.79" bottom="1.08" header="0.51181102362204722" footer="0.51181102362204722"/>
  <pageSetup paperSize="9" orientation="landscape" horizontalDpi="300" verticalDpi="300" r:id="rId1"/>
  <headerFooter alignWithMargins="0">
    <oddFooter>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>
      <selection activeCell="B6" sqref="B6"/>
    </sheetView>
  </sheetViews>
  <sheetFormatPr defaultColWidth="9.140625" defaultRowHeight="12.75"/>
  <cols>
    <col min="1" max="1" width="26.140625" style="2" bestFit="1" customWidth="1"/>
    <col min="2" max="2" width="4.140625" style="2" bestFit="1" customWidth="1"/>
    <col min="3" max="3" width="4.140625" style="2" customWidth="1"/>
    <col min="4" max="5" width="4.140625" style="2" bestFit="1" customWidth="1"/>
    <col min="6" max="6" width="4.140625" style="2" customWidth="1"/>
    <col min="7" max="7" width="4.140625" style="2" bestFit="1" customWidth="1"/>
    <col min="8" max="8" width="7.140625" style="2" customWidth="1"/>
    <col min="9" max="9" width="4.140625" style="2" bestFit="1" customWidth="1"/>
    <col min="10" max="10" width="5.5703125" style="2" bestFit="1" customWidth="1"/>
    <col min="11" max="11" width="8.7109375" style="2" customWidth="1"/>
    <col min="12" max="16384" width="9.140625" style="2"/>
  </cols>
  <sheetData>
    <row r="1" spans="1:11" s="3" customFormat="1" ht="21" customHeight="1">
      <c r="A1" s="47" t="s">
        <v>96</v>
      </c>
      <c r="B1" s="68" t="s">
        <v>42</v>
      </c>
      <c r="C1" s="69"/>
      <c r="D1" s="69"/>
      <c r="E1" s="69"/>
      <c r="F1" s="69"/>
      <c r="G1" s="69"/>
      <c r="H1" s="21" t="s">
        <v>30</v>
      </c>
      <c r="I1" s="21"/>
      <c r="J1" s="21"/>
      <c r="K1" s="21"/>
    </row>
    <row r="2" spans="1:11" s="4" customFormat="1" ht="117.75">
      <c r="A2" s="1">
        <v>2006</v>
      </c>
      <c r="B2" s="19" t="s">
        <v>168</v>
      </c>
      <c r="C2" s="19" t="s">
        <v>169</v>
      </c>
      <c r="D2" s="19" t="s">
        <v>23</v>
      </c>
      <c r="E2" s="19" t="s">
        <v>24</v>
      </c>
      <c r="F2" s="19" t="s">
        <v>25</v>
      </c>
      <c r="G2" s="19" t="s">
        <v>46</v>
      </c>
      <c r="H2" s="20" t="s">
        <v>31</v>
      </c>
      <c r="I2" s="20" t="s">
        <v>41</v>
      </c>
      <c r="J2" s="20" t="s">
        <v>26</v>
      </c>
      <c r="K2" s="5" t="s">
        <v>32</v>
      </c>
    </row>
    <row r="3" spans="1:11" s="51" customFormat="1" ht="13.5">
      <c r="A3" s="48" t="s">
        <v>34</v>
      </c>
      <c r="B3" s="49"/>
      <c r="C3" s="49"/>
      <c r="D3" s="49">
        <v>1</v>
      </c>
      <c r="E3" s="49"/>
      <c r="F3" s="49"/>
      <c r="G3" s="49"/>
      <c r="H3" s="50">
        <f t="shared" ref="H3:H43" si="0">SUM(B3:G3)</f>
        <v>1</v>
      </c>
      <c r="I3" s="50"/>
      <c r="J3" s="50">
        <v>4</v>
      </c>
      <c r="K3" s="50">
        <f t="shared" ref="K3:K43" si="1">SUM(H3:J3)</f>
        <v>5</v>
      </c>
    </row>
    <row r="4" spans="1:11" s="51" customFormat="1" ht="13.5">
      <c r="A4" s="48" t="s">
        <v>44</v>
      </c>
      <c r="B4" s="49"/>
      <c r="C4" s="49"/>
      <c r="D4" s="49"/>
      <c r="E4" s="49"/>
      <c r="F4" s="49"/>
      <c r="G4" s="49">
        <v>2</v>
      </c>
      <c r="H4" s="50">
        <f t="shared" si="0"/>
        <v>2</v>
      </c>
      <c r="I4" s="50"/>
      <c r="J4" s="50">
        <v>3</v>
      </c>
      <c r="K4" s="50">
        <f t="shared" si="1"/>
        <v>5</v>
      </c>
    </row>
    <row r="5" spans="1:11" s="51" customFormat="1" ht="13.5">
      <c r="A5" s="48" t="s">
        <v>60</v>
      </c>
      <c r="B5" s="49">
        <v>1</v>
      </c>
      <c r="C5" s="49"/>
      <c r="D5" s="49">
        <v>1</v>
      </c>
      <c r="E5" s="49">
        <v>3</v>
      </c>
      <c r="F5" s="49"/>
      <c r="G5" s="49"/>
      <c r="H5" s="50">
        <f t="shared" si="0"/>
        <v>5</v>
      </c>
      <c r="I5" s="50">
        <v>3</v>
      </c>
      <c r="J5" s="50">
        <v>6</v>
      </c>
      <c r="K5" s="50">
        <f t="shared" si="1"/>
        <v>14</v>
      </c>
    </row>
    <row r="6" spans="1:11" s="51" customFormat="1" ht="13.5">
      <c r="A6" s="48" t="s">
        <v>61</v>
      </c>
      <c r="B6" s="49"/>
      <c r="C6" s="49"/>
      <c r="D6" s="49"/>
      <c r="E6" s="49"/>
      <c r="F6" s="49">
        <v>1</v>
      </c>
      <c r="G6" s="49"/>
      <c r="H6" s="50">
        <f t="shared" si="0"/>
        <v>1</v>
      </c>
      <c r="I6" s="50"/>
      <c r="J6" s="50"/>
      <c r="K6" s="50">
        <f t="shared" si="1"/>
        <v>1</v>
      </c>
    </row>
    <row r="7" spans="1:11" s="51" customFormat="1" ht="13.5">
      <c r="A7" s="48" t="s">
        <v>56</v>
      </c>
      <c r="B7" s="49"/>
      <c r="C7" s="49"/>
      <c r="D7" s="49"/>
      <c r="E7" s="49"/>
      <c r="F7" s="49"/>
      <c r="G7" s="49">
        <v>1</v>
      </c>
      <c r="H7" s="50">
        <f t="shared" si="0"/>
        <v>1</v>
      </c>
      <c r="I7" s="50"/>
      <c r="J7" s="50">
        <v>2</v>
      </c>
      <c r="K7" s="50">
        <f t="shared" si="1"/>
        <v>3</v>
      </c>
    </row>
    <row r="8" spans="1:11" s="51" customFormat="1" ht="13.5">
      <c r="A8" s="48" t="s">
        <v>49</v>
      </c>
      <c r="B8" s="49"/>
      <c r="C8" s="49"/>
      <c r="D8" s="49"/>
      <c r="E8" s="49"/>
      <c r="G8" s="49">
        <v>2</v>
      </c>
      <c r="H8" s="50">
        <f t="shared" si="0"/>
        <v>2</v>
      </c>
      <c r="I8" s="50"/>
      <c r="J8" s="50">
        <v>5</v>
      </c>
      <c r="K8" s="50">
        <f t="shared" si="1"/>
        <v>7</v>
      </c>
    </row>
    <row r="9" spans="1:11" s="51" customFormat="1" ht="13.5">
      <c r="A9" s="48" t="s">
        <v>1</v>
      </c>
      <c r="B9" s="49"/>
      <c r="C9" s="49"/>
      <c r="D9" s="49"/>
      <c r="E9" s="49"/>
      <c r="F9" s="49">
        <v>1</v>
      </c>
      <c r="G9" s="49"/>
      <c r="H9" s="50">
        <f t="shared" si="0"/>
        <v>1</v>
      </c>
      <c r="I9" s="50"/>
      <c r="J9" s="50">
        <v>8</v>
      </c>
      <c r="K9" s="50">
        <f t="shared" si="1"/>
        <v>9</v>
      </c>
    </row>
    <row r="10" spans="1:11" s="51" customFormat="1" ht="13.5">
      <c r="A10" s="48" t="s">
        <v>2</v>
      </c>
      <c r="B10" s="49">
        <v>1</v>
      </c>
      <c r="C10" s="49"/>
      <c r="D10" s="49">
        <v>1</v>
      </c>
      <c r="E10" s="49">
        <v>3</v>
      </c>
      <c r="F10" s="49"/>
      <c r="G10" s="49"/>
      <c r="H10" s="50">
        <f t="shared" si="0"/>
        <v>5</v>
      </c>
      <c r="I10" s="50"/>
      <c r="J10" s="50">
        <v>6</v>
      </c>
      <c r="K10" s="50">
        <f t="shared" si="1"/>
        <v>11</v>
      </c>
    </row>
    <row r="11" spans="1:11" s="51" customFormat="1" ht="13.5">
      <c r="A11" s="48" t="s">
        <v>86</v>
      </c>
      <c r="B11" s="49"/>
      <c r="C11" s="49"/>
      <c r="D11" s="49"/>
      <c r="E11" s="49"/>
      <c r="F11" s="49"/>
      <c r="G11" s="49"/>
      <c r="H11" s="50">
        <f t="shared" si="0"/>
        <v>0</v>
      </c>
      <c r="I11" s="50"/>
      <c r="J11" s="50">
        <v>2</v>
      </c>
      <c r="K11" s="50">
        <f t="shared" si="1"/>
        <v>2</v>
      </c>
    </row>
    <row r="12" spans="1:11" s="51" customFormat="1" ht="13.5">
      <c r="A12" s="48" t="s">
        <v>185</v>
      </c>
      <c r="B12" s="49"/>
      <c r="C12" s="49"/>
      <c r="D12" s="49"/>
      <c r="E12" s="49"/>
      <c r="F12" s="49">
        <v>3</v>
      </c>
      <c r="G12" s="49"/>
      <c r="H12" s="50">
        <f t="shared" si="0"/>
        <v>3</v>
      </c>
      <c r="I12" s="50"/>
      <c r="J12" s="50"/>
      <c r="K12" s="50">
        <f t="shared" si="1"/>
        <v>3</v>
      </c>
    </row>
    <row r="13" spans="1:11" s="51" customFormat="1" ht="13.5">
      <c r="A13" s="48" t="s">
        <v>37</v>
      </c>
      <c r="B13" s="49"/>
      <c r="C13" s="49"/>
      <c r="D13" s="49"/>
      <c r="E13" s="49"/>
      <c r="F13" s="49">
        <v>1</v>
      </c>
      <c r="G13" s="49"/>
      <c r="H13" s="50">
        <f t="shared" si="0"/>
        <v>1</v>
      </c>
      <c r="I13" s="50"/>
      <c r="J13" s="50">
        <v>7</v>
      </c>
      <c r="K13" s="50">
        <f t="shared" si="1"/>
        <v>8</v>
      </c>
    </row>
    <row r="14" spans="1:11" s="51" customFormat="1" ht="13.5">
      <c r="A14" s="48" t="s">
        <v>36</v>
      </c>
      <c r="B14" s="49"/>
      <c r="C14" s="49"/>
      <c r="D14" s="49"/>
      <c r="E14" s="49"/>
      <c r="F14" s="49"/>
      <c r="G14" s="49">
        <v>2</v>
      </c>
      <c r="H14" s="50">
        <f t="shared" si="0"/>
        <v>2</v>
      </c>
      <c r="I14" s="50"/>
      <c r="J14" s="50"/>
      <c r="K14" s="50">
        <f t="shared" si="1"/>
        <v>2</v>
      </c>
    </row>
    <row r="15" spans="1:11" s="51" customFormat="1" ht="13.5">
      <c r="A15" s="48" t="s">
        <v>117</v>
      </c>
      <c r="B15" s="49"/>
      <c r="C15" s="49"/>
      <c r="D15" s="49"/>
      <c r="E15" s="49"/>
      <c r="F15" s="49"/>
      <c r="G15" s="49"/>
      <c r="H15" s="50">
        <f t="shared" si="0"/>
        <v>0</v>
      </c>
      <c r="I15" s="50"/>
      <c r="J15" s="50">
        <v>1</v>
      </c>
      <c r="K15" s="50">
        <f t="shared" si="1"/>
        <v>1</v>
      </c>
    </row>
    <row r="16" spans="1:11" s="51" customFormat="1" ht="13.5">
      <c r="A16" s="48" t="s">
        <v>3</v>
      </c>
      <c r="B16" s="49"/>
      <c r="C16" s="49"/>
      <c r="D16" s="49"/>
      <c r="E16" s="49">
        <v>2</v>
      </c>
      <c r="F16" s="49">
        <v>1</v>
      </c>
      <c r="G16" s="49"/>
      <c r="H16" s="50">
        <f t="shared" si="0"/>
        <v>3</v>
      </c>
      <c r="I16" s="50">
        <v>1</v>
      </c>
      <c r="J16" s="50">
        <v>3</v>
      </c>
      <c r="K16" s="50">
        <f t="shared" si="1"/>
        <v>7</v>
      </c>
    </row>
    <row r="17" spans="1:11" s="51" customFormat="1" ht="13.5">
      <c r="A17" s="48" t="s">
        <v>69</v>
      </c>
      <c r="B17" s="49"/>
      <c r="C17" s="49"/>
      <c r="D17" s="49">
        <v>1</v>
      </c>
      <c r="E17" s="49">
        <v>2</v>
      </c>
      <c r="F17" s="49"/>
      <c r="G17" s="49"/>
      <c r="H17" s="50">
        <f t="shared" si="0"/>
        <v>3</v>
      </c>
      <c r="I17" s="50">
        <v>1</v>
      </c>
      <c r="J17" s="50">
        <v>6</v>
      </c>
      <c r="K17" s="50">
        <f t="shared" si="1"/>
        <v>10</v>
      </c>
    </row>
    <row r="18" spans="1:11" s="51" customFormat="1" ht="13.5">
      <c r="A18" s="48" t="s">
        <v>54</v>
      </c>
      <c r="B18" s="49"/>
      <c r="C18" s="49">
        <v>1</v>
      </c>
      <c r="D18" s="49">
        <v>1</v>
      </c>
      <c r="E18" s="49">
        <v>3</v>
      </c>
      <c r="F18" s="49"/>
      <c r="G18" s="49"/>
      <c r="H18" s="50">
        <f t="shared" si="0"/>
        <v>5</v>
      </c>
      <c r="I18" s="50">
        <v>5</v>
      </c>
      <c r="J18" s="50">
        <v>8</v>
      </c>
      <c r="K18" s="50">
        <f t="shared" si="1"/>
        <v>18</v>
      </c>
    </row>
    <row r="19" spans="1:11" s="51" customFormat="1" ht="13.5">
      <c r="A19" s="48" t="s">
        <v>70</v>
      </c>
      <c r="B19" s="49"/>
      <c r="C19" s="49">
        <v>1</v>
      </c>
      <c r="D19" s="49">
        <v>1</v>
      </c>
      <c r="E19" s="49">
        <v>1</v>
      </c>
      <c r="F19" s="49"/>
      <c r="G19" s="49">
        <v>1</v>
      </c>
      <c r="H19" s="50">
        <f t="shared" si="0"/>
        <v>4</v>
      </c>
      <c r="I19" s="50">
        <v>2</v>
      </c>
      <c r="J19" s="50">
        <v>4</v>
      </c>
      <c r="K19" s="50">
        <f t="shared" si="1"/>
        <v>10</v>
      </c>
    </row>
    <row r="20" spans="1:11" s="51" customFormat="1" ht="13.5">
      <c r="A20" s="48" t="s">
        <v>79</v>
      </c>
      <c r="B20" s="49">
        <v>1</v>
      </c>
      <c r="C20" s="49"/>
      <c r="D20" s="49">
        <v>1</v>
      </c>
      <c r="E20" s="49">
        <v>2</v>
      </c>
      <c r="F20" s="49"/>
      <c r="G20" s="49"/>
      <c r="H20" s="50">
        <f t="shared" si="0"/>
        <v>4</v>
      </c>
      <c r="I20" s="50">
        <v>2</v>
      </c>
      <c r="J20" s="50">
        <v>8</v>
      </c>
      <c r="K20" s="50">
        <f t="shared" si="1"/>
        <v>14</v>
      </c>
    </row>
    <row r="21" spans="1:11" s="51" customFormat="1" ht="13.5">
      <c r="A21" s="48" t="s">
        <v>38</v>
      </c>
      <c r="B21" s="49"/>
      <c r="C21" s="49"/>
      <c r="D21" s="49"/>
      <c r="E21" s="49"/>
      <c r="F21" s="49">
        <v>2</v>
      </c>
      <c r="G21" s="49"/>
      <c r="H21" s="50">
        <f t="shared" si="0"/>
        <v>2</v>
      </c>
      <c r="I21" s="50"/>
      <c r="J21" s="50"/>
      <c r="K21" s="50">
        <f t="shared" si="1"/>
        <v>2</v>
      </c>
    </row>
    <row r="22" spans="1:11" s="51" customFormat="1" ht="13.5">
      <c r="A22" s="48" t="s">
        <v>183</v>
      </c>
      <c r="B22" s="49"/>
      <c r="C22" s="49"/>
      <c r="D22" s="49"/>
      <c r="E22" s="49"/>
      <c r="F22" s="49"/>
      <c r="G22" s="49"/>
      <c r="H22" s="50">
        <f t="shared" si="0"/>
        <v>0</v>
      </c>
      <c r="I22" s="50"/>
      <c r="J22" s="50">
        <v>1</v>
      </c>
      <c r="K22" s="50">
        <f t="shared" si="1"/>
        <v>1</v>
      </c>
    </row>
    <row r="23" spans="1:11" s="51" customFormat="1" ht="13.5">
      <c r="A23" s="48" t="s">
        <v>4</v>
      </c>
      <c r="B23" s="49"/>
      <c r="C23" s="49"/>
      <c r="D23" s="49"/>
      <c r="E23" s="49"/>
      <c r="F23" s="49">
        <v>1</v>
      </c>
      <c r="G23" s="49"/>
      <c r="H23" s="50">
        <f t="shared" si="0"/>
        <v>1</v>
      </c>
      <c r="I23" s="50"/>
      <c r="J23" s="50">
        <v>2</v>
      </c>
      <c r="K23" s="50">
        <f t="shared" si="1"/>
        <v>3</v>
      </c>
    </row>
    <row r="24" spans="1:11" s="51" customFormat="1" ht="13.5">
      <c r="A24" s="48" t="s">
        <v>71</v>
      </c>
      <c r="B24" s="49"/>
      <c r="C24" s="49"/>
      <c r="D24" s="49"/>
      <c r="E24" s="49"/>
      <c r="F24" s="49">
        <v>2</v>
      </c>
      <c r="G24" s="49"/>
      <c r="H24" s="50">
        <f t="shared" si="0"/>
        <v>2</v>
      </c>
      <c r="I24" s="50">
        <v>2</v>
      </c>
      <c r="J24" s="50">
        <v>8</v>
      </c>
      <c r="K24" s="50">
        <f t="shared" si="1"/>
        <v>12</v>
      </c>
    </row>
    <row r="25" spans="1:11" s="51" customFormat="1" ht="13.5">
      <c r="A25" s="48" t="s">
        <v>35</v>
      </c>
      <c r="B25" s="49">
        <v>1</v>
      </c>
      <c r="C25" s="49"/>
      <c r="D25" s="49">
        <v>1</v>
      </c>
      <c r="E25" s="49"/>
      <c r="F25" s="49">
        <v>2</v>
      </c>
      <c r="G25" s="49"/>
      <c r="H25" s="50">
        <f t="shared" si="0"/>
        <v>4</v>
      </c>
      <c r="I25" s="50"/>
      <c r="J25" s="50">
        <v>10</v>
      </c>
      <c r="K25" s="50">
        <f t="shared" si="1"/>
        <v>14</v>
      </c>
    </row>
    <row r="26" spans="1:11" s="51" customFormat="1" ht="13.5">
      <c r="A26" s="48" t="s">
        <v>39</v>
      </c>
      <c r="B26" s="49"/>
      <c r="C26" s="49"/>
      <c r="D26" s="49"/>
      <c r="E26" s="49"/>
      <c r="F26" s="49">
        <v>2</v>
      </c>
      <c r="G26" s="49"/>
      <c r="H26" s="50">
        <f t="shared" si="0"/>
        <v>2</v>
      </c>
      <c r="I26" s="50"/>
      <c r="J26" s="50"/>
      <c r="K26" s="50">
        <f t="shared" si="1"/>
        <v>2</v>
      </c>
    </row>
    <row r="27" spans="1:11" s="51" customFormat="1" ht="13.5">
      <c r="A27" s="48" t="s">
        <v>57</v>
      </c>
      <c r="B27" s="49"/>
      <c r="C27" s="49">
        <v>1</v>
      </c>
      <c r="D27" s="49">
        <v>1</v>
      </c>
      <c r="E27" s="49">
        <v>3</v>
      </c>
      <c r="F27" s="49"/>
      <c r="G27" s="49"/>
      <c r="H27" s="50">
        <f t="shared" si="0"/>
        <v>5</v>
      </c>
      <c r="I27" s="50"/>
      <c r="J27" s="50"/>
      <c r="K27" s="50">
        <f t="shared" si="1"/>
        <v>5</v>
      </c>
    </row>
    <row r="28" spans="1:11" s="51" customFormat="1" ht="13.5">
      <c r="A28" s="48" t="s">
        <v>55</v>
      </c>
      <c r="B28" s="49"/>
      <c r="C28" s="49"/>
      <c r="D28" s="49">
        <v>1</v>
      </c>
      <c r="E28" s="49">
        <v>2</v>
      </c>
      <c r="F28" s="49"/>
      <c r="G28" s="49"/>
      <c r="H28" s="50">
        <f t="shared" si="0"/>
        <v>3</v>
      </c>
      <c r="I28" s="50"/>
      <c r="J28" s="50">
        <v>1</v>
      </c>
      <c r="K28" s="50">
        <f t="shared" si="1"/>
        <v>4</v>
      </c>
    </row>
    <row r="29" spans="1:11" s="51" customFormat="1" ht="13.5">
      <c r="A29" s="48" t="s">
        <v>66</v>
      </c>
      <c r="B29" s="49"/>
      <c r="C29" s="49"/>
      <c r="D29" s="49"/>
      <c r="E29" s="49"/>
      <c r="F29" s="49">
        <v>2</v>
      </c>
      <c r="G29" s="49"/>
      <c r="H29" s="50">
        <f t="shared" si="0"/>
        <v>2</v>
      </c>
      <c r="I29" s="50"/>
      <c r="J29" s="50"/>
      <c r="K29" s="50">
        <f t="shared" si="1"/>
        <v>2</v>
      </c>
    </row>
    <row r="30" spans="1:11" s="51" customFormat="1" ht="13.5">
      <c r="A30" s="48" t="s">
        <v>40</v>
      </c>
      <c r="B30" s="49"/>
      <c r="C30" s="49"/>
      <c r="D30" s="49"/>
      <c r="E30" s="49"/>
      <c r="F30" s="49"/>
      <c r="G30" s="49">
        <v>1</v>
      </c>
      <c r="H30" s="50">
        <f t="shared" si="0"/>
        <v>1</v>
      </c>
      <c r="I30" s="50"/>
      <c r="J30" s="50"/>
      <c r="K30" s="50">
        <f t="shared" si="1"/>
        <v>1</v>
      </c>
    </row>
    <row r="31" spans="1:11" s="51" customFormat="1" ht="13.5">
      <c r="A31" s="48" t="s">
        <v>47</v>
      </c>
      <c r="B31" s="49"/>
      <c r="C31" s="49"/>
      <c r="D31" s="49"/>
      <c r="E31" s="49"/>
      <c r="F31" s="49"/>
      <c r="G31" s="49"/>
      <c r="H31" s="50">
        <f t="shared" si="0"/>
        <v>0</v>
      </c>
      <c r="I31" s="50"/>
      <c r="J31" s="50">
        <v>1</v>
      </c>
      <c r="K31" s="50">
        <f t="shared" si="1"/>
        <v>1</v>
      </c>
    </row>
    <row r="32" spans="1:11" s="51" customFormat="1" ht="13.5">
      <c r="A32" s="48" t="s">
        <v>99</v>
      </c>
      <c r="B32" s="49"/>
      <c r="C32" s="49"/>
      <c r="D32" s="49"/>
      <c r="E32" s="49">
        <v>2</v>
      </c>
      <c r="F32" s="49"/>
      <c r="G32" s="49"/>
      <c r="H32" s="50">
        <f t="shared" si="0"/>
        <v>2</v>
      </c>
      <c r="I32" s="50"/>
      <c r="J32" s="50">
        <v>8</v>
      </c>
      <c r="K32" s="50">
        <f t="shared" si="1"/>
        <v>10</v>
      </c>
    </row>
    <row r="33" spans="1:11" s="51" customFormat="1" ht="13.5">
      <c r="A33" s="48" t="s">
        <v>100</v>
      </c>
      <c r="B33" s="49"/>
      <c r="C33" s="49"/>
      <c r="D33" s="49"/>
      <c r="E33" s="49"/>
      <c r="F33" s="49">
        <v>2</v>
      </c>
      <c r="G33" s="49"/>
      <c r="H33" s="50">
        <f t="shared" si="0"/>
        <v>2</v>
      </c>
      <c r="I33" s="50"/>
      <c r="J33" s="50">
        <v>1</v>
      </c>
      <c r="K33" s="50">
        <f t="shared" si="1"/>
        <v>3</v>
      </c>
    </row>
    <row r="34" spans="1:11" s="51" customFormat="1" ht="13.5">
      <c r="A34" s="48" t="s">
        <v>58</v>
      </c>
      <c r="B34" s="49"/>
      <c r="C34" s="49"/>
      <c r="D34" s="49"/>
      <c r="E34" s="49"/>
      <c r="F34" s="49"/>
      <c r="G34" s="49">
        <v>1</v>
      </c>
      <c r="H34" s="50">
        <f t="shared" si="0"/>
        <v>1</v>
      </c>
      <c r="I34" s="50"/>
      <c r="J34" s="50">
        <v>5</v>
      </c>
      <c r="K34" s="50">
        <f t="shared" si="1"/>
        <v>6</v>
      </c>
    </row>
    <row r="35" spans="1:11" s="51" customFormat="1" ht="13.5">
      <c r="A35" s="48" t="s">
        <v>33</v>
      </c>
      <c r="B35" s="49"/>
      <c r="C35" s="49"/>
      <c r="D35" s="49">
        <v>1</v>
      </c>
      <c r="E35" s="49">
        <v>2</v>
      </c>
      <c r="F35" s="49"/>
      <c r="G35" s="49"/>
      <c r="H35" s="50">
        <f t="shared" si="0"/>
        <v>3</v>
      </c>
      <c r="I35" s="50">
        <v>1</v>
      </c>
      <c r="J35" s="50">
        <v>9</v>
      </c>
      <c r="K35" s="50">
        <f t="shared" si="1"/>
        <v>13</v>
      </c>
    </row>
    <row r="36" spans="1:11" s="51" customFormat="1" ht="13.5">
      <c r="A36" s="48" t="s">
        <v>5</v>
      </c>
      <c r="B36" s="49"/>
      <c r="C36" s="49"/>
      <c r="D36" s="49">
        <v>1</v>
      </c>
      <c r="E36" s="49">
        <v>2</v>
      </c>
      <c r="F36" s="49">
        <v>1</v>
      </c>
      <c r="G36" s="49"/>
      <c r="H36" s="50">
        <f t="shared" si="0"/>
        <v>4</v>
      </c>
      <c r="I36" s="50">
        <v>1</v>
      </c>
      <c r="J36" s="50">
        <v>8</v>
      </c>
      <c r="K36" s="50">
        <f t="shared" si="1"/>
        <v>13</v>
      </c>
    </row>
    <row r="37" spans="1:11" s="51" customFormat="1" ht="13.5">
      <c r="A37" s="48" t="s">
        <v>48</v>
      </c>
      <c r="B37" s="49"/>
      <c r="C37" s="49">
        <v>1</v>
      </c>
      <c r="D37" s="49">
        <v>1</v>
      </c>
      <c r="E37" s="49"/>
      <c r="F37" s="49">
        <v>2</v>
      </c>
      <c r="G37" s="49"/>
      <c r="H37" s="50">
        <f t="shared" si="0"/>
        <v>4</v>
      </c>
      <c r="I37" s="50"/>
      <c r="J37" s="50">
        <v>2</v>
      </c>
      <c r="K37" s="50">
        <f t="shared" si="1"/>
        <v>6</v>
      </c>
    </row>
    <row r="38" spans="1:11" s="51" customFormat="1" ht="13.5">
      <c r="A38" s="48" t="s">
        <v>184</v>
      </c>
      <c r="B38" s="49"/>
      <c r="C38" s="49"/>
      <c r="D38" s="49"/>
      <c r="E38" s="49"/>
      <c r="F38" s="49"/>
      <c r="G38" s="49">
        <v>1</v>
      </c>
      <c r="H38" s="50">
        <f t="shared" si="0"/>
        <v>1</v>
      </c>
      <c r="I38" s="50"/>
      <c r="J38" s="50">
        <v>1</v>
      </c>
      <c r="K38" s="50">
        <f t="shared" si="1"/>
        <v>2</v>
      </c>
    </row>
    <row r="39" spans="1:11" s="51" customFormat="1" ht="14.25" customHeight="1">
      <c r="A39" s="48" t="s">
        <v>6</v>
      </c>
      <c r="B39" s="49"/>
      <c r="C39" s="49">
        <v>1</v>
      </c>
      <c r="D39" s="49"/>
      <c r="E39" s="49"/>
      <c r="F39" s="49">
        <v>2</v>
      </c>
      <c r="G39" s="49"/>
      <c r="H39" s="50">
        <f t="shared" si="0"/>
        <v>3</v>
      </c>
      <c r="I39" s="50"/>
      <c r="J39" s="50">
        <v>1</v>
      </c>
      <c r="K39" s="50">
        <f t="shared" si="1"/>
        <v>4</v>
      </c>
    </row>
    <row r="40" spans="1:11" s="51" customFormat="1" ht="14.25" customHeight="1">
      <c r="A40" s="48" t="s">
        <v>98</v>
      </c>
      <c r="B40" s="49">
        <v>1</v>
      </c>
      <c r="C40" s="49"/>
      <c r="D40" s="49">
        <v>1</v>
      </c>
      <c r="E40" s="49">
        <v>3</v>
      </c>
      <c r="F40" s="49"/>
      <c r="G40" s="49"/>
      <c r="H40" s="50">
        <f t="shared" si="0"/>
        <v>5</v>
      </c>
      <c r="I40" s="50"/>
      <c r="J40" s="50">
        <v>3</v>
      </c>
      <c r="K40" s="50">
        <f t="shared" si="1"/>
        <v>8</v>
      </c>
    </row>
    <row r="41" spans="1:11" s="51" customFormat="1" ht="13.5">
      <c r="A41" s="48" t="s">
        <v>7</v>
      </c>
      <c r="B41" s="49"/>
      <c r="C41" s="49"/>
      <c r="D41" s="49">
        <v>1</v>
      </c>
      <c r="E41" s="49">
        <v>2</v>
      </c>
      <c r="F41" s="49"/>
      <c r="G41" s="49"/>
      <c r="H41" s="50">
        <f t="shared" si="0"/>
        <v>3</v>
      </c>
      <c r="I41" s="50"/>
      <c r="J41" s="50">
        <v>9</v>
      </c>
      <c r="K41" s="50">
        <f t="shared" si="1"/>
        <v>12</v>
      </c>
    </row>
    <row r="42" spans="1:11" s="51" customFormat="1" ht="13.5">
      <c r="A42" s="48" t="s">
        <v>68</v>
      </c>
      <c r="B42" s="49"/>
      <c r="C42" s="49"/>
      <c r="D42" s="49"/>
      <c r="E42" s="49"/>
      <c r="F42" s="49"/>
      <c r="G42" s="49">
        <v>1</v>
      </c>
      <c r="H42" s="50">
        <f t="shared" si="0"/>
        <v>1</v>
      </c>
      <c r="I42" s="50"/>
      <c r="J42" s="50">
        <v>14</v>
      </c>
      <c r="K42" s="50">
        <f t="shared" si="1"/>
        <v>15</v>
      </c>
    </row>
    <row r="43" spans="1:11" s="51" customFormat="1" ht="13.5">
      <c r="A43" s="48" t="s">
        <v>21</v>
      </c>
      <c r="B43" s="49"/>
      <c r="C43" s="49"/>
      <c r="D43" s="49"/>
      <c r="E43" s="49"/>
      <c r="F43" s="49">
        <v>12</v>
      </c>
      <c r="G43" s="49">
        <f>11+7</f>
        <v>18</v>
      </c>
      <c r="H43" s="50">
        <f t="shared" si="0"/>
        <v>30</v>
      </c>
      <c r="I43" s="50"/>
      <c r="J43" s="50"/>
      <c r="K43" s="50">
        <f t="shared" si="1"/>
        <v>30</v>
      </c>
    </row>
    <row r="44" spans="1:11" s="51" customFormat="1" ht="14.25" thickBot="1">
      <c r="A44" s="48" t="s">
        <v>22</v>
      </c>
      <c r="B44" s="52">
        <f t="shared" ref="B44:K44" si="2">SUM(B3:B43)</f>
        <v>5</v>
      </c>
      <c r="C44" s="52">
        <f t="shared" si="2"/>
        <v>5</v>
      </c>
      <c r="D44" s="52">
        <f t="shared" si="2"/>
        <v>15</v>
      </c>
      <c r="E44" s="52">
        <f t="shared" si="2"/>
        <v>32</v>
      </c>
      <c r="F44" s="52">
        <f t="shared" si="2"/>
        <v>37</v>
      </c>
      <c r="G44" s="52">
        <f t="shared" si="2"/>
        <v>30</v>
      </c>
      <c r="H44" s="53">
        <f t="shared" si="2"/>
        <v>124</v>
      </c>
      <c r="I44" s="53">
        <f t="shared" si="2"/>
        <v>18</v>
      </c>
      <c r="J44" s="53">
        <f t="shared" si="2"/>
        <v>157</v>
      </c>
      <c r="K44" s="53">
        <f t="shared" si="2"/>
        <v>299</v>
      </c>
    </row>
    <row r="45" spans="1:11" s="51" customFormat="1" ht="14.25" thickTop="1">
      <c r="A45" s="54">
        <v>2005</v>
      </c>
      <c r="H45" s="51">
        <v>153</v>
      </c>
      <c r="I45" s="51">
        <v>27</v>
      </c>
      <c r="J45" s="51">
        <v>166</v>
      </c>
      <c r="K45" s="51">
        <f>SUM(H45:J45)</f>
        <v>346</v>
      </c>
    </row>
  </sheetData>
  <mergeCells count="1">
    <mergeCell ref="B1:G1"/>
  </mergeCells>
  <phoneticPr fontId="0" type="noConversion"/>
  <printOptions horizontalCentered="1" verticalCentered="1" gridLinesSet="0"/>
  <pageMargins left="0.78740157480314965" right="0.78740157480314965" top="0.54" bottom="0.3" header="0.51181102362204722" footer="0.51181102362204722"/>
  <pageSetup paperSize="9" orientation="portrait" horizontalDpi="300" verticalDpi="300" r:id="rId1"/>
  <headerFooter alignWithMargins="0">
    <oddFooter>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Mosjonsløp</vt:lpstr>
      <vt:lpstr>Baneløp</vt:lpstr>
      <vt:lpstr>Stafetter-Sammendrag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M.Botten A/S</dc:creator>
  <cp:lastModifiedBy>Kjetil Fagerholt</cp:lastModifiedBy>
  <cp:lastPrinted>2006-11-18T13:18:21Z</cp:lastPrinted>
  <dcterms:created xsi:type="dcterms:W3CDTF">1998-04-26T13:31:11Z</dcterms:created>
  <dcterms:modified xsi:type="dcterms:W3CDTF">2011-01-24T21:38:26Z</dcterms:modified>
</cp:coreProperties>
</file>