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05" windowWidth="16800" windowHeight="10710" tabRatio="783" activeTab="10"/>
  </bookViews>
  <sheets>
    <sheet name="J 12" sheetId="1" r:id="rId1"/>
    <sheet name="J.13" sheetId="2" r:id="rId2"/>
    <sheet name="J 14" sheetId="3" r:id="rId3"/>
    <sheet name="J 15" sheetId="4" r:id="rId4"/>
    <sheet name="J 16" sheetId="5" r:id="rId5"/>
    <sheet name="J 17" sheetId="6" r:id="rId6"/>
    <sheet name="J,18_19" sheetId="7" r:id="rId7"/>
    <sheet name="K_SEN" sheetId="8" r:id="rId8"/>
    <sheet name="G 12" sheetId="9" r:id="rId9"/>
    <sheet name="G 13" sheetId="10" r:id="rId10"/>
    <sheet name="G 14" sheetId="11" r:id="rId11"/>
    <sheet name="G 15" sheetId="12" r:id="rId12"/>
    <sheet name="G 16" sheetId="13" r:id="rId13"/>
    <sheet name="G 17" sheetId="14" r:id="rId14"/>
    <sheet name="G18_19" sheetId="15" r:id="rId15"/>
    <sheet name="MENN SEN" sheetId="16" r:id="rId16"/>
    <sheet name="poeng" sheetId="17" r:id="rId17"/>
  </sheets>
  <definedNames>
    <definedName name="1">#REF!</definedName>
    <definedName name="J12">#REF!</definedName>
  </definedNames>
  <calcPr fullCalcOnLoad="1"/>
</workbook>
</file>

<file path=xl/sharedStrings.xml><?xml version="1.0" encoding="utf-8"?>
<sst xmlns="http://schemas.openxmlformats.org/spreadsheetml/2006/main" count="1282" uniqueCount="431">
  <si>
    <t>JENTER 12 ÅR</t>
  </si>
  <si>
    <t>POENG</t>
  </si>
  <si>
    <t>PLASS.</t>
  </si>
  <si>
    <t>SUM</t>
  </si>
  <si>
    <t>PLASS</t>
  </si>
  <si>
    <t>RENN</t>
  </si>
  <si>
    <t>NR.</t>
  </si>
  <si>
    <t>NAVN</t>
  </si>
  <si>
    <t>KLUBB</t>
  </si>
  <si>
    <t>1</t>
  </si>
  <si>
    <t>2</t>
  </si>
  <si>
    <t>3</t>
  </si>
  <si>
    <t>4</t>
  </si>
  <si>
    <t xml:space="preserve">IL YRJAR </t>
  </si>
  <si>
    <t>JENTER 13 ÅR</t>
  </si>
  <si>
    <t>Gunhild Veien</t>
  </si>
  <si>
    <t>Skaun IL</t>
  </si>
  <si>
    <t>Rennebu IL</t>
  </si>
  <si>
    <t>IL Skauga</t>
  </si>
  <si>
    <t>Strindheim IL</t>
  </si>
  <si>
    <t>Ingrid Lorvik</t>
  </si>
  <si>
    <t>Melhus IL</t>
  </si>
  <si>
    <t>Ragnhild Rikstad</t>
  </si>
  <si>
    <t>Flatås IL</t>
  </si>
  <si>
    <t>IL Leik</t>
  </si>
  <si>
    <t>Katrine Dretvik</t>
  </si>
  <si>
    <t>Bratsberg IL</t>
  </si>
  <si>
    <t xml:space="preserve">Rikke Wennewold </t>
  </si>
  <si>
    <t>IL Fjellørnen</t>
  </si>
  <si>
    <t>Byåsen IL</t>
  </si>
  <si>
    <t>JENTER 14 ÅR</t>
  </si>
  <si>
    <t>Marit Bjerkås</t>
  </si>
  <si>
    <t xml:space="preserve">Rennebu IL         </t>
  </si>
  <si>
    <t xml:space="preserve">Byåsen IL          </t>
  </si>
  <si>
    <t>Kjersti Brostrøm</t>
  </si>
  <si>
    <t xml:space="preserve">Buvik IL           </t>
  </si>
  <si>
    <t>Tonje Ovesen</t>
  </si>
  <si>
    <t xml:space="preserve">Strindheim IL      </t>
  </si>
  <si>
    <t xml:space="preserve">Flatås IL          </t>
  </si>
  <si>
    <t>Christina D. Berg</t>
  </si>
  <si>
    <t>JENTER 15 ÅR</t>
  </si>
  <si>
    <t>JENTER 16 ÅR</t>
  </si>
  <si>
    <t>Mariann Lande</t>
  </si>
  <si>
    <t>JENTER 17 ÅR</t>
  </si>
  <si>
    <t>Stine Lillebudal</t>
  </si>
  <si>
    <t>Ragnhild Hoel</t>
  </si>
  <si>
    <t>Kristin Murer Stemland</t>
  </si>
  <si>
    <t>KVINNER SENIOR</t>
  </si>
  <si>
    <t>GUTTER 13 ÅR</t>
  </si>
  <si>
    <t>Arnt Einar Engan</t>
  </si>
  <si>
    <t>Sokna IL</t>
  </si>
  <si>
    <t>Bernt Magnus Mathisen</t>
  </si>
  <si>
    <t>Tiller IL</t>
  </si>
  <si>
    <t>Kristian Bruaseth</t>
  </si>
  <si>
    <t>Ranheim Skiklubb</t>
  </si>
  <si>
    <t>Pål Sande</t>
  </si>
  <si>
    <t>IK Rindals-troll</t>
  </si>
  <si>
    <t>Ståle Fenstad</t>
  </si>
  <si>
    <t>Statsbygd IL</t>
  </si>
  <si>
    <t>Ola Kjøren</t>
  </si>
  <si>
    <t>Børsa IL</t>
  </si>
  <si>
    <t>Lars A. Kirkbak</t>
  </si>
  <si>
    <t>IL Yrjar</t>
  </si>
  <si>
    <t>Klæbu IL</t>
  </si>
  <si>
    <t>Ola Aune</t>
  </si>
  <si>
    <t>Viggja IL</t>
  </si>
  <si>
    <t>Kai Rune Haugerød</t>
  </si>
  <si>
    <t>Håkon Estenstad</t>
  </si>
  <si>
    <t>Erik Johnsen</t>
  </si>
  <si>
    <t>GUTTER 14 ÅR</t>
  </si>
  <si>
    <t xml:space="preserve">Lars Hol Moholdt </t>
  </si>
  <si>
    <t xml:space="preserve"> IK Rindals-Troll   </t>
  </si>
  <si>
    <t xml:space="preserve">Petter Eliassen </t>
  </si>
  <si>
    <t xml:space="preserve">Byaasen Skiklub    </t>
  </si>
  <si>
    <t xml:space="preserve"> Flatås IL          </t>
  </si>
  <si>
    <t>Thomas Ekrem</t>
  </si>
  <si>
    <t>Byåsen Skikl.</t>
  </si>
  <si>
    <t xml:space="preserve">Rune  Sandøy </t>
  </si>
  <si>
    <t xml:space="preserve">Lars Jensen </t>
  </si>
  <si>
    <t xml:space="preserve">Trønder-Lyn        </t>
  </si>
  <si>
    <t>Tom Berg</t>
  </si>
  <si>
    <t xml:space="preserve">Lars Morten  Bardal </t>
  </si>
  <si>
    <t xml:space="preserve">Martin N.  Myhre </t>
  </si>
  <si>
    <t>Eskil Bjørklimark</t>
  </si>
  <si>
    <t>Terje Maroni</t>
  </si>
  <si>
    <t>Jørgen Sæter</t>
  </si>
  <si>
    <t>Jonsvatnet IL</t>
  </si>
  <si>
    <t xml:space="preserve">Vegard  Fredheim </t>
  </si>
  <si>
    <t xml:space="preserve">Malvik IL          </t>
  </si>
  <si>
    <t>GUTTER 15 ÅR</t>
  </si>
  <si>
    <t>Sindre Skånøy</t>
  </si>
  <si>
    <t>GUTTER 16 ÅR</t>
  </si>
  <si>
    <t>JUNIOR GUTTER 18/19 ÅR</t>
  </si>
  <si>
    <t>MENN SENIOR</t>
  </si>
  <si>
    <t>Pål Bredesen</t>
  </si>
  <si>
    <t>Renn 2</t>
  </si>
  <si>
    <t>Renn 3</t>
  </si>
  <si>
    <t>Renn 4</t>
  </si>
  <si>
    <t>Renn 5</t>
  </si>
  <si>
    <t>Kattem il</t>
  </si>
  <si>
    <t>Atle Paulsby</t>
  </si>
  <si>
    <t>Tydal il</t>
  </si>
  <si>
    <t>Malvik il</t>
  </si>
  <si>
    <t>Flatås il</t>
  </si>
  <si>
    <t>Linn Christel Engstrøm</t>
  </si>
  <si>
    <t>Meldal il</t>
  </si>
  <si>
    <t>Heidi Kant Bjørnli</t>
  </si>
  <si>
    <t>Sokna ski</t>
  </si>
  <si>
    <t>Karoline Veien</t>
  </si>
  <si>
    <t>Skaun il</t>
  </si>
  <si>
    <t>Karoline Grøv</t>
  </si>
  <si>
    <t>Byåsen skiklubb</t>
  </si>
  <si>
    <t>Marita Bakkhaug</t>
  </si>
  <si>
    <t>Anette Jenssen</t>
  </si>
  <si>
    <t>Hommelvik il</t>
  </si>
  <si>
    <t xml:space="preserve">Siri Kregnes </t>
  </si>
  <si>
    <t>IL Trønder-Lyn</t>
  </si>
  <si>
    <t>Hege Bjerkset</t>
  </si>
  <si>
    <t>Marte Oldervoll</t>
  </si>
  <si>
    <t>Leinstrand il</t>
  </si>
  <si>
    <t>Silje Relling</t>
  </si>
  <si>
    <t>Gunhild Storbekkrønning</t>
  </si>
  <si>
    <t>Singsås il</t>
  </si>
  <si>
    <t>Paula Kristine Lorås</t>
  </si>
  <si>
    <t>Marit Eggan</t>
  </si>
  <si>
    <t>Byåsen il</t>
  </si>
  <si>
    <t>Strindheim il</t>
  </si>
  <si>
    <t>Hanne Stenset</t>
  </si>
  <si>
    <t>Rennebu il</t>
  </si>
  <si>
    <t>Stine M. Lefdal</t>
  </si>
  <si>
    <t>Klæbu il</t>
  </si>
  <si>
    <t>Margrete Hjellen</t>
  </si>
  <si>
    <t>Statsbygd il</t>
  </si>
  <si>
    <t>Marianne Beck</t>
  </si>
  <si>
    <t>Lars Ramstad</t>
  </si>
  <si>
    <t>Trygve Ellingsen</t>
  </si>
  <si>
    <t>Ole Hartvik Skogstad</t>
  </si>
  <si>
    <t>Lundamo il</t>
  </si>
  <si>
    <t>Sigurd Skomedal</t>
  </si>
  <si>
    <t>Christian Fredrik Sand</t>
  </si>
  <si>
    <t>Arild Bø</t>
  </si>
  <si>
    <t>Marcus Nyseter</t>
  </si>
  <si>
    <t>Magne Romundstad</t>
  </si>
  <si>
    <t>Øyvind Ytterhus Utengen</t>
  </si>
  <si>
    <t>Lars Kristian Hagen</t>
  </si>
  <si>
    <t>Joachim Moholdt</t>
  </si>
  <si>
    <t>Ålen il</t>
  </si>
  <si>
    <t>Eystein Relling</t>
  </si>
  <si>
    <t>Byneset il</t>
  </si>
  <si>
    <t>Lars Gabrielsen</t>
  </si>
  <si>
    <t>Anders Estenstad</t>
  </si>
  <si>
    <t>Kent Roger Tangvik</t>
  </si>
  <si>
    <t>Jonsvatnet il</t>
  </si>
  <si>
    <t>Torkel Tronvik</t>
  </si>
  <si>
    <t>Torkild Aannø</t>
  </si>
  <si>
    <t>Selbu il</t>
  </si>
  <si>
    <t>Torbjørn Skjerve</t>
  </si>
  <si>
    <t>Fjellørnen il</t>
  </si>
  <si>
    <t>Hans Petter Løkken</t>
  </si>
  <si>
    <t>Rognes il</t>
  </si>
  <si>
    <t>Geir Hilmo</t>
  </si>
  <si>
    <t>Lars Gunnar Storli</t>
  </si>
  <si>
    <t>Budal il</t>
  </si>
  <si>
    <t>Runar Krognes</t>
  </si>
  <si>
    <t>Sindre Osland</t>
  </si>
  <si>
    <t>Sjetne il</t>
  </si>
  <si>
    <t>Håvard Breen</t>
  </si>
  <si>
    <t>Christoffer Bremvåg</t>
  </si>
  <si>
    <t>Stadsbygd il</t>
  </si>
  <si>
    <t>Espen Horven</t>
  </si>
  <si>
    <t>Amund Rolfsen</t>
  </si>
  <si>
    <t>Joakim Hesjevik</t>
  </si>
  <si>
    <t>Håvard Mathisen</t>
  </si>
  <si>
    <t>Henrik Lyngen</t>
  </si>
  <si>
    <t>Andre Sommervold</t>
  </si>
  <si>
    <t>Byaasen Skiklub</t>
  </si>
  <si>
    <t>Ingar Eithun Sletvold</t>
  </si>
  <si>
    <t>Martin R. Danielsen</t>
  </si>
  <si>
    <t>Ruben Fagerli</t>
  </si>
  <si>
    <t>Åsmund Andre Nåvik</t>
  </si>
  <si>
    <t>Bård Indredavik</t>
  </si>
  <si>
    <t>Melhus il</t>
  </si>
  <si>
    <t>IL Nor</t>
  </si>
  <si>
    <t>Jan Are Hermstad</t>
  </si>
  <si>
    <t>Trond Ola Aas</t>
  </si>
  <si>
    <t>Mads Blokkum</t>
  </si>
  <si>
    <t>Johnny Dyrdal</t>
  </si>
  <si>
    <t>Anders L. Lian</t>
  </si>
  <si>
    <t>Sokna il</t>
  </si>
  <si>
    <t>Heidi Anette Øwre</t>
  </si>
  <si>
    <t>Heidi Anette Askjemhalten</t>
  </si>
  <si>
    <t>Eirik Volckmar Kaasa</t>
  </si>
  <si>
    <t>Per Egil Bjørgen</t>
  </si>
  <si>
    <t>Trønder/Lyn</t>
  </si>
  <si>
    <t>Astrid Øvstedal</t>
  </si>
  <si>
    <t>Ingebjørg Sande</t>
  </si>
  <si>
    <t>Tiller il</t>
  </si>
  <si>
    <t>Røros il</t>
  </si>
  <si>
    <t>Hovin il</t>
  </si>
  <si>
    <t>Ellen Marie Bardal</t>
  </si>
  <si>
    <t>Terje Sørløkk</t>
  </si>
  <si>
    <t>IL Dalguten</t>
  </si>
  <si>
    <t>Renn 6</t>
  </si>
  <si>
    <t>Rindalstroll</t>
  </si>
  <si>
    <t>Krogstadøra il</t>
  </si>
  <si>
    <t>Espen Berge</t>
  </si>
  <si>
    <t>Løkken if</t>
  </si>
  <si>
    <t>Stian Garberg</t>
  </si>
  <si>
    <t>Skjetne il</t>
  </si>
  <si>
    <t>Trond Are Langseth</t>
  </si>
  <si>
    <t>Thomas Tanemsmo</t>
  </si>
  <si>
    <t>Ingrid Marie Dromnes</t>
  </si>
  <si>
    <t>Aslak Norman Vardenær</t>
  </si>
  <si>
    <t>TE cup 2003</t>
  </si>
  <si>
    <t>GUTTER 17 ÅR</t>
  </si>
  <si>
    <t>Lene Bjerkestrand</t>
  </si>
  <si>
    <t>Silje Dahl Benum</t>
  </si>
  <si>
    <t>Oda Bolkan Fugelsnes</t>
  </si>
  <si>
    <t>Marit A. Ulsund</t>
  </si>
  <si>
    <t>Kari Ellingsen</t>
  </si>
  <si>
    <t>Siri Brækken</t>
  </si>
  <si>
    <t>Stine Dyrhaug</t>
  </si>
  <si>
    <t>Helen Hoseth Kosberg</t>
  </si>
  <si>
    <t>Ingrid Fagervold</t>
  </si>
  <si>
    <t>Gyda Kristin Hyttehaug</t>
  </si>
  <si>
    <t>Trine Lise Fanum</t>
  </si>
  <si>
    <t>Kristine B. Hansen</t>
  </si>
  <si>
    <t>Helene Veien</t>
  </si>
  <si>
    <t>Ingrid Bakken</t>
  </si>
  <si>
    <t>Anette Vollan</t>
  </si>
  <si>
    <t>Astrid Øyre Slind</t>
  </si>
  <si>
    <t>Oppdal il</t>
  </si>
  <si>
    <t>Skauga</t>
  </si>
  <si>
    <t>Berit Foss Presthus</t>
  </si>
  <si>
    <t>Hanne Fløttum Aagård</t>
  </si>
  <si>
    <t>Christine Dahl</t>
  </si>
  <si>
    <t>Rita Helseth</t>
  </si>
  <si>
    <t>Lise Karine Hofstad</t>
  </si>
  <si>
    <t>Ingvild Sundset</t>
  </si>
  <si>
    <t>Torunn Breivik</t>
  </si>
  <si>
    <t>Maja Berg</t>
  </si>
  <si>
    <t>Marit Mia Bjørnstad</t>
  </si>
  <si>
    <t>Janniche Røstad</t>
  </si>
  <si>
    <t>Lise Carlsen</t>
  </si>
  <si>
    <t>Hanne M. Vefsnmo</t>
  </si>
  <si>
    <t>Edle Lileberg</t>
  </si>
  <si>
    <t>Hilde Løset Walslag</t>
  </si>
  <si>
    <t>Ane Helgerud</t>
  </si>
  <si>
    <t>Berit Aarnes Jørstad</t>
  </si>
  <si>
    <t>Kjersti Bø</t>
  </si>
  <si>
    <t>Tove Fagervold</t>
  </si>
  <si>
    <t>Heidrun Kjøren Bugten</t>
  </si>
  <si>
    <t>Il Yrjar</t>
  </si>
  <si>
    <t>Victoria Johansen</t>
  </si>
  <si>
    <t>Il Leik</t>
  </si>
  <si>
    <t>Ingeborg Meistad Hammer</t>
  </si>
  <si>
    <t>Ida Engan</t>
  </si>
  <si>
    <t>Il Rindøl</t>
  </si>
  <si>
    <t>Solfrid Bjørnstad</t>
  </si>
  <si>
    <t>Siri Aakerli</t>
  </si>
  <si>
    <t>Silje Øyre Slind</t>
  </si>
  <si>
    <t>Solrun Sæther</t>
  </si>
  <si>
    <t>Viggja il</t>
  </si>
  <si>
    <t>Kim Andre Langørgen</t>
  </si>
  <si>
    <t>Sondre Maråk</t>
  </si>
  <si>
    <t>Elias Valås Bertheusen</t>
  </si>
  <si>
    <t>Svend Erik Horg</t>
  </si>
  <si>
    <t>Espen Størseth</t>
  </si>
  <si>
    <t>Joakim Storrønning</t>
  </si>
  <si>
    <t>Andreas Dahlø Wærnes</t>
  </si>
  <si>
    <t>Il Trønder-Lyn</t>
  </si>
  <si>
    <t>Henrik Kippernes</t>
  </si>
  <si>
    <t>Are Grytdal</t>
  </si>
  <si>
    <t>Knut Ivar Nordvik</t>
  </si>
  <si>
    <t>Magnus Moholdt</t>
  </si>
  <si>
    <t>Martin Gammelsæther</t>
  </si>
  <si>
    <t>Vidar Undebakke</t>
  </si>
  <si>
    <t>Ranheim skikl.</t>
  </si>
  <si>
    <t>Byåsen skikl.</t>
  </si>
  <si>
    <t>Kenneth Laugsand</t>
  </si>
  <si>
    <t>Per Anders Føll</t>
  </si>
  <si>
    <t>Fredrik Blomli</t>
  </si>
  <si>
    <t>Ik. Rindals-Troll</t>
  </si>
  <si>
    <t>Jørgen Kokkvoll</t>
  </si>
  <si>
    <t>Erik Telebond</t>
  </si>
  <si>
    <t>Erik Nesvold</t>
  </si>
  <si>
    <t>Henrik A. Olsen</t>
  </si>
  <si>
    <t>Joar Andre B. Wuttudal</t>
  </si>
  <si>
    <t>Simen Ørndal Nilsen</t>
  </si>
  <si>
    <t>Simen Dahlseng Østby</t>
  </si>
  <si>
    <t>Svein Hilmo</t>
  </si>
  <si>
    <t>Erlend Helgerud</t>
  </si>
  <si>
    <t>Mikkel Stensaas</t>
  </si>
  <si>
    <t>Espen Byberg Fosse</t>
  </si>
  <si>
    <t>Daniel Wennberg</t>
  </si>
  <si>
    <t>Lars Petter Hammer</t>
  </si>
  <si>
    <t>Bjørn Håvard Stokke</t>
  </si>
  <si>
    <t>Øverbygda il</t>
  </si>
  <si>
    <t>Mathias Bjugan</t>
  </si>
  <si>
    <t>Erik Wold Sund</t>
  </si>
  <si>
    <t>Thomas Selnes Jensen</t>
  </si>
  <si>
    <t>Martin K. Schei</t>
  </si>
  <si>
    <t>Johnny Bjørnerås</t>
  </si>
  <si>
    <t>Ronny Fredrik Ansnes</t>
  </si>
  <si>
    <t>Ørjan Hilmo Øverås</t>
  </si>
  <si>
    <t>Endre Andersen Dille</t>
  </si>
  <si>
    <t>Fredrik Fische</t>
  </si>
  <si>
    <t>Marius Kokkvold</t>
  </si>
  <si>
    <t>Støren sp.kl.</t>
  </si>
  <si>
    <t>Løkken il</t>
  </si>
  <si>
    <t>Il Dalguten</t>
  </si>
  <si>
    <t>Tore Bjørset Berdal</t>
  </si>
  <si>
    <t>Ranheim il</t>
  </si>
  <si>
    <t>Petter M. Nilsen</t>
  </si>
  <si>
    <t>Kristian Grøv</t>
  </si>
  <si>
    <t>Ola Lyng Northug</t>
  </si>
  <si>
    <t>Kristoffer Jensvold</t>
  </si>
  <si>
    <t>Geir Olav Singstad</t>
  </si>
  <si>
    <t>Andreas Dyrdal</t>
  </si>
  <si>
    <t>Espen Rikstaddal</t>
  </si>
  <si>
    <t>Hilmar Magnuson</t>
  </si>
  <si>
    <t>Mats Kvitland</t>
  </si>
  <si>
    <t>Per Mikael Haugen</t>
  </si>
  <si>
    <t>Arve Kristian Johnsen</t>
  </si>
  <si>
    <t>Trygve Olav Fossum</t>
  </si>
  <si>
    <t>Kim Andre Munkvold</t>
  </si>
  <si>
    <t>Thomas Fremo</t>
  </si>
  <si>
    <t>Henning Ree Snoen</t>
  </si>
  <si>
    <t>Ola Tangvik</t>
  </si>
  <si>
    <t>Runar Svorkmo</t>
  </si>
  <si>
    <t>Morten Schjetne</t>
  </si>
  <si>
    <t>Mats Ødegård</t>
  </si>
  <si>
    <t>Lars Langseth</t>
  </si>
  <si>
    <t>Einar A. Ulsund</t>
  </si>
  <si>
    <t>Jonas Nyrønning</t>
  </si>
  <si>
    <t>Lars Hyttehaug</t>
  </si>
  <si>
    <t>Erlend By Vollseth</t>
  </si>
  <si>
    <t>Thomas Hovstein</t>
  </si>
  <si>
    <t>Christian Alstad</t>
  </si>
  <si>
    <t>Mads Kristian Petersen</t>
  </si>
  <si>
    <t>Sondre Solem Haugen</t>
  </si>
  <si>
    <t>Christian Grytdal</t>
  </si>
  <si>
    <t>Bjørn Horg</t>
  </si>
  <si>
    <t>Christoffer Israelsen</t>
  </si>
  <si>
    <t>Pål Kenneth Vårhus</t>
  </si>
  <si>
    <t>Even Brobakk</t>
  </si>
  <si>
    <t>Sindre Haugerud Wold</t>
  </si>
  <si>
    <t>Sindre Bueng</t>
  </si>
  <si>
    <t>Stian Ring Johansen</t>
  </si>
  <si>
    <t>Jo Vegard Hilmo</t>
  </si>
  <si>
    <t>Il Skauga</t>
  </si>
  <si>
    <t>Il Fjellørnen</t>
  </si>
  <si>
    <t>Svorkmo-NOI</t>
  </si>
  <si>
    <t>Rindøl</t>
  </si>
  <si>
    <t>Rune Morseth</t>
  </si>
  <si>
    <t>Christer Storrønning</t>
  </si>
  <si>
    <t>Bård Vinsnesbakk</t>
  </si>
  <si>
    <t>Tomas Nergård</t>
  </si>
  <si>
    <t>Jarl Berg</t>
  </si>
  <si>
    <t>Vegard Storvold</t>
  </si>
  <si>
    <t>Martin Risvik</t>
  </si>
  <si>
    <t>Øystein Hoel</t>
  </si>
  <si>
    <t>Il Nor</t>
  </si>
  <si>
    <t>Audun Øvre</t>
  </si>
  <si>
    <t>Tor Einar Sandvik</t>
  </si>
  <si>
    <t>Alexander Tangvik</t>
  </si>
  <si>
    <t>John Steinar Dyrdahl</t>
  </si>
  <si>
    <t>Eirik Skomedal</t>
  </si>
  <si>
    <t>Simen Smiseth</t>
  </si>
  <si>
    <t>John Guldseth</t>
  </si>
  <si>
    <t>Børge Beck</t>
  </si>
  <si>
    <t>Mats Nåvik Vahl</t>
  </si>
  <si>
    <t>Jan Gisle Granmo</t>
  </si>
  <si>
    <t>Vegard Sande</t>
  </si>
  <si>
    <t>Rannebu il</t>
  </si>
  <si>
    <t>Morten Svinsås</t>
  </si>
  <si>
    <t>Hans Petter Lykkja</t>
  </si>
  <si>
    <t>Skauga il</t>
  </si>
  <si>
    <t>Christian Morseth</t>
  </si>
  <si>
    <t>Hommelvik il/MVS</t>
  </si>
  <si>
    <t>Stein Erik Kyllo</t>
  </si>
  <si>
    <t>Ola Solheim</t>
  </si>
  <si>
    <t>Snøhetta il</t>
  </si>
  <si>
    <t>Gaute Slettestøl</t>
  </si>
  <si>
    <t>Heimdal ski</t>
  </si>
  <si>
    <t>Ketil Sivertsen</t>
  </si>
  <si>
    <t>Kristian Svegård</t>
  </si>
  <si>
    <t>Gimse il</t>
  </si>
  <si>
    <t>Anders Reinertsen Liaøy</t>
  </si>
  <si>
    <t>Christopher Andre Lunden</t>
  </si>
  <si>
    <t>Tone Egeland</t>
  </si>
  <si>
    <t>Wenche Berg</t>
  </si>
  <si>
    <t>John Stene</t>
  </si>
  <si>
    <t>Kristian Tøseth</t>
  </si>
  <si>
    <t>Sigmund Vinsnesbakk</t>
  </si>
  <si>
    <t>Roger Ovesen</t>
  </si>
  <si>
    <t>Sindre Tørstad</t>
  </si>
  <si>
    <t>Elisabeth Jensen</t>
  </si>
  <si>
    <t>GUTTER 12 ÅR</t>
  </si>
  <si>
    <t>Kjetil-Andre Mathisen</t>
  </si>
  <si>
    <t>Stein Ola Lund</t>
  </si>
  <si>
    <t>Hans Marius A. Harviken</t>
  </si>
  <si>
    <t>Il Snøhetta</t>
  </si>
  <si>
    <t>Joakim Aalberg</t>
  </si>
  <si>
    <t>Espen Skårvold</t>
  </si>
  <si>
    <t>Jon Mikkel Unsgård</t>
  </si>
  <si>
    <t>Steffen Renå Hamre</t>
  </si>
  <si>
    <t>Olav Lo</t>
  </si>
  <si>
    <t>Kenneth Haugerød</t>
  </si>
  <si>
    <t>Espen Forsell</t>
  </si>
  <si>
    <t>Henrik Rønning</t>
  </si>
  <si>
    <t>Ingrid Bjørklimark</t>
  </si>
  <si>
    <t xml:space="preserve">Byåsen il     </t>
  </si>
  <si>
    <t>Marte Sølberg Ellingsen</t>
  </si>
  <si>
    <t>Marte Denstad Kimo</t>
  </si>
  <si>
    <t>Kristine Thomsen Wiik</t>
  </si>
  <si>
    <t>Audun Ryen</t>
  </si>
  <si>
    <t>Jørn Kjøsen Talsnes</t>
  </si>
  <si>
    <t>Morten Skjærstad</t>
  </si>
  <si>
    <t>Anders Dybdahl</t>
  </si>
  <si>
    <t>Hilde Ekrem</t>
  </si>
  <si>
    <t>Line Jølle</t>
  </si>
  <si>
    <t>Kristine Klungerbo</t>
  </si>
  <si>
    <t>Kine Gjermstad</t>
  </si>
  <si>
    <t xml:space="preserve">  JUNIOR KVINNER 18 -19 ÅR</t>
  </si>
  <si>
    <t>Renn 1</t>
  </si>
  <si>
    <t>Sondre Løfald Bjørnstad</t>
  </si>
  <si>
    <t>Jonas Nøkleby</t>
  </si>
  <si>
    <t>Anders Øyen</t>
  </si>
  <si>
    <t>Andreas Kammen</t>
  </si>
  <si>
    <t>Per Olav Holm Ødegård</t>
  </si>
</sst>
</file>

<file path=xl/styles.xml><?xml version="1.0" encoding="utf-8"?>
<styleSheet xmlns="http://schemas.openxmlformats.org/spreadsheetml/2006/main">
  <numFmts count="22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#,##0_);\(&quot;kr&quot;#,##0\)"/>
    <numFmt numFmtId="173" formatCode="&quot;kr&quot;#,##0_);[Red]\(&quot;kr&quot;#,##0\)"/>
    <numFmt numFmtId="174" formatCode="&quot;kr&quot;#,##0.00_);\(&quot;kr&quot;#,##0.00\)"/>
    <numFmt numFmtId="175" formatCode="&quot;kr&quot;#,##0.00_);[Red]\(&quot;kr&quot;#,##0.00\)"/>
    <numFmt numFmtId="176" formatCode="_(&quot;kr&quot;* #,##0_);_(&quot;kr&quot;* \(#,##0\);_(&quot;kr&quot;* &quot;-&quot;_);_(@_)"/>
    <numFmt numFmtId="177" formatCode="_(&quot;kr&quot;* #,##0.00_);_(&quot;kr&quot;* \(#,##0.00\);_(&quot;kr&quot;* &quot;-&quot;??_);_(@_)"/>
  </numFmts>
  <fonts count="12">
    <font>
      <sz val="12"/>
      <color indexed="8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24"/>
      <color indexed="8"/>
      <name val="Arial"/>
      <family val="0"/>
    </font>
    <font>
      <b/>
      <sz val="18"/>
      <color indexed="8"/>
      <name val="Arial MT"/>
      <family val="0"/>
    </font>
    <font>
      <b/>
      <sz val="14"/>
      <color indexed="8"/>
      <name val="Arial MT"/>
      <family val="0"/>
    </font>
    <font>
      <b/>
      <sz val="12"/>
      <color indexed="8"/>
      <name val="Arial"/>
      <family val="0"/>
    </font>
    <font>
      <sz val="10"/>
      <color indexed="8"/>
      <name val="Helvetica-Black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2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tted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medium"/>
      <right>
        <color indexed="63"/>
      </right>
      <top style="dotted">
        <color indexed="8"/>
      </top>
      <bottom>
        <color indexed="63"/>
      </bottom>
    </border>
    <border>
      <left style="medium"/>
      <right>
        <color indexed="63"/>
      </right>
      <top style="dotted">
        <color indexed="8"/>
      </top>
      <bottom style="medium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dotted">
        <color indexed="8"/>
      </top>
      <bottom>
        <color indexed="63"/>
      </bottom>
    </border>
    <border>
      <left style="medium"/>
      <right style="medium"/>
      <top style="dotted">
        <color indexed="8"/>
      </top>
      <bottom style="medium"/>
    </border>
    <border>
      <left style="thin">
        <color indexed="8"/>
      </left>
      <right style="medium">
        <color indexed="8"/>
      </right>
      <top style="medium"/>
      <bottom style="dotted">
        <color indexed="8"/>
      </bottom>
    </border>
    <border>
      <left style="thin">
        <color indexed="8"/>
      </left>
      <right style="medium">
        <color indexed="8"/>
      </right>
      <top style="dotted">
        <color indexed="8"/>
      </top>
      <bottom style="dotted">
        <color indexed="8"/>
      </bottom>
    </border>
    <border>
      <left style="thin">
        <color indexed="8"/>
      </left>
      <right style="medium">
        <color indexed="8"/>
      </right>
      <top style="dotted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dotted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 style="medium"/>
      <right>
        <color indexed="63"/>
      </right>
      <top style="medium"/>
      <bottom style="dotted"/>
    </border>
    <border>
      <left style="thin">
        <color indexed="8"/>
      </left>
      <right style="medium">
        <color indexed="8"/>
      </right>
      <top style="medium"/>
      <bottom style="dotted"/>
    </border>
    <border>
      <left style="medium"/>
      <right style="medium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>
        <color indexed="63"/>
      </right>
      <top style="dotted"/>
      <bottom style="dotted"/>
    </border>
    <border>
      <left style="thin">
        <color indexed="8"/>
      </left>
      <right style="medium">
        <color indexed="8"/>
      </right>
      <top style="dotted"/>
      <bottom style="dotted"/>
    </border>
    <border>
      <left style="medium">
        <color indexed="8"/>
      </left>
      <right style="medium">
        <color indexed="8"/>
      </right>
      <top style="dotted">
        <color indexed="8"/>
      </top>
      <bottom style="dotted">
        <color indexed="8"/>
      </bottom>
    </border>
    <border>
      <left>
        <color indexed="63"/>
      </left>
      <right style="medium"/>
      <top style="medium"/>
      <bottom>
        <color indexed="63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36">
    <xf numFmtId="0" fontId="0" fillId="2" borderId="0" xfId="0" applyNumberFormat="1" applyFont="1" applyFill="1" applyAlignment="1">
      <alignment/>
    </xf>
    <xf numFmtId="0" fontId="0" fillId="0" borderId="1" xfId="0" applyFont="1" applyAlignment="1">
      <alignment horizontal="center"/>
    </xf>
    <xf numFmtId="0" fontId="0" fillId="0" borderId="0" xfId="0" applyFont="1" applyAlignment="1">
      <alignment horizontal="center"/>
    </xf>
    <xf numFmtId="0" fontId="8" fillId="0" borderId="0" xfId="0" applyNumberFormat="1" applyFont="1" applyAlignment="1">
      <alignment horizontal="centerContinuous" vertical="center"/>
    </xf>
    <xf numFmtId="0" fontId="10" fillId="0" borderId="2" xfId="0" applyFont="1" applyAlignment="1">
      <alignment horizontal="center" vertical="center"/>
    </xf>
    <xf numFmtId="0" fontId="10" fillId="0" borderId="3" xfId="0" applyFont="1" applyAlignment="1">
      <alignment horizontal="center" vertical="center"/>
    </xf>
    <xf numFmtId="0" fontId="0" fillId="0" borderId="1" xfId="0" applyNumberFormat="1" applyAlignment="1">
      <alignment/>
    </xf>
    <xf numFmtId="0" fontId="10" fillId="0" borderId="1" xfId="0" applyFont="1" applyAlignment="1">
      <alignment horizontal="center" vertical="center"/>
    </xf>
    <xf numFmtId="0" fontId="10" fillId="0" borderId="4" xfId="0" applyFont="1" applyAlignment="1">
      <alignment horizontal="center" vertical="center"/>
    </xf>
    <xf numFmtId="0" fontId="0" fillId="3" borderId="5" xfId="0" applyFont="1" applyFill="1" applyAlignment="1">
      <alignment horizontal="center"/>
    </xf>
    <xf numFmtId="0" fontId="0" fillId="2" borderId="6" xfId="0" applyNumberFormat="1" applyFont="1" applyFill="1" applyAlignment="1">
      <alignment horizontal="center"/>
    </xf>
    <xf numFmtId="0" fontId="0" fillId="2" borderId="6" xfId="0" applyFont="1" applyFill="1" applyAlignment="1">
      <alignment horizontal="center"/>
    </xf>
    <xf numFmtId="0" fontId="0" fillId="0" borderId="1" xfId="0" applyAlignment="1">
      <alignment/>
    </xf>
    <xf numFmtId="1" fontId="0" fillId="0" borderId="0" xfId="0" applyNumberFormat="1" applyAlignment="1">
      <alignment/>
    </xf>
    <xf numFmtId="0" fontId="0" fillId="0" borderId="7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NumberFormat="1" applyFont="1" applyBorder="1" applyAlignment="1">
      <alignment horizontal="centerContinuous"/>
    </xf>
    <xf numFmtId="0" fontId="10" fillId="0" borderId="8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3" borderId="8" xfId="0" applyFont="1" applyFill="1" applyBorder="1" applyAlignment="1">
      <alignment horizontal="center"/>
    </xf>
    <xf numFmtId="0" fontId="0" fillId="3" borderId="7" xfId="0" applyFont="1" applyFill="1" applyBorder="1" applyAlignment="1">
      <alignment horizontal="center"/>
    </xf>
    <xf numFmtId="0" fontId="0" fillId="0" borderId="0" xfId="0" applyNumberFormat="1" applyBorder="1" applyAlignment="1">
      <alignment/>
    </xf>
    <xf numFmtId="0" fontId="0" fillId="3" borderId="9" xfId="0" applyNumberFormat="1" applyFont="1" applyFill="1" applyBorder="1" applyAlignment="1">
      <alignment horizontal="center" vertical="center"/>
    </xf>
    <xf numFmtId="0" fontId="0" fillId="2" borderId="9" xfId="0" applyNumberFormat="1" applyFont="1" applyFill="1" applyBorder="1" applyAlignment="1">
      <alignment horizontal="center" vertical="center"/>
    </xf>
    <xf numFmtId="0" fontId="0" fillId="3" borderId="10" xfId="0" applyNumberFormat="1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0" fillId="3" borderId="17" xfId="0" applyNumberFormat="1" applyFont="1" applyFill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7" xfId="0" applyNumberFormat="1" applyFont="1" applyBorder="1" applyAlignment="1">
      <alignment horizontal="center" vertical="center"/>
    </xf>
    <xf numFmtId="0" fontId="0" fillId="0" borderId="17" xfId="0" applyNumberFormat="1" applyFont="1" applyBorder="1" applyAlignment="1">
      <alignment horizontal="center" vertical="center"/>
    </xf>
    <xf numFmtId="0" fontId="0" fillId="0" borderId="9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7" fillId="0" borderId="19" xfId="0" applyFont="1" applyBorder="1" applyAlignment="1">
      <alignment horizontal="center" vertical="center"/>
    </xf>
    <xf numFmtId="0" fontId="0" fillId="0" borderId="0" xfId="0" applyNumberFormat="1" applyFont="1" applyBorder="1" applyAlignment="1">
      <alignment vertical="center"/>
    </xf>
    <xf numFmtId="0" fontId="0" fillId="0" borderId="7" xfId="0" applyNumberFormat="1" applyFont="1" applyBorder="1" applyAlignment="1">
      <alignment vertical="center"/>
    </xf>
    <xf numFmtId="0" fontId="10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0" fillId="0" borderId="22" xfId="0" applyNumberFormat="1" applyFont="1" applyBorder="1" applyAlignment="1">
      <alignment vertical="center"/>
    </xf>
    <xf numFmtId="0" fontId="0" fillId="0" borderId="23" xfId="0" applyNumberFormat="1" applyFont="1" applyBorder="1" applyAlignment="1">
      <alignment vertical="center"/>
    </xf>
    <xf numFmtId="0" fontId="0" fillId="0" borderId="24" xfId="0" applyNumberFormat="1" applyFont="1" applyBorder="1" applyAlignment="1">
      <alignment vertical="center"/>
    </xf>
    <xf numFmtId="0" fontId="7" fillId="0" borderId="18" xfId="0" applyFont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0" fillId="2" borderId="22" xfId="0" applyFont="1" applyFill="1" applyBorder="1" applyAlignment="1">
      <alignment horizontal="center" vertical="center"/>
    </xf>
    <xf numFmtId="0" fontId="0" fillId="2" borderId="23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Continuous" vertical="center"/>
    </xf>
    <xf numFmtId="0" fontId="0" fillId="0" borderId="23" xfId="0" applyNumberFormat="1" applyBorder="1" applyAlignment="1">
      <alignment vertical="center"/>
    </xf>
    <xf numFmtId="0" fontId="0" fillId="0" borderId="7" xfId="0" applyNumberFormat="1" applyBorder="1" applyAlignment="1">
      <alignment vertical="center"/>
    </xf>
    <xf numFmtId="0" fontId="8" fillId="0" borderId="17" xfId="0" applyNumberFormat="1" applyFont="1" applyBorder="1" applyAlignment="1">
      <alignment horizontal="centerContinuous" vertical="center"/>
    </xf>
    <xf numFmtId="0" fontId="0" fillId="3" borderId="5" xfId="0" applyFont="1" applyFill="1" applyBorder="1" applyAlignment="1">
      <alignment horizontal="center"/>
    </xf>
    <xf numFmtId="0" fontId="0" fillId="2" borderId="6" xfId="0" applyNumberFormat="1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/>
    </xf>
    <xf numFmtId="0" fontId="0" fillId="2" borderId="2" xfId="0" applyNumberFormat="1" applyFont="1" applyFill="1" applyBorder="1" applyAlignment="1">
      <alignment horizontal="center"/>
    </xf>
    <xf numFmtId="0" fontId="0" fillId="3" borderId="25" xfId="0" applyFont="1" applyFill="1" applyBorder="1" applyAlignment="1">
      <alignment horizontal="center" vertical="center"/>
    </xf>
    <xf numFmtId="0" fontId="0" fillId="3" borderId="26" xfId="0" applyFont="1" applyFill="1" applyBorder="1" applyAlignment="1">
      <alignment horizontal="center" vertical="center"/>
    </xf>
    <xf numFmtId="0" fontId="0" fillId="3" borderId="27" xfId="0" applyFont="1" applyFill="1" applyBorder="1" applyAlignment="1">
      <alignment horizontal="center" vertical="center"/>
    </xf>
    <xf numFmtId="0" fontId="0" fillId="3" borderId="28" xfId="0" applyFont="1" applyFill="1" applyBorder="1" applyAlignment="1">
      <alignment horizontal="center" vertical="center"/>
    </xf>
    <xf numFmtId="0" fontId="0" fillId="2" borderId="20" xfId="0" applyFont="1" applyFill="1" applyBorder="1" applyAlignment="1">
      <alignment horizontal="center" vertical="center"/>
    </xf>
    <xf numFmtId="0" fontId="0" fillId="2" borderId="18" xfId="0" applyFont="1" applyFill="1" applyBorder="1" applyAlignment="1">
      <alignment horizontal="center" vertical="center"/>
    </xf>
    <xf numFmtId="0" fontId="0" fillId="0" borderId="20" xfId="0" applyNumberFormat="1" applyBorder="1" applyAlignment="1">
      <alignment vertical="center"/>
    </xf>
    <xf numFmtId="0" fontId="0" fillId="0" borderId="18" xfId="0" applyNumberFormat="1" applyBorder="1" applyAlignment="1">
      <alignment vertical="center"/>
    </xf>
    <xf numFmtId="0" fontId="0" fillId="3" borderId="15" xfId="0" applyNumberFormat="1" applyFont="1" applyFill="1" applyBorder="1" applyAlignment="1">
      <alignment horizontal="center" vertical="center"/>
    </xf>
    <xf numFmtId="0" fontId="0" fillId="0" borderId="18" xfId="0" applyNumberFormat="1" applyFont="1" applyBorder="1" applyAlignment="1">
      <alignment horizontal="center" vertical="center"/>
    </xf>
    <xf numFmtId="0" fontId="0" fillId="0" borderId="15" xfId="0" applyNumberFormat="1" applyFont="1" applyBorder="1" applyAlignment="1">
      <alignment horizontal="center" vertical="center"/>
    </xf>
    <xf numFmtId="0" fontId="0" fillId="0" borderId="0" xfId="0" applyNumberFormat="1" applyFont="1" applyFill="1" applyAlignment="1">
      <alignment/>
    </xf>
    <xf numFmtId="1" fontId="0" fillId="0" borderId="0" xfId="0" applyNumberFormat="1" applyFill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ill="1" applyBorder="1" applyAlignment="1">
      <alignment/>
    </xf>
    <xf numFmtId="0" fontId="5" fillId="0" borderId="29" xfId="0" applyNumberFormat="1" applyFont="1" applyFill="1" applyBorder="1" applyAlignment="1">
      <alignment horizontal="centerContinuous" vertical="center"/>
    </xf>
    <xf numFmtId="0" fontId="6" fillId="0" borderId="30" xfId="0" applyNumberFormat="1" applyFont="1" applyFill="1" applyBorder="1" applyAlignment="1">
      <alignment horizontal="centerContinuous" vertical="center"/>
    </xf>
    <xf numFmtId="0" fontId="0" fillId="0" borderId="31" xfId="0" applyNumberFormat="1" applyFont="1" applyFill="1" applyBorder="1" applyAlignment="1">
      <alignment horizontal="centerContinuous"/>
    </xf>
    <xf numFmtId="0" fontId="8" fillId="0" borderId="17" xfId="0" applyNumberFormat="1" applyFont="1" applyFill="1" applyBorder="1" applyAlignment="1">
      <alignment horizontal="centerContinuous" vertical="center"/>
    </xf>
    <xf numFmtId="0" fontId="8" fillId="0" borderId="0" xfId="0" applyNumberFormat="1" applyFont="1" applyFill="1" applyBorder="1" applyAlignment="1">
      <alignment horizontal="centerContinuous" vertical="center"/>
    </xf>
    <xf numFmtId="0" fontId="8" fillId="0" borderId="0" xfId="0" applyNumberFormat="1" applyFont="1" applyFill="1" applyAlignment="1">
      <alignment horizontal="centerContinuous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0" fillId="0" borderId="18" xfId="0" applyFill="1" applyBorder="1" applyAlignment="1">
      <alignment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0" fillId="0" borderId="3" xfId="0" applyFont="1" applyFill="1" applyAlignment="1">
      <alignment horizontal="center" vertical="center"/>
    </xf>
    <xf numFmtId="0" fontId="10" fillId="0" borderId="2" xfId="0" applyFont="1" applyFill="1" applyAlignment="1">
      <alignment horizontal="center" vertical="center"/>
    </xf>
    <xf numFmtId="0" fontId="0" fillId="0" borderId="1" xfId="0" applyNumberFormat="1" applyFill="1" applyAlignment="1">
      <alignment/>
    </xf>
    <xf numFmtId="0" fontId="7" fillId="0" borderId="21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4" xfId="0" applyFont="1" applyFill="1" applyAlignment="1">
      <alignment horizontal="center" vertical="center"/>
    </xf>
    <xf numFmtId="0" fontId="10" fillId="0" borderId="1" xfId="0" applyFont="1" applyFill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2" xfId="0" applyNumberFormat="1" applyFont="1" applyFill="1" applyBorder="1" applyAlignment="1">
      <alignment vertical="center"/>
    </xf>
    <xf numFmtId="0" fontId="0" fillId="0" borderId="33" xfId="0" applyNumberFormat="1" applyFont="1" applyFill="1" applyBorder="1" applyAlignment="1">
      <alignment vertical="center"/>
    </xf>
    <xf numFmtId="0" fontId="0" fillId="0" borderId="34" xfId="0" applyNumberFormat="1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3" xfId="0" applyNumberFormat="1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NumberFormat="1" applyFont="1" applyFill="1" applyBorder="1" applyAlignment="1">
      <alignment horizontal="center"/>
    </xf>
    <xf numFmtId="0" fontId="0" fillId="0" borderId="0" xfId="0" applyNumberFormat="1" applyFill="1" applyAlignment="1">
      <alignment/>
    </xf>
    <xf numFmtId="0" fontId="0" fillId="0" borderId="36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36" xfId="0" applyNumberFormat="1" applyFill="1" applyBorder="1" applyAlignment="1">
      <alignment vertical="center"/>
    </xf>
    <xf numFmtId="0" fontId="0" fillId="0" borderId="37" xfId="0" applyNumberFormat="1" applyFill="1" applyBorder="1" applyAlignment="1">
      <alignment vertical="center"/>
    </xf>
    <xf numFmtId="0" fontId="0" fillId="0" borderId="38" xfId="0" applyNumberFormat="1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37" xfId="0" applyNumberFormat="1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/>
    </xf>
    <xf numFmtId="0" fontId="0" fillId="0" borderId="5" xfId="0" applyFont="1" applyFill="1" applyAlignment="1">
      <alignment horizontal="center"/>
    </xf>
    <xf numFmtId="0" fontId="0" fillId="0" borderId="6" xfId="0" applyNumberFormat="1" applyFont="1" applyFill="1" applyAlignment="1">
      <alignment horizontal="center"/>
    </xf>
    <xf numFmtId="0" fontId="0" fillId="0" borderId="1" xfId="0" applyFont="1" applyFill="1" applyAlignment="1">
      <alignment horizontal="center"/>
    </xf>
    <xf numFmtId="0" fontId="0" fillId="0" borderId="36" xfId="0" applyNumberFormat="1" applyFont="1" applyFill="1" applyBorder="1" applyAlignment="1">
      <alignment vertical="center"/>
    </xf>
    <xf numFmtId="0" fontId="0" fillId="0" borderId="37" xfId="0" applyNumberFormat="1" applyFont="1" applyFill="1" applyBorder="1" applyAlignment="1">
      <alignment vertical="center"/>
    </xf>
    <xf numFmtId="0" fontId="0" fillId="0" borderId="5" xfId="0" applyFont="1" applyFill="1" applyBorder="1" applyAlignment="1">
      <alignment horizontal="center"/>
    </xf>
    <xf numFmtId="0" fontId="0" fillId="0" borderId="6" xfId="0" applyNumberFormat="1" applyFont="1" applyFill="1" applyBorder="1" applyAlignment="1">
      <alignment horizontal="center"/>
    </xf>
    <xf numFmtId="0" fontId="0" fillId="0" borderId="6" xfId="0" applyFont="1" applyFill="1" applyAlignment="1">
      <alignment horizontal="center"/>
    </xf>
    <xf numFmtId="0" fontId="0" fillId="0" borderId="32" xfId="0" applyNumberFormat="1" applyFill="1" applyBorder="1" applyAlignment="1">
      <alignment vertical="center"/>
    </xf>
    <xf numFmtId="0" fontId="0" fillId="0" borderId="33" xfId="0" applyNumberFormat="1" applyFill="1" applyBorder="1" applyAlignment="1">
      <alignment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2" xfId="0" applyNumberForma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0" fillId="0" borderId="17" xfId="0" applyNumberFormat="1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23" xfId="0" applyNumberFormat="1" applyFont="1" applyFill="1" applyBorder="1" applyAlignment="1">
      <alignment vertical="center"/>
    </xf>
    <xf numFmtId="0" fontId="0" fillId="0" borderId="7" xfId="0" applyNumberFormat="1" applyFont="1" applyFill="1" applyBorder="1" applyAlignment="1">
      <alignment vertical="center"/>
    </xf>
    <xf numFmtId="0" fontId="0" fillId="0" borderId="9" xfId="0" applyNumberFormat="1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7" xfId="0" applyNumberFormat="1" applyFont="1" applyFill="1" applyBorder="1" applyAlignment="1">
      <alignment horizontal="center" vertical="center"/>
    </xf>
    <xf numFmtId="0" fontId="0" fillId="0" borderId="23" xfId="0" applyNumberFormat="1" applyFill="1" applyBorder="1" applyAlignment="1">
      <alignment vertical="center"/>
    </xf>
    <xf numFmtId="0" fontId="0" fillId="0" borderId="7" xfId="0" applyNumberFormat="1" applyFill="1" applyBorder="1" applyAlignment="1">
      <alignment vertical="center"/>
    </xf>
    <xf numFmtId="0" fontId="0" fillId="0" borderId="22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4" xfId="0" applyNumberFormat="1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1" xfId="0" applyFill="1" applyAlignment="1">
      <alignment/>
    </xf>
    <xf numFmtId="0" fontId="0" fillId="0" borderId="7" xfId="0" applyNumberFormat="1" applyFill="1" applyAlignment="1">
      <alignment/>
    </xf>
    <xf numFmtId="0" fontId="0" fillId="0" borderId="0" xfId="0" applyNumberFormat="1" applyFill="1" applyBorder="1" applyAlignment="1">
      <alignment/>
    </xf>
    <xf numFmtId="0" fontId="0" fillId="0" borderId="20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20" xfId="0" applyNumberFormat="1" applyFill="1" applyBorder="1" applyAlignment="1">
      <alignment vertical="center"/>
    </xf>
    <xf numFmtId="0" fontId="0" fillId="0" borderId="18" xfId="0" applyNumberFormat="1" applyFill="1" applyBorder="1" applyAlignment="1">
      <alignment vertical="center"/>
    </xf>
    <xf numFmtId="0" fontId="0" fillId="0" borderId="15" xfId="0" applyNumberFormat="1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18" xfId="0" applyNumberFormat="1" applyFont="1" applyFill="1" applyBorder="1" applyAlignment="1">
      <alignment horizontal="center" vertical="center"/>
    </xf>
    <xf numFmtId="0" fontId="0" fillId="0" borderId="22" xfId="0" applyNumberFormat="1" applyFont="1" applyFill="1" applyBorder="1" applyAlignment="1">
      <alignment vertical="center"/>
    </xf>
    <xf numFmtId="0" fontId="0" fillId="0" borderId="23" xfId="0" applyNumberFormat="1" applyFont="1" applyFill="1" applyBorder="1" applyAlignment="1">
      <alignment vertical="center"/>
    </xf>
    <xf numFmtId="0" fontId="0" fillId="0" borderId="7" xfId="0" applyNumberFormat="1" applyFill="1" applyBorder="1" applyAlignment="1">
      <alignment/>
    </xf>
    <xf numFmtId="0" fontId="0" fillId="0" borderId="20" xfId="0" applyFont="1" applyFill="1" applyBorder="1" applyAlignment="1">
      <alignment horizontal="center" vertical="center"/>
    </xf>
    <xf numFmtId="0" fontId="0" fillId="0" borderId="20" xfId="0" applyNumberFormat="1" applyFont="1" applyFill="1" applyBorder="1" applyAlignment="1">
      <alignment vertical="center"/>
    </xf>
    <xf numFmtId="0" fontId="0" fillId="0" borderId="18" xfId="0" applyNumberFormat="1" applyFont="1" applyFill="1" applyBorder="1" applyAlignment="1">
      <alignment vertical="center"/>
    </xf>
    <xf numFmtId="0" fontId="0" fillId="0" borderId="15" xfId="0" applyNumberFormat="1" applyFont="1" applyFill="1" applyBorder="1" applyAlignment="1">
      <alignment horizontal="center" vertical="center"/>
    </xf>
    <xf numFmtId="0" fontId="0" fillId="0" borderId="18" xfId="0" applyNumberFormat="1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7" xfId="0" applyNumberFormat="1" applyFont="1" applyFill="1" applyBorder="1" applyAlignment="1">
      <alignment vertical="center"/>
    </xf>
    <xf numFmtId="0" fontId="0" fillId="0" borderId="9" xfId="0" applyNumberFormat="1" applyFont="1" applyFill="1" applyBorder="1" applyAlignment="1">
      <alignment horizontal="center" vertical="center"/>
    </xf>
    <xf numFmtId="0" fontId="0" fillId="0" borderId="7" xfId="0" applyNumberFormat="1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vertical="center"/>
    </xf>
    <xf numFmtId="0" fontId="0" fillId="0" borderId="17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4" xfId="0" applyNumberFormat="1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7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0" fillId="0" borderId="18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7" xfId="0" applyNumberFormat="1" applyFill="1" applyAlignment="1">
      <alignment/>
    </xf>
    <xf numFmtId="0" fontId="0" fillId="0" borderId="0" xfId="0" applyNumberFormat="1" applyFill="1" applyAlignment="1">
      <alignment/>
    </xf>
    <xf numFmtId="0" fontId="0" fillId="0" borderId="20" xfId="0" applyNumberFormat="1" applyFont="1" applyFill="1" applyBorder="1" applyAlignment="1">
      <alignment vertical="center"/>
    </xf>
    <xf numFmtId="0" fontId="0" fillId="0" borderId="18" xfId="0" applyNumberFormat="1" applyFont="1" applyFill="1" applyBorder="1" applyAlignment="1">
      <alignment vertical="center"/>
    </xf>
    <xf numFmtId="0" fontId="0" fillId="0" borderId="3" xfId="0" applyFont="1" applyFill="1" applyAlignment="1">
      <alignment horizontal="center"/>
    </xf>
    <xf numFmtId="0" fontId="0" fillId="0" borderId="2" xfId="0" applyNumberFormat="1" applyFont="1" applyFill="1" applyAlignment="1">
      <alignment horizontal="center"/>
    </xf>
    <xf numFmtId="0" fontId="9" fillId="0" borderId="23" xfId="0" applyNumberFormat="1" applyFont="1" applyFill="1" applyBorder="1" applyAlignment="1">
      <alignment vertical="center"/>
    </xf>
    <xf numFmtId="0" fontId="0" fillId="0" borderId="40" xfId="0" applyNumberFormat="1" applyFill="1" applyBorder="1" applyAlignment="1">
      <alignment vertical="center"/>
    </xf>
    <xf numFmtId="1" fontId="0" fillId="0" borderId="0" xfId="0" applyNumberForma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11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32" xfId="0" applyNumberFormat="1" applyFill="1" applyBorder="1" applyAlignment="1" applyProtection="1">
      <alignment vertical="center"/>
      <protection locked="0"/>
    </xf>
    <xf numFmtId="0" fontId="0" fillId="0" borderId="33" xfId="0" applyNumberFormat="1" applyFill="1" applyBorder="1" applyAlignment="1" applyProtection="1">
      <alignment vertical="center"/>
      <protection locked="0"/>
    </xf>
    <xf numFmtId="0" fontId="0" fillId="0" borderId="34" xfId="0" applyNumberFormat="1" applyFont="1" applyFill="1" applyBorder="1" applyAlignment="1" applyProtection="1">
      <alignment horizontal="center" vertical="center"/>
      <protection locked="0"/>
    </xf>
    <xf numFmtId="0" fontId="0" fillId="0" borderId="35" xfId="0" applyFont="1" applyFill="1" applyBorder="1" applyAlignment="1" applyProtection="1">
      <alignment horizontal="center" vertical="center"/>
      <protection/>
    </xf>
    <xf numFmtId="0" fontId="0" fillId="0" borderId="33" xfId="0" applyNumberFormat="1" applyFont="1" applyFill="1" applyBorder="1" applyAlignment="1" applyProtection="1">
      <alignment horizontal="center" vertical="center"/>
      <protection locked="0"/>
    </xf>
    <xf numFmtId="0" fontId="0" fillId="0" borderId="36" xfId="0" applyNumberFormat="1" applyFill="1" applyBorder="1" applyAlignment="1" applyProtection="1">
      <alignment vertical="center"/>
      <protection locked="0"/>
    </xf>
    <xf numFmtId="0" fontId="0" fillId="0" borderId="37" xfId="0" applyNumberFormat="1" applyFill="1" applyBorder="1" applyAlignment="1" applyProtection="1">
      <alignment vertical="center"/>
      <protection locked="0"/>
    </xf>
    <xf numFmtId="0" fontId="0" fillId="0" borderId="38" xfId="0" applyNumberFormat="1" applyFont="1" applyFill="1" applyBorder="1" applyAlignment="1" applyProtection="1">
      <alignment horizontal="center" vertical="center"/>
      <protection locked="0"/>
    </xf>
    <xf numFmtId="0" fontId="0" fillId="0" borderId="39" xfId="0" applyFont="1" applyFill="1" applyBorder="1" applyAlignment="1" applyProtection="1">
      <alignment horizontal="center" vertical="center"/>
      <protection/>
    </xf>
    <xf numFmtId="0" fontId="0" fillId="0" borderId="37" xfId="0" applyNumberFormat="1" applyFont="1" applyFill="1" applyBorder="1" applyAlignment="1" applyProtection="1">
      <alignment horizontal="center" vertical="center"/>
      <protection locked="0"/>
    </xf>
    <xf numFmtId="0" fontId="0" fillId="0" borderId="23" xfId="0" applyNumberFormat="1" applyFont="1" applyFill="1" applyBorder="1" applyAlignment="1" applyProtection="1">
      <alignment vertical="center"/>
      <protection locked="0"/>
    </xf>
    <xf numFmtId="0" fontId="0" fillId="0" borderId="7" xfId="0" applyNumberFormat="1" applyFont="1" applyFill="1" applyBorder="1" applyAlignment="1" applyProtection="1">
      <alignment vertical="center"/>
      <protection locked="0"/>
    </xf>
    <xf numFmtId="0" fontId="0" fillId="0" borderId="9" xfId="0" applyNumberFormat="1" applyFont="1" applyFill="1" applyBorder="1" applyAlignment="1" applyProtection="1">
      <alignment horizontal="center" vertical="center"/>
      <protection locked="0"/>
    </xf>
    <xf numFmtId="0" fontId="0" fillId="0" borderId="26" xfId="0" applyFont="1" applyFill="1" applyBorder="1" applyAlignment="1" applyProtection="1">
      <alignment horizontal="center" vertical="center"/>
      <protection/>
    </xf>
    <xf numFmtId="0" fontId="0" fillId="0" borderId="7" xfId="0" applyNumberFormat="1" applyFont="1" applyFill="1" applyBorder="1" applyAlignment="1" applyProtection="1">
      <alignment horizontal="center" vertical="center"/>
      <protection locked="0"/>
    </xf>
    <xf numFmtId="0" fontId="0" fillId="0" borderId="24" xfId="0" applyNumberFormat="1" applyFont="1" applyFill="1" applyBorder="1" applyAlignment="1" applyProtection="1">
      <alignment vertical="center"/>
      <protection locked="0"/>
    </xf>
    <xf numFmtId="0" fontId="0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27" xfId="0" applyFont="1" applyFill="1" applyBorder="1" applyAlignment="1" applyProtection="1">
      <alignment horizontal="center" vertical="center"/>
      <protection/>
    </xf>
    <xf numFmtId="0" fontId="0" fillId="0" borderId="23" xfId="0" applyNumberFormat="1" applyFill="1" applyBorder="1" applyAlignment="1">
      <alignment/>
    </xf>
    <xf numFmtId="0" fontId="7" fillId="0" borderId="15" xfId="0" applyNumberFormat="1" applyFont="1" applyFill="1" applyBorder="1" applyAlignment="1">
      <alignment horizontal="center" vertical="center"/>
    </xf>
    <xf numFmtId="0" fontId="7" fillId="0" borderId="41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7" fillId="0" borderId="15" xfId="0" applyNumberFormat="1" applyFont="1" applyBorder="1" applyAlignment="1">
      <alignment horizontal="center" vertical="center"/>
    </xf>
    <xf numFmtId="0" fontId="7" fillId="0" borderId="41" xfId="0" applyNumberFormat="1" applyFont="1" applyBorder="1" applyAlignment="1">
      <alignment horizontal="center" vertical="center"/>
    </xf>
    <xf numFmtId="0" fontId="5" fillId="0" borderId="29" xfId="0" applyNumberFormat="1" applyFont="1" applyBorder="1" applyAlignment="1">
      <alignment horizontal="center" vertical="center"/>
    </xf>
    <xf numFmtId="0" fontId="5" fillId="0" borderId="30" xfId="0" applyNumberFormat="1" applyFont="1" applyBorder="1" applyAlignment="1">
      <alignment horizontal="center" vertical="center"/>
    </xf>
    <xf numFmtId="0" fontId="5" fillId="0" borderId="31" xfId="0" applyNumberFormat="1" applyFont="1" applyBorder="1" applyAlignment="1">
      <alignment horizontal="center"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12</xdr:col>
      <xdr:colOff>0</xdr:colOff>
      <xdr:row>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3228975" y="0"/>
          <a:ext cx="6067425" cy="428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12</xdr:col>
      <xdr:colOff>0</xdr:colOff>
      <xdr:row>1</xdr:row>
      <xdr:rowOff>0</xdr:rowOff>
    </xdr:to>
    <xdr:sp>
      <xdr:nvSpPr>
        <xdr:cNvPr id="2" name="Rectangle 2"/>
        <xdr:cNvSpPr>
          <a:spLocks/>
        </xdr:cNvSpPr>
      </xdr:nvSpPr>
      <xdr:spPr>
        <a:xfrm>
          <a:off x="3228975" y="0"/>
          <a:ext cx="6067425" cy="428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12</xdr:col>
      <xdr:colOff>0</xdr:colOff>
      <xdr:row>1</xdr:row>
      <xdr:rowOff>0</xdr:rowOff>
    </xdr:to>
    <xdr:sp>
      <xdr:nvSpPr>
        <xdr:cNvPr id="3" name="Rectangle 3"/>
        <xdr:cNvSpPr>
          <a:spLocks/>
        </xdr:cNvSpPr>
      </xdr:nvSpPr>
      <xdr:spPr>
        <a:xfrm>
          <a:off x="3228975" y="0"/>
          <a:ext cx="6067425" cy="428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12</xdr:col>
      <xdr:colOff>0</xdr:colOff>
      <xdr:row>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3086100" y="0"/>
          <a:ext cx="5981700" cy="428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12</xdr:col>
      <xdr:colOff>0</xdr:colOff>
      <xdr:row>1</xdr:row>
      <xdr:rowOff>0</xdr:rowOff>
    </xdr:to>
    <xdr:sp>
      <xdr:nvSpPr>
        <xdr:cNvPr id="2" name="Rectangle 2"/>
        <xdr:cNvSpPr>
          <a:spLocks/>
        </xdr:cNvSpPr>
      </xdr:nvSpPr>
      <xdr:spPr>
        <a:xfrm>
          <a:off x="3086100" y="0"/>
          <a:ext cx="5981700" cy="428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12</xdr:col>
      <xdr:colOff>0</xdr:colOff>
      <xdr:row>1</xdr:row>
      <xdr:rowOff>0</xdr:rowOff>
    </xdr:to>
    <xdr:sp>
      <xdr:nvSpPr>
        <xdr:cNvPr id="3" name="Rectangle 3"/>
        <xdr:cNvSpPr>
          <a:spLocks/>
        </xdr:cNvSpPr>
      </xdr:nvSpPr>
      <xdr:spPr>
        <a:xfrm>
          <a:off x="3086100" y="0"/>
          <a:ext cx="5981700" cy="428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12</xdr:col>
      <xdr:colOff>0</xdr:colOff>
      <xdr:row>1</xdr:row>
      <xdr:rowOff>0</xdr:rowOff>
    </xdr:to>
    <xdr:sp>
      <xdr:nvSpPr>
        <xdr:cNvPr id="4" name="Rectangle 4"/>
        <xdr:cNvSpPr>
          <a:spLocks/>
        </xdr:cNvSpPr>
      </xdr:nvSpPr>
      <xdr:spPr>
        <a:xfrm>
          <a:off x="3086100" y="0"/>
          <a:ext cx="5981700" cy="428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12</xdr:col>
      <xdr:colOff>0</xdr:colOff>
      <xdr:row>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3248025" y="0"/>
          <a:ext cx="6305550" cy="428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12</xdr:col>
      <xdr:colOff>0</xdr:colOff>
      <xdr:row>1</xdr:row>
      <xdr:rowOff>0</xdr:rowOff>
    </xdr:to>
    <xdr:sp>
      <xdr:nvSpPr>
        <xdr:cNvPr id="2" name="Rectangle 2"/>
        <xdr:cNvSpPr>
          <a:spLocks/>
        </xdr:cNvSpPr>
      </xdr:nvSpPr>
      <xdr:spPr>
        <a:xfrm>
          <a:off x="3248025" y="0"/>
          <a:ext cx="6305550" cy="428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12</xdr:col>
      <xdr:colOff>0</xdr:colOff>
      <xdr:row>1</xdr:row>
      <xdr:rowOff>0</xdr:rowOff>
    </xdr:to>
    <xdr:sp>
      <xdr:nvSpPr>
        <xdr:cNvPr id="3" name="Rectangle 3"/>
        <xdr:cNvSpPr>
          <a:spLocks/>
        </xdr:cNvSpPr>
      </xdr:nvSpPr>
      <xdr:spPr>
        <a:xfrm>
          <a:off x="3248025" y="0"/>
          <a:ext cx="6305550" cy="428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12</xdr:col>
      <xdr:colOff>0</xdr:colOff>
      <xdr:row>1</xdr:row>
      <xdr:rowOff>0</xdr:rowOff>
    </xdr:to>
    <xdr:sp>
      <xdr:nvSpPr>
        <xdr:cNvPr id="4" name="Rectangle 4"/>
        <xdr:cNvSpPr>
          <a:spLocks/>
        </xdr:cNvSpPr>
      </xdr:nvSpPr>
      <xdr:spPr>
        <a:xfrm>
          <a:off x="3248025" y="0"/>
          <a:ext cx="6305550" cy="428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12</xdr:col>
      <xdr:colOff>0</xdr:colOff>
      <xdr:row>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3371850" y="0"/>
          <a:ext cx="5991225" cy="428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12</xdr:col>
      <xdr:colOff>0</xdr:colOff>
      <xdr:row>1</xdr:row>
      <xdr:rowOff>0</xdr:rowOff>
    </xdr:to>
    <xdr:sp>
      <xdr:nvSpPr>
        <xdr:cNvPr id="2" name="Rectangle 2"/>
        <xdr:cNvSpPr>
          <a:spLocks/>
        </xdr:cNvSpPr>
      </xdr:nvSpPr>
      <xdr:spPr>
        <a:xfrm>
          <a:off x="3371850" y="0"/>
          <a:ext cx="5991225" cy="428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12</xdr:col>
      <xdr:colOff>0</xdr:colOff>
      <xdr:row>1</xdr:row>
      <xdr:rowOff>0</xdr:rowOff>
    </xdr:to>
    <xdr:sp>
      <xdr:nvSpPr>
        <xdr:cNvPr id="3" name="Rectangle 3"/>
        <xdr:cNvSpPr>
          <a:spLocks/>
        </xdr:cNvSpPr>
      </xdr:nvSpPr>
      <xdr:spPr>
        <a:xfrm>
          <a:off x="3371850" y="0"/>
          <a:ext cx="5991225" cy="428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12</xdr:col>
      <xdr:colOff>0</xdr:colOff>
      <xdr:row>1</xdr:row>
      <xdr:rowOff>0</xdr:rowOff>
    </xdr:to>
    <xdr:sp>
      <xdr:nvSpPr>
        <xdr:cNvPr id="4" name="Rectangle 4"/>
        <xdr:cNvSpPr>
          <a:spLocks/>
        </xdr:cNvSpPr>
      </xdr:nvSpPr>
      <xdr:spPr>
        <a:xfrm>
          <a:off x="3371850" y="0"/>
          <a:ext cx="5991225" cy="428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12</xdr:col>
      <xdr:colOff>0</xdr:colOff>
      <xdr:row>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3152775" y="0"/>
          <a:ext cx="6105525" cy="428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12</xdr:col>
      <xdr:colOff>0</xdr:colOff>
      <xdr:row>1</xdr:row>
      <xdr:rowOff>0</xdr:rowOff>
    </xdr:to>
    <xdr:sp>
      <xdr:nvSpPr>
        <xdr:cNvPr id="2" name="Rectangle 2"/>
        <xdr:cNvSpPr>
          <a:spLocks/>
        </xdr:cNvSpPr>
      </xdr:nvSpPr>
      <xdr:spPr>
        <a:xfrm>
          <a:off x="3152775" y="0"/>
          <a:ext cx="6105525" cy="428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12</xdr:col>
      <xdr:colOff>0</xdr:colOff>
      <xdr:row>1</xdr:row>
      <xdr:rowOff>0</xdr:rowOff>
    </xdr:to>
    <xdr:sp>
      <xdr:nvSpPr>
        <xdr:cNvPr id="3" name="Rectangle 3"/>
        <xdr:cNvSpPr>
          <a:spLocks/>
        </xdr:cNvSpPr>
      </xdr:nvSpPr>
      <xdr:spPr>
        <a:xfrm>
          <a:off x="3152775" y="0"/>
          <a:ext cx="6105525" cy="428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12</xdr:col>
      <xdr:colOff>0</xdr:colOff>
      <xdr:row>1</xdr:row>
      <xdr:rowOff>0</xdr:rowOff>
    </xdr:to>
    <xdr:sp>
      <xdr:nvSpPr>
        <xdr:cNvPr id="4" name="Rectangle 4"/>
        <xdr:cNvSpPr>
          <a:spLocks/>
        </xdr:cNvSpPr>
      </xdr:nvSpPr>
      <xdr:spPr>
        <a:xfrm>
          <a:off x="3152775" y="0"/>
          <a:ext cx="6105525" cy="428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12</xdr:col>
      <xdr:colOff>0</xdr:colOff>
      <xdr:row>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2771775" y="0"/>
          <a:ext cx="6134100" cy="428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12</xdr:col>
      <xdr:colOff>0</xdr:colOff>
      <xdr:row>1</xdr:row>
      <xdr:rowOff>0</xdr:rowOff>
    </xdr:to>
    <xdr:sp>
      <xdr:nvSpPr>
        <xdr:cNvPr id="2" name="Rectangle 2"/>
        <xdr:cNvSpPr>
          <a:spLocks/>
        </xdr:cNvSpPr>
      </xdr:nvSpPr>
      <xdr:spPr>
        <a:xfrm>
          <a:off x="2771775" y="0"/>
          <a:ext cx="6134100" cy="428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12</xdr:col>
      <xdr:colOff>0</xdr:colOff>
      <xdr:row>1</xdr:row>
      <xdr:rowOff>0</xdr:rowOff>
    </xdr:to>
    <xdr:sp>
      <xdr:nvSpPr>
        <xdr:cNvPr id="3" name="Rectangle 3"/>
        <xdr:cNvSpPr>
          <a:spLocks/>
        </xdr:cNvSpPr>
      </xdr:nvSpPr>
      <xdr:spPr>
        <a:xfrm>
          <a:off x="2771775" y="0"/>
          <a:ext cx="6134100" cy="428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12</xdr:col>
      <xdr:colOff>0</xdr:colOff>
      <xdr:row>1</xdr:row>
      <xdr:rowOff>0</xdr:rowOff>
    </xdr:to>
    <xdr:sp>
      <xdr:nvSpPr>
        <xdr:cNvPr id="4" name="Rectangle 4"/>
        <xdr:cNvSpPr>
          <a:spLocks/>
        </xdr:cNvSpPr>
      </xdr:nvSpPr>
      <xdr:spPr>
        <a:xfrm>
          <a:off x="2771775" y="0"/>
          <a:ext cx="6134100" cy="428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12</xdr:col>
      <xdr:colOff>0</xdr:colOff>
      <xdr:row>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3114675" y="0"/>
          <a:ext cx="6153150" cy="428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12</xdr:col>
      <xdr:colOff>0</xdr:colOff>
      <xdr:row>1</xdr:row>
      <xdr:rowOff>0</xdr:rowOff>
    </xdr:to>
    <xdr:sp>
      <xdr:nvSpPr>
        <xdr:cNvPr id="2" name="Rectangle 2"/>
        <xdr:cNvSpPr>
          <a:spLocks/>
        </xdr:cNvSpPr>
      </xdr:nvSpPr>
      <xdr:spPr>
        <a:xfrm>
          <a:off x="3114675" y="0"/>
          <a:ext cx="6153150" cy="428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12</xdr:col>
      <xdr:colOff>0</xdr:colOff>
      <xdr:row>1</xdr:row>
      <xdr:rowOff>0</xdr:rowOff>
    </xdr:to>
    <xdr:sp>
      <xdr:nvSpPr>
        <xdr:cNvPr id="3" name="Rectangle 3"/>
        <xdr:cNvSpPr>
          <a:spLocks/>
        </xdr:cNvSpPr>
      </xdr:nvSpPr>
      <xdr:spPr>
        <a:xfrm>
          <a:off x="3114675" y="0"/>
          <a:ext cx="6153150" cy="428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12</xdr:col>
      <xdr:colOff>0</xdr:colOff>
      <xdr:row>1</xdr:row>
      <xdr:rowOff>0</xdr:rowOff>
    </xdr:to>
    <xdr:sp>
      <xdr:nvSpPr>
        <xdr:cNvPr id="4" name="Rectangle 4"/>
        <xdr:cNvSpPr>
          <a:spLocks/>
        </xdr:cNvSpPr>
      </xdr:nvSpPr>
      <xdr:spPr>
        <a:xfrm>
          <a:off x="3114675" y="0"/>
          <a:ext cx="6153150" cy="428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12</xdr:col>
      <xdr:colOff>0</xdr:colOff>
      <xdr:row>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3114675" y="0"/>
          <a:ext cx="6153150" cy="428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12</xdr:col>
      <xdr:colOff>0</xdr:colOff>
      <xdr:row>1</xdr:row>
      <xdr:rowOff>0</xdr:rowOff>
    </xdr:to>
    <xdr:sp>
      <xdr:nvSpPr>
        <xdr:cNvPr id="2" name="Rectangle 2"/>
        <xdr:cNvSpPr>
          <a:spLocks/>
        </xdr:cNvSpPr>
      </xdr:nvSpPr>
      <xdr:spPr>
        <a:xfrm>
          <a:off x="3114675" y="0"/>
          <a:ext cx="6153150" cy="428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12</xdr:col>
      <xdr:colOff>0</xdr:colOff>
      <xdr:row>1</xdr:row>
      <xdr:rowOff>0</xdr:rowOff>
    </xdr:to>
    <xdr:sp>
      <xdr:nvSpPr>
        <xdr:cNvPr id="3" name="Rectangle 3"/>
        <xdr:cNvSpPr>
          <a:spLocks/>
        </xdr:cNvSpPr>
      </xdr:nvSpPr>
      <xdr:spPr>
        <a:xfrm>
          <a:off x="3114675" y="0"/>
          <a:ext cx="6153150" cy="428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12</xdr:col>
      <xdr:colOff>0</xdr:colOff>
      <xdr:row>1</xdr:row>
      <xdr:rowOff>0</xdr:rowOff>
    </xdr:to>
    <xdr:sp>
      <xdr:nvSpPr>
        <xdr:cNvPr id="4" name="Rectangle 4"/>
        <xdr:cNvSpPr>
          <a:spLocks/>
        </xdr:cNvSpPr>
      </xdr:nvSpPr>
      <xdr:spPr>
        <a:xfrm>
          <a:off x="3114675" y="0"/>
          <a:ext cx="6153150" cy="428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12</xdr:col>
      <xdr:colOff>0</xdr:colOff>
      <xdr:row>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3228975" y="0"/>
          <a:ext cx="6067425" cy="428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12</xdr:col>
      <xdr:colOff>0</xdr:colOff>
      <xdr:row>1</xdr:row>
      <xdr:rowOff>0</xdr:rowOff>
    </xdr:to>
    <xdr:sp>
      <xdr:nvSpPr>
        <xdr:cNvPr id="2" name="Rectangle 2"/>
        <xdr:cNvSpPr>
          <a:spLocks/>
        </xdr:cNvSpPr>
      </xdr:nvSpPr>
      <xdr:spPr>
        <a:xfrm>
          <a:off x="3228975" y="0"/>
          <a:ext cx="6067425" cy="428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12</xdr:col>
      <xdr:colOff>0</xdr:colOff>
      <xdr:row>1</xdr:row>
      <xdr:rowOff>0</xdr:rowOff>
    </xdr:to>
    <xdr:sp>
      <xdr:nvSpPr>
        <xdr:cNvPr id="3" name="Rectangle 3"/>
        <xdr:cNvSpPr>
          <a:spLocks/>
        </xdr:cNvSpPr>
      </xdr:nvSpPr>
      <xdr:spPr>
        <a:xfrm>
          <a:off x="3228975" y="0"/>
          <a:ext cx="6067425" cy="428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12</xdr:col>
      <xdr:colOff>0</xdr:colOff>
      <xdr:row>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3228975" y="0"/>
          <a:ext cx="6067425" cy="428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12</xdr:col>
      <xdr:colOff>0</xdr:colOff>
      <xdr:row>1</xdr:row>
      <xdr:rowOff>0</xdr:rowOff>
    </xdr:to>
    <xdr:sp>
      <xdr:nvSpPr>
        <xdr:cNvPr id="2" name="Rectangle 2"/>
        <xdr:cNvSpPr>
          <a:spLocks/>
        </xdr:cNvSpPr>
      </xdr:nvSpPr>
      <xdr:spPr>
        <a:xfrm>
          <a:off x="3228975" y="0"/>
          <a:ext cx="6067425" cy="428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12</xdr:col>
      <xdr:colOff>0</xdr:colOff>
      <xdr:row>1</xdr:row>
      <xdr:rowOff>0</xdr:rowOff>
    </xdr:to>
    <xdr:sp>
      <xdr:nvSpPr>
        <xdr:cNvPr id="3" name="Rectangle 3"/>
        <xdr:cNvSpPr>
          <a:spLocks/>
        </xdr:cNvSpPr>
      </xdr:nvSpPr>
      <xdr:spPr>
        <a:xfrm>
          <a:off x="3228975" y="0"/>
          <a:ext cx="6067425" cy="428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12</xdr:col>
      <xdr:colOff>0</xdr:colOff>
      <xdr:row>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3238500" y="0"/>
          <a:ext cx="5753100" cy="428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12</xdr:col>
      <xdr:colOff>0</xdr:colOff>
      <xdr:row>1</xdr:row>
      <xdr:rowOff>0</xdr:rowOff>
    </xdr:to>
    <xdr:sp>
      <xdr:nvSpPr>
        <xdr:cNvPr id="2" name="Rectangle 2"/>
        <xdr:cNvSpPr>
          <a:spLocks/>
        </xdr:cNvSpPr>
      </xdr:nvSpPr>
      <xdr:spPr>
        <a:xfrm>
          <a:off x="3238500" y="0"/>
          <a:ext cx="5753100" cy="428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12</xdr:col>
      <xdr:colOff>0</xdr:colOff>
      <xdr:row>1</xdr:row>
      <xdr:rowOff>0</xdr:rowOff>
    </xdr:to>
    <xdr:sp>
      <xdr:nvSpPr>
        <xdr:cNvPr id="3" name="Rectangle 3"/>
        <xdr:cNvSpPr>
          <a:spLocks/>
        </xdr:cNvSpPr>
      </xdr:nvSpPr>
      <xdr:spPr>
        <a:xfrm>
          <a:off x="3238500" y="0"/>
          <a:ext cx="5753100" cy="428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12</xdr:col>
      <xdr:colOff>0</xdr:colOff>
      <xdr:row>1</xdr:row>
      <xdr:rowOff>0</xdr:rowOff>
    </xdr:to>
    <xdr:sp>
      <xdr:nvSpPr>
        <xdr:cNvPr id="4" name="Rectangle 4"/>
        <xdr:cNvSpPr>
          <a:spLocks/>
        </xdr:cNvSpPr>
      </xdr:nvSpPr>
      <xdr:spPr>
        <a:xfrm>
          <a:off x="3238500" y="0"/>
          <a:ext cx="5753100" cy="428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12</xdr:col>
      <xdr:colOff>0</xdr:colOff>
      <xdr:row>1</xdr:row>
      <xdr:rowOff>0</xdr:rowOff>
    </xdr:to>
    <xdr:sp>
      <xdr:nvSpPr>
        <xdr:cNvPr id="1" name="Rectangle 2"/>
        <xdr:cNvSpPr>
          <a:spLocks/>
        </xdr:cNvSpPr>
      </xdr:nvSpPr>
      <xdr:spPr>
        <a:xfrm>
          <a:off x="3219450" y="0"/>
          <a:ext cx="5734050" cy="428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12</xdr:col>
      <xdr:colOff>0</xdr:colOff>
      <xdr:row>1</xdr:row>
      <xdr:rowOff>0</xdr:rowOff>
    </xdr:to>
    <xdr:sp>
      <xdr:nvSpPr>
        <xdr:cNvPr id="2" name="Rectangle 3"/>
        <xdr:cNvSpPr>
          <a:spLocks/>
        </xdr:cNvSpPr>
      </xdr:nvSpPr>
      <xdr:spPr>
        <a:xfrm>
          <a:off x="3219450" y="0"/>
          <a:ext cx="5734050" cy="428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12</xdr:col>
      <xdr:colOff>0</xdr:colOff>
      <xdr:row>1</xdr:row>
      <xdr:rowOff>0</xdr:rowOff>
    </xdr:to>
    <xdr:sp>
      <xdr:nvSpPr>
        <xdr:cNvPr id="3" name="Rectangle 4"/>
        <xdr:cNvSpPr>
          <a:spLocks/>
        </xdr:cNvSpPr>
      </xdr:nvSpPr>
      <xdr:spPr>
        <a:xfrm>
          <a:off x="3219450" y="0"/>
          <a:ext cx="5734050" cy="428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12</xdr:col>
      <xdr:colOff>0</xdr:colOff>
      <xdr:row>1</xdr:row>
      <xdr:rowOff>0</xdr:rowOff>
    </xdr:to>
    <xdr:sp>
      <xdr:nvSpPr>
        <xdr:cNvPr id="4" name="Rectangle 5"/>
        <xdr:cNvSpPr>
          <a:spLocks/>
        </xdr:cNvSpPr>
      </xdr:nvSpPr>
      <xdr:spPr>
        <a:xfrm>
          <a:off x="3219450" y="0"/>
          <a:ext cx="5734050" cy="428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12</xdr:col>
      <xdr:colOff>0</xdr:colOff>
      <xdr:row>1</xdr:row>
      <xdr:rowOff>0</xdr:rowOff>
    </xdr:to>
    <xdr:sp>
      <xdr:nvSpPr>
        <xdr:cNvPr id="1" name="Rectangle 2"/>
        <xdr:cNvSpPr>
          <a:spLocks/>
        </xdr:cNvSpPr>
      </xdr:nvSpPr>
      <xdr:spPr>
        <a:xfrm>
          <a:off x="2962275" y="0"/>
          <a:ext cx="5981700" cy="428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12</xdr:col>
      <xdr:colOff>0</xdr:colOff>
      <xdr:row>1</xdr:row>
      <xdr:rowOff>0</xdr:rowOff>
    </xdr:to>
    <xdr:sp>
      <xdr:nvSpPr>
        <xdr:cNvPr id="2" name="Rectangle 3"/>
        <xdr:cNvSpPr>
          <a:spLocks/>
        </xdr:cNvSpPr>
      </xdr:nvSpPr>
      <xdr:spPr>
        <a:xfrm>
          <a:off x="2962275" y="0"/>
          <a:ext cx="5981700" cy="428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12</xdr:col>
      <xdr:colOff>0</xdr:colOff>
      <xdr:row>1</xdr:row>
      <xdr:rowOff>0</xdr:rowOff>
    </xdr:to>
    <xdr:sp>
      <xdr:nvSpPr>
        <xdr:cNvPr id="3" name="Rectangle 4"/>
        <xdr:cNvSpPr>
          <a:spLocks/>
        </xdr:cNvSpPr>
      </xdr:nvSpPr>
      <xdr:spPr>
        <a:xfrm>
          <a:off x="2962275" y="0"/>
          <a:ext cx="5981700" cy="428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12</xdr:col>
      <xdr:colOff>0</xdr:colOff>
      <xdr:row>1</xdr:row>
      <xdr:rowOff>0</xdr:rowOff>
    </xdr:to>
    <xdr:sp>
      <xdr:nvSpPr>
        <xdr:cNvPr id="4" name="Rectangle 5"/>
        <xdr:cNvSpPr>
          <a:spLocks/>
        </xdr:cNvSpPr>
      </xdr:nvSpPr>
      <xdr:spPr>
        <a:xfrm>
          <a:off x="2962275" y="0"/>
          <a:ext cx="5981700" cy="428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12</xdr:col>
      <xdr:colOff>0</xdr:colOff>
      <xdr:row>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2857500" y="0"/>
          <a:ext cx="5886450" cy="428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12</xdr:col>
      <xdr:colOff>0</xdr:colOff>
      <xdr:row>1</xdr:row>
      <xdr:rowOff>0</xdr:rowOff>
    </xdr:to>
    <xdr:sp>
      <xdr:nvSpPr>
        <xdr:cNvPr id="2" name="Rectangle 2"/>
        <xdr:cNvSpPr>
          <a:spLocks/>
        </xdr:cNvSpPr>
      </xdr:nvSpPr>
      <xdr:spPr>
        <a:xfrm>
          <a:off x="2857500" y="0"/>
          <a:ext cx="5886450" cy="428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12</xdr:col>
      <xdr:colOff>0</xdr:colOff>
      <xdr:row>1</xdr:row>
      <xdr:rowOff>0</xdr:rowOff>
    </xdr:to>
    <xdr:sp>
      <xdr:nvSpPr>
        <xdr:cNvPr id="3" name="Rectangle 3"/>
        <xdr:cNvSpPr>
          <a:spLocks/>
        </xdr:cNvSpPr>
      </xdr:nvSpPr>
      <xdr:spPr>
        <a:xfrm>
          <a:off x="2857500" y="0"/>
          <a:ext cx="5886450" cy="428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12</xdr:col>
      <xdr:colOff>0</xdr:colOff>
      <xdr:row>1</xdr:row>
      <xdr:rowOff>0</xdr:rowOff>
    </xdr:to>
    <xdr:sp>
      <xdr:nvSpPr>
        <xdr:cNvPr id="4" name="Rectangle 4"/>
        <xdr:cNvSpPr>
          <a:spLocks/>
        </xdr:cNvSpPr>
      </xdr:nvSpPr>
      <xdr:spPr>
        <a:xfrm>
          <a:off x="2857500" y="0"/>
          <a:ext cx="5886450" cy="428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12</xdr:col>
      <xdr:colOff>0</xdr:colOff>
      <xdr:row>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3124200" y="0"/>
          <a:ext cx="5734050" cy="428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12</xdr:col>
      <xdr:colOff>0</xdr:colOff>
      <xdr:row>1</xdr:row>
      <xdr:rowOff>0</xdr:rowOff>
    </xdr:to>
    <xdr:sp>
      <xdr:nvSpPr>
        <xdr:cNvPr id="2" name="Rectangle 2"/>
        <xdr:cNvSpPr>
          <a:spLocks/>
        </xdr:cNvSpPr>
      </xdr:nvSpPr>
      <xdr:spPr>
        <a:xfrm>
          <a:off x="3124200" y="0"/>
          <a:ext cx="5734050" cy="428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12</xdr:col>
      <xdr:colOff>0</xdr:colOff>
      <xdr:row>1</xdr:row>
      <xdr:rowOff>0</xdr:rowOff>
    </xdr:to>
    <xdr:sp>
      <xdr:nvSpPr>
        <xdr:cNvPr id="3" name="Rectangle 3"/>
        <xdr:cNvSpPr>
          <a:spLocks/>
        </xdr:cNvSpPr>
      </xdr:nvSpPr>
      <xdr:spPr>
        <a:xfrm>
          <a:off x="3124200" y="0"/>
          <a:ext cx="5734050" cy="428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12</xdr:col>
      <xdr:colOff>0</xdr:colOff>
      <xdr:row>1</xdr:row>
      <xdr:rowOff>0</xdr:rowOff>
    </xdr:to>
    <xdr:sp>
      <xdr:nvSpPr>
        <xdr:cNvPr id="4" name="Rectangle 4"/>
        <xdr:cNvSpPr>
          <a:spLocks/>
        </xdr:cNvSpPr>
      </xdr:nvSpPr>
      <xdr:spPr>
        <a:xfrm>
          <a:off x="3124200" y="0"/>
          <a:ext cx="5734050" cy="428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12</xdr:col>
      <xdr:colOff>0</xdr:colOff>
      <xdr:row>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3086100" y="0"/>
          <a:ext cx="5981700" cy="428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12</xdr:col>
      <xdr:colOff>0</xdr:colOff>
      <xdr:row>1</xdr:row>
      <xdr:rowOff>0</xdr:rowOff>
    </xdr:to>
    <xdr:sp>
      <xdr:nvSpPr>
        <xdr:cNvPr id="2" name="Rectangle 2"/>
        <xdr:cNvSpPr>
          <a:spLocks/>
        </xdr:cNvSpPr>
      </xdr:nvSpPr>
      <xdr:spPr>
        <a:xfrm>
          <a:off x="3086100" y="0"/>
          <a:ext cx="5981700" cy="428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12</xdr:col>
      <xdr:colOff>0</xdr:colOff>
      <xdr:row>1</xdr:row>
      <xdr:rowOff>0</xdr:rowOff>
    </xdr:to>
    <xdr:sp>
      <xdr:nvSpPr>
        <xdr:cNvPr id="3" name="Rectangle 3"/>
        <xdr:cNvSpPr>
          <a:spLocks/>
        </xdr:cNvSpPr>
      </xdr:nvSpPr>
      <xdr:spPr>
        <a:xfrm>
          <a:off x="3086100" y="0"/>
          <a:ext cx="5981700" cy="428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12</xdr:col>
      <xdr:colOff>0</xdr:colOff>
      <xdr:row>1</xdr:row>
      <xdr:rowOff>0</xdr:rowOff>
    </xdr:to>
    <xdr:sp>
      <xdr:nvSpPr>
        <xdr:cNvPr id="4" name="Rectangle 4"/>
        <xdr:cNvSpPr>
          <a:spLocks/>
        </xdr:cNvSpPr>
      </xdr:nvSpPr>
      <xdr:spPr>
        <a:xfrm>
          <a:off x="3086100" y="0"/>
          <a:ext cx="5981700" cy="428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65"/>
  <sheetViews>
    <sheetView showGridLines="0" showZeros="0" showOutlineSymbols="0" zoomScale="75" zoomScaleNormal="75" workbookViewId="0" topLeftCell="A2">
      <selection activeCell="A26" sqref="A26:IV35"/>
    </sheetView>
  </sheetViews>
  <sheetFormatPr defaultColWidth="11.5546875" defaultRowHeight="15"/>
  <cols>
    <col min="1" max="2" width="7.4453125" style="76" bestFit="1" customWidth="1"/>
    <col min="3" max="3" width="22.77734375" style="76" bestFit="1" customWidth="1"/>
    <col min="4" max="4" width="14.6640625" style="76" customWidth="1"/>
    <col min="5" max="5" width="7.6640625" style="76" customWidth="1"/>
    <col min="6" max="6" width="7.10546875" style="76" bestFit="1" customWidth="1"/>
    <col min="7" max="7" width="6.6640625" style="76" customWidth="1"/>
    <col min="8" max="8" width="7.10546875" style="76" bestFit="1" customWidth="1"/>
    <col min="9" max="9" width="6.6640625" style="76" customWidth="1"/>
    <col min="10" max="10" width="7.10546875" style="76" bestFit="1" customWidth="1"/>
    <col min="11" max="11" width="6.6640625" style="76" customWidth="1"/>
    <col min="12" max="12" width="7.10546875" style="76" bestFit="1" customWidth="1"/>
    <col min="13" max="13" width="6.6640625" style="76" customWidth="1"/>
    <col min="14" max="14" width="7.10546875" style="76" bestFit="1" customWidth="1"/>
    <col min="15" max="15" width="6.6640625" style="76" customWidth="1"/>
    <col min="16" max="16" width="7.10546875" style="76" bestFit="1" customWidth="1"/>
    <col min="17" max="23" width="6.6640625" style="76" hidden="1" customWidth="1"/>
    <col min="24" max="24" width="5.6640625" style="76" hidden="1" customWidth="1"/>
    <col min="25" max="25" width="4.6640625" style="76" hidden="1" customWidth="1"/>
    <col min="26" max="26" width="5.6640625" style="76" hidden="1" customWidth="1"/>
    <col min="27" max="27" width="6.88671875" style="76" hidden="1" customWidth="1"/>
    <col min="28" max="30" width="4.6640625" style="76" hidden="1" customWidth="1"/>
    <col min="31" max="32" width="8.88671875" style="76" customWidth="1"/>
    <col min="33" max="16384" width="9.6640625" style="76" customWidth="1"/>
  </cols>
  <sheetData>
    <row r="1" spans="4:23" ht="33.75" customHeight="1">
      <c r="D1" s="229" t="s">
        <v>213</v>
      </c>
      <c r="E1" s="229"/>
      <c r="F1" s="229"/>
      <c r="G1" s="229"/>
      <c r="H1" s="229"/>
      <c r="I1" s="229"/>
      <c r="J1" s="229"/>
      <c r="K1" s="229"/>
      <c r="L1" s="229"/>
      <c r="M1" s="79"/>
      <c r="N1" s="79"/>
      <c r="O1" s="79"/>
      <c r="P1" s="79"/>
      <c r="Q1" s="80"/>
      <c r="R1" s="81"/>
      <c r="S1" s="81"/>
      <c r="T1" s="81"/>
      <c r="U1" s="81"/>
      <c r="V1" s="81"/>
      <c r="W1" s="81"/>
    </row>
    <row r="2" spans="4:23" ht="24.75" customHeight="1" thickBot="1"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1"/>
      <c r="R2" s="81"/>
      <c r="S2" s="81"/>
      <c r="T2" s="81"/>
      <c r="U2" s="81"/>
      <c r="V2" s="81"/>
      <c r="W2" s="81"/>
    </row>
    <row r="3" spans="1:23" ht="22.5" customHeight="1" thickBot="1">
      <c r="A3" s="83" t="s">
        <v>0</v>
      </c>
      <c r="B3" s="84"/>
      <c r="C3" s="85"/>
      <c r="D3" s="82"/>
      <c r="E3" s="227" t="s">
        <v>425</v>
      </c>
      <c r="F3" s="228"/>
      <c r="G3" s="227" t="s">
        <v>95</v>
      </c>
      <c r="H3" s="228"/>
      <c r="I3" s="227" t="s">
        <v>96</v>
      </c>
      <c r="J3" s="228"/>
      <c r="K3" s="227" t="s">
        <v>97</v>
      </c>
      <c r="L3" s="228"/>
      <c r="M3" s="227" t="s">
        <v>98</v>
      </c>
      <c r="N3" s="228"/>
      <c r="O3" s="227" t="s">
        <v>202</v>
      </c>
      <c r="P3" s="228"/>
      <c r="Q3" s="86"/>
      <c r="R3" s="87"/>
      <c r="S3" s="87"/>
      <c r="T3" s="87"/>
      <c r="U3" s="87"/>
      <c r="V3" s="87"/>
      <c r="W3" s="88"/>
    </row>
    <row r="4" spans="1:24" ht="18.75" customHeight="1" thickTop="1">
      <c r="A4" s="89" t="s">
        <v>2</v>
      </c>
      <c r="B4" s="90" t="s">
        <v>3</v>
      </c>
      <c r="C4" s="91"/>
      <c r="D4" s="92"/>
      <c r="E4" s="93" t="s">
        <v>4</v>
      </c>
      <c r="F4" s="94" t="s">
        <v>1</v>
      </c>
      <c r="G4" s="95" t="s">
        <v>4</v>
      </c>
      <c r="H4" s="96" t="s">
        <v>1</v>
      </c>
      <c r="I4" s="93" t="s">
        <v>4</v>
      </c>
      <c r="J4" s="94" t="s">
        <v>1</v>
      </c>
      <c r="K4" s="95" t="s">
        <v>4</v>
      </c>
      <c r="L4" s="96" t="s">
        <v>1</v>
      </c>
      <c r="M4" s="93" t="s">
        <v>4</v>
      </c>
      <c r="N4" s="94" t="s">
        <v>1</v>
      </c>
      <c r="O4" s="93" t="s">
        <v>4</v>
      </c>
      <c r="P4" s="94" t="s">
        <v>1</v>
      </c>
      <c r="Q4" s="97" t="s">
        <v>5</v>
      </c>
      <c r="R4" s="98" t="s">
        <v>5</v>
      </c>
      <c r="S4" s="98" t="s">
        <v>5</v>
      </c>
      <c r="T4" s="98" t="s">
        <v>5</v>
      </c>
      <c r="U4" s="98" t="s">
        <v>5</v>
      </c>
      <c r="V4" s="98" t="s">
        <v>5</v>
      </c>
      <c r="W4" s="99" t="s">
        <v>3</v>
      </c>
      <c r="X4" s="100"/>
    </row>
    <row r="5" spans="1:29" ht="18.75" customHeight="1" thickBot="1">
      <c r="A5" s="101" t="s">
        <v>6</v>
      </c>
      <c r="B5" s="102" t="s">
        <v>1</v>
      </c>
      <c r="C5" s="101" t="s">
        <v>7</v>
      </c>
      <c r="D5" s="102" t="s">
        <v>8</v>
      </c>
      <c r="E5" s="103" t="s">
        <v>6</v>
      </c>
      <c r="F5" s="104"/>
      <c r="G5" s="105" t="s">
        <v>6</v>
      </c>
      <c r="H5" s="106"/>
      <c r="I5" s="103" t="s">
        <v>6</v>
      </c>
      <c r="J5" s="104"/>
      <c r="K5" s="105" t="s">
        <v>6</v>
      </c>
      <c r="L5" s="106"/>
      <c r="M5" s="103" t="s">
        <v>6</v>
      </c>
      <c r="N5" s="104"/>
      <c r="O5" s="103" t="s">
        <v>6</v>
      </c>
      <c r="P5" s="104"/>
      <c r="Q5" s="107" t="s">
        <v>9</v>
      </c>
      <c r="R5" s="108" t="s">
        <v>10</v>
      </c>
      <c r="S5" s="108" t="s">
        <v>11</v>
      </c>
      <c r="T5" s="108" t="s">
        <v>12</v>
      </c>
      <c r="U5" s="108">
        <v>5</v>
      </c>
      <c r="V5" s="108">
        <v>6</v>
      </c>
      <c r="W5" s="109" t="s">
        <v>1</v>
      </c>
      <c r="X5" s="100"/>
      <c r="Z5" s="76">
        <v>1</v>
      </c>
      <c r="AA5" s="76">
        <v>2</v>
      </c>
      <c r="AB5" s="76">
        <v>3</v>
      </c>
      <c r="AC5" s="76">
        <v>4</v>
      </c>
    </row>
    <row r="6" spans="1:29" ht="15.75" customHeight="1" thickTop="1">
      <c r="A6" s="110">
        <f aca="true" t="shared" si="0" ref="A6:A37">RANK(W6,W$6:W$65,0)</f>
        <v>1</v>
      </c>
      <c r="B6" s="111">
        <f aca="true" t="shared" si="1" ref="B6:B25">W6</f>
        <v>340</v>
      </c>
      <c r="C6" s="208" t="s">
        <v>216</v>
      </c>
      <c r="D6" s="209" t="s">
        <v>125</v>
      </c>
      <c r="E6" s="210">
        <v>2</v>
      </c>
      <c r="F6" s="211">
        <f>INDEX(poeng!$A$1:$B$154,(E6-0)+1,2)</f>
        <v>80</v>
      </c>
      <c r="G6" s="212">
        <v>1</v>
      </c>
      <c r="H6" s="115">
        <f>INDEX(poeng!$A$1:$B$154,(G6-0)+1,2)</f>
        <v>100</v>
      </c>
      <c r="I6" s="212">
        <v>2</v>
      </c>
      <c r="J6" s="115">
        <f>INDEX(poeng!$A$1:$B$154,(I6-0)+1,2)</f>
        <v>80</v>
      </c>
      <c r="K6" s="212">
        <v>2</v>
      </c>
      <c r="L6" s="115">
        <f>INDEX(poeng!$A$1:$B$154,(K6-0)+1,2)</f>
        <v>80</v>
      </c>
      <c r="M6" s="212">
        <v>4</v>
      </c>
      <c r="N6" s="115">
        <f>INDEX(poeng!$A$1:$B$154,(M6-0)+1,2)</f>
        <v>50</v>
      </c>
      <c r="O6" s="212">
        <v>2</v>
      </c>
      <c r="P6" s="115">
        <f>INDEX(poeng!$A$1:$B$154,(O6-0)+1,2)</f>
        <v>80</v>
      </c>
      <c r="Q6" s="117">
        <f aca="true" t="shared" si="2" ref="Q6:Q25">F6</f>
        <v>80</v>
      </c>
      <c r="R6" s="118">
        <f aca="true" t="shared" si="3" ref="R6:R25">H6</f>
        <v>100</v>
      </c>
      <c r="S6" s="118">
        <f aca="true" t="shared" si="4" ref="S6:S25">J6</f>
        <v>80</v>
      </c>
      <c r="T6" s="118">
        <f aca="true" t="shared" si="5" ref="T6:T25">L6</f>
        <v>80</v>
      </c>
      <c r="U6" s="118">
        <f aca="true" t="shared" si="6" ref="U6:U25">N6</f>
        <v>50</v>
      </c>
      <c r="V6" s="118">
        <f aca="true" t="shared" si="7" ref="V6:V25">P6</f>
        <v>80</v>
      </c>
      <c r="W6" s="119">
        <f aca="true" t="shared" si="8" ref="W6:W25">SUM(Z6:AC6)</f>
        <v>340</v>
      </c>
      <c r="X6" s="131"/>
      <c r="Z6" s="120">
        <f aca="true" t="shared" si="9" ref="Z6:Z25">LARGE(Q6:V6,1)</f>
        <v>100</v>
      </c>
      <c r="AA6" s="120">
        <f aca="true" t="shared" si="10" ref="AA6:AA25">LARGE(Q6:V6,2)</f>
        <v>80</v>
      </c>
      <c r="AB6" s="120">
        <f aca="true" t="shared" si="11" ref="AB6:AB25">LARGE(Q6:V6,3)</f>
        <v>80</v>
      </c>
      <c r="AC6" s="120">
        <f aca="true" t="shared" si="12" ref="AC6:AC25">LARGE(Q6:V6,4)</f>
        <v>80</v>
      </c>
    </row>
    <row r="7" spans="1:29" ht="15.75" customHeight="1">
      <c r="A7" s="121">
        <f t="shared" si="0"/>
        <v>1</v>
      </c>
      <c r="B7" s="122">
        <f t="shared" si="1"/>
        <v>340</v>
      </c>
      <c r="C7" s="213" t="s">
        <v>217</v>
      </c>
      <c r="D7" s="214" t="s">
        <v>278</v>
      </c>
      <c r="E7" s="215">
        <v>3</v>
      </c>
      <c r="F7" s="216">
        <f>INDEX(poeng!$A$1:$B$154,(E7-0)+1,2)</f>
        <v>60</v>
      </c>
      <c r="G7" s="217">
        <v>2</v>
      </c>
      <c r="H7" s="126">
        <f>INDEX(poeng!$A$1:$B$154,(G7-0)+1,2)</f>
        <v>80</v>
      </c>
      <c r="I7" s="217">
        <v>1</v>
      </c>
      <c r="J7" s="126">
        <f>INDEX(poeng!$A$1:$B$154,(I7-0)+1,2)</f>
        <v>100</v>
      </c>
      <c r="K7" s="217">
        <v>9</v>
      </c>
      <c r="L7" s="126">
        <f>INDEX(poeng!$A$1:$B$154,(K7-0)+1,2)</f>
        <v>29</v>
      </c>
      <c r="M7" s="217">
        <v>5</v>
      </c>
      <c r="N7" s="126">
        <f>INDEX(poeng!$A$1:$B$154,(M7-0)+1,2)</f>
        <v>45</v>
      </c>
      <c r="O7" s="217">
        <v>1</v>
      </c>
      <c r="P7" s="126">
        <f>INDEX(poeng!$A$1:$B$154,(O7-0)+1,2)</f>
        <v>100</v>
      </c>
      <c r="Q7" s="128">
        <f t="shared" si="2"/>
        <v>60</v>
      </c>
      <c r="R7" s="134">
        <f t="shared" si="3"/>
        <v>80</v>
      </c>
      <c r="S7" s="134">
        <f t="shared" si="4"/>
        <v>100</v>
      </c>
      <c r="T7" s="134">
        <f t="shared" si="5"/>
        <v>29</v>
      </c>
      <c r="U7" s="134">
        <f t="shared" si="6"/>
        <v>45</v>
      </c>
      <c r="V7" s="134">
        <f t="shared" si="7"/>
        <v>100</v>
      </c>
      <c r="W7" s="135">
        <f t="shared" si="8"/>
        <v>340</v>
      </c>
      <c r="X7" s="131"/>
      <c r="Y7" s="120"/>
      <c r="Z7" s="120">
        <f t="shared" si="9"/>
        <v>100</v>
      </c>
      <c r="AA7" s="120">
        <f t="shared" si="10"/>
        <v>100</v>
      </c>
      <c r="AB7" s="120">
        <f t="shared" si="11"/>
        <v>80</v>
      </c>
      <c r="AC7" s="120">
        <f t="shared" si="12"/>
        <v>60</v>
      </c>
    </row>
    <row r="8" spans="1:29" ht="15.75" customHeight="1">
      <c r="A8" s="121">
        <f t="shared" si="0"/>
        <v>3</v>
      </c>
      <c r="B8" s="122">
        <f t="shared" si="1"/>
        <v>290</v>
      </c>
      <c r="C8" s="213" t="s">
        <v>219</v>
      </c>
      <c r="D8" s="214" t="s">
        <v>126</v>
      </c>
      <c r="E8" s="215">
        <v>5</v>
      </c>
      <c r="F8" s="216">
        <f>INDEX(poeng!$A$1:$B$154,(E8-0)+1,2)</f>
        <v>45</v>
      </c>
      <c r="G8" s="217">
        <v>4</v>
      </c>
      <c r="H8" s="126">
        <f>INDEX(poeng!$A$1:$B$154,(G8-0)+1,2)</f>
        <v>50</v>
      </c>
      <c r="I8" s="217">
        <v>11</v>
      </c>
      <c r="J8" s="126">
        <f>INDEX(poeng!$A$1:$B$154,(I8-0)+1,2)</f>
        <v>24</v>
      </c>
      <c r="K8" s="217">
        <v>1</v>
      </c>
      <c r="L8" s="126">
        <f>INDEX(poeng!$A$1:$B$154,(K8-0)+1,2)</f>
        <v>100</v>
      </c>
      <c r="M8" s="217">
        <v>2</v>
      </c>
      <c r="N8" s="126">
        <f>INDEX(poeng!$A$1:$B$154,(M8-0)+1,2)</f>
        <v>80</v>
      </c>
      <c r="O8" s="217">
        <v>3</v>
      </c>
      <c r="P8" s="126">
        <f>INDEX(poeng!$A$1:$B$154,(O8-0)+1,2)</f>
        <v>60</v>
      </c>
      <c r="Q8" s="128">
        <f t="shared" si="2"/>
        <v>45</v>
      </c>
      <c r="R8" s="134">
        <f t="shared" si="3"/>
        <v>50</v>
      </c>
      <c r="S8" s="134">
        <f t="shared" si="4"/>
        <v>24</v>
      </c>
      <c r="T8" s="134">
        <f t="shared" si="5"/>
        <v>100</v>
      </c>
      <c r="U8" s="134">
        <f t="shared" si="6"/>
        <v>80</v>
      </c>
      <c r="V8" s="134">
        <f t="shared" si="7"/>
        <v>60</v>
      </c>
      <c r="W8" s="135">
        <f t="shared" si="8"/>
        <v>290</v>
      </c>
      <c r="X8" s="131"/>
      <c r="Z8" s="120">
        <f t="shared" si="9"/>
        <v>100</v>
      </c>
      <c r="AA8" s="120">
        <f t="shared" si="10"/>
        <v>80</v>
      </c>
      <c r="AB8" s="120">
        <f t="shared" si="11"/>
        <v>60</v>
      </c>
      <c r="AC8" s="120">
        <f t="shared" si="12"/>
        <v>50</v>
      </c>
    </row>
    <row r="9" spans="1:29" ht="15.75" customHeight="1">
      <c r="A9" s="121">
        <f t="shared" si="0"/>
        <v>4</v>
      </c>
      <c r="B9" s="122">
        <f t="shared" si="1"/>
        <v>280</v>
      </c>
      <c r="C9" s="213" t="s">
        <v>215</v>
      </c>
      <c r="D9" s="214" t="s">
        <v>146</v>
      </c>
      <c r="E9" s="215">
        <v>1</v>
      </c>
      <c r="F9" s="216">
        <f>INDEX(poeng!$A$1:$B$154,(E9-0)+1,2)</f>
        <v>100</v>
      </c>
      <c r="G9" s="217">
        <v>3</v>
      </c>
      <c r="H9" s="126">
        <f>INDEX(poeng!$A$1:$B$154,(G9-0)+1,2)</f>
        <v>60</v>
      </c>
      <c r="I9" s="217"/>
      <c r="J9" s="126">
        <f>INDEX(poeng!$A$1:$B$154,(I9-0)+1,2)</f>
        <v>0</v>
      </c>
      <c r="K9" s="217">
        <v>3</v>
      </c>
      <c r="L9" s="126">
        <f>INDEX(poeng!$A$1:$B$154,(K9-0)+1,2)</f>
        <v>60</v>
      </c>
      <c r="M9" s="217">
        <v>3</v>
      </c>
      <c r="N9" s="126">
        <f>INDEX(poeng!$A$1:$B$154,(M9-0)+1,2)</f>
        <v>60</v>
      </c>
      <c r="O9" s="217">
        <v>4</v>
      </c>
      <c r="P9" s="126">
        <f>INDEX(poeng!$A$1:$B$154,(O9-0)+1,2)</f>
        <v>50</v>
      </c>
      <c r="Q9" s="128">
        <f t="shared" si="2"/>
        <v>100</v>
      </c>
      <c r="R9" s="134">
        <f t="shared" si="3"/>
        <v>60</v>
      </c>
      <c r="S9" s="134">
        <f t="shared" si="4"/>
        <v>0</v>
      </c>
      <c r="T9" s="134">
        <f t="shared" si="5"/>
        <v>60</v>
      </c>
      <c r="U9" s="134">
        <f t="shared" si="6"/>
        <v>60</v>
      </c>
      <c r="V9" s="134">
        <f t="shared" si="7"/>
        <v>50</v>
      </c>
      <c r="W9" s="135">
        <f t="shared" si="8"/>
        <v>280</v>
      </c>
      <c r="X9" s="100"/>
      <c r="Z9" s="120">
        <f t="shared" si="9"/>
        <v>100</v>
      </c>
      <c r="AA9" s="120">
        <f t="shared" si="10"/>
        <v>60</v>
      </c>
      <c r="AB9" s="120">
        <f t="shared" si="11"/>
        <v>60</v>
      </c>
      <c r="AC9" s="120">
        <f t="shared" si="12"/>
        <v>60</v>
      </c>
    </row>
    <row r="10" spans="1:29" ht="15.75" customHeight="1">
      <c r="A10" s="121">
        <f t="shared" si="0"/>
        <v>5</v>
      </c>
      <c r="B10" s="122">
        <f t="shared" si="1"/>
        <v>204</v>
      </c>
      <c r="C10" s="213" t="s">
        <v>225</v>
      </c>
      <c r="D10" s="214" t="s">
        <v>102</v>
      </c>
      <c r="E10" s="215">
        <v>14</v>
      </c>
      <c r="F10" s="216">
        <f>INDEX(poeng!$A$1:$B$154,(E10-0)+1,2)</f>
        <v>18</v>
      </c>
      <c r="G10" s="217">
        <v>7</v>
      </c>
      <c r="H10" s="126">
        <f>INDEX(poeng!$A$1:$B$154,(G10-0)+1,2)</f>
        <v>36</v>
      </c>
      <c r="I10" s="217">
        <v>7</v>
      </c>
      <c r="J10" s="126">
        <f>INDEX(poeng!$A$1:$B$154,(I10-0)+1,2)</f>
        <v>36</v>
      </c>
      <c r="K10" s="217">
        <v>18</v>
      </c>
      <c r="L10" s="126">
        <f>INDEX(poeng!$A$1:$B$154,(K10-0)+1,2)</f>
        <v>13</v>
      </c>
      <c r="M10" s="217">
        <v>1</v>
      </c>
      <c r="N10" s="126">
        <f>INDEX(poeng!$A$1:$B$154,(M10-0)+1,2)</f>
        <v>100</v>
      </c>
      <c r="O10" s="217">
        <v>8</v>
      </c>
      <c r="P10" s="126">
        <f>INDEX(poeng!$A$1:$B$154,(O10-0)+1,2)</f>
        <v>32</v>
      </c>
      <c r="Q10" s="128">
        <f t="shared" si="2"/>
        <v>18</v>
      </c>
      <c r="R10" s="134">
        <f t="shared" si="3"/>
        <v>36</v>
      </c>
      <c r="S10" s="134">
        <f t="shared" si="4"/>
        <v>36</v>
      </c>
      <c r="T10" s="134">
        <f t="shared" si="5"/>
        <v>13</v>
      </c>
      <c r="U10" s="134">
        <f t="shared" si="6"/>
        <v>100</v>
      </c>
      <c r="V10" s="134">
        <f t="shared" si="7"/>
        <v>32</v>
      </c>
      <c r="W10" s="135">
        <f t="shared" si="8"/>
        <v>204</v>
      </c>
      <c r="X10" s="131"/>
      <c r="Z10" s="120">
        <f t="shared" si="9"/>
        <v>100</v>
      </c>
      <c r="AA10" s="120">
        <f t="shared" si="10"/>
        <v>36</v>
      </c>
      <c r="AB10" s="120">
        <f t="shared" si="11"/>
        <v>36</v>
      </c>
      <c r="AC10" s="120">
        <f t="shared" si="12"/>
        <v>32</v>
      </c>
    </row>
    <row r="11" spans="1:29" ht="15.75" customHeight="1">
      <c r="A11" s="121">
        <f t="shared" si="0"/>
        <v>6</v>
      </c>
      <c r="B11" s="122">
        <f t="shared" si="1"/>
        <v>158</v>
      </c>
      <c r="C11" s="213" t="s">
        <v>220</v>
      </c>
      <c r="D11" s="214" t="s">
        <v>125</v>
      </c>
      <c r="E11" s="215">
        <v>7</v>
      </c>
      <c r="F11" s="216">
        <f>INDEX(poeng!$A$1:$B$154,(E11-0)+1,2)</f>
        <v>36</v>
      </c>
      <c r="G11" s="217">
        <v>12</v>
      </c>
      <c r="H11" s="126">
        <f>INDEX(poeng!$A$1:$B$154,(G11-0)+1,2)</f>
        <v>22</v>
      </c>
      <c r="I11" s="217">
        <v>3</v>
      </c>
      <c r="J11" s="126">
        <f>INDEX(poeng!$A$1:$B$154,(I11-0)+1,2)</f>
        <v>60</v>
      </c>
      <c r="K11" s="217">
        <v>14</v>
      </c>
      <c r="L11" s="126">
        <f>INDEX(poeng!$A$1:$B$154,(K11-0)+1,2)</f>
        <v>18</v>
      </c>
      <c r="M11" s="217">
        <v>6</v>
      </c>
      <c r="N11" s="126">
        <f>INDEX(poeng!$A$1:$B$154,(M11-0)+1,2)</f>
        <v>40</v>
      </c>
      <c r="O11" s="217">
        <v>15</v>
      </c>
      <c r="P11" s="126">
        <f>INDEX(poeng!$A$1:$B$154,(O11-0)+1,2)</f>
        <v>16</v>
      </c>
      <c r="Q11" s="128">
        <f t="shared" si="2"/>
        <v>36</v>
      </c>
      <c r="R11" s="134">
        <f t="shared" si="3"/>
        <v>22</v>
      </c>
      <c r="S11" s="134">
        <f t="shared" si="4"/>
        <v>60</v>
      </c>
      <c r="T11" s="134">
        <f t="shared" si="5"/>
        <v>18</v>
      </c>
      <c r="U11" s="134">
        <f t="shared" si="6"/>
        <v>40</v>
      </c>
      <c r="V11" s="134">
        <f t="shared" si="7"/>
        <v>16</v>
      </c>
      <c r="W11" s="135">
        <f t="shared" si="8"/>
        <v>158</v>
      </c>
      <c r="X11" s="131"/>
      <c r="Z11" s="120">
        <f t="shared" si="9"/>
        <v>60</v>
      </c>
      <c r="AA11" s="120">
        <f t="shared" si="10"/>
        <v>40</v>
      </c>
      <c r="AB11" s="120">
        <f t="shared" si="11"/>
        <v>36</v>
      </c>
      <c r="AC11" s="120">
        <f t="shared" si="12"/>
        <v>22</v>
      </c>
    </row>
    <row r="12" spans="1:29" ht="15.75" customHeight="1">
      <c r="A12" s="121">
        <f t="shared" si="0"/>
        <v>7</v>
      </c>
      <c r="B12" s="122">
        <f t="shared" si="1"/>
        <v>146</v>
      </c>
      <c r="C12" s="213" t="s">
        <v>222</v>
      </c>
      <c r="D12" s="214" t="s">
        <v>102</v>
      </c>
      <c r="E12" s="215">
        <v>9</v>
      </c>
      <c r="F12" s="216">
        <f>INDEX(poeng!$A$1:$B$154,(E12-0)+1,2)</f>
        <v>29</v>
      </c>
      <c r="G12" s="217">
        <v>5</v>
      </c>
      <c r="H12" s="126">
        <f>INDEX(poeng!$A$1:$B$154,(G12-0)+1,2)</f>
        <v>45</v>
      </c>
      <c r="I12" s="217">
        <v>6</v>
      </c>
      <c r="J12" s="126">
        <f>INDEX(poeng!$A$1:$B$154,(I12-0)+1,2)</f>
        <v>40</v>
      </c>
      <c r="K12" s="217">
        <v>8</v>
      </c>
      <c r="L12" s="126">
        <f>INDEX(poeng!$A$1:$B$154,(K12-0)+1,2)</f>
        <v>32</v>
      </c>
      <c r="M12" s="217">
        <v>17</v>
      </c>
      <c r="N12" s="126">
        <f>INDEX(poeng!$A$1:$B$154,(M12-0)+1,2)</f>
        <v>14</v>
      </c>
      <c r="O12" s="217">
        <v>13</v>
      </c>
      <c r="P12" s="126">
        <f>INDEX(poeng!$A$1:$B$154,(O12-0)+1,2)</f>
        <v>20</v>
      </c>
      <c r="Q12" s="128">
        <f t="shared" si="2"/>
        <v>29</v>
      </c>
      <c r="R12" s="134">
        <f t="shared" si="3"/>
        <v>45</v>
      </c>
      <c r="S12" s="134">
        <f t="shared" si="4"/>
        <v>40</v>
      </c>
      <c r="T12" s="134">
        <f t="shared" si="5"/>
        <v>32</v>
      </c>
      <c r="U12" s="134">
        <f t="shared" si="6"/>
        <v>14</v>
      </c>
      <c r="V12" s="134">
        <f t="shared" si="7"/>
        <v>20</v>
      </c>
      <c r="W12" s="135">
        <f t="shared" si="8"/>
        <v>146</v>
      </c>
      <c r="X12" s="100"/>
      <c r="Z12" s="120">
        <f t="shared" si="9"/>
        <v>45</v>
      </c>
      <c r="AA12" s="120">
        <f t="shared" si="10"/>
        <v>40</v>
      </c>
      <c r="AB12" s="120">
        <f t="shared" si="11"/>
        <v>32</v>
      </c>
      <c r="AC12" s="120">
        <f t="shared" si="12"/>
        <v>29</v>
      </c>
    </row>
    <row r="13" spans="1:29" ht="15.75" customHeight="1">
      <c r="A13" s="121">
        <f t="shared" si="0"/>
        <v>7</v>
      </c>
      <c r="B13" s="122">
        <f t="shared" si="1"/>
        <v>146</v>
      </c>
      <c r="C13" s="213" t="s">
        <v>255</v>
      </c>
      <c r="D13" s="214" t="s">
        <v>181</v>
      </c>
      <c r="E13" s="215"/>
      <c r="F13" s="216">
        <f>INDEX(poeng!$A$1:$B$154,(E13-0)+1,2)</f>
        <v>0</v>
      </c>
      <c r="G13" s="217">
        <v>6</v>
      </c>
      <c r="H13" s="126">
        <f>INDEX(poeng!$A$1:$B$154,(G13-0)+1,2)</f>
        <v>40</v>
      </c>
      <c r="I13" s="217"/>
      <c r="J13" s="126">
        <f>INDEX(poeng!$A$1:$B$154,(I13-0)+1,2)</f>
        <v>0</v>
      </c>
      <c r="K13" s="217">
        <v>5</v>
      </c>
      <c r="L13" s="126">
        <f>INDEX(poeng!$A$1:$B$154,(K13-0)+1,2)</f>
        <v>45</v>
      </c>
      <c r="M13" s="217">
        <v>8</v>
      </c>
      <c r="N13" s="126">
        <f>INDEX(poeng!$A$1:$B$154,(M13-0)+1,2)</f>
        <v>32</v>
      </c>
      <c r="O13" s="217">
        <v>9</v>
      </c>
      <c r="P13" s="126">
        <f>INDEX(poeng!$A$1:$B$154,(O13-0)+1,2)</f>
        <v>29</v>
      </c>
      <c r="Q13" s="128">
        <f t="shared" si="2"/>
        <v>0</v>
      </c>
      <c r="R13" s="134">
        <f t="shared" si="3"/>
        <v>40</v>
      </c>
      <c r="S13" s="134">
        <f t="shared" si="4"/>
        <v>0</v>
      </c>
      <c r="T13" s="134">
        <f t="shared" si="5"/>
        <v>45</v>
      </c>
      <c r="U13" s="134">
        <f t="shared" si="6"/>
        <v>32</v>
      </c>
      <c r="V13" s="134">
        <f t="shared" si="7"/>
        <v>29</v>
      </c>
      <c r="W13" s="135">
        <f t="shared" si="8"/>
        <v>146</v>
      </c>
      <c r="X13" s="100"/>
      <c r="Z13" s="120">
        <f t="shared" si="9"/>
        <v>45</v>
      </c>
      <c r="AA13" s="120">
        <f t="shared" si="10"/>
        <v>40</v>
      </c>
      <c r="AB13" s="120">
        <f t="shared" si="11"/>
        <v>32</v>
      </c>
      <c r="AC13" s="120">
        <f t="shared" si="12"/>
        <v>29</v>
      </c>
    </row>
    <row r="14" spans="1:29" ht="15.75" customHeight="1">
      <c r="A14" s="121">
        <f t="shared" si="0"/>
        <v>9</v>
      </c>
      <c r="B14" s="122">
        <f t="shared" si="1"/>
        <v>138</v>
      </c>
      <c r="C14" s="213" t="s">
        <v>221</v>
      </c>
      <c r="D14" s="214" t="s">
        <v>101</v>
      </c>
      <c r="E14" s="215">
        <v>8</v>
      </c>
      <c r="F14" s="216">
        <f>INDEX(poeng!$A$1:$B$154,(E14-0)+1,2)</f>
        <v>32</v>
      </c>
      <c r="G14" s="217">
        <v>16</v>
      </c>
      <c r="H14" s="126">
        <f>INDEX(poeng!$A$1:$B$154,(G14-0)+1,2)</f>
        <v>15</v>
      </c>
      <c r="I14" s="217">
        <v>13</v>
      </c>
      <c r="J14" s="126">
        <f>INDEX(poeng!$A$1:$B$154,(I14-0)+1,2)</f>
        <v>20</v>
      </c>
      <c r="K14" s="217">
        <v>4</v>
      </c>
      <c r="L14" s="126">
        <f>INDEX(poeng!$A$1:$B$154,(K14-0)+1,2)</f>
        <v>50</v>
      </c>
      <c r="M14" s="217"/>
      <c r="N14" s="126">
        <f>INDEX(poeng!$A$1:$B$154,(M14-0)+1,2)</f>
        <v>0</v>
      </c>
      <c r="O14" s="217">
        <v>7</v>
      </c>
      <c r="P14" s="126">
        <f>INDEX(poeng!$A$1:$B$154,(O14-0)+1,2)</f>
        <v>36</v>
      </c>
      <c r="Q14" s="128">
        <f t="shared" si="2"/>
        <v>32</v>
      </c>
      <c r="R14" s="129">
        <f t="shared" si="3"/>
        <v>15</v>
      </c>
      <c r="S14" s="129">
        <f t="shared" si="4"/>
        <v>20</v>
      </c>
      <c r="T14" s="129">
        <f t="shared" si="5"/>
        <v>50</v>
      </c>
      <c r="U14" s="129">
        <f t="shared" si="6"/>
        <v>0</v>
      </c>
      <c r="V14" s="129">
        <f t="shared" si="7"/>
        <v>36</v>
      </c>
      <c r="W14" s="130">
        <f t="shared" si="8"/>
        <v>138</v>
      </c>
      <c r="X14" s="100"/>
      <c r="Z14" s="120">
        <f t="shared" si="9"/>
        <v>50</v>
      </c>
      <c r="AA14" s="120">
        <f t="shared" si="10"/>
        <v>36</v>
      </c>
      <c r="AB14" s="120">
        <f t="shared" si="11"/>
        <v>32</v>
      </c>
      <c r="AC14" s="120">
        <f t="shared" si="12"/>
        <v>20</v>
      </c>
    </row>
    <row r="15" spans="1:29" ht="15.75" customHeight="1">
      <c r="A15" s="121">
        <f t="shared" si="0"/>
        <v>9</v>
      </c>
      <c r="B15" s="122">
        <f t="shared" si="1"/>
        <v>138</v>
      </c>
      <c r="C15" s="213" t="s">
        <v>422</v>
      </c>
      <c r="D15" s="214" t="s">
        <v>125</v>
      </c>
      <c r="E15" s="215">
        <v>13</v>
      </c>
      <c r="F15" s="216">
        <f>INDEX(poeng!$A$1:$B$154,(E15-0)+1,2)</f>
        <v>20</v>
      </c>
      <c r="G15" s="217">
        <v>14</v>
      </c>
      <c r="H15" s="126">
        <f>INDEX(poeng!$A$1:$B$154,(G15-0)+1,2)</f>
        <v>18</v>
      </c>
      <c r="I15" s="217">
        <v>5</v>
      </c>
      <c r="J15" s="126">
        <f>INDEX(poeng!$A$1:$B$154,(I15-0)+1,2)</f>
        <v>45</v>
      </c>
      <c r="K15" s="217">
        <v>10</v>
      </c>
      <c r="L15" s="126">
        <f>INDEX(poeng!$A$1:$B$154,(K15-0)+1,2)</f>
        <v>26</v>
      </c>
      <c r="M15" s="217">
        <v>12</v>
      </c>
      <c r="N15" s="126">
        <f>INDEX(poeng!$A$1:$B$154,(M15-0)+1,2)</f>
        <v>22</v>
      </c>
      <c r="O15" s="217">
        <v>5</v>
      </c>
      <c r="P15" s="126">
        <f>INDEX(poeng!$A$1:$B$154,(O15-0)+1,2)</f>
        <v>45</v>
      </c>
      <c r="Q15" s="128">
        <f t="shared" si="2"/>
        <v>20</v>
      </c>
      <c r="R15" s="129">
        <f t="shared" si="3"/>
        <v>18</v>
      </c>
      <c r="S15" s="129">
        <f t="shared" si="4"/>
        <v>45</v>
      </c>
      <c r="T15" s="129">
        <f t="shared" si="5"/>
        <v>26</v>
      </c>
      <c r="U15" s="129">
        <f t="shared" si="6"/>
        <v>22</v>
      </c>
      <c r="V15" s="129">
        <f t="shared" si="7"/>
        <v>45</v>
      </c>
      <c r="W15" s="130">
        <f t="shared" si="8"/>
        <v>138</v>
      </c>
      <c r="X15" s="100"/>
      <c r="Z15" s="120">
        <f t="shared" si="9"/>
        <v>45</v>
      </c>
      <c r="AA15" s="120">
        <f t="shared" si="10"/>
        <v>45</v>
      </c>
      <c r="AB15" s="120">
        <f t="shared" si="11"/>
        <v>26</v>
      </c>
      <c r="AC15" s="120">
        <f t="shared" si="12"/>
        <v>22</v>
      </c>
    </row>
    <row r="16" spans="1:29" ht="15.75" customHeight="1">
      <c r="A16" s="121">
        <f t="shared" si="0"/>
        <v>11</v>
      </c>
      <c r="B16" s="122">
        <f t="shared" si="1"/>
        <v>133</v>
      </c>
      <c r="C16" s="213" t="s">
        <v>421</v>
      </c>
      <c r="D16" s="214" t="s">
        <v>384</v>
      </c>
      <c r="E16" s="215"/>
      <c r="F16" s="216">
        <f>INDEX(poeng!$A$1:$B$154,(E16-0)+1,2)</f>
        <v>0</v>
      </c>
      <c r="G16" s="217"/>
      <c r="H16" s="126">
        <f>INDEX(poeng!$A$1:$B$154,(G16-0)+1,2)</f>
        <v>0</v>
      </c>
      <c r="I16" s="217">
        <v>3</v>
      </c>
      <c r="J16" s="126">
        <f>INDEX(poeng!$A$1:$B$154,(I16-0)+1,2)</f>
        <v>60</v>
      </c>
      <c r="K16" s="217">
        <v>13</v>
      </c>
      <c r="L16" s="126">
        <f>INDEX(poeng!$A$1:$B$154,(K16-0)+1,2)</f>
        <v>20</v>
      </c>
      <c r="M16" s="217">
        <v>9</v>
      </c>
      <c r="N16" s="126">
        <f>INDEX(poeng!$A$1:$B$154,(M16-0)+1,2)</f>
        <v>29</v>
      </c>
      <c r="O16" s="217">
        <v>11</v>
      </c>
      <c r="P16" s="126">
        <f>INDEX(poeng!$A$1:$B$154,(O16-0)+1,2)</f>
        <v>24</v>
      </c>
      <c r="Q16" s="128">
        <f t="shared" si="2"/>
        <v>0</v>
      </c>
      <c r="R16" s="129">
        <f t="shared" si="3"/>
        <v>0</v>
      </c>
      <c r="S16" s="129">
        <f t="shared" si="4"/>
        <v>60</v>
      </c>
      <c r="T16" s="129">
        <f t="shared" si="5"/>
        <v>20</v>
      </c>
      <c r="U16" s="129">
        <f t="shared" si="6"/>
        <v>29</v>
      </c>
      <c r="V16" s="129">
        <f t="shared" si="7"/>
        <v>24</v>
      </c>
      <c r="W16" s="130">
        <f t="shared" si="8"/>
        <v>133</v>
      </c>
      <c r="X16" s="100"/>
      <c r="Z16" s="120">
        <f t="shared" si="9"/>
        <v>60</v>
      </c>
      <c r="AA16" s="120">
        <f t="shared" si="10"/>
        <v>29</v>
      </c>
      <c r="AB16" s="120">
        <f t="shared" si="11"/>
        <v>24</v>
      </c>
      <c r="AC16" s="120">
        <f t="shared" si="12"/>
        <v>20</v>
      </c>
    </row>
    <row r="17" spans="1:29" ht="15.75" customHeight="1">
      <c r="A17" s="121">
        <f t="shared" si="0"/>
        <v>12</v>
      </c>
      <c r="B17" s="122">
        <f t="shared" si="1"/>
        <v>131</v>
      </c>
      <c r="C17" s="213" t="s">
        <v>218</v>
      </c>
      <c r="D17" s="214" t="s">
        <v>126</v>
      </c>
      <c r="E17" s="215">
        <v>4</v>
      </c>
      <c r="F17" s="216">
        <f>INDEX(poeng!$A$1:$B$154,(E17-0)+1,2)</f>
        <v>50</v>
      </c>
      <c r="G17" s="217">
        <v>9</v>
      </c>
      <c r="H17" s="126">
        <f>INDEX(poeng!$A$1:$B$154,(G17-0)+1,2)</f>
        <v>29</v>
      </c>
      <c r="I17" s="217">
        <v>10</v>
      </c>
      <c r="J17" s="126">
        <f>INDEX(poeng!$A$1:$B$154,(I17-0)+1,2)</f>
        <v>26</v>
      </c>
      <c r="K17" s="217">
        <v>10</v>
      </c>
      <c r="L17" s="126">
        <f>INDEX(poeng!$A$1:$B$154,(K17-0)+1,2)</f>
        <v>26</v>
      </c>
      <c r="M17" s="217">
        <v>11</v>
      </c>
      <c r="N17" s="126">
        <f>INDEX(poeng!$A$1:$B$154,(M17-0)+1,2)</f>
        <v>24</v>
      </c>
      <c r="O17" s="217">
        <v>16</v>
      </c>
      <c r="P17" s="126">
        <f>INDEX(poeng!$A$1:$B$154,(O17-0)+1,2)</f>
        <v>15</v>
      </c>
      <c r="Q17" s="128">
        <f t="shared" si="2"/>
        <v>50</v>
      </c>
      <c r="R17" s="129">
        <f t="shared" si="3"/>
        <v>29</v>
      </c>
      <c r="S17" s="129">
        <f t="shared" si="4"/>
        <v>26</v>
      </c>
      <c r="T17" s="129">
        <f t="shared" si="5"/>
        <v>26</v>
      </c>
      <c r="U17" s="129">
        <f t="shared" si="6"/>
        <v>24</v>
      </c>
      <c r="V17" s="129">
        <f t="shared" si="7"/>
        <v>15</v>
      </c>
      <c r="W17" s="130">
        <f t="shared" si="8"/>
        <v>131</v>
      </c>
      <c r="X17" s="100"/>
      <c r="Z17" s="120">
        <f t="shared" si="9"/>
        <v>50</v>
      </c>
      <c r="AA17" s="120">
        <f t="shared" si="10"/>
        <v>29</v>
      </c>
      <c r="AB17" s="120">
        <f t="shared" si="11"/>
        <v>26</v>
      </c>
      <c r="AC17" s="120">
        <f t="shared" si="12"/>
        <v>26</v>
      </c>
    </row>
    <row r="18" spans="1:29" ht="15.75" customHeight="1">
      <c r="A18" s="121">
        <f t="shared" si="0"/>
        <v>13</v>
      </c>
      <c r="B18" s="122">
        <f t="shared" si="1"/>
        <v>130</v>
      </c>
      <c r="C18" s="213" t="s">
        <v>224</v>
      </c>
      <c r="D18" s="214" t="s">
        <v>162</v>
      </c>
      <c r="E18" s="215">
        <v>11</v>
      </c>
      <c r="F18" s="216">
        <f>INDEX(poeng!$A$1:$B$154,(E18-0)+1,2)</f>
        <v>24</v>
      </c>
      <c r="G18" s="217">
        <v>13</v>
      </c>
      <c r="H18" s="126">
        <f>INDEX(poeng!$A$1:$B$154,(G18-0)+1,2)</f>
        <v>20</v>
      </c>
      <c r="I18" s="217">
        <v>14</v>
      </c>
      <c r="J18" s="126">
        <f>INDEX(poeng!$A$1:$B$154,(I18-0)+1,2)</f>
        <v>18</v>
      </c>
      <c r="K18" s="217">
        <v>6</v>
      </c>
      <c r="L18" s="126">
        <f>INDEX(poeng!$A$1:$B$154,(K18-0)+1,2)</f>
        <v>40</v>
      </c>
      <c r="M18" s="217">
        <v>10</v>
      </c>
      <c r="N18" s="126">
        <f>INDEX(poeng!$A$1:$B$154,(M18-0)+1,2)</f>
        <v>26</v>
      </c>
      <c r="O18" s="217">
        <v>6</v>
      </c>
      <c r="P18" s="126">
        <f>INDEX(poeng!$A$1:$B$154,(O18-0)+1,2)</f>
        <v>40</v>
      </c>
      <c r="Q18" s="128">
        <f t="shared" si="2"/>
        <v>24</v>
      </c>
      <c r="R18" s="134">
        <f t="shared" si="3"/>
        <v>20</v>
      </c>
      <c r="S18" s="134">
        <f t="shared" si="4"/>
        <v>18</v>
      </c>
      <c r="T18" s="134">
        <f t="shared" si="5"/>
        <v>40</v>
      </c>
      <c r="U18" s="134">
        <f t="shared" si="6"/>
        <v>26</v>
      </c>
      <c r="V18" s="134">
        <f t="shared" si="7"/>
        <v>40</v>
      </c>
      <c r="W18" s="135">
        <f t="shared" si="8"/>
        <v>130</v>
      </c>
      <c r="X18" s="100"/>
      <c r="Z18" s="120">
        <f t="shared" si="9"/>
        <v>40</v>
      </c>
      <c r="AA18" s="120">
        <f t="shared" si="10"/>
        <v>40</v>
      </c>
      <c r="AB18" s="120">
        <f t="shared" si="11"/>
        <v>26</v>
      </c>
      <c r="AC18" s="120">
        <f t="shared" si="12"/>
        <v>24</v>
      </c>
    </row>
    <row r="19" spans="1:29" ht="15.75" customHeight="1">
      <c r="A19" s="121">
        <f t="shared" si="0"/>
        <v>14</v>
      </c>
      <c r="B19" s="122">
        <f t="shared" si="1"/>
        <v>121</v>
      </c>
      <c r="C19" s="213" t="s">
        <v>223</v>
      </c>
      <c r="D19" s="214" t="s">
        <v>155</v>
      </c>
      <c r="E19" s="215">
        <v>10</v>
      </c>
      <c r="F19" s="216">
        <f>INDEX(poeng!$A$1:$B$154,(E19-0)+1,2)</f>
        <v>26</v>
      </c>
      <c r="G19" s="217">
        <v>11</v>
      </c>
      <c r="H19" s="126">
        <f>INDEX(poeng!$A$1:$B$154,(G19-0)+1,2)</f>
        <v>24</v>
      </c>
      <c r="I19" s="217">
        <v>9</v>
      </c>
      <c r="J19" s="126">
        <f>INDEX(poeng!$A$1:$B$154,(I19-0)+1,2)</f>
        <v>29</v>
      </c>
      <c r="K19" s="217">
        <v>6</v>
      </c>
      <c r="L19" s="126">
        <f>INDEX(poeng!$A$1:$B$154,(K19-0)+1,2)</f>
        <v>40</v>
      </c>
      <c r="M19" s="217">
        <v>13</v>
      </c>
      <c r="N19" s="126">
        <f>INDEX(poeng!$A$1:$B$154,(M19-0)+1,2)</f>
        <v>20</v>
      </c>
      <c r="O19" s="217">
        <v>10</v>
      </c>
      <c r="P19" s="126">
        <f>INDEX(poeng!$A$1:$B$154,(O19-0)+1,2)</f>
        <v>26</v>
      </c>
      <c r="Q19" s="128">
        <f t="shared" si="2"/>
        <v>26</v>
      </c>
      <c r="R19" s="129">
        <f t="shared" si="3"/>
        <v>24</v>
      </c>
      <c r="S19" s="129">
        <f t="shared" si="4"/>
        <v>29</v>
      </c>
      <c r="T19" s="129">
        <f t="shared" si="5"/>
        <v>40</v>
      </c>
      <c r="U19" s="129">
        <f t="shared" si="6"/>
        <v>20</v>
      </c>
      <c r="V19" s="129">
        <f t="shared" si="7"/>
        <v>26</v>
      </c>
      <c r="W19" s="130">
        <f t="shared" si="8"/>
        <v>121</v>
      </c>
      <c r="X19" s="131"/>
      <c r="Z19" s="120">
        <f t="shared" si="9"/>
        <v>40</v>
      </c>
      <c r="AA19" s="120">
        <f t="shared" si="10"/>
        <v>29</v>
      </c>
      <c r="AB19" s="120">
        <f t="shared" si="11"/>
        <v>26</v>
      </c>
      <c r="AC19" s="120">
        <f t="shared" si="12"/>
        <v>26</v>
      </c>
    </row>
    <row r="20" spans="1:29" ht="15.75" customHeight="1">
      <c r="A20" s="121">
        <f t="shared" si="0"/>
        <v>15</v>
      </c>
      <c r="B20" s="122">
        <f t="shared" si="1"/>
        <v>116</v>
      </c>
      <c r="C20" s="213" t="s">
        <v>397</v>
      </c>
      <c r="D20" s="214" t="s">
        <v>114</v>
      </c>
      <c r="E20" s="215">
        <v>6</v>
      </c>
      <c r="F20" s="216">
        <f>INDEX(poeng!$A$1:$B$154,(E20-0)+1,2)</f>
        <v>40</v>
      </c>
      <c r="G20" s="217">
        <v>10</v>
      </c>
      <c r="H20" s="126">
        <f>INDEX(poeng!$A$1:$B$154,(G20-0)+1,2)</f>
        <v>26</v>
      </c>
      <c r="I20" s="217">
        <v>8</v>
      </c>
      <c r="J20" s="126">
        <f>INDEX(poeng!$A$1:$B$154,(I20-0)+1,2)</f>
        <v>32</v>
      </c>
      <c r="K20" s="217">
        <v>20</v>
      </c>
      <c r="L20" s="126">
        <f>INDEX(poeng!$A$1:$B$154,(K20-0)+1,2)</f>
        <v>11</v>
      </c>
      <c r="M20" s="217">
        <v>14</v>
      </c>
      <c r="N20" s="126">
        <f>INDEX(poeng!$A$1:$B$154,(M20-0)+1,2)</f>
        <v>18</v>
      </c>
      <c r="O20" s="217">
        <v>14</v>
      </c>
      <c r="P20" s="126">
        <f>INDEX(poeng!$A$1:$B$154,(O20-0)+1,2)</f>
        <v>18</v>
      </c>
      <c r="Q20" s="128">
        <f t="shared" si="2"/>
        <v>40</v>
      </c>
      <c r="R20" s="129">
        <f t="shared" si="3"/>
        <v>26</v>
      </c>
      <c r="S20" s="129">
        <f t="shared" si="4"/>
        <v>32</v>
      </c>
      <c r="T20" s="129">
        <f t="shared" si="5"/>
        <v>11</v>
      </c>
      <c r="U20" s="129">
        <f t="shared" si="6"/>
        <v>18</v>
      </c>
      <c r="V20" s="129">
        <f t="shared" si="7"/>
        <v>18</v>
      </c>
      <c r="W20" s="130">
        <f t="shared" si="8"/>
        <v>116</v>
      </c>
      <c r="X20" s="100"/>
      <c r="Z20" s="120">
        <f t="shared" si="9"/>
        <v>40</v>
      </c>
      <c r="AA20" s="120">
        <f t="shared" si="10"/>
        <v>32</v>
      </c>
      <c r="AB20" s="120">
        <f t="shared" si="11"/>
        <v>26</v>
      </c>
      <c r="AC20" s="120">
        <f t="shared" si="12"/>
        <v>18</v>
      </c>
    </row>
    <row r="21" spans="1:29" ht="15.75" customHeight="1">
      <c r="A21" s="121">
        <f t="shared" si="0"/>
        <v>16</v>
      </c>
      <c r="B21" s="122">
        <f t="shared" si="1"/>
        <v>102</v>
      </c>
      <c r="C21" s="213" t="s">
        <v>423</v>
      </c>
      <c r="D21" s="214" t="s">
        <v>132</v>
      </c>
      <c r="E21" s="215">
        <v>15</v>
      </c>
      <c r="F21" s="216">
        <f>INDEX(poeng!$A$1:$B$154,(E21-0)+1,2)</f>
        <v>16</v>
      </c>
      <c r="G21" s="217">
        <v>8</v>
      </c>
      <c r="H21" s="126">
        <f>INDEX(poeng!$A$1:$B$154,(G21-0)+1,2)</f>
        <v>32</v>
      </c>
      <c r="I21" s="217">
        <v>12</v>
      </c>
      <c r="J21" s="126">
        <f>INDEX(poeng!$A$1:$B$154,(I21-0)+1,2)</f>
        <v>22</v>
      </c>
      <c r="K21" s="217">
        <v>10</v>
      </c>
      <c r="L21" s="126">
        <f>INDEX(poeng!$A$1:$B$154,(K21-0)+1,2)</f>
        <v>26</v>
      </c>
      <c r="M21" s="217">
        <v>16</v>
      </c>
      <c r="N21" s="126">
        <f>INDEX(poeng!$A$1:$B$154,(M21-0)+1,2)</f>
        <v>15</v>
      </c>
      <c r="O21" s="217">
        <v>12</v>
      </c>
      <c r="P21" s="126">
        <f>INDEX(poeng!$A$1:$B$154,(O21-0)+1,2)</f>
        <v>22</v>
      </c>
      <c r="Q21" s="128">
        <f t="shared" si="2"/>
        <v>16</v>
      </c>
      <c r="R21" s="129">
        <f t="shared" si="3"/>
        <v>32</v>
      </c>
      <c r="S21" s="129">
        <f t="shared" si="4"/>
        <v>22</v>
      </c>
      <c r="T21" s="129">
        <f t="shared" si="5"/>
        <v>26</v>
      </c>
      <c r="U21" s="129">
        <f t="shared" si="6"/>
        <v>15</v>
      </c>
      <c r="V21" s="129">
        <f t="shared" si="7"/>
        <v>22</v>
      </c>
      <c r="W21" s="130">
        <f t="shared" si="8"/>
        <v>102</v>
      </c>
      <c r="X21" s="100"/>
      <c r="Z21" s="120">
        <f t="shared" si="9"/>
        <v>32</v>
      </c>
      <c r="AA21" s="120">
        <f t="shared" si="10"/>
        <v>26</v>
      </c>
      <c r="AB21" s="120">
        <f t="shared" si="11"/>
        <v>22</v>
      </c>
      <c r="AC21" s="120">
        <f t="shared" si="12"/>
        <v>22</v>
      </c>
    </row>
    <row r="22" spans="1:29" ht="15.75" customHeight="1">
      <c r="A22" s="121">
        <f t="shared" si="0"/>
        <v>17</v>
      </c>
      <c r="B22" s="122">
        <f t="shared" si="1"/>
        <v>81</v>
      </c>
      <c r="C22" s="213" t="s">
        <v>226</v>
      </c>
      <c r="D22" s="214" t="s">
        <v>126</v>
      </c>
      <c r="E22" s="215">
        <v>16</v>
      </c>
      <c r="F22" s="216">
        <f>INDEX(poeng!$A$1:$B$154,(E22-0)+1,2)</f>
        <v>15</v>
      </c>
      <c r="G22" s="217">
        <v>19</v>
      </c>
      <c r="H22" s="126">
        <f>INDEX(poeng!$A$1:$B$154,(G22-0)+1,2)</f>
        <v>12</v>
      </c>
      <c r="I22" s="217"/>
      <c r="J22" s="126">
        <f>INDEX(poeng!$A$1:$B$154,(I22-0)+1,2)</f>
        <v>0</v>
      </c>
      <c r="K22" s="217">
        <v>15</v>
      </c>
      <c r="L22" s="126">
        <f>INDEX(poeng!$A$1:$B$154,(K22-0)+1,2)</f>
        <v>16</v>
      </c>
      <c r="M22" s="217">
        <v>7</v>
      </c>
      <c r="N22" s="126">
        <f>INDEX(poeng!$A$1:$B$154,(M22-0)+1,2)</f>
        <v>36</v>
      </c>
      <c r="O22" s="217">
        <v>17</v>
      </c>
      <c r="P22" s="126">
        <f>INDEX(poeng!$A$1:$B$154,(O22-0)+1,2)</f>
        <v>14</v>
      </c>
      <c r="Q22" s="128">
        <f t="shared" si="2"/>
        <v>15</v>
      </c>
      <c r="R22" s="129">
        <f t="shared" si="3"/>
        <v>12</v>
      </c>
      <c r="S22" s="129">
        <f t="shared" si="4"/>
        <v>0</v>
      </c>
      <c r="T22" s="129">
        <f t="shared" si="5"/>
        <v>16</v>
      </c>
      <c r="U22" s="129">
        <f t="shared" si="6"/>
        <v>36</v>
      </c>
      <c r="V22" s="129">
        <f t="shared" si="7"/>
        <v>14</v>
      </c>
      <c r="W22" s="130">
        <f t="shared" si="8"/>
        <v>81</v>
      </c>
      <c r="X22" s="100"/>
      <c r="Z22" s="120">
        <f t="shared" si="9"/>
        <v>36</v>
      </c>
      <c r="AA22" s="120">
        <f t="shared" si="10"/>
        <v>16</v>
      </c>
      <c r="AB22" s="120">
        <f t="shared" si="11"/>
        <v>15</v>
      </c>
      <c r="AC22" s="120">
        <f t="shared" si="12"/>
        <v>14</v>
      </c>
    </row>
    <row r="23" spans="1:29" ht="15.75" customHeight="1">
      <c r="A23" s="121">
        <f t="shared" si="0"/>
        <v>18</v>
      </c>
      <c r="B23" s="122">
        <f t="shared" si="1"/>
        <v>57</v>
      </c>
      <c r="C23" s="213" t="s">
        <v>227</v>
      </c>
      <c r="D23" s="214" t="s">
        <v>109</v>
      </c>
      <c r="E23" s="215">
        <v>18</v>
      </c>
      <c r="F23" s="216">
        <f>INDEX(poeng!$A$1:$B$154,(E23-0)+1,2)</f>
        <v>13</v>
      </c>
      <c r="G23" s="217">
        <v>20</v>
      </c>
      <c r="H23" s="126">
        <f>INDEX(poeng!$A$1:$B$154,(G23-0)+1,2)</f>
        <v>11</v>
      </c>
      <c r="I23" s="217">
        <v>18</v>
      </c>
      <c r="J23" s="126">
        <f>INDEX(poeng!$A$1:$B$154,(I23-0)+1,2)</f>
        <v>13</v>
      </c>
      <c r="K23" s="217">
        <v>16</v>
      </c>
      <c r="L23" s="126">
        <f>INDEX(poeng!$A$1:$B$154,(K23-0)+1,2)</f>
        <v>15</v>
      </c>
      <c r="M23" s="217">
        <v>15</v>
      </c>
      <c r="N23" s="126">
        <f>INDEX(poeng!$A$1:$B$154,(M23-0)+1,2)</f>
        <v>16</v>
      </c>
      <c r="O23" s="217">
        <v>18</v>
      </c>
      <c r="P23" s="126">
        <f>INDEX(poeng!$A$1:$B$154,(O23-0)+1,2)</f>
        <v>13</v>
      </c>
      <c r="Q23" s="128">
        <f t="shared" si="2"/>
        <v>13</v>
      </c>
      <c r="R23" s="129">
        <f t="shared" si="3"/>
        <v>11</v>
      </c>
      <c r="S23" s="129">
        <f t="shared" si="4"/>
        <v>13</v>
      </c>
      <c r="T23" s="129">
        <f t="shared" si="5"/>
        <v>15</v>
      </c>
      <c r="U23" s="129">
        <f t="shared" si="6"/>
        <v>16</v>
      </c>
      <c r="V23" s="129">
        <f t="shared" si="7"/>
        <v>13</v>
      </c>
      <c r="W23" s="130">
        <f t="shared" si="8"/>
        <v>57</v>
      </c>
      <c r="X23" s="100"/>
      <c r="Z23" s="120">
        <f t="shared" si="9"/>
        <v>16</v>
      </c>
      <c r="AA23" s="120">
        <f t="shared" si="10"/>
        <v>15</v>
      </c>
      <c r="AB23" s="120">
        <f t="shared" si="11"/>
        <v>13</v>
      </c>
      <c r="AC23" s="120">
        <f t="shared" si="12"/>
        <v>13</v>
      </c>
    </row>
    <row r="24" spans="1:29" ht="15.75" customHeight="1">
      <c r="A24" s="121">
        <f t="shared" si="0"/>
        <v>19</v>
      </c>
      <c r="B24" s="122">
        <f t="shared" si="1"/>
        <v>55</v>
      </c>
      <c r="C24" s="213" t="s">
        <v>256</v>
      </c>
      <c r="D24" s="214" t="s">
        <v>181</v>
      </c>
      <c r="E24" s="215"/>
      <c r="F24" s="216">
        <f>INDEX(poeng!$A$1:$B$154,(E24-0)+1,2)</f>
        <v>0</v>
      </c>
      <c r="G24" s="217">
        <v>18</v>
      </c>
      <c r="H24" s="126">
        <f>INDEX(poeng!$A$1:$B$154,(G24-0)+1,2)</f>
        <v>13</v>
      </c>
      <c r="I24" s="217">
        <v>16</v>
      </c>
      <c r="J24" s="126">
        <f>INDEX(poeng!$A$1:$B$154,(I24-0)+1,2)</f>
        <v>15</v>
      </c>
      <c r="K24" s="217">
        <v>17</v>
      </c>
      <c r="L24" s="126">
        <f>INDEX(poeng!$A$1:$B$154,(K24-0)+1,2)</f>
        <v>14</v>
      </c>
      <c r="M24" s="217">
        <v>18</v>
      </c>
      <c r="N24" s="126">
        <f>INDEX(poeng!$A$1:$B$154,(M24-0)+1,2)</f>
        <v>13</v>
      </c>
      <c r="O24" s="217"/>
      <c r="P24" s="126">
        <f>INDEX(poeng!$A$1:$B$154,(O24-0)+1,2)</f>
        <v>0</v>
      </c>
      <c r="Q24" s="128">
        <f t="shared" si="2"/>
        <v>0</v>
      </c>
      <c r="R24" s="129">
        <f t="shared" si="3"/>
        <v>13</v>
      </c>
      <c r="S24" s="129">
        <f t="shared" si="4"/>
        <v>15</v>
      </c>
      <c r="T24" s="129">
        <f t="shared" si="5"/>
        <v>14</v>
      </c>
      <c r="U24" s="129">
        <f t="shared" si="6"/>
        <v>13</v>
      </c>
      <c r="V24" s="129">
        <f t="shared" si="7"/>
        <v>0</v>
      </c>
      <c r="W24" s="130">
        <f t="shared" si="8"/>
        <v>55</v>
      </c>
      <c r="X24" s="100"/>
      <c r="Z24" s="120">
        <f t="shared" si="9"/>
        <v>15</v>
      </c>
      <c r="AA24" s="120">
        <f t="shared" si="10"/>
        <v>14</v>
      </c>
      <c r="AB24" s="120">
        <f t="shared" si="11"/>
        <v>13</v>
      </c>
      <c r="AC24" s="120">
        <f t="shared" si="12"/>
        <v>13</v>
      </c>
    </row>
    <row r="25" spans="1:29" ht="15.75" customHeight="1">
      <c r="A25" s="121">
        <f t="shared" si="0"/>
        <v>20</v>
      </c>
      <c r="B25" s="122">
        <f t="shared" si="1"/>
        <v>47</v>
      </c>
      <c r="C25" s="213" t="s">
        <v>258</v>
      </c>
      <c r="D25" s="214" t="s">
        <v>102</v>
      </c>
      <c r="E25" s="215"/>
      <c r="F25" s="216">
        <f>INDEX(poeng!$A$1:$B$154,(E25-0)+1,2)</f>
        <v>0</v>
      </c>
      <c r="G25" s="217">
        <v>25</v>
      </c>
      <c r="H25" s="126">
        <f>INDEX(poeng!$A$1:$B$154,(G25-0)+1,2)</f>
        <v>6</v>
      </c>
      <c r="I25" s="217">
        <v>17</v>
      </c>
      <c r="J25" s="126">
        <f>INDEX(poeng!$A$1:$B$154,(I25-0)+1,2)</f>
        <v>14</v>
      </c>
      <c r="K25" s="217">
        <v>21</v>
      </c>
      <c r="L25" s="126">
        <f>INDEX(poeng!$A$1:$B$154,(K25-0)+1,2)</f>
        <v>10</v>
      </c>
      <c r="M25" s="217">
        <v>20</v>
      </c>
      <c r="N25" s="126">
        <f>INDEX(poeng!$A$1:$B$154,(M25-0)+1,2)</f>
        <v>11</v>
      </c>
      <c r="O25" s="217">
        <v>19</v>
      </c>
      <c r="P25" s="126">
        <f>INDEX(poeng!$A$1:$B$154,(O25-0)+1,2)</f>
        <v>12</v>
      </c>
      <c r="Q25" s="128">
        <f t="shared" si="2"/>
        <v>0</v>
      </c>
      <c r="R25" s="129">
        <f t="shared" si="3"/>
        <v>6</v>
      </c>
      <c r="S25" s="129">
        <f t="shared" si="4"/>
        <v>14</v>
      </c>
      <c r="T25" s="129">
        <f t="shared" si="5"/>
        <v>10</v>
      </c>
      <c r="U25" s="129">
        <f t="shared" si="6"/>
        <v>11</v>
      </c>
      <c r="V25" s="129">
        <f t="shared" si="7"/>
        <v>12</v>
      </c>
      <c r="W25" s="130">
        <f t="shared" si="8"/>
        <v>47</v>
      </c>
      <c r="X25" s="100"/>
      <c r="Z25" s="120">
        <f t="shared" si="9"/>
        <v>14</v>
      </c>
      <c r="AA25" s="120">
        <f t="shared" si="10"/>
        <v>12</v>
      </c>
      <c r="AB25" s="120">
        <f t="shared" si="11"/>
        <v>11</v>
      </c>
      <c r="AC25" s="120">
        <f t="shared" si="12"/>
        <v>10</v>
      </c>
    </row>
    <row r="26" spans="1:29" ht="12.75" customHeight="1" hidden="1">
      <c r="A26" s="146">
        <f t="shared" si="0"/>
        <v>21</v>
      </c>
      <c r="B26" s="147">
        <f aca="true" t="shared" si="13" ref="B26:B49">W26</f>
        <v>0</v>
      </c>
      <c r="C26" s="218"/>
      <c r="D26" s="219"/>
      <c r="E26" s="220"/>
      <c r="F26" s="221">
        <f>INDEX(poeng!$A$1:$B$154,(E26-0)+1,2)</f>
        <v>0</v>
      </c>
      <c r="G26" s="222"/>
      <c r="H26" s="151">
        <f>INDEX(poeng!$A$1:$B$154,(G26-0)+1,2)</f>
        <v>0</v>
      </c>
      <c r="I26" s="222"/>
      <c r="J26" s="151">
        <f>INDEX(poeng!$A$1:$B$154,(I26-0)+1,2)</f>
        <v>0</v>
      </c>
      <c r="K26" s="222"/>
      <c r="L26" s="151">
        <f>INDEX(poeng!$A$1:$B$154,(K26-0)+1,2)</f>
        <v>0</v>
      </c>
      <c r="M26" s="222"/>
      <c r="N26" s="151">
        <f>INDEX(poeng!$A$1:$B$154,(M26-0)+1,2)</f>
        <v>0</v>
      </c>
      <c r="O26" s="222"/>
      <c r="P26" s="151">
        <f>INDEX(poeng!$A$1:$B$154,(O26-0)+1,2)</f>
        <v>0</v>
      </c>
      <c r="Q26" s="128">
        <f aca="true" t="shared" si="14" ref="Q26:Q49">F26</f>
        <v>0</v>
      </c>
      <c r="R26" s="129">
        <f aca="true" t="shared" si="15" ref="R26:R49">H26</f>
        <v>0</v>
      </c>
      <c r="S26" s="129">
        <f aca="true" t="shared" si="16" ref="S26:S49">J26</f>
        <v>0</v>
      </c>
      <c r="T26" s="129">
        <f aca="true" t="shared" si="17" ref="T26:T49">L26</f>
        <v>0</v>
      </c>
      <c r="U26" s="129">
        <f aca="true" t="shared" si="18" ref="U26:U49">N26</f>
        <v>0</v>
      </c>
      <c r="V26" s="129">
        <f aca="true" t="shared" si="19" ref="V26:V49">P26</f>
        <v>0</v>
      </c>
      <c r="W26" s="130">
        <f aca="true" t="shared" si="20" ref="W26:W49">SUM(Z26:AC26)</f>
        <v>0</v>
      </c>
      <c r="X26" s="100"/>
      <c r="Z26" s="120">
        <f aca="true" t="shared" si="21" ref="Z26:Z49">LARGE(Q26:V26,1)</f>
        <v>0</v>
      </c>
      <c r="AA26" s="120">
        <f aca="true" t="shared" si="22" ref="AA26:AA49">LARGE(Q26:V26,2)</f>
        <v>0</v>
      </c>
      <c r="AB26" s="120">
        <f aca="true" t="shared" si="23" ref="AB26:AB49">LARGE(Q26:V26,3)</f>
        <v>0</v>
      </c>
      <c r="AC26" s="120">
        <f aca="true" t="shared" si="24" ref="AC26:AC49">LARGE(Q26:V26,4)</f>
        <v>0</v>
      </c>
    </row>
    <row r="27" spans="1:29" ht="12.75" customHeight="1" hidden="1">
      <c r="A27" s="146">
        <f t="shared" si="0"/>
        <v>21</v>
      </c>
      <c r="B27" s="147">
        <f t="shared" si="13"/>
        <v>0</v>
      </c>
      <c r="C27" s="218"/>
      <c r="D27" s="219"/>
      <c r="E27" s="220"/>
      <c r="F27" s="221">
        <f>INDEX(poeng!$A$1:$B$154,(E27-0)+1,2)</f>
        <v>0</v>
      </c>
      <c r="G27" s="222"/>
      <c r="H27" s="151">
        <f>INDEX(poeng!$A$1:$B$154,(G27-0)+1,2)</f>
        <v>0</v>
      </c>
      <c r="I27" s="222"/>
      <c r="J27" s="151">
        <f>INDEX(poeng!$A$1:$B$154,(I27-0)+1,2)</f>
        <v>0</v>
      </c>
      <c r="K27" s="222"/>
      <c r="L27" s="151">
        <f>INDEX(poeng!$A$1:$B$154,(K27-0)+1,2)</f>
        <v>0</v>
      </c>
      <c r="M27" s="222"/>
      <c r="N27" s="151">
        <f>INDEX(poeng!$A$1:$B$154,(M27-0)+1,2)</f>
        <v>0</v>
      </c>
      <c r="O27" s="222"/>
      <c r="P27" s="151">
        <f>INDEX(poeng!$A$1:$B$154,(O27-0)+1,2)</f>
        <v>0</v>
      </c>
      <c r="Q27" s="128">
        <f t="shared" si="14"/>
        <v>0</v>
      </c>
      <c r="R27" s="129">
        <f t="shared" si="15"/>
        <v>0</v>
      </c>
      <c r="S27" s="129">
        <f t="shared" si="16"/>
        <v>0</v>
      </c>
      <c r="T27" s="129">
        <f t="shared" si="17"/>
        <v>0</v>
      </c>
      <c r="U27" s="129">
        <f t="shared" si="18"/>
        <v>0</v>
      </c>
      <c r="V27" s="129">
        <f t="shared" si="19"/>
        <v>0</v>
      </c>
      <c r="W27" s="130">
        <f t="shared" si="20"/>
        <v>0</v>
      </c>
      <c r="X27" s="100"/>
      <c r="Z27" s="120">
        <f t="shared" si="21"/>
        <v>0</v>
      </c>
      <c r="AA27" s="120">
        <f t="shared" si="22"/>
        <v>0</v>
      </c>
      <c r="AB27" s="120">
        <f t="shared" si="23"/>
        <v>0</v>
      </c>
      <c r="AC27" s="120">
        <f t="shared" si="24"/>
        <v>0</v>
      </c>
    </row>
    <row r="28" spans="1:29" ht="12.75" customHeight="1" hidden="1">
      <c r="A28" s="146">
        <f t="shared" si="0"/>
        <v>21</v>
      </c>
      <c r="B28" s="147">
        <f t="shared" si="13"/>
        <v>0</v>
      </c>
      <c r="C28" s="218"/>
      <c r="D28" s="219"/>
      <c r="E28" s="220"/>
      <c r="F28" s="221">
        <f>INDEX(poeng!$A$1:$B$154,(E28-0)+1,2)</f>
        <v>0</v>
      </c>
      <c r="G28" s="222"/>
      <c r="H28" s="151">
        <f>INDEX(poeng!$A$1:$B$154,(G28-0)+1,2)</f>
        <v>0</v>
      </c>
      <c r="I28" s="222"/>
      <c r="J28" s="151">
        <f>INDEX(poeng!$A$1:$B$154,(I28-0)+1,2)</f>
        <v>0</v>
      </c>
      <c r="K28" s="222"/>
      <c r="L28" s="151">
        <f>INDEX(poeng!$A$1:$B$154,(K28-0)+1,2)</f>
        <v>0</v>
      </c>
      <c r="M28" s="222"/>
      <c r="N28" s="151">
        <f>INDEX(poeng!$A$1:$B$154,(M28-0)+1,2)</f>
        <v>0</v>
      </c>
      <c r="O28" s="222"/>
      <c r="P28" s="151">
        <f>INDEX(poeng!$A$1:$B$154,(O28-0)+1,2)</f>
        <v>0</v>
      </c>
      <c r="Q28" s="128">
        <f t="shared" si="14"/>
        <v>0</v>
      </c>
      <c r="R28" s="129">
        <f t="shared" si="15"/>
        <v>0</v>
      </c>
      <c r="S28" s="129">
        <f t="shared" si="16"/>
        <v>0</v>
      </c>
      <c r="T28" s="129">
        <f t="shared" si="17"/>
        <v>0</v>
      </c>
      <c r="U28" s="129">
        <f t="shared" si="18"/>
        <v>0</v>
      </c>
      <c r="V28" s="129">
        <f t="shared" si="19"/>
        <v>0</v>
      </c>
      <c r="W28" s="130">
        <f t="shared" si="20"/>
        <v>0</v>
      </c>
      <c r="X28" s="100"/>
      <c r="Z28" s="120">
        <f t="shared" si="21"/>
        <v>0</v>
      </c>
      <c r="AA28" s="120">
        <f t="shared" si="22"/>
        <v>0</v>
      </c>
      <c r="AB28" s="120">
        <f t="shared" si="23"/>
        <v>0</v>
      </c>
      <c r="AC28" s="120">
        <f t="shared" si="24"/>
        <v>0</v>
      </c>
    </row>
    <row r="29" spans="1:29" ht="12.75" customHeight="1" hidden="1">
      <c r="A29" s="146">
        <f t="shared" si="0"/>
        <v>21</v>
      </c>
      <c r="B29" s="147">
        <f t="shared" si="13"/>
        <v>0</v>
      </c>
      <c r="C29" s="218"/>
      <c r="D29" s="219"/>
      <c r="E29" s="220"/>
      <c r="F29" s="221">
        <f>INDEX(poeng!$A$1:$B$154,(E29-0)+1,2)</f>
        <v>0</v>
      </c>
      <c r="G29" s="222"/>
      <c r="H29" s="151">
        <f>INDEX(poeng!$A$1:$B$154,(G29-0)+1,2)</f>
        <v>0</v>
      </c>
      <c r="I29" s="222"/>
      <c r="J29" s="151">
        <f>INDEX(poeng!$A$1:$B$154,(I29-0)+1,2)</f>
        <v>0</v>
      </c>
      <c r="K29" s="222"/>
      <c r="L29" s="151">
        <f>INDEX(poeng!$A$1:$B$154,(K29-0)+1,2)</f>
        <v>0</v>
      </c>
      <c r="M29" s="222"/>
      <c r="N29" s="151">
        <f>INDEX(poeng!$A$1:$B$154,(M29-0)+1,2)</f>
        <v>0</v>
      </c>
      <c r="O29" s="222"/>
      <c r="P29" s="151">
        <f>INDEX(poeng!$A$1:$B$154,(O29-0)+1,2)</f>
        <v>0</v>
      </c>
      <c r="Q29" s="128">
        <f t="shared" si="14"/>
        <v>0</v>
      </c>
      <c r="R29" s="129">
        <f t="shared" si="15"/>
        <v>0</v>
      </c>
      <c r="S29" s="129">
        <f t="shared" si="16"/>
        <v>0</v>
      </c>
      <c r="T29" s="129">
        <f t="shared" si="17"/>
        <v>0</v>
      </c>
      <c r="U29" s="129">
        <f t="shared" si="18"/>
        <v>0</v>
      </c>
      <c r="V29" s="129">
        <f t="shared" si="19"/>
        <v>0</v>
      </c>
      <c r="W29" s="130">
        <f t="shared" si="20"/>
        <v>0</v>
      </c>
      <c r="X29" s="100"/>
      <c r="Z29" s="120">
        <f t="shared" si="21"/>
        <v>0</v>
      </c>
      <c r="AA29" s="120">
        <f t="shared" si="22"/>
        <v>0</v>
      </c>
      <c r="AB29" s="120">
        <f t="shared" si="23"/>
        <v>0</v>
      </c>
      <c r="AC29" s="120">
        <f t="shared" si="24"/>
        <v>0</v>
      </c>
    </row>
    <row r="30" spans="1:29" ht="12.75" customHeight="1" hidden="1">
      <c r="A30" s="146">
        <f t="shared" si="0"/>
        <v>21</v>
      </c>
      <c r="B30" s="147">
        <f t="shared" si="13"/>
        <v>0</v>
      </c>
      <c r="C30" s="218"/>
      <c r="D30" s="219"/>
      <c r="E30" s="220"/>
      <c r="F30" s="221">
        <f>INDEX(poeng!$A$1:$B$154,(E30-0)+1,2)</f>
        <v>0</v>
      </c>
      <c r="G30" s="222"/>
      <c r="H30" s="151">
        <f>INDEX(poeng!$A$1:$B$154,(G30-0)+1,2)</f>
        <v>0</v>
      </c>
      <c r="I30" s="222"/>
      <c r="J30" s="151">
        <f>INDEX(poeng!$A$1:$B$154,(I30-0)+1,2)</f>
        <v>0</v>
      </c>
      <c r="K30" s="222"/>
      <c r="L30" s="151">
        <f>INDEX(poeng!$A$1:$B$154,(K30-0)+1,2)</f>
        <v>0</v>
      </c>
      <c r="M30" s="222"/>
      <c r="N30" s="151">
        <f>INDEX(poeng!$A$1:$B$154,(M30-0)+1,2)</f>
        <v>0</v>
      </c>
      <c r="O30" s="222"/>
      <c r="P30" s="151">
        <f>INDEX(poeng!$A$1:$B$154,(O30-0)+1,2)</f>
        <v>0</v>
      </c>
      <c r="Q30" s="128">
        <f t="shared" si="14"/>
        <v>0</v>
      </c>
      <c r="R30" s="129">
        <f t="shared" si="15"/>
        <v>0</v>
      </c>
      <c r="S30" s="129">
        <f t="shared" si="16"/>
        <v>0</v>
      </c>
      <c r="T30" s="129">
        <f t="shared" si="17"/>
        <v>0</v>
      </c>
      <c r="U30" s="129">
        <f t="shared" si="18"/>
        <v>0</v>
      </c>
      <c r="V30" s="129">
        <f t="shared" si="19"/>
        <v>0</v>
      </c>
      <c r="W30" s="130">
        <f t="shared" si="20"/>
        <v>0</v>
      </c>
      <c r="X30" s="100"/>
      <c r="Z30" s="120">
        <f t="shared" si="21"/>
        <v>0</v>
      </c>
      <c r="AA30" s="120">
        <f t="shared" si="22"/>
        <v>0</v>
      </c>
      <c r="AB30" s="120">
        <f t="shared" si="23"/>
        <v>0</v>
      </c>
      <c r="AC30" s="120">
        <f t="shared" si="24"/>
        <v>0</v>
      </c>
    </row>
    <row r="31" spans="1:29" ht="12.75" customHeight="1" hidden="1">
      <c r="A31" s="146">
        <f t="shared" si="0"/>
        <v>21</v>
      </c>
      <c r="B31" s="147">
        <f t="shared" si="13"/>
        <v>0</v>
      </c>
      <c r="C31" s="218"/>
      <c r="D31" s="219"/>
      <c r="E31" s="220"/>
      <c r="F31" s="221">
        <f>INDEX(poeng!$A$1:$B$154,(E31-0)+1,2)</f>
        <v>0</v>
      </c>
      <c r="G31" s="222"/>
      <c r="H31" s="151">
        <f>INDEX(poeng!$A$1:$B$154,(G31-0)+1,2)</f>
        <v>0</v>
      </c>
      <c r="I31" s="222"/>
      <c r="J31" s="151">
        <f>INDEX(poeng!$A$1:$B$154,(I31-0)+1,2)</f>
        <v>0</v>
      </c>
      <c r="K31" s="222"/>
      <c r="L31" s="151">
        <f>INDEX(poeng!$A$1:$B$154,(K31-0)+1,2)</f>
        <v>0</v>
      </c>
      <c r="M31" s="222"/>
      <c r="N31" s="151">
        <f>INDEX(poeng!$A$1:$B$154,(M31-0)+1,2)</f>
        <v>0</v>
      </c>
      <c r="O31" s="222"/>
      <c r="P31" s="151">
        <f>INDEX(poeng!$A$1:$B$154,(O31-0)+1,2)</f>
        <v>0</v>
      </c>
      <c r="Q31" s="128">
        <f t="shared" si="14"/>
        <v>0</v>
      </c>
      <c r="R31" s="129">
        <f t="shared" si="15"/>
        <v>0</v>
      </c>
      <c r="S31" s="129">
        <f t="shared" si="16"/>
        <v>0</v>
      </c>
      <c r="T31" s="129">
        <f t="shared" si="17"/>
        <v>0</v>
      </c>
      <c r="U31" s="129">
        <f t="shared" si="18"/>
        <v>0</v>
      </c>
      <c r="V31" s="129">
        <f t="shared" si="19"/>
        <v>0</v>
      </c>
      <c r="W31" s="130">
        <f t="shared" si="20"/>
        <v>0</v>
      </c>
      <c r="X31" s="100"/>
      <c r="Z31" s="120">
        <f t="shared" si="21"/>
        <v>0</v>
      </c>
      <c r="AA31" s="120">
        <f t="shared" si="22"/>
        <v>0</v>
      </c>
      <c r="AB31" s="120">
        <f t="shared" si="23"/>
        <v>0</v>
      </c>
      <c r="AC31" s="120">
        <f t="shared" si="24"/>
        <v>0</v>
      </c>
    </row>
    <row r="32" spans="1:29" ht="12.75" customHeight="1" hidden="1">
      <c r="A32" s="146">
        <f t="shared" si="0"/>
        <v>21</v>
      </c>
      <c r="B32" s="147">
        <f t="shared" si="13"/>
        <v>0</v>
      </c>
      <c r="C32" s="218"/>
      <c r="D32" s="219"/>
      <c r="E32" s="220"/>
      <c r="F32" s="221">
        <f>INDEX(poeng!$A$1:$B$154,(E32-0)+1,2)</f>
        <v>0</v>
      </c>
      <c r="G32" s="222"/>
      <c r="H32" s="151">
        <f>INDEX(poeng!$A$1:$B$154,(G32-0)+1,2)</f>
        <v>0</v>
      </c>
      <c r="I32" s="222"/>
      <c r="J32" s="151">
        <f>INDEX(poeng!$A$1:$B$154,(I32-0)+1,2)</f>
        <v>0</v>
      </c>
      <c r="K32" s="222"/>
      <c r="L32" s="151">
        <f>INDEX(poeng!$A$1:$B$154,(K32-0)+1,2)</f>
        <v>0</v>
      </c>
      <c r="M32" s="222"/>
      <c r="N32" s="151">
        <f>INDEX(poeng!$A$1:$B$154,(M32-0)+1,2)</f>
        <v>0</v>
      </c>
      <c r="O32" s="222"/>
      <c r="P32" s="151">
        <f>INDEX(poeng!$A$1:$B$154,(O32-0)+1,2)</f>
        <v>0</v>
      </c>
      <c r="Q32" s="128">
        <f t="shared" si="14"/>
        <v>0</v>
      </c>
      <c r="R32" s="129">
        <f t="shared" si="15"/>
        <v>0</v>
      </c>
      <c r="S32" s="129">
        <f t="shared" si="16"/>
        <v>0</v>
      </c>
      <c r="T32" s="129">
        <f t="shared" si="17"/>
        <v>0</v>
      </c>
      <c r="U32" s="129">
        <f t="shared" si="18"/>
        <v>0</v>
      </c>
      <c r="V32" s="129">
        <f t="shared" si="19"/>
        <v>0</v>
      </c>
      <c r="W32" s="130">
        <f t="shared" si="20"/>
        <v>0</v>
      </c>
      <c r="X32" s="100"/>
      <c r="Z32" s="120">
        <f t="shared" si="21"/>
        <v>0</v>
      </c>
      <c r="AA32" s="120">
        <f t="shared" si="22"/>
        <v>0</v>
      </c>
      <c r="AB32" s="120">
        <f t="shared" si="23"/>
        <v>0</v>
      </c>
      <c r="AC32" s="120">
        <f t="shared" si="24"/>
        <v>0</v>
      </c>
    </row>
    <row r="33" spans="1:29" ht="12.75" customHeight="1" hidden="1">
      <c r="A33" s="146">
        <f t="shared" si="0"/>
        <v>21</v>
      </c>
      <c r="B33" s="147">
        <f t="shared" si="13"/>
        <v>0</v>
      </c>
      <c r="C33" s="218"/>
      <c r="D33" s="219"/>
      <c r="E33" s="220"/>
      <c r="F33" s="221">
        <f>INDEX(poeng!$A$1:$B$154,(E33-0)+1,2)</f>
        <v>0</v>
      </c>
      <c r="G33" s="222"/>
      <c r="H33" s="151">
        <f>INDEX(poeng!$A$1:$B$154,(G33-0)+1,2)</f>
        <v>0</v>
      </c>
      <c r="I33" s="222"/>
      <c r="J33" s="151">
        <f>INDEX(poeng!$A$1:$B$154,(I33-0)+1,2)</f>
        <v>0</v>
      </c>
      <c r="K33" s="222"/>
      <c r="L33" s="151">
        <f>INDEX(poeng!$A$1:$B$154,(K33-0)+1,2)</f>
        <v>0</v>
      </c>
      <c r="M33" s="222"/>
      <c r="N33" s="151">
        <f>INDEX(poeng!$A$1:$B$154,(M33-0)+1,2)</f>
        <v>0</v>
      </c>
      <c r="O33" s="222"/>
      <c r="P33" s="151">
        <f>INDEX(poeng!$A$1:$B$154,(O33-0)+1,2)</f>
        <v>0</v>
      </c>
      <c r="Q33" s="128">
        <f t="shared" si="14"/>
        <v>0</v>
      </c>
      <c r="R33" s="129">
        <f t="shared" si="15"/>
        <v>0</v>
      </c>
      <c r="S33" s="129">
        <f t="shared" si="16"/>
        <v>0</v>
      </c>
      <c r="T33" s="129">
        <f t="shared" si="17"/>
        <v>0</v>
      </c>
      <c r="U33" s="129">
        <f t="shared" si="18"/>
        <v>0</v>
      </c>
      <c r="V33" s="129">
        <f t="shared" si="19"/>
        <v>0</v>
      </c>
      <c r="W33" s="130">
        <f t="shared" si="20"/>
        <v>0</v>
      </c>
      <c r="X33" s="100"/>
      <c r="Z33" s="120">
        <f t="shared" si="21"/>
        <v>0</v>
      </c>
      <c r="AA33" s="120">
        <f t="shared" si="22"/>
        <v>0</v>
      </c>
      <c r="AB33" s="120">
        <f t="shared" si="23"/>
        <v>0</v>
      </c>
      <c r="AC33" s="120">
        <f t="shared" si="24"/>
        <v>0</v>
      </c>
    </row>
    <row r="34" spans="1:29" ht="12.75" customHeight="1" hidden="1">
      <c r="A34" s="146">
        <f t="shared" si="0"/>
        <v>21</v>
      </c>
      <c r="B34" s="147">
        <f t="shared" si="13"/>
        <v>0</v>
      </c>
      <c r="C34" s="218"/>
      <c r="D34" s="219"/>
      <c r="E34" s="220"/>
      <c r="F34" s="221">
        <f>INDEX(poeng!$A$1:$B$154,(E34-0)+1,2)</f>
        <v>0</v>
      </c>
      <c r="G34" s="222"/>
      <c r="H34" s="151">
        <f>INDEX(poeng!$A$1:$B$154,(G34-0)+1,2)</f>
        <v>0</v>
      </c>
      <c r="I34" s="222"/>
      <c r="J34" s="151">
        <f>INDEX(poeng!$A$1:$B$154,(I34-0)+1,2)</f>
        <v>0</v>
      </c>
      <c r="K34" s="222"/>
      <c r="L34" s="151">
        <f>INDEX(poeng!$A$1:$B$154,(K34-0)+1,2)</f>
        <v>0</v>
      </c>
      <c r="M34" s="222"/>
      <c r="N34" s="151">
        <f>INDEX(poeng!$A$1:$B$154,(M34-0)+1,2)</f>
        <v>0</v>
      </c>
      <c r="O34" s="222"/>
      <c r="P34" s="151">
        <f>INDEX(poeng!$A$1:$B$154,(O34-0)+1,2)</f>
        <v>0</v>
      </c>
      <c r="Q34" s="128">
        <f t="shared" si="14"/>
        <v>0</v>
      </c>
      <c r="R34" s="129">
        <f t="shared" si="15"/>
        <v>0</v>
      </c>
      <c r="S34" s="129">
        <f t="shared" si="16"/>
        <v>0</v>
      </c>
      <c r="T34" s="129">
        <f t="shared" si="17"/>
        <v>0</v>
      </c>
      <c r="U34" s="129">
        <f t="shared" si="18"/>
        <v>0</v>
      </c>
      <c r="V34" s="129">
        <f t="shared" si="19"/>
        <v>0</v>
      </c>
      <c r="W34" s="130">
        <f t="shared" si="20"/>
        <v>0</v>
      </c>
      <c r="X34" s="100"/>
      <c r="Z34" s="120">
        <f t="shared" si="21"/>
        <v>0</v>
      </c>
      <c r="AA34" s="120">
        <f t="shared" si="22"/>
        <v>0</v>
      </c>
      <c r="AB34" s="120">
        <f t="shared" si="23"/>
        <v>0</v>
      </c>
      <c r="AC34" s="120">
        <f t="shared" si="24"/>
        <v>0</v>
      </c>
    </row>
    <row r="35" spans="1:29" ht="12.75" customHeight="1" hidden="1">
      <c r="A35" s="146">
        <f t="shared" si="0"/>
        <v>21</v>
      </c>
      <c r="B35" s="147">
        <f t="shared" si="13"/>
        <v>0</v>
      </c>
      <c r="C35" s="218"/>
      <c r="D35" s="219"/>
      <c r="E35" s="220"/>
      <c r="F35" s="221">
        <f>INDEX(poeng!$A$1:$B$154,(E35-0)+1,2)</f>
        <v>0</v>
      </c>
      <c r="G35" s="222"/>
      <c r="H35" s="151">
        <f>INDEX(poeng!$A$1:$B$154,(G35-0)+1,2)</f>
        <v>0</v>
      </c>
      <c r="I35" s="222"/>
      <c r="J35" s="151">
        <f>INDEX(poeng!$A$1:$B$154,(I35-0)+1,2)</f>
        <v>0</v>
      </c>
      <c r="K35" s="222"/>
      <c r="L35" s="151">
        <f>INDEX(poeng!$A$1:$B$154,(K35-0)+1,2)</f>
        <v>0</v>
      </c>
      <c r="M35" s="222"/>
      <c r="N35" s="151">
        <f>INDEX(poeng!$A$1:$B$154,(M35-0)+1,2)</f>
        <v>0</v>
      </c>
      <c r="O35" s="222"/>
      <c r="P35" s="151">
        <f>INDEX(poeng!$A$1:$B$154,(O35-0)+1,2)</f>
        <v>0</v>
      </c>
      <c r="Q35" s="128">
        <f t="shared" si="14"/>
        <v>0</v>
      </c>
      <c r="R35" s="129">
        <f t="shared" si="15"/>
        <v>0</v>
      </c>
      <c r="S35" s="129">
        <f t="shared" si="16"/>
        <v>0</v>
      </c>
      <c r="T35" s="129">
        <f t="shared" si="17"/>
        <v>0</v>
      </c>
      <c r="U35" s="129">
        <f t="shared" si="18"/>
        <v>0</v>
      </c>
      <c r="V35" s="129">
        <f t="shared" si="19"/>
        <v>0</v>
      </c>
      <c r="W35" s="130">
        <f t="shared" si="20"/>
        <v>0</v>
      </c>
      <c r="X35" s="100"/>
      <c r="Z35" s="120">
        <f t="shared" si="21"/>
        <v>0</v>
      </c>
      <c r="AA35" s="120">
        <f t="shared" si="22"/>
        <v>0</v>
      </c>
      <c r="AB35" s="120">
        <f t="shared" si="23"/>
        <v>0</v>
      </c>
      <c r="AC35" s="120">
        <f t="shared" si="24"/>
        <v>0</v>
      </c>
    </row>
    <row r="36" spans="1:29" ht="12.75" customHeight="1" hidden="1">
      <c r="A36" s="146">
        <f t="shared" si="0"/>
        <v>21</v>
      </c>
      <c r="B36" s="147">
        <f t="shared" si="13"/>
        <v>0</v>
      </c>
      <c r="C36" s="218"/>
      <c r="D36" s="219"/>
      <c r="E36" s="220"/>
      <c r="F36" s="221">
        <f>INDEX(poeng!$A$1:$B$154,(E36-0)+1,2)</f>
        <v>0</v>
      </c>
      <c r="G36" s="222"/>
      <c r="H36" s="151">
        <f>INDEX(poeng!$A$1:$B$154,(G36-0)+1,2)</f>
        <v>0</v>
      </c>
      <c r="I36" s="222"/>
      <c r="J36" s="151">
        <f>INDEX(poeng!$A$1:$B$154,(I36-0)+1,2)</f>
        <v>0</v>
      </c>
      <c r="K36" s="222"/>
      <c r="L36" s="151">
        <f>INDEX(poeng!$A$1:$B$154,(K36-0)+1,2)</f>
        <v>0</v>
      </c>
      <c r="M36" s="222"/>
      <c r="N36" s="151">
        <f>INDEX(poeng!$A$1:$B$154,(M36-0)+1,2)</f>
        <v>0</v>
      </c>
      <c r="O36" s="222"/>
      <c r="P36" s="151">
        <f>INDEX(poeng!$A$1:$B$154,(O36-0)+1,2)</f>
        <v>0</v>
      </c>
      <c r="Q36" s="128">
        <f t="shared" si="14"/>
        <v>0</v>
      </c>
      <c r="R36" s="129">
        <f t="shared" si="15"/>
        <v>0</v>
      </c>
      <c r="S36" s="129">
        <f t="shared" si="16"/>
        <v>0</v>
      </c>
      <c r="T36" s="129">
        <f t="shared" si="17"/>
        <v>0</v>
      </c>
      <c r="U36" s="129">
        <f t="shared" si="18"/>
        <v>0</v>
      </c>
      <c r="V36" s="129">
        <f t="shared" si="19"/>
        <v>0</v>
      </c>
      <c r="W36" s="130">
        <f t="shared" si="20"/>
        <v>0</v>
      </c>
      <c r="X36" s="100"/>
      <c r="Z36" s="120">
        <f t="shared" si="21"/>
        <v>0</v>
      </c>
      <c r="AA36" s="120">
        <f t="shared" si="22"/>
        <v>0</v>
      </c>
      <c r="AB36" s="120">
        <f t="shared" si="23"/>
        <v>0</v>
      </c>
      <c r="AC36" s="120">
        <f t="shared" si="24"/>
        <v>0</v>
      </c>
    </row>
    <row r="37" spans="1:29" ht="12.75" customHeight="1" hidden="1">
      <c r="A37" s="146">
        <f t="shared" si="0"/>
        <v>21</v>
      </c>
      <c r="B37" s="147">
        <f t="shared" si="13"/>
        <v>0</v>
      </c>
      <c r="C37" s="218"/>
      <c r="D37" s="219"/>
      <c r="E37" s="220"/>
      <c r="F37" s="221">
        <f>INDEX(poeng!$A$1:$B$154,(E37-0)+1,2)</f>
        <v>0</v>
      </c>
      <c r="G37" s="222"/>
      <c r="H37" s="151">
        <f>INDEX(poeng!$A$1:$B$154,(G37-0)+1,2)</f>
        <v>0</v>
      </c>
      <c r="I37" s="222"/>
      <c r="J37" s="151">
        <f>INDEX(poeng!$A$1:$B$154,(I37-0)+1,2)</f>
        <v>0</v>
      </c>
      <c r="K37" s="222"/>
      <c r="L37" s="151">
        <f>INDEX(poeng!$A$1:$B$154,(K37-0)+1,2)</f>
        <v>0</v>
      </c>
      <c r="M37" s="222"/>
      <c r="N37" s="151">
        <f>INDEX(poeng!$A$1:$B$154,(M37-0)+1,2)</f>
        <v>0</v>
      </c>
      <c r="O37" s="222"/>
      <c r="P37" s="151">
        <f>INDEX(poeng!$A$1:$B$154,(O37-0)+1,2)</f>
        <v>0</v>
      </c>
      <c r="Q37" s="128">
        <f t="shared" si="14"/>
        <v>0</v>
      </c>
      <c r="R37" s="129">
        <f t="shared" si="15"/>
        <v>0</v>
      </c>
      <c r="S37" s="129">
        <f t="shared" si="16"/>
        <v>0</v>
      </c>
      <c r="T37" s="129">
        <f t="shared" si="17"/>
        <v>0</v>
      </c>
      <c r="U37" s="129">
        <f t="shared" si="18"/>
        <v>0</v>
      </c>
      <c r="V37" s="129">
        <f t="shared" si="19"/>
        <v>0</v>
      </c>
      <c r="W37" s="130">
        <f t="shared" si="20"/>
        <v>0</v>
      </c>
      <c r="X37" s="100"/>
      <c r="Z37" s="120">
        <f t="shared" si="21"/>
        <v>0</v>
      </c>
      <c r="AA37" s="120">
        <f t="shared" si="22"/>
        <v>0</v>
      </c>
      <c r="AB37" s="120">
        <f t="shared" si="23"/>
        <v>0</v>
      </c>
      <c r="AC37" s="120">
        <f t="shared" si="24"/>
        <v>0</v>
      </c>
    </row>
    <row r="38" spans="1:29" ht="12.75" customHeight="1" hidden="1">
      <c r="A38" s="146">
        <f aca="true" t="shared" si="25" ref="A38:A65">RANK(W38,W$6:W$65,0)</f>
        <v>21</v>
      </c>
      <c r="B38" s="147">
        <f t="shared" si="13"/>
        <v>0</v>
      </c>
      <c r="C38" s="218"/>
      <c r="D38" s="219"/>
      <c r="E38" s="220"/>
      <c r="F38" s="221">
        <f>INDEX(poeng!$A$1:$B$154,(E38-0)+1,2)</f>
        <v>0</v>
      </c>
      <c r="G38" s="222"/>
      <c r="H38" s="151">
        <f>INDEX(poeng!$A$1:$B$154,(G38-0)+1,2)</f>
        <v>0</v>
      </c>
      <c r="I38" s="222"/>
      <c r="J38" s="151">
        <f>INDEX(poeng!$A$1:$B$154,(I38-0)+1,2)</f>
        <v>0</v>
      </c>
      <c r="K38" s="222"/>
      <c r="L38" s="151">
        <f>INDEX(poeng!$A$1:$B$154,(K38-0)+1,2)</f>
        <v>0</v>
      </c>
      <c r="M38" s="222"/>
      <c r="N38" s="151">
        <f>INDEX(poeng!$A$1:$B$154,(M38-0)+1,2)</f>
        <v>0</v>
      </c>
      <c r="O38" s="222"/>
      <c r="P38" s="151">
        <f>INDEX(poeng!$A$1:$B$154,(O38-0)+1,2)</f>
        <v>0</v>
      </c>
      <c r="Q38" s="128">
        <f t="shared" si="14"/>
        <v>0</v>
      </c>
      <c r="R38" s="129">
        <f t="shared" si="15"/>
        <v>0</v>
      </c>
      <c r="S38" s="129">
        <f t="shared" si="16"/>
        <v>0</v>
      </c>
      <c r="T38" s="129">
        <f t="shared" si="17"/>
        <v>0</v>
      </c>
      <c r="U38" s="129">
        <f t="shared" si="18"/>
        <v>0</v>
      </c>
      <c r="V38" s="129">
        <f t="shared" si="19"/>
        <v>0</v>
      </c>
      <c r="W38" s="136">
        <f t="shared" si="20"/>
        <v>0</v>
      </c>
      <c r="X38" s="100"/>
      <c r="Z38" s="120">
        <f t="shared" si="21"/>
        <v>0</v>
      </c>
      <c r="AA38" s="120">
        <f t="shared" si="22"/>
        <v>0</v>
      </c>
      <c r="AB38" s="120">
        <f t="shared" si="23"/>
        <v>0</v>
      </c>
      <c r="AC38" s="120">
        <f t="shared" si="24"/>
        <v>0</v>
      </c>
    </row>
    <row r="39" spans="1:29" ht="12.75" customHeight="1" hidden="1">
      <c r="A39" s="146">
        <f t="shared" si="25"/>
        <v>21</v>
      </c>
      <c r="B39" s="147">
        <f t="shared" si="13"/>
        <v>0</v>
      </c>
      <c r="C39" s="218"/>
      <c r="D39" s="219"/>
      <c r="E39" s="220"/>
      <c r="F39" s="221">
        <f>INDEX(poeng!$A$1:$B$154,(E39-0)+1,2)</f>
        <v>0</v>
      </c>
      <c r="G39" s="222"/>
      <c r="H39" s="151">
        <f>INDEX(poeng!$A$1:$B$154,(G39-0)+1,2)</f>
        <v>0</v>
      </c>
      <c r="I39" s="222"/>
      <c r="J39" s="151">
        <f>INDEX(poeng!$A$1:$B$154,(I39-0)+1,2)</f>
        <v>0</v>
      </c>
      <c r="K39" s="222"/>
      <c r="L39" s="151">
        <f>INDEX(poeng!$A$1:$B$154,(K39-0)+1,2)</f>
        <v>0</v>
      </c>
      <c r="M39" s="222"/>
      <c r="N39" s="151">
        <f>INDEX(poeng!$A$1:$B$154,(M39-0)+1,2)</f>
        <v>0</v>
      </c>
      <c r="O39" s="222"/>
      <c r="P39" s="151">
        <f>INDEX(poeng!$A$1:$B$154,(O39-0)+1,2)</f>
        <v>0</v>
      </c>
      <c r="Q39" s="128">
        <f t="shared" si="14"/>
        <v>0</v>
      </c>
      <c r="R39" s="129">
        <f t="shared" si="15"/>
        <v>0</v>
      </c>
      <c r="S39" s="129">
        <f t="shared" si="16"/>
        <v>0</v>
      </c>
      <c r="T39" s="129">
        <f t="shared" si="17"/>
        <v>0</v>
      </c>
      <c r="U39" s="129">
        <f t="shared" si="18"/>
        <v>0</v>
      </c>
      <c r="V39" s="129">
        <f t="shared" si="19"/>
        <v>0</v>
      </c>
      <c r="W39" s="130">
        <f t="shared" si="20"/>
        <v>0</v>
      </c>
      <c r="X39" s="100"/>
      <c r="Z39" s="120">
        <f t="shared" si="21"/>
        <v>0</v>
      </c>
      <c r="AA39" s="120">
        <f t="shared" si="22"/>
        <v>0</v>
      </c>
      <c r="AB39" s="120">
        <f t="shared" si="23"/>
        <v>0</v>
      </c>
      <c r="AC39" s="120">
        <f t="shared" si="24"/>
        <v>0</v>
      </c>
    </row>
    <row r="40" spans="1:29" ht="12.75" customHeight="1" hidden="1">
      <c r="A40" s="146">
        <f t="shared" si="25"/>
        <v>21</v>
      </c>
      <c r="B40" s="147">
        <f t="shared" si="13"/>
        <v>0</v>
      </c>
      <c r="C40" s="218"/>
      <c r="D40" s="219"/>
      <c r="E40" s="220"/>
      <c r="F40" s="221">
        <f>INDEX(poeng!$A$1:$B$154,(E40-0)+1,2)</f>
        <v>0</v>
      </c>
      <c r="G40" s="222"/>
      <c r="H40" s="151">
        <f>INDEX(poeng!$A$1:$B$154,(G40-0)+1,2)</f>
        <v>0</v>
      </c>
      <c r="I40" s="222"/>
      <c r="J40" s="151">
        <f>INDEX(poeng!$A$1:$B$154,(I40-0)+1,2)</f>
        <v>0</v>
      </c>
      <c r="K40" s="222"/>
      <c r="L40" s="151">
        <f>INDEX(poeng!$A$1:$B$154,(K40-0)+1,2)</f>
        <v>0</v>
      </c>
      <c r="M40" s="222"/>
      <c r="N40" s="151">
        <f>INDEX(poeng!$A$1:$B$154,(M40-0)+1,2)</f>
        <v>0</v>
      </c>
      <c r="O40" s="222"/>
      <c r="P40" s="151">
        <f>INDEX(poeng!$A$1:$B$154,(O40-0)+1,2)</f>
        <v>0</v>
      </c>
      <c r="Q40" s="128">
        <f t="shared" si="14"/>
        <v>0</v>
      </c>
      <c r="R40" s="129">
        <f t="shared" si="15"/>
        <v>0</v>
      </c>
      <c r="S40" s="129">
        <f t="shared" si="16"/>
        <v>0</v>
      </c>
      <c r="T40" s="129">
        <f t="shared" si="17"/>
        <v>0</v>
      </c>
      <c r="U40" s="129">
        <f t="shared" si="18"/>
        <v>0</v>
      </c>
      <c r="V40" s="129">
        <f t="shared" si="19"/>
        <v>0</v>
      </c>
      <c r="W40" s="130">
        <f t="shared" si="20"/>
        <v>0</v>
      </c>
      <c r="X40" s="100"/>
      <c r="Z40" s="120">
        <f t="shared" si="21"/>
        <v>0</v>
      </c>
      <c r="AA40" s="120">
        <f t="shared" si="22"/>
        <v>0</v>
      </c>
      <c r="AB40" s="120">
        <f t="shared" si="23"/>
        <v>0</v>
      </c>
      <c r="AC40" s="120">
        <f t="shared" si="24"/>
        <v>0</v>
      </c>
    </row>
    <row r="41" spans="1:29" ht="12.75" customHeight="1" hidden="1">
      <c r="A41" s="146">
        <f t="shared" si="25"/>
        <v>21</v>
      </c>
      <c r="B41" s="147">
        <f t="shared" si="13"/>
        <v>0</v>
      </c>
      <c r="C41" s="218"/>
      <c r="D41" s="219"/>
      <c r="E41" s="220">
        <v>0</v>
      </c>
      <c r="F41" s="221">
        <f>INDEX(poeng!$A$1:$B$154,(E41-0)+1,2)</f>
        <v>0</v>
      </c>
      <c r="G41" s="222"/>
      <c r="H41" s="151">
        <f>INDEX(poeng!$A$1:$B$154,(G41-0)+1,2)</f>
        <v>0</v>
      </c>
      <c r="I41" s="222"/>
      <c r="J41" s="151">
        <f>INDEX(poeng!$A$1:$B$154,(I41-0)+1,2)</f>
        <v>0</v>
      </c>
      <c r="K41" s="222"/>
      <c r="L41" s="151">
        <f>INDEX(poeng!$A$1:$B$154,(K41-0)+1,2)</f>
        <v>0</v>
      </c>
      <c r="M41" s="222"/>
      <c r="N41" s="151">
        <f>INDEX(poeng!$A$1:$B$154,(M41-0)+1,2)</f>
        <v>0</v>
      </c>
      <c r="O41" s="222"/>
      <c r="P41" s="151">
        <f>INDEX(poeng!$A$1:$B$154,(O41-0)+1,2)</f>
        <v>0</v>
      </c>
      <c r="Q41" s="128">
        <f t="shared" si="14"/>
        <v>0</v>
      </c>
      <c r="R41" s="129">
        <f t="shared" si="15"/>
        <v>0</v>
      </c>
      <c r="S41" s="129">
        <f t="shared" si="16"/>
        <v>0</v>
      </c>
      <c r="T41" s="129">
        <f t="shared" si="17"/>
        <v>0</v>
      </c>
      <c r="U41" s="129">
        <f t="shared" si="18"/>
        <v>0</v>
      </c>
      <c r="V41" s="129">
        <f t="shared" si="19"/>
        <v>0</v>
      </c>
      <c r="W41" s="130">
        <f t="shared" si="20"/>
        <v>0</v>
      </c>
      <c r="X41" s="100"/>
      <c r="Z41" s="120">
        <f t="shared" si="21"/>
        <v>0</v>
      </c>
      <c r="AA41" s="120">
        <f t="shared" si="22"/>
        <v>0</v>
      </c>
      <c r="AB41" s="120">
        <f t="shared" si="23"/>
        <v>0</v>
      </c>
      <c r="AC41" s="120">
        <f t="shared" si="24"/>
        <v>0</v>
      </c>
    </row>
    <row r="42" spans="1:29" ht="12.75" customHeight="1" hidden="1">
      <c r="A42" s="146">
        <f t="shared" si="25"/>
        <v>21</v>
      </c>
      <c r="B42" s="147">
        <f t="shared" si="13"/>
        <v>0</v>
      </c>
      <c r="C42" s="218"/>
      <c r="D42" s="219"/>
      <c r="E42" s="220"/>
      <c r="F42" s="221">
        <f>INDEX(poeng!$A$1:$B$154,(E42-0)+1,2)</f>
        <v>0</v>
      </c>
      <c r="G42" s="222"/>
      <c r="H42" s="151">
        <f>INDEX(poeng!$A$1:$B$154,(G42-0)+1,2)</f>
        <v>0</v>
      </c>
      <c r="I42" s="222"/>
      <c r="J42" s="151">
        <f>INDEX(poeng!$A$1:$B$154,(I42-0)+1,2)</f>
        <v>0</v>
      </c>
      <c r="K42" s="222"/>
      <c r="L42" s="151">
        <f>INDEX(poeng!$A$1:$B$154,(K42-0)+1,2)</f>
        <v>0</v>
      </c>
      <c r="M42" s="222"/>
      <c r="N42" s="151">
        <f>INDEX(poeng!$A$1:$B$154,(M42-0)+1,2)</f>
        <v>0</v>
      </c>
      <c r="O42" s="222"/>
      <c r="P42" s="151">
        <f>INDEX(poeng!$A$1:$B$154,(O42-0)+1,2)</f>
        <v>0</v>
      </c>
      <c r="Q42" s="128">
        <f t="shared" si="14"/>
        <v>0</v>
      </c>
      <c r="R42" s="129">
        <f t="shared" si="15"/>
        <v>0</v>
      </c>
      <c r="S42" s="129">
        <f t="shared" si="16"/>
        <v>0</v>
      </c>
      <c r="T42" s="129">
        <f t="shared" si="17"/>
        <v>0</v>
      </c>
      <c r="U42" s="129">
        <f t="shared" si="18"/>
        <v>0</v>
      </c>
      <c r="V42" s="129">
        <f t="shared" si="19"/>
        <v>0</v>
      </c>
      <c r="W42" s="130">
        <f t="shared" si="20"/>
        <v>0</v>
      </c>
      <c r="X42" s="100"/>
      <c r="Z42" s="120">
        <f t="shared" si="21"/>
        <v>0</v>
      </c>
      <c r="AA42" s="120">
        <f t="shared" si="22"/>
        <v>0</v>
      </c>
      <c r="AB42" s="120">
        <f t="shared" si="23"/>
        <v>0</v>
      </c>
      <c r="AC42" s="120">
        <f t="shared" si="24"/>
        <v>0</v>
      </c>
    </row>
    <row r="43" spans="1:29" ht="12.75" customHeight="1" hidden="1">
      <c r="A43" s="146">
        <f t="shared" si="25"/>
        <v>21</v>
      </c>
      <c r="B43" s="147">
        <f t="shared" si="13"/>
        <v>0</v>
      </c>
      <c r="C43" s="218"/>
      <c r="D43" s="219"/>
      <c r="E43" s="220"/>
      <c r="F43" s="221">
        <f>INDEX(poeng!$A$1:$B$154,(E43-0)+1,2)</f>
        <v>0</v>
      </c>
      <c r="G43" s="222"/>
      <c r="H43" s="151">
        <f>INDEX(poeng!$A$1:$B$154,(G43-0)+1,2)</f>
        <v>0</v>
      </c>
      <c r="I43" s="222"/>
      <c r="J43" s="151">
        <f>INDEX(poeng!$A$1:$B$154,(I43-0)+1,2)</f>
        <v>0</v>
      </c>
      <c r="K43" s="222"/>
      <c r="L43" s="151">
        <f>INDEX(poeng!$A$1:$B$154,(K43-0)+1,2)</f>
        <v>0</v>
      </c>
      <c r="M43" s="222"/>
      <c r="N43" s="151">
        <f>INDEX(poeng!$A$1:$B$154,(M43-0)+1,2)</f>
        <v>0</v>
      </c>
      <c r="O43" s="222"/>
      <c r="P43" s="151">
        <f>INDEX(poeng!$A$1:$B$154,(O43-0)+1,2)</f>
        <v>0</v>
      </c>
      <c r="Q43" s="128">
        <f t="shared" si="14"/>
        <v>0</v>
      </c>
      <c r="R43" s="129">
        <f t="shared" si="15"/>
        <v>0</v>
      </c>
      <c r="S43" s="129">
        <f t="shared" si="16"/>
        <v>0</v>
      </c>
      <c r="T43" s="129">
        <f t="shared" si="17"/>
        <v>0</v>
      </c>
      <c r="U43" s="129">
        <f t="shared" si="18"/>
        <v>0</v>
      </c>
      <c r="V43" s="129">
        <f t="shared" si="19"/>
        <v>0</v>
      </c>
      <c r="W43" s="130">
        <f t="shared" si="20"/>
        <v>0</v>
      </c>
      <c r="X43" s="100"/>
      <c r="Z43" s="120">
        <f t="shared" si="21"/>
        <v>0</v>
      </c>
      <c r="AA43" s="120">
        <f t="shared" si="22"/>
        <v>0</v>
      </c>
      <c r="AB43" s="120">
        <f t="shared" si="23"/>
        <v>0</v>
      </c>
      <c r="AC43" s="120">
        <f t="shared" si="24"/>
        <v>0</v>
      </c>
    </row>
    <row r="44" spans="1:29" ht="12.75" customHeight="1" hidden="1">
      <c r="A44" s="146">
        <f t="shared" si="25"/>
        <v>21</v>
      </c>
      <c r="B44" s="147">
        <f t="shared" si="13"/>
        <v>0</v>
      </c>
      <c r="C44" s="218"/>
      <c r="D44" s="219"/>
      <c r="E44" s="220"/>
      <c r="F44" s="221">
        <f>INDEX(poeng!$A$1:$B$154,(E44-0)+1,2)</f>
        <v>0</v>
      </c>
      <c r="G44" s="222"/>
      <c r="H44" s="151">
        <f>INDEX(poeng!$A$1:$B$154,(G44-0)+1,2)</f>
        <v>0</v>
      </c>
      <c r="I44" s="222"/>
      <c r="J44" s="151">
        <f>INDEX(poeng!$A$1:$B$154,(I44-0)+1,2)</f>
        <v>0</v>
      </c>
      <c r="K44" s="222"/>
      <c r="L44" s="151">
        <f>INDEX(poeng!$A$1:$B$154,(K44-0)+1,2)</f>
        <v>0</v>
      </c>
      <c r="M44" s="222"/>
      <c r="N44" s="151">
        <f>INDEX(poeng!$A$1:$B$154,(M44-0)+1,2)</f>
        <v>0</v>
      </c>
      <c r="O44" s="222"/>
      <c r="P44" s="151">
        <f>INDEX(poeng!$A$1:$B$154,(O44-0)+1,2)</f>
        <v>0</v>
      </c>
      <c r="Q44" s="128">
        <f t="shared" si="14"/>
        <v>0</v>
      </c>
      <c r="R44" s="129">
        <f t="shared" si="15"/>
        <v>0</v>
      </c>
      <c r="S44" s="129">
        <f t="shared" si="16"/>
        <v>0</v>
      </c>
      <c r="T44" s="129">
        <f t="shared" si="17"/>
        <v>0</v>
      </c>
      <c r="U44" s="129">
        <f t="shared" si="18"/>
        <v>0</v>
      </c>
      <c r="V44" s="129">
        <f t="shared" si="19"/>
        <v>0</v>
      </c>
      <c r="W44" s="130">
        <f t="shared" si="20"/>
        <v>0</v>
      </c>
      <c r="X44" s="100"/>
      <c r="Z44" s="120">
        <f t="shared" si="21"/>
        <v>0</v>
      </c>
      <c r="AA44" s="120">
        <f t="shared" si="22"/>
        <v>0</v>
      </c>
      <c r="AB44" s="120">
        <f t="shared" si="23"/>
        <v>0</v>
      </c>
      <c r="AC44" s="120">
        <f t="shared" si="24"/>
        <v>0</v>
      </c>
    </row>
    <row r="45" spans="1:29" ht="12.75" customHeight="1" hidden="1">
      <c r="A45" s="146">
        <f t="shared" si="25"/>
        <v>21</v>
      </c>
      <c r="B45" s="147">
        <f t="shared" si="13"/>
        <v>0</v>
      </c>
      <c r="C45" s="218"/>
      <c r="D45" s="219"/>
      <c r="E45" s="220"/>
      <c r="F45" s="221">
        <f>INDEX(poeng!$A$1:$B$154,(E45-0)+1,2)</f>
        <v>0</v>
      </c>
      <c r="G45" s="222"/>
      <c r="H45" s="151">
        <f>INDEX(poeng!$A$1:$B$154,(G45-0)+1,2)</f>
        <v>0</v>
      </c>
      <c r="I45" s="222"/>
      <c r="J45" s="151">
        <f>INDEX(poeng!$A$1:$B$154,(I45-0)+1,2)</f>
        <v>0</v>
      </c>
      <c r="K45" s="222"/>
      <c r="L45" s="151">
        <f>INDEX(poeng!$A$1:$B$154,(K45-0)+1,2)</f>
        <v>0</v>
      </c>
      <c r="M45" s="222"/>
      <c r="N45" s="151">
        <f>INDEX(poeng!$A$1:$B$154,(M45-0)+1,2)</f>
        <v>0</v>
      </c>
      <c r="O45" s="222"/>
      <c r="P45" s="151">
        <f>INDEX(poeng!$A$1:$B$154,(O45-0)+1,2)</f>
        <v>0</v>
      </c>
      <c r="Q45" s="128">
        <f t="shared" si="14"/>
        <v>0</v>
      </c>
      <c r="R45" s="129">
        <f t="shared" si="15"/>
        <v>0</v>
      </c>
      <c r="S45" s="129">
        <f t="shared" si="16"/>
        <v>0</v>
      </c>
      <c r="T45" s="129">
        <f t="shared" si="17"/>
        <v>0</v>
      </c>
      <c r="U45" s="129">
        <f t="shared" si="18"/>
        <v>0</v>
      </c>
      <c r="V45" s="129">
        <f t="shared" si="19"/>
        <v>0</v>
      </c>
      <c r="W45" s="130">
        <f t="shared" si="20"/>
        <v>0</v>
      </c>
      <c r="X45" s="100"/>
      <c r="Z45" s="120">
        <f t="shared" si="21"/>
        <v>0</v>
      </c>
      <c r="AA45" s="120">
        <f t="shared" si="22"/>
        <v>0</v>
      </c>
      <c r="AB45" s="120">
        <f t="shared" si="23"/>
        <v>0</v>
      </c>
      <c r="AC45" s="120">
        <f t="shared" si="24"/>
        <v>0</v>
      </c>
    </row>
    <row r="46" spans="1:29" ht="12.75" customHeight="1" hidden="1">
      <c r="A46" s="146">
        <f t="shared" si="25"/>
        <v>21</v>
      </c>
      <c r="B46" s="147">
        <f t="shared" si="13"/>
        <v>0</v>
      </c>
      <c r="C46" s="218"/>
      <c r="D46" s="219"/>
      <c r="E46" s="220"/>
      <c r="F46" s="221">
        <f>INDEX(poeng!$A$1:$B$154,(E46-0)+1,2)</f>
        <v>0</v>
      </c>
      <c r="G46" s="222"/>
      <c r="H46" s="151">
        <f>INDEX(poeng!$A$1:$B$154,(G46-0)+1,2)</f>
        <v>0</v>
      </c>
      <c r="I46" s="222"/>
      <c r="J46" s="151">
        <f>INDEX(poeng!$A$1:$B$154,(I46-0)+1,2)</f>
        <v>0</v>
      </c>
      <c r="K46" s="222"/>
      <c r="L46" s="151">
        <f>INDEX(poeng!$A$1:$B$154,(K46-0)+1,2)</f>
        <v>0</v>
      </c>
      <c r="M46" s="222"/>
      <c r="N46" s="151">
        <f>INDEX(poeng!$A$1:$B$154,(M46-0)+1,2)</f>
        <v>0</v>
      </c>
      <c r="O46" s="222"/>
      <c r="P46" s="151">
        <f>INDEX(poeng!$A$1:$B$154,(O46-0)+1,2)</f>
        <v>0</v>
      </c>
      <c r="Q46" s="128">
        <f t="shared" si="14"/>
        <v>0</v>
      </c>
      <c r="R46" s="129">
        <f t="shared" si="15"/>
        <v>0</v>
      </c>
      <c r="S46" s="129">
        <f t="shared" si="16"/>
        <v>0</v>
      </c>
      <c r="T46" s="129">
        <f t="shared" si="17"/>
        <v>0</v>
      </c>
      <c r="U46" s="129">
        <f t="shared" si="18"/>
        <v>0</v>
      </c>
      <c r="V46" s="129">
        <f t="shared" si="19"/>
        <v>0</v>
      </c>
      <c r="W46" s="130">
        <f t="shared" si="20"/>
        <v>0</v>
      </c>
      <c r="X46" s="100"/>
      <c r="Z46" s="120">
        <f t="shared" si="21"/>
        <v>0</v>
      </c>
      <c r="AA46" s="120">
        <f t="shared" si="22"/>
        <v>0</v>
      </c>
      <c r="AB46" s="120">
        <f t="shared" si="23"/>
        <v>0</v>
      </c>
      <c r="AC46" s="120">
        <f t="shared" si="24"/>
        <v>0</v>
      </c>
    </row>
    <row r="47" spans="1:29" ht="12.75" customHeight="1" hidden="1">
      <c r="A47" s="146">
        <f t="shared" si="25"/>
        <v>21</v>
      </c>
      <c r="B47" s="147">
        <f t="shared" si="13"/>
        <v>0</v>
      </c>
      <c r="C47" s="218"/>
      <c r="D47" s="219"/>
      <c r="E47" s="220"/>
      <c r="F47" s="221">
        <f>INDEX(poeng!$A$1:$B$154,(E47-0)+1,2)</f>
        <v>0</v>
      </c>
      <c r="G47" s="222"/>
      <c r="H47" s="151">
        <f>INDEX(poeng!$A$1:$B$154,(G47-0)+1,2)</f>
        <v>0</v>
      </c>
      <c r="I47" s="222"/>
      <c r="J47" s="151">
        <f>INDEX(poeng!$A$1:$B$154,(I47-0)+1,2)</f>
        <v>0</v>
      </c>
      <c r="K47" s="222"/>
      <c r="L47" s="151">
        <f>INDEX(poeng!$A$1:$B$154,(K47-0)+1,2)</f>
        <v>0</v>
      </c>
      <c r="M47" s="222"/>
      <c r="N47" s="151">
        <f>INDEX(poeng!$A$1:$B$154,(M47-0)+1,2)</f>
        <v>0</v>
      </c>
      <c r="O47" s="222"/>
      <c r="P47" s="151">
        <f>INDEX(poeng!$A$1:$B$154,(O47-0)+1,2)</f>
        <v>0</v>
      </c>
      <c r="Q47" s="128">
        <f t="shared" si="14"/>
        <v>0</v>
      </c>
      <c r="R47" s="129">
        <f t="shared" si="15"/>
        <v>0</v>
      </c>
      <c r="S47" s="129">
        <f t="shared" si="16"/>
        <v>0</v>
      </c>
      <c r="T47" s="129">
        <f t="shared" si="17"/>
        <v>0</v>
      </c>
      <c r="U47" s="129">
        <f t="shared" si="18"/>
        <v>0</v>
      </c>
      <c r="V47" s="129">
        <f t="shared" si="19"/>
        <v>0</v>
      </c>
      <c r="W47" s="130">
        <f t="shared" si="20"/>
        <v>0</v>
      </c>
      <c r="X47" s="100"/>
      <c r="Z47" s="120">
        <f t="shared" si="21"/>
        <v>0</v>
      </c>
      <c r="AA47" s="120">
        <f t="shared" si="22"/>
        <v>0</v>
      </c>
      <c r="AB47" s="120">
        <f t="shared" si="23"/>
        <v>0</v>
      </c>
      <c r="AC47" s="120">
        <f t="shared" si="24"/>
        <v>0</v>
      </c>
    </row>
    <row r="48" spans="1:29" ht="12.75" customHeight="1" hidden="1">
      <c r="A48" s="146">
        <f t="shared" si="25"/>
        <v>21</v>
      </c>
      <c r="B48" s="147">
        <f t="shared" si="13"/>
        <v>0</v>
      </c>
      <c r="C48" s="218"/>
      <c r="D48" s="219"/>
      <c r="E48" s="220"/>
      <c r="F48" s="221">
        <f>INDEX(poeng!$A$1:$B$154,(E48-0)+1,2)</f>
        <v>0</v>
      </c>
      <c r="G48" s="222"/>
      <c r="H48" s="151">
        <f>INDEX(poeng!$A$1:$B$154,(G48-0)+1,2)</f>
        <v>0</v>
      </c>
      <c r="I48" s="222"/>
      <c r="J48" s="151">
        <f>INDEX(poeng!$A$1:$B$154,(I48-0)+1,2)</f>
        <v>0</v>
      </c>
      <c r="K48" s="222"/>
      <c r="L48" s="151">
        <f>INDEX(poeng!$A$1:$B$154,(K48-0)+1,2)</f>
        <v>0</v>
      </c>
      <c r="M48" s="222"/>
      <c r="N48" s="151">
        <f>INDEX(poeng!$A$1:$B$154,(M48-0)+1,2)</f>
        <v>0</v>
      </c>
      <c r="O48" s="222"/>
      <c r="P48" s="151">
        <f>INDEX(poeng!$A$1:$B$154,(O48-0)+1,2)</f>
        <v>0</v>
      </c>
      <c r="Q48" s="128">
        <f t="shared" si="14"/>
        <v>0</v>
      </c>
      <c r="R48" s="129">
        <f t="shared" si="15"/>
        <v>0</v>
      </c>
      <c r="S48" s="129">
        <f t="shared" si="16"/>
        <v>0</v>
      </c>
      <c r="T48" s="129">
        <f t="shared" si="17"/>
        <v>0</v>
      </c>
      <c r="U48" s="129">
        <f t="shared" si="18"/>
        <v>0</v>
      </c>
      <c r="V48" s="129">
        <f t="shared" si="19"/>
        <v>0</v>
      </c>
      <c r="W48" s="130">
        <f t="shared" si="20"/>
        <v>0</v>
      </c>
      <c r="X48" s="100"/>
      <c r="Z48" s="120">
        <f t="shared" si="21"/>
        <v>0</v>
      </c>
      <c r="AA48" s="120">
        <f t="shared" si="22"/>
        <v>0</v>
      </c>
      <c r="AB48" s="120">
        <f t="shared" si="23"/>
        <v>0</v>
      </c>
      <c r="AC48" s="120">
        <f t="shared" si="24"/>
        <v>0</v>
      </c>
    </row>
    <row r="49" spans="1:29" ht="12.75" customHeight="1" hidden="1">
      <c r="A49" s="146">
        <f t="shared" si="25"/>
        <v>21</v>
      </c>
      <c r="B49" s="147">
        <f t="shared" si="13"/>
        <v>0</v>
      </c>
      <c r="C49" s="218"/>
      <c r="D49" s="219"/>
      <c r="E49" s="220"/>
      <c r="F49" s="221">
        <f>INDEX(poeng!$A$1:$B$154,(E49-0)+1,2)</f>
        <v>0</v>
      </c>
      <c r="G49" s="222"/>
      <c r="H49" s="151">
        <f>INDEX(poeng!$A$1:$B$154,(G49-0)+1,2)</f>
        <v>0</v>
      </c>
      <c r="I49" s="222"/>
      <c r="J49" s="151">
        <f>INDEX(poeng!$A$1:$B$154,(I49-0)+1,2)</f>
        <v>0</v>
      </c>
      <c r="K49" s="222"/>
      <c r="L49" s="151">
        <f>INDEX(poeng!$A$1:$B$154,(K49-0)+1,2)</f>
        <v>0</v>
      </c>
      <c r="M49" s="222"/>
      <c r="N49" s="151">
        <f>INDEX(poeng!$A$1:$B$154,(M49-0)+1,2)</f>
        <v>0</v>
      </c>
      <c r="O49" s="222"/>
      <c r="P49" s="151">
        <f>INDEX(poeng!$A$1:$B$154,(O49-0)+1,2)</f>
        <v>0</v>
      </c>
      <c r="Q49" s="128">
        <f t="shared" si="14"/>
        <v>0</v>
      </c>
      <c r="R49" s="129">
        <f t="shared" si="15"/>
        <v>0</v>
      </c>
      <c r="S49" s="129">
        <f t="shared" si="16"/>
        <v>0</v>
      </c>
      <c r="T49" s="129">
        <f t="shared" si="17"/>
        <v>0</v>
      </c>
      <c r="U49" s="129">
        <f t="shared" si="18"/>
        <v>0</v>
      </c>
      <c r="V49" s="129">
        <f t="shared" si="19"/>
        <v>0</v>
      </c>
      <c r="W49" s="130">
        <f t="shared" si="20"/>
        <v>0</v>
      </c>
      <c r="X49" s="100"/>
      <c r="Z49" s="120">
        <f t="shared" si="21"/>
        <v>0</v>
      </c>
      <c r="AA49" s="120">
        <f t="shared" si="22"/>
        <v>0</v>
      </c>
      <c r="AB49" s="120">
        <f t="shared" si="23"/>
        <v>0</v>
      </c>
      <c r="AC49" s="120">
        <f t="shared" si="24"/>
        <v>0</v>
      </c>
    </row>
    <row r="50" spans="1:29" ht="12.75" customHeight="1" hidden="1">
      <c r="A50" s="146">
        <f t="shared" si="25"/>
        <v>21</v>
      </c>
      <c r="B50" s="147">
        <f aca="true" t="shared" si="26" ref="B50:B65">W50</f>
        <v>0</v>
      </c>
      <c r="C50" s="218"/>
      <c r="D50" s="219"/>
      <c r="E50" s="220"/>
      <c r="F50" s="221">
        <f>INDEX(poeng!$A$1:$B$154,(E50-0)+1,2)</f>
        <v>0</v>
      </c>
      <c r="G50" s="222"/>
      <c r="H50" s="151">
        <f>INDEX(poeng!$A$1:$B$154,(G50-0)+1,2)</f>
        <v>0</v>
      </c>
      <c r="I50" s="222"/>
      <c r="J50" s="151">
        <f>INDEX(poeng!$A$1:$B$154,(I50-0)+1,2)</f>
        <v>0</v>
      </c>
      <c r="K50" s="222"/>
      <c r="L50" s="151">
        <f>INDEX(poeng!$A$1:$B$154,(K50-0)+1,2)</f>
        <v>0</v>
      </c>
      <c r="M50" s="222"/>
      <c r="N50" s="151">
        <f>INDEX(poeng!$A$1:$B$154,(M50-0)+1,2)</f>
        <v>0</v>
      </c>
      <c r="O50" s="222"/>
      <c r="P50" s="151">
        <f>INDEX(poeng!$A$1:$B$154,(O50-0)+1,2)</f>
        <v>0</v>
      </c>
      <c r="Q50" s="128">
        <f aca="true" t="shared" si="27" ref="Q50:Q65">F50</f>
        <v>0</v>
      </c>
      <c r="R50" s="129">
        <f aca="true" t="shared" si="28" ref="R50:R65">H50</f>
        <v>0</v>
      </c>
      <c r="S50" s="129">
        <f aca="true" t="shared" si="29" ref="S50:S65">J50</f>
        <v>0</v>
      </c>
      <c r="T50" s="129">
        <f aca="true" t="shared" si="30" ref="T50:T65">L50</f>
        <v>0</v>
      </c>
      <c r="U50" s="129">
        <f aca="true" t="shared" si="31" ref="U50:U65">N50</f>
        <v>0</v>
      </c>
      <c r="V50" s="129">
        <f aca="true" t="shared" si="32" ref="V50:V65">P50</f>
        <v>0</v>
      </c>
      <c r="W50" s="130">
        <f aca="true" t="shared" si="33" ref="W50:W65">SUM(Z50:AC50)</f>
        <v>0</v>
      </c>
      <c r="X50" s="100"/>
      <c r="Z50" s="120">
        <f aca="true" t="shared" si="34" ref="Z50:Z65">LARGE(Q50:V50,1)</f>
        <v>0</v>
      </c>
      <c r="AA50" s="120">
        <f aca="true" t="shared" si="35" ref="AA50:AA65">LARGE(Q50:V50,2)</f>
        <v>0</v>
      </c>
      <c r="AB50" s="120">
        <f aca="true" t="shared" si="36" ref="AB50:AB65">LARGE(Q50:V50,3)</f>
        <v>0</v>
      </c>
      <c r="AC50" s="120">
        <f aca="true" t="shared" si="37" ref="AC50:AC65">LARGE(Q50:V50,4)</f>
        <v>0</v>
      </c>
    </row>
    <row r="51" spans="1:29" ht="12.75" customHeight="1" hidden="1">
      <c r="A51" s="146">
        <f t="shared" si="25"/>
        <v>21</v>
      </c>
      <c r="B51" s="147">
        <f t="shared" si="26"/>
        <v>0</v>
      </c>
      <c r="C51" s="218"/>
      <c r="D51" s="219"/>
      <c r="E51" s="220"/>
      <c r="F51" s="221">
        <f>INDEX(poeng!$A$1:$B$154,(E51-0)+1,2)</f>
        <v>0</v>
      </c>
      <c r="G51" s="222"/>
      <c r="H51" s="151">
        <f>INDEX(poeng!$A$1:$B$154,(G51-0)+1,2)</f>
        <v>0</v>
      </c>
      <c r="I51" s="222"/>
      <c r="J51" s="151">
        <f>INDEX(poeng!$A$1:$B$154,(I51-0)+1,2)</f>
        <v>0</v>
      </c>
      <c r="K51" s="222"/>
      <c r="L51" s="151">
        <f>INDEX(poeng!$A$1:$B$154,(K51-0)+1,2)</f>
        <v>0</v>
      </c>
      <c r="M51" s="222"/>
      <c r="N51" s="151">
        <f>INDEX(poeng!$A$1:$B$154,(M51-0)+1,2)</f>
        <v>0</v>
      </c>
      <c r="O51" s="222"/>
      <c r="P51" s="151">
        <f>INDEX(poeng!$A$1:$B$154,(O51-0)+1,2)</f>
        <v>0</v>
      </c>
      <c r="Q51" s="128">
        <f t="shared" si="27"/>
        <v>0</v>
      </c>
      <c r="R51" s="129">
        <f t="shared" si="28"/>
        <v>0</v>
      </c>
      <c r="S51" s="129">
        <f t="shared" si="29"/>
        <v>0</v>
      </c>
      <c r="T51" s="129">
        <f t="shared" si="30"/>
        <v>0</v>
      </c>
      <c r="U51" s="129">
        <f t="shared" si="31"/>
        <v>0</v>
      </c>
      <c r="V51" s="129">
        <f t="shared" si="32"/>
        <v>0</v>
      </c>
      <c r="W51" s="130">
        <f t="shared" si="33"/>
        <v>0</v>
      </c>
      <c r="X51" s="100"/>
      <c r="Z51" s="120">
        <f t="shared" si="34"/>
        <v>0</v>
      </c>
      <c r="AA51" s="120">
        <f t="shared" si="35"/>
        <v>0</v>
      </c>
      <c r="AB51" s="120">
        <f t="shared" si="36"/>
        <v>0</v>
      </c>
      <c r="AC51" s="120">
        <f t="shared" si="37"/>
        <v>0</v>
      </c>
    </row>
    <row r="52" spans="1:29" ht="12.75" customHeight="1" hidden="1">
      <c r="A52" s="146">
        <f t="shared" si="25"/>
        <v>21</v>
      </c>
      <c r="B52" s="147">
        <f t="shared" si="26"/>
        <v>0</v>
      </c>
      <c r="C52" s="218"/>
      <c r="D52" s="219"/>
      <c r="E52" s="220"/>
      <c r="F52" s="221">
        <f>INDEX(poeng!$A$1:$B$154,(E52-0)+1,2)</f>
        <v>0</v>
      </c>
      <c r="G52" s="222"/>
      <c r="H52" s="151">
        <f>INDEX(poeng!$A$1:$B$154,(G52-0)+1,2)</f>
        <v>0</v>
      </c>
      <c r="I52" s="222"/>
      <c r="J52" s="151">
        <f>INDEX(poeng!$A$1:$B$154,(I52-0)+1,2)</f>
        <v>0</v>
      </c>
      <c r="K52" s="222"/>
      <c r="L52" s="151">
        <f>INDEX(poeng!$A$1:$B$154,(K52-0)+1,2)</f>
        <v>0</v>
      </c>
      <c r="M52" s="222"/>
      <c r="N52" s="151">
        <f>INDEX(poeng!$A$1:$B$154,(M52-0)+1,2)</f>
        <v>0</v>
      </c>
      <c r="O52" s="222"/>
      <c r="P52" s="151">
        <f>INDEX(poeng!$A$1:$B$154,(O52-0)+1,2)</f>
        <v>0</v>
      </c>
      <c r="Q52" s="128">
        <f t="shared" si="27"/>
        <v>0</v>
      </c>
      <c r="R52" s="129">
        <f t="shared" si="28"/>
        <v>0</v>
      </c>
      <c r="S52" s="129">
        <f t="shared" si="29"/>
        <v>0</v>
      </c>
      <c r="T52" s="129">
        <f t="shared" si="30"/>
        <v>0</v>
      </c>
      <c r="U52" s="129">
        <f t="shared" si="31"/>
        <v>0</v>
      </c>
      <c r="V52" s="129">
        <f t="shared" si="32"/>
        <v>0</v>
      </c>
      <c r="W52" s="130">
        <f t="shared" si="33"/>
        <v>0</v>
      </c>
      <c r="X52" s="100"/>
      <c r="Z52" s="120">
        <f t="shared" si="34"/>
        <v>0</v>
      </c>
      <c r="AA52" s="120">
        <f t="shared" si="35"/>
        <v>0</v>
      </c>
      <c r="AB52" s="120">
        <f t="shared" si="36"/>
        <v>0</v>
      </c>
      <c r="AC52" s="120">
        <f t="shared" si="37"/>
        <v>0</v>
      </c>
    </row>
    <row r="53" spans="1:29" ht="12.75" customHeight="1" hidden="1">
      <c r="A53" s="146">
        <f t="shared" si="25"/>
        <v>21</v>
      </c>
      <c r="B53" s="147">
        <f t="shared" si="26"/>
        <v>0</v>
      </c>
      <c r="C53" s="218"/>
      <c r="D53" s="219"/>
      <c r="E53" s="220"/>
      <c r="F53" s="221">
        <f>INDEX(poeng!$A$1:$B$154,(E53-0)+1,2)</f>
        <v>0</v>
      </c>
      <c r="G53" s="222"/>
      <c r="H53" s="151">
        <f>INDEX(poeng!$A$1:$B$154,(G53-0)+1,2)</f>
        <v>0</v>
      </c>
      <c r="I53" s="222"/>
      <c r="J53" s="151">
        <f>INDEX(poeng!$A$1:$B$154,(I53-0)+1,2)</f>
        <v>0</v>
      </c>
      <c r="K53" s="222"/>
      <c r="L53" s="151">
        <f>INDEX(poeng!$A$1:$B$154,(K53-0)+1,2)</f>
        <v>0</v>
      </c>
      <c r="M53" s="222"/>
      <c r="N53" s="151">
        <f>INDEX(poeng!$A$1:$B$154,(M53-0)+1,2)</f>
        <v>0</v>
      </c>
      <c r="O53" s="222"/>
      <c r="P53" s="151">
        <f>INDEX(poeng!$A$1:$B$154,(O53-0)+1,2)</f>
        <v>0</v>
      </c>
      <c r="Q53" s="128">
        <f t="shared" si="27"/>
        <v>0</v>
      </c>
      <c r="R53" s="129">
        <f t="shared" si="28"/>
        <v>0</v>
      </c>
      <c r="S53" s="129">
        <f t="shared" si="29"/>
        <v>0</v>
      </c>
      <c r="T53" s="129">
        <f t="shared" si="30"/>
        <v>0</v>
      </c>
      <c r="U53" s="129">
        <f t="shared" si="31"/>
        <v>0</v>
      </c>
      <c r="V53" s="129">
        <f t="shared" si="32"/>
        <v>0</v>
      </c>
      <c r="W53" s="130">
        <f t="shared" si="33"/>
        <v>0</v>
      </c>
      <c r="X53" s="100"/>
      <c r="Z53" s="120">
        <f t="shared" si="34"/>
        <v>0</v>
      </c>
      <c r="AA53" s="120">
        <f t="shared" si="35"/>
        <v>0</v>
      </c>
      <c r="AB53" s="120">
        <f t="shared" si="36"/>
        <v>0</v>
      </c>
      <c r="AC53" s="120">
        <f t="shared" si="37"/>
        <v>0</v>
      </c>
    </row>
    <row r="54" spans="1:29" ht="12.75" customHeight="1" hidden="1">
      <c r="A54" s="146">
        <f t="shared" si="25"/>
        <v>21</v>
      </c>
      <c r="B54" s="147">
        <f t="shared" si="26"/>
        <v>0</v>
      </c>
      <c r="C54" s="218"/>
      <c r="D54" s="219"/>
      <c r="E54" s="220"/>
      <c r="F54" s="221">
        <f>INDEX(poeng!$A$1:$B$154,(E54-0)+1,2)</f>
        <v>0</v>
      </c>
      <c r="G54" s="222"/>
      <c r="H54" s="151">
        <f>INDEX(poeng!$A$1:$B$154,(G54-0)+1,2)</f>
        <v>0</v>
      </c>
      <c r="I54" s="222"/>
      <c r="J54" s="151">
        <f>INDEX(poeng!$A$1:$B$154,(I54-0)+1,2)</f>
        <v>0</v>
      </c>
      <c r="K54" s="222"/>
      <c r="L54" s="151">
        <f>INDEX(poeng!$A$1:$B$154,(K54-0)+1,2)</f>
        <v>0</v>
      </c>
      <c r="M54" s="222"/>
      <c r="N54" s="151">
        <f>INDEX(poeng!$A$1:$B$154,(M54-0)+1,2)</f>
        <v>0</v>
      </c>
      <c r="O54" s="222"/>
      <c r="P54" s="151">
        <f>INDEX(poeng!$A$1:$B$154,(O54-0)+1,2)</f>
        <v>0</v>
      </c>
      <c r="Q54" s="128">
        <f t="shared" si="27"/>
        <v>0</v>
      </c>
      <c r="R54" s="129">
        <f t="shared" si="28"/>
        <v>0</v>
      </c>
      <c r="S54" s="129">
        <f t="shared" si="29"/>
        <v>0</v>
      </c>
      <c r="T54" s="129">
        <f t="shared" si="30"/>
        <v>0</v>
      </c>
      <c r="U54" s="129">
        <f t="shared" si="31"/>
        <v>0</v>
      </c>
      <c r="V54" s="129">
        <f t="shared" si="32"/>
        <v>0</v>
      </c>
      <c r="W54" s="130">
        <f t="shared" si="33"/>
        <v>0</v>
      </c>
      <c r="X54" s="100"/>
      <c r="Z54" s="120">
        <f t="shared" si="34"/>
        <v>0</v>
      </c>
      <c r="AA54" s="120">
        <f t="shared" si="35"/>
        <v>0</v>
      </c>
      <c r="AB54" s="120">
        <f t="shared" si="36"/>
        <v>0</v>
      </c>
      <c r="AC54" s="120">
        <f t="shared" si="37"/>
        <v>0</v>
      </c>
    </row>
    <row r="55" spans="1:29" ht="12.75" customHeight="1" hidden="1">
      <c r="A55" s="146">
        <f t="shared" si="25"/>
        <v>21</v>
      </c>
      <c r="B55" s="147">
        <f t="shared" si="26"/>
        <v>0</v>
      </c>
      <c r="C55" s="218"/>
      <c r="D55" s="219"/>
      <c r="E55" s="220"/>
      <c r="F55" s="221">
        <f>INDEX(poeng!$A$1:$B$154,(E55-0)+1,2)</f>
        <v>0</v>
      </c>
      <c r="G55" s="222"/>
      <c r="H55" s="151">
        <f>INDEX(poeng!$A$1:$B$154,(G55-0)+1,2)</f>
        <v>0</v>
      </c>
      <c r="I55" s="222"/>
      <c r="J55" s="151">
        <f>INDEX(poeng!$A$1:$B$154,(I55-0)+1,2)</f>
        <v>0</v>
      </c>
      <c r="K55" s="222"/>
      <c r="L55" s="151">
        <f>INDEX(poeng!$A$1:$B$154,(K55-0)+1,2)</f>
        <v>0</v>
      </c>
      <c r="M55" s="222"/>
      <c r="N55" s="151">
        <f>INDEX(poeng!$A$1:$B$154,(M55-0)+1,2)</f>
        <v>0</v>
      </c>
      <c r="O55" s="222"/>
      <c r="P55" s="151">
        <f>INDEX(poeng!$A$1:$B$154,(O55-0)+1,2)</f>
        <v>0</v>
      </c>
      <c r="Q55" s="128">
        <f t="shared" si="27"/>
        <v>0</v>
      </c>
      <c r="R55" s="129">
        <f t="shared" si="28"/>
        <v>0</v>
      </c>
      <c r="S55" s="129">
        <f t="shared" si="29"/>
        <v>0</v>
      </c>
      <c r="T55" s="129">
        <f t="shared" si="30"/>
        <v>0</v>
      </c>
      <c r="U55" s="129">
        <f t="shared" si="31"/>
        <v>0</v>
      </c>
      <c r="V55" s="129">
        <f t="shared" si="32"/>
        <v>0</v>
      </c>
      <c r="W55" s="130">
        <f t="shared" si="33"/>
        <v>0</v>
      </c>
      <c r="X55" s="100"/>
      <c r="Z55" s="120">
        <f t="shared" si="34"/>
        <v>0</v>
      </c>
      <c r="AA55" s="120">
        <f t="shared" si="35"/>
        <v>0</v>
      </c>
      <c r="AB55" s="120">
        <f t="shared" si="36"/>
        <v>0</v>
      </c>
      <c r="AC55" s="120">
        <f t="shared" si="37"/>
        <v>0</v>
      </c>
    </row>
    <row r="56" spans="1:29" ht="12.75" customHeight="1" hidden="1">
      <c r="A56" s="146">
        <f t="shared" si="25"/>
        <v>21</v>
      </c>
      <c r="B56" s="147">
        <f t="shared" si="26"/>
        <v>0</v>
      </c>
      <c r="C56" s="218"/>
      <c r="D56" s="219"/>
      <c r="E56" s="220"/>
      <c r="F56" s="221">
        <f>INDEX(poeng!$A$1:$B$154,(E56-0)+1,2)</f>
        <v>0</v>
      </c>
      <c r="G56" s="222"/>
      <c r="H56" s="151">
        <f>INDEX(poeng!$A$1:$B$154,(G56-0)+1,2)</f>
        <v>0</v>
      </c>
      <c r="I56" s="222"/>
      <c r="J56" s="151">
        <f>INDEX(poeng!$A$1:$B$154,(I56-0)+1,2)</f>
        <v>0</v>
      </c>
      <c r="K56" s="222"/>
      <c r="L56" s="151">
        <f>INDEX(poeng!$A$1:$B$154,(K56-0)+1,2)</f>
        <v>0</v>
      </c>
      <c r="M56" s="222"/>
      <c r="N56" s="151">
        <f>INDEX(poeng!$A$1:$B$154,(M56-0)+1,2)</f>
        <v>0</v>
      </c>
      <c r="O56" s="222"/>
      <c r="P56" s="151">
        <f>INDEX(poeng!$A$1:$B$154,(O56-0)+1,2)</f>
        <v>0</v>
      </c>
      <c r="Q56" s="128">
        <f t="shared" si="27"/>
        <v>0</v>
      </c>
      <c r="R56" s="129">
        <f t="shared" si="28"/>
        <v>0</v>
      </c>
      <c r="S56" s="129">
        <f t="shared" si="29"/>
        <v>0</v>
      </c>
      <c r="T56" s="129">
        <f t="shared" si="30"/>
        <v>0</v>
      </c>
      <c r="U56" s="129">
        <f t="shared" si="31"/>
        <v>0</v>
      </c>
      <c r="V56" s="129">
        <f t="shared" si="32"/>
        <v>0</v>
      </c>
      <c r="W56" s="130">
        <f t="shared" si="33"/>
        <v>0</v>
      </c>
      <c r="X56" s="100"/>
      <c r="Z56" s="120">
        <f t="shared" si="34"/>
        <v>0</v>
      </c>
      <c r="AA56" s="120">
        <f t="shared" si="35"/>
        <v>0</v>
      </c>
      <c r="AB56" s="120">
        <f t="shared" si="36"/>
        <v>0</v>
      </c>
      <c r="AC56" s="120">
        <f t="shared" si="37"/>
        <v>0</v>
      </c>
    </row>
    <row r="57" spans="1:29" ht="12.75" customHeight="1" hidden="1">
      <c r="A57" s="146">
        <f t="shared" si="25"/>
        <v>21</v>
      </c>
      <c r="B57" s="147">
        <f t="shared" si="26"/>
        <v>0</v>
      </c>
      <c r="C57" s="218"/>
      <c r="D57" s="219"/>
      <c r="E57" s="220"/>
      <c r="F57" s="221">
        <f>INDEX(poeng!$A$1:$B$154,(E57-0)+1,2)</f>
        <v>0</v>
      </c>
      <c r="G57" s="222"/>
      <c r="H57" s="151">
        <f>INDEX(poeng!$A$1:$B$154,(G57-0)+1,2)</f>
        <v>0</v>
      </c>
      <c r="I57" s="222"/>
      <c r="J57" s="151">
        <f>INDEX(poeng!$A$1:$B$154,(I57-0)+1,2)</f>
        <v>0</v>
      </c>
      <c r="K57" s="222"/>
      <c r="L57" s="151">
        <f>INDEX(poeng!$A$1:$B$154,(K57-0)+1,2)</f>
        <v>0</v>
      </c>
      <c r="M57" s="222"/>
      <c r="N57" s="151">
        <f>INDEX(poeng!$A$1:$B$154,(M57-0)+1,2)</f>
        <v>0</v>
      </c>
      <c r="O57" s="222"/>
      <c r="P57" s="151">
        <f>INDEX(poeng!$A$1:$B$154,(O57-0)+1,2)</f>
        <v>0</v>
      </c>
      <c r="Q57" s="128">
        <f t="shared" si="27"/>
        <v>0</v>
      </c>
      <c r="R57" s="129">
        <f t="shared" si="28"/>
        <v>0</v>
      </c>
      <c r="S57" s="129">
        <f t="shared" si="29"/>
        <v>0</v>
      </c>
      <c r="T57" s="129">
        <f t="shared" si="30"/>
        <v>0</v>
      </c>
      <c r="U57" s="129">
        <f t="shared" si="31"/>
        <v>0</v>
      </c>
      <c r="V57" s="129">
        <f t="shared" si="32"/>
        <v>0</v>
      </c>
      <c r="W57" s="130">
        <f t="shared" si="33"/>
        <v>0</v>
      </c>
      <c r="X57" s="100"/>
      <c r="Z57" s="120">
        <f t="shared" si="34"/>
        <v>0</v>
      </c>
      <c r="AA57" s="120">
        <f t="shared" si="35"/>
        <v>0</v>
      </c>
      <c r="AB57" s="120">
        <f t="shared" si="36"/>
        <v>0</v>
      </c>
      <c r="AC57" s="120">
        <f t="shared" si="37"/>
        <v>0</v>
      </c>
    </row>
    <row r="58" spans="1:29" ht="12.75" customHeight="1" hidden="1">
      <c r="A58" s="146">
        <f t="shared" si="25"/>
        <v>21</v>
      </c>
      <c r="B58" s="147">
        <f t="shared" si="26"/>
        <v>0</v>
      </c>
      <c r="C58" s="218"/>
      <c r="D58" s="219"/>
      <c r="E58" s="220"/>
      <c r="F58" s="221">
        <f>INDEX(poeng!$A$1:$B$154,(E58-0)+1,2)</f>
        <v>0</v>
      </c>
      <c r="G58" s="222"/>
      <c r="H58" s="151">
        <f>INDEX(poeng!$A$1:$B$154,(G58-0)+1,2)</f>
        <v>0</v>
      </c>
      <c r="I58" s="222"/>
      <c r="J58" s="151">
        <f>INDEX(poeng!$A$1:$B$154,(I58-0)+1,2)</f>
        <v>0</v>
      </c>
      <c r="K58" s="222"/>
      <c r="L58" s="151">
        <f>INDEX(poeng!$A$1:$B$154,(K58-0)+1,2)</f>
        <v>0</v>
      </c>
      <c r="M58" s="222"/>
      <c r="N58" s="151">
        <f>INDEX(poeng!$A$1:$B$154,(M58-0)+1,2)</f>
        <v>0</v>
      </c>
      <c r="O58" s="222"/>
      <c r="P58" s="151">
        <f>INDEX(poeng!$A$1:$B$154,(O58-0)+1,2)</f>
        <v>0</v>
      </c>
      <c r="Q58" s="128">
        <f t="shared" si="27"/>
        <v>0</v>
      </c>
      <c r="R58" s="129">
        <f t="shared" si="28"/>
        <v>0</v>
      </c>
      <c r="S58" s="129">
        <f t="shared" si="29"/>
        <v>0</v>
      </c>
      <c r="T58" s="129">
        <f t="shared" si="30"/>
        <v>0</v>
      </c>
      <c r="U58" s="129">
        <f t="shared" si="31"/>
        <v>0</v>
      </c>
      <c r="V58" s="129">
        <f t="shared" si="32"/>
        <v>0</v>
      </c>
      <c r="W58" s="130">
        <f t="shared" si="33"/>
        <v>0</v>
      </c>
      <c r="X58" s="100"/>
      <c r="Z58" s="120">
        <f t="shared" si="34"/>
        <v>0</v>
      </c>
      <c r="AA58" s="120">
        <f t="shared" si="35"/>
        <v>0</v>
      </c>
      <c r="AB58" s="120">
        <f t="shared" si="36"/>
        <v>0</v>
      </c>
      <c r="AC58" s="120">
        <f t="shared" si="37"/>
        <v>0</v>
      </c>
    </row>
    <row r="59" spans="1:29" ht="12.75" customHeight="1" hidden="1">
      <c r="A59" s="146">
        <f t="shared" si="25"/>
        <v>21</v>
      </c>
      <c r="B59" s="147">
        <f t="shared" si="26"/>
        <v>0</v>
      </c>
      <c r="C59" s="218"/>
      <c r="D59" s="219"/>
      <c r="E59" s="220"/>
      <c r="F59" s="221">
        <f>INDEX(poeng!$A$1:$B$154,(E59-0)+1,2)</f>
        <v>0</v>
      </c>
      <c r="G59" s="222"/>
      <c r="H59" s="151">
        <f>INDEX(poeng!$A$1:$B$154,(G59-0)+1,2)</f>
        <v>0</v>
      </c>
      <c r="I59" s="222"/>
      <c r="J59" s="151">
        <f>INDEX(poeng!$A$1:$B$154,(I59-0)+1,2)</f>
        <v>0</v>
      </c>
      <c r="K59" s="222"/>
      <c r="L59" s="151">
        <f>INDEX(poeng!$A$1:$B$154,(K59-0)+1,2)</f>
        <v>0</v>
      </c>
      <c r="M59" s="222"/>
      <c r="N59" s="151">
        <f>INDEX(poeng!$A$1:$B$154,(M59-0)+1,2)</f>
        <v>0</v>
      </c>
      <c r="O59" s="222"/>
      <c r="P59" s="151">
        <f>INDEX(poeng!$A$1:$B$154,(O59-0)+1,2)</f>
        <v>0</v>
      </c>
      <c r="Q59" s="128">
        <f t="shared" si="27"/>
        <v>0</v>
      </c>
      <c r="R59" s="129">
        <f t="shared" si="28"/>
        <v>0</v>
      </c>
      <c r="S59" s="129">
        <f t="shared" si="29"/>
        <v>0</v>
      </c>
      <c r="T59" s="129">
        <f t="shared" si="30"/>
        <v>0</v>
      </c>
      <c r="U59" s="129">
        <f t="shared" si="31"/>
        <v>0</v>
      </c>
      <c r="V59" s="129">
        <f t="shared" si="32"/>
        <v>0</v>
      </c>
      <c r="W59" s="130">
        <f t="shared" si="33"/>
        <v>0</v>
      </c>
      <c r="X59" s="100"/>
      <c r="Z59" s="120">
        <f t="shared" si="34"/>
        <v>0</v>
      </c>
      <c r="AA59" s="120">
        <f t="shared" si="35"/>
        <v>0</v>
      </c>
      <c r="AB59" s="120">
        <f t="shared" si="36"/>
        <v>0</v>
      </c>
      <c r="AC59" s="120">
        <f t="shared" si="37"/>
        <v>0</v>
      </c>
    </row>
    <row r="60" spans="1:29" ht="12.75" customHeight="1" hidden="1">
      <c r="A60" s="146">
        <f t="shared" si="25"/>
        <v>21</v>
      </c>
      <c r="B60" s="147">
        <f t="shared" si="26"/>
        <v>0</v>
      </c>
      <c r="C60" s="218"/>
      <c r="D60" s="219"/>
      <c r="E60" s="220"/>
      <c r="F60" s="221">
        <f>INDEX(poeng!$A$1:$B$154,(E60-0)+1,2)</f>
        <v>0</v>
      </c>
      <c r="G60" s="222"/>
      <c r="H60" s="151">
        <f>INDEX(poeng!$A$1:$B$154,(G60-0)+1,2)</f>
        <v>0</v>
      </c>
      <c r="I60" s="222"/>
      <c r="J60" s="151">
        <f>INDEX(poeng!$A$1:$B$154,(I60-0)+1,2)</f>
        <v>0</v>
      </c>
      <c r="K60" s="222"/>
      <c r="L60" s="151">
        <f>INDEX(poeng!$A$1:$B$154,(K60-0)+1,2)</f>
        <v>0</v>
      </c>
      <c r="M60" s="222"/>
      <c r="N60" s="151">
        <f>INDEX(poeng!$A$1:$B$154,(M60-0)+1,2)</f>
        <v>0</v>
      </c>
      <c r="O60" s="222"/>
      <c r="P60" s="151">
        <f>INDEX(poeng!$A$1:$B$154,(O60-0)+1,2)</f>
        <v>0</v>
      </c>
      <c r="Q60" s="128">
        <f t="shared" si="27"/>
        <v>0</v>
      </c>
      <c r="R60" s="129">
        <f t="shared" si="28"/>
        <v>0</v>
      </c>
      <c r="S60" s="129">
        <f t="shared" si="29"/>
        <v>0</v>
      </c>
      <c r="T60" s="129">
        <f t="shared" si="30"/>
        <v>0</v>
      </c>
      <c r="U60" s="129">
        <f t="shared" si="31"/>
        <v>0</v>
      </c>
      <c r="V60" s="129">
        <f t="shared" si="32"/>
        <v>0</v>
      </c>
      <c r="W60" s="130">
        <f t="shared" si="33"/>
        <v>0</v>
      </c>
      <c r="X60" s="100"/>
      <c r="Z60" s="120">
        <f t="shared" si="34"/>
        <v>0</v>
      </c>
      <c r="AA60" s="120">
        <f t="shared" si="35"/>
        <v>0</v>
      </c>
      <c r="AB60" s="120">
        <f t="shared" si="36"/>
        <v>0</v>
      </c>
      <c r="AC60" s="120">
        <f t="shared" si="37"/>
        <v>0</v>
      </c>
    </row>
    <row r="61" spans="1:29" ht="12.75" customHeight="1" hidden="1">
      <c r="A61" s="146">
        <f t="shared" si="25"/>
        <v>21</v>
      </c>
      <c r="B61" s="147">
        <f t="shared" si="26"/>
        <v>0</v>
      </c>
      <c r="C61" s="218"/>
      <c r="D61" s="219"/>
      <c r="E61" s="220"/>
      <c r="F61" s="221">
        <f>INDEX(poeng!$A$1:$B$154,(E61-0)+1,2)</f>
        <v>0</v>
      </c>
      <c r="G61" s="222"/>
      <c r="H61" s="151">
        <f>INDEX(poeng!$A$1:$B$154,(G61-0)+1,2)</f>
        <v>0</v>
      </c>
      <c r="I61" s="222"/>
      <c r="J61" s="151">
        <f>INDEX(poeng!$A$1:$B$154,(I61-0)+1,2)</f>
        <v>0</v>
      </c>
      <c r="K61" s="222"/>
      <c r="L61" s="151">
        <f>INDEX(poeng!$A$1:$B$154,(K61-0)+1,2)</f>
        <v>0</v>
      </c>
      <c r="M61" s="222"/>
      <c r="N61" s="151">
        <f>INDEX(poeng!$A$1:$B$154,(M61-0)+1,2)</f>
        <v>0</v>
      </c>
      <c r="O61" s="222"/>
      <c r="P61" s="151">
        <f>INDEX(poeng!$A$1:$B$154,(O61-0)+1,2)</f>
        <v>0</v>
      </c>
      <c r="Q61" s="128">
        <f t="shared" si="27"/>
        <v>0</v>
      </c>
      <c r="R61" s="129">
        <f t="shared" si="28"/>
        <v>0</v>
      </c>
      <c r="S61" s="129">
        <f t="shared" si="29"/>
        <v>0</v>
      </c>
      <c r="T61" s="129">
        <f t="shared" si="30"/>
        <v>0</v>
      </c>
      <c r="U61" s="129">
        <f t="shared" si="31"/>
        <v>0</v>
      </c>
      <c r="V61" s="129">
        <f t="shared" si="32"/>
        <v>0</v>
      </c>
      <c r="W61" s="130">
        <f t="shared" si="33"/>
        <v>0</v>
      </c>
      <c r="X61" s="100"/>
      <c r="Z61" s="120">
        <f t="shared" si="34"/>
        <v>0</v>
      </c>
      <c r="AA61" s="120">
        <f t="shared" si="35"/>
        <v>0</v>
      </c>
      <c r="AB61" s="120">
        <f t="shared" si="36"/>
        <v>0</v>
      </c>
      <c r="AC61" s="120">
        <f t="shared" si="37"/>
        <v>0</v>
      </c>
    </row>
    <row r="62" spans="1:29" ht="12.75" customHeight="1" hidden="1">
      <c r="A62" s="146">
        <f t="shared" si="25"/>
        <v>21</v>
      </c>
      <c r="B62" s="147">
        <f t="shared" si="26"/>
        <v>0</v>
      </c>
      <c r="C62" s="218"/>
      <c r="D62" s="219"/>
      <c r="E62" s="220"/>
      <c r="F62" s="221">
        <f>INDEX(poeng!$A$1:$B$154,(E62-0)+1,2)</f>
        <v>0</v>
      </c>
      <c r="G62" s="222"/>
      <c r="H62" s="151">
        <f>INDEX(poeng!$A$1:$B$154,(G62-0)+1,2)</f>
        <v>0</v>
      </c>
      <c r="I62" s="222"/>
      <c r="J62" s="151">
        <f>INDEX(poeng!$A$1:$B$154,(I62-0)+1,2)</f>
        <v>0</v>
      </c>
      <c r="K62" s="222"/>
      <c r="L62" s="151">
        <f>INDEX(poeng!$A$1:$B$154,(K62-0)+1,2)</f>
        <v>0</v>
      </c>
      <c r="M62" s="222"/>
      <c r="N62" s="151">
        <f>INDEX(poeng!$A$1:$B$154,(M62-0)+1,2)</f>
        <v>0</v>
      </c>
      <c r="O62" s="222"/>
      <c r="P62" s="151">
        <f>INDEX(poeng!$A$1:$B$154,(O62-0)+1,2)</f>
        <v>0</v>
      </c>
      <c r="Q62" s="128">
        <f t="shared" si="27"/>
        <v>0</v>
      </c>
      <c r="R62" s="129">
        <f t="shared" si="28"/>
        <v>0</v>
      </c>
      <c r="S62" s="129">
        <f t="shared" si="29"/>
        <v>0</v>
      </c>
      <c r="T62" s="129">
        <f t="shared" si="30"/>
        <v>0</v>
      </c>
      <c r="U62" s="129">
        <f t="shared" si="31"/>
        <v>0</v>
      </c>
      <c r="V62" s="129">
        <f t="shared" si="32"/>
        <v>0</v>
      </c>
      <c r="W62" s="130">
        <f t="shared" si="33"/>
        <v>0</v>
      </c>
      <c r="X62" s="100"/>
      <c r="Z62" s="120">
        <f t="shared" si="34"/>
        <v>0</v>
      </c>
      <c r="AA62" s="120">
        <f t="shared" si="35"/>
        <v>0</v>
      </c>
      <c r="AB62" s="120">
        <f t="shared" si="36"/>
        <v>0</v>
      </c>
      <c r="AC62" s="120">
        <f t="shared" si="37"/>
        <v>0</v>
      </c>
    </row>
    <row r="63" spans="1:29" ht="12.75" customHeight="1" hidden="1">
      <c r="A63" s="146">
        <f t="shared" si="25"/>
        <v>21</v>
      </c>
      <c r="B63" s="147">
        <f t="shared" si="26"/>
        <v>0</v>
      </c>
      <c r="C63" s="218"/>
      <c r="D63" s="219"/>
      <c r="E63" s="220"/>
      <c r="F63" s="221">
        <f>INDEX(poeng!$A$1:$B$154,(E63-0)+1,2)</f>
        <v>0</v>
      </c>
      <c r="G63" s="222"/>
      <c r="H63" s="151">
        <f>INDEX(poeng!$A$1:$B$154,(G63-0)+1,2)</f>
        <v>0</v>
      </c>
      <c r="I63" s="222"/>
      <c r="J63" s="151">
        <f>INDEX(poeng!$A$1:$B$154,(I63-0)+1,2)</f>
        <v>0</v>
      </c>
      <c r="K63" s="222"/>
      <c r="L63" s="151">
        <f>INDEX(poeng!$A$1:$B$154,(K63-0)+1,2)</f>
        <v>0</v>
      </c>
      <c r="M63" s="222"/>
      <c r="N63" s="151">
        <f>INDEX(poeng!$A$1:$B$154,(M63-0)+1,2)</f>
        <v>0</v>
      </c>
      <c r="O63" s="222"/>
      <c r="P63" s="151">
        <f>INDEX(poeng!$A$1:$B$154,(O63-0)+1,2)</f>
        <v>0</v>
      </c>
      <c r="Q63" s="128">
        <f t="shared" si="27"/>
        <v>0</v>
      </c>
      <c r="R63" s="129">
        <f t="shared" si="28"/>
        <v>0</v>
      </c>
      <c r="S63" s="129">
        <f t="shared" si="29"/>
        <v>0</v>
      </c>
      <c r="T63" s="129">
        <f t="shared" si="30"/>
        <v>0</v>
      </c>
      <c r="U63" s="129">
        <f t="shared" si="31"/>
        <v>0</v>
      </c>
      <c r="V63" s="129">
        <f t="shared" si="32"/>
        <v>0</v>
      </c>
      <c r="W63" s="130">
        <f t="shared" si="33"/>
        <v>0</v>
      </c>
      <c r="X63" s="100"/>
      <c r="Z63" s="120">
        <f t="shared" si="34"/>
        <v>0</v>
      </c>
      <c r="AA63" s="120">
        <f t="shared" si="35"/>
        <v>0</v>
      </c>
      <c r="AB63" s="120">
        <f t="shared" si="36"/>
        <v>0</v>
      </c>
      <c r="AC63" s="120">
        <f t="shared" si="37"/>
        <v>0</v>
      </c>
    </row>
    <row r="64" spans="1:29" ht="12.75" customHeight="1" hidden="1">
      <c r="A64" s="146">
        <f t="shared" si="25"/>
        <v>21</v>
      </c>
      <c r="B64" s="147">
        <f t="shared" si="26"/>
        <v>0</v>
      </c>
      <c r="C64" s="218"/>
      <c r="D64" s="219"/>
      <c r="E64" s="220"/>
      <c r="F64" s="221">
        <f>INDEX(poeng!$A$1:$B$154,(E64-0)+1,2)</f>
        <v>0</v>
      </c>
      <c r="G64" s="222"/>
      <c r="H64" s="151">
        <f>INDEX(poeng!$A$1:$B$154,(G64-0)+1,2)</f>
        <v>0</v>
      </c>
      <c r="I64" s="222"/>
      <c r="J64" s="151">
        <f>INDEX(poeng!$A$1:$B$154,(I64-0)+1,2)</f>
        <v>0</v>
      </c>
      <c r="K64" s="222"/>
      <c r="L64" s="151">
        <f>INDEX(poeng!$A$1:$B$154,(K64-0)+1,2)</f>
        <v>0</v>
      </c>
      <c r="M64" s="222"/>
      <c r="N64" s="151">
        <f>INDEX(poeng!$A$1:$B$154,(M64-0)+1,2)</f>
        <v>0</v>
      </c>
      <c r="O64" s="222"/>
      <c r="P64" s="151">
        <f>INDEX(poeng!$A$1:$B$154,(O64-0)+1,2)</f>
        <v>0</v>
      </c>
      <c r="Q64" s="128">
        <f t="shared" si="27"/>
        <v>0</v>
      </c>
      <c r="R64" s="129">
        <f t="shared" si="28"/>
        <v>0</v>
      </c>
      <c r="S64" s="129">
        <f t="shared" si="29"/>
        <v>0</v>
      </c>
      <c r="T64" s="129">
        <f t="shared" si="30"/>
        <v>0</v>
      </c>
      <c r="U64" s="129">
        <f t="shared" si="31"/>
        <v>0</v>
      </c>
      <c r="V64" s="129">
        <f t="shared" si="32"/>
        <v>0</v>
      </c>
      <c r="W64" s="130">
        <f t="shared" si="33"/>
        <v>0</v>
      </c>
      <c r="X64" s="100"/>
      <c r="Z64" s="120">
        <f t="shared" si="34"/>
        <v>0</v>
      </c>
      <c r="AA64" s="120">
        <f t="shared" si="35"/>
        <v>0</v>
      </c>
      <c r="AB64" s="120">
        <f t="shared" si="36"/>
        <v>0</v>
      </c>
      <c r="AC64" s="120">
        <f t="shared" si="37"/>
        <v>0</v>
      </c>
    </row>
    <row r="65" spans="1:29" ht="12.75" customHeight="1" hidden="1" thickBot="1">
      <c r="A65" s="157">
        <f t="shared" si="25"/>
        <v>21</v>
      </c>
      <c r="B65" s="147">
        <f t="shared" si="26"/>
        <v>0</v>
      </c>
      <c r="C65" s="223"/>
      <c r="D65" s="219"/>
      <c r="E65" s="224">
        <v>0</v>
      </c>
      <c r="F65" s="225">
        <f>INDEX(poeng!$A$1:$B$154,(E65-0)+1,2)</f>
        <v>0</v>
      </c>
      <c r="G65" s="222"/>
      <c r="H65" s="160">
        <f>INDEX(poeng!$A$1:$B$154,(G65-0)+1,2)</f>
        <v>0</v>
      </c>
      <c r="I65" s="222"/>
      <c r="J65" s="160">
        <f>INDEX(poeng!$A$1:$B$154,(I65-0)+1,2)</f>
        <v>0</v>
      </c>
      <c r="K65" s="222"/>
      <c r="L65" s="160">
        <f>INDEX(poeng!$A$1:$B$154,(K65-0)+1,2)</f>
        <v>0</v>
      </c>
      <c r="M65" s="222"/>
      <c r="N65" s="160">
        <f>INDEX(poeng!$A$1:$B$154,(M65-0)+1,2)</f>
        <v>0</v>
      </c>
      <c r="O65" s="222"/>
      <c r="P65" s="160">
        <f>INDEX(poeng!$A$1:$B$154,(O65-0)+1,2)</f>
        <v>0</v>
      </c>
      <c r="Q65" s="128">
        <f t="shared" si="27"/>
        <v>0</v>
      </c>
      <c r="R65" s="129">
        <f t="shared" si="28"/>
        <v>0</v>
      </c>
      <c r="S65" s="129">
        <f t="shared" si="29"/>
        <v>0</v>
      </c>
      <c r="T65" s="129">
        <f t="shared" si="30"/>
        <v>0</v>
      </c>
      <c r="U65" s="129">
        <f t="shared" si="31"/>
        <v>0</v>
      </c>
      <c r="V65" s="129">
        <f t="shared" si="32"/>
        <v>0</v>
      </c>
      <c r="W65" s="130">
        <f t="shared" si="33"/>
        <v>0</v>
      </c>
      <c r="X65" s="161"/>
      <c r="Y65" s="77"/>
      <c r="Z65" s="120">
        <f t="shared" si="34"/>
        <v>0</v>
      </c>
      <c r="AA65" s="120">
        <f t="shared" si="35"/>
        <v>0</v>
      </c>
      <c r="AB65" s="120">
        <f t="shared" si="36"/>
        <v>0</v>
      </c>
      <c r="AC65" s="120">
        <f t="shared" si="37"/>
        <v>0</v>
      </c>
    </row>
  </sheetData>
  <mergeCells count="7">
    <mergeCell ref="O3:P3"/>
    <mergeCell ref="D1:L1"/>
    <mergeCell ref="M3:N3"/>
    <mergeCell ref="E3:F3"/>
    <mergeCell ref="G3:H3"/>
    <mergeCell ref="I3:J3"/>
    <mergeCell ref="K3:L3"/>
  </mergeCells>
  <printOptions/>
  <pageMargins left="0.4722222222222222" right="0.19652777777777777" top="0.47" bottom="0.25" header="0.31" footer="0.36"/>
  <pageSetup fitToHeight="1" fitToWidth="1" horizontalDpi="600" verticalDpi="600" orientation="portrait" paperSize="9" scale="60" r:id="rId2"/>
  <headerFooter alignWithMargins="0">
    <oddFooter>&amp;LMagnhild Knudsen&amp;R&amp;D</oddFooter>
  </headerFooter>
  <rowBreaks count="1" manualBreakCount="1">
    <brk id="6" max="65535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68"/>
  <sheetViews>
    <sheetView showGridLines="0" showZeros="0" zoomScale="75" zoomScaleNormal="75" workbookViewId="0" topLeftCell="A1">
      <selection activeCell="A52" sqref="A52:IV52"/>
    </sheetView>
  </sheetViews>
  <sheetFormatPr defaultColWidth="11.5546875" defaultRowHeight="15"/>
  <cols>
    <col min="1" max="2" width="7.4453125" style="76" bestFit="1" customWidth="1"/>
    <col min="3" max="3" width="21.10546875" style="76" bestFit="1" customWidth="1"/>
    <col min="4" max="4" width="14.6640625" style="76" bestFit="1" customWidth="1"/>
    <col min="5" max="5" width="6.6640625" style="76" bestFit="1" customWidth="1"/>
    <col min="6" max="6" width="7.10546875" style="76" bestFit="1" customWidth="1"/>
    <col min="7" max="7" width="6.6640625" style="76" customWidth="1"/>
    <col min="8" max="8" width="7.10546875" style="76" bestFit="1" customWidth="1"/>
    <col min="9" max="9" width="6.6640625" style="76" customWidth="1"/>
    <col min="10" max="10" width="7.10546875" style="76" bestFit="1" customWidth="1"/>
    <col min="11" max="11" width="6.6640625" style="76" customWidth="1"/>
    <col min="12" max="12" width="7.10546875" style="76" bestFit="1" customWidth="1"/>
    <col min="13" max="13" width="6.6640625" style="76" customWidth="1"/>
    <col min="14" max="14" width="7.10546875" style="76" bestFit="1" customWidth="1"/>
    <col min="15" max="15" width="6.6640625" style="76" customWidth="1"/>
    <col min="16" max="16" width="7.10546875" style="76" bestFit="1" customWidth="1"/>
    <col min="17" max="23" width="6.6640625" style="76" hidden="1" customWidth="1"/>
    <col min="24" max="24" width="5.6640625" style="76" hidden="1" customWidth="1"/>
    <col min="25" max="25" width="4.6640625" style="76" hidden="1" customWidth="1"/>
    <col min="26" max="26" width="5.6640625" style="76" hidden="1" customWidth="1"/>
    <col min="27" max="27" width="6.88671875" style="76" hidden="1" customWidth="1"/>
    <col min="28" max="30" width="4.6640625" style="76" hidden="1" customWidth="1"/>
    <col min="31" max="31" width="8.88671875" style="76" hidden="1" customWidth="1"/>
    <col min="32" max="32" width="0" style="76" hidden="1" customWidth="1"/>
    <col min="33" max="42" width="9.6640625" style="76" hidden="1" customWidth="1"/>
    <col min="43" max="16384" width="9.6640625" style="76" customWidth="1"/>
  </cols>
  <sheetData>
    <row r="1" spans="4:23" ht="33.75" customHeight="1">
      <c r="D1" s="230" t="str">
        <f>'J 12'!$D$1</f>
        <v>TE cup 2003</v>
      </c>
      <c r="E1" s="230"/>
      <c r="F1" s="230"/>
      <c r="G1" s="230"/>
      <c r="H1" s="230"/>
      <c r="I1" s="230"/>
      <c r="J1" s="230"/>
      <c r="K1" s="230"/>
      <c r="L1" s="230"/>
      <c r="M1" s="18"/>
      <c r="N1" s="18"/>
      <c r="O1" s="18"/>
      <c r="P1" s="18"/>
      <c r="Q1" s="16"/>
      <c r="R1" s="2"/>
      <c r="S1" s="2"/>
      <c r="T1" s="2"/>
      <c r="U1" s="2"/>
      <c r="V1" s="2"/>
      <c r="W1" s="2"/>
    </row>
    <row r="2" spans="4:23" ht="24.75" customHeight="1" thickBot="1"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1"/>
      <c r="R2" s="81"/>
      <c r="S2" s="81"/>
      <c r="T2" s="81"/>
      <c r="U2" s="81"/>
      <c r="V2" s="81"/>
      <c r="W2" s="81"/>
    </row>
    <row r="3" spans="1:23" ht="22.5" customHeight="1" thickBot="1">
      <c r="A3" s="83" t="s">
        <v>48</v>
      </c>
      <c r="B3" s="84"/>
      <c r="C3" s="85"/>
      <c r="D3" s="82"/>
      <c r="E3" s="227" t="s">
        <v>425</v>
      </c>
      <c r="F3" s="228"/>
      <c r="G3" s="227" t="s">
        <v>95</v>
      </c>
      <c r="H3" s="228"/>
      <c r="I3" s="227" t="s">
        <v>96</v>
      </c>
      <c r="J3" s="228"/>
      <c r="K3" s="227" t="s">
        <v>97</v>
      </c>
      <c r="L3" s="228"/>
      <c r="M3" s="227" t="s">
        <v>98</v>
      </c>
      <c r="N3" s="228"/>
      <c r="O3" s="227" t="s">
        <v>202</v>
      </c>
      <c r="P3" s="228"/>
      <c r="Q3" s="86"/>
      <c r="R3" s="87"/>
      <c r="S3" s="87"/>
      <c r="T3" s="87"/>
      <c r="U3" s="87"/>
      <c r="V3" s="87"/>
      <c r="W3" s="88"/>
    </row>
    <row r="4" spans="1:24" ht="18.75" customHeight="1" thickTop="1">
      <c r="A4" s="89" t="s">
        <v>2</v>
      </c>
      <c r="B4" s="90" t="s">
        <v>3</v>
      </c>
      <c r="C4" s="91"/>
      <c r="D4" s="92"/>
      <c r="E4" s="93" t="s">
        <v>4</v>
      </c>
      <c r="F4" s="94" t="s">
        <v>1</v>
      </c>
      <c r="G4" s="95" t="s">
        <v>4</v>
      </c>
      <c r="H4" s="96" t="s">
        <v>1</v>
      </c>
      <c r="I4" s="93" t="s">
        <v>4</v>
      </c>
      <c r="J4" s="94" t="s">
        <v>1</v>
      </c>
      <c r="K4" s="95" t="s">
        <v>4</v>
      </c>
      <c r="L4" s="96" t="s">
        <v>1</v>
      </c>
      <c r="M4" s="93" t="s">
        <v>4</v>
      </c>
      <c r="N4" s="94" t="s">
        <v>1</v>
      </c>
      <c r="O4" s="93" t="s">
        <v>4</v>
      </c>
      <c r="P4" s="94" t="s">
        <v>1</v>
      </c>
      <c r="Q4" s="97" t="s">
        <v>5</v>
      </c>
      <c r="R4" s="98" t="s">
        <v>5</v>
      </c>
      <c r="S4" s="98" t="s">
        <v>5</v>
      </c>
      <c r="T4" s="98" t="s">
        <v>5</v>
      </c>
      <c r="U4" s="98" t="s">
        <v>5</v>
      </c>
      <c r="V4" s="98" t="s">
        <v>5</v>
      </c>
      <c r="W4" s="99" t="s">
        <v>3</v>
      </c>
      <c r="X4" s="100"/>
    </row>
    <row r="5" spans="1:29" ht="18.75" customHeight="1" thickBot="1">
      <c r="A5" s="101" t="s">
        <v>6</v>
      </c>
      <c r="B5" s="102" t="s">
        <v>1</v>
      </c>
      <c r="C5" s="101" t="s">
        <v>7</v>
      </c>
      <c r="D5" s="102" t="s">
        <v>8</v>
      </c>
      <c r="E5" s="103" t="s">
        <v>6</v>
      </c>
      <c r="F5" s="104"/>
      <c r="G5" s="105" t="s">
        <v>6</v>
      </c>
      <c r="H5" s="106"/>
      <c r="I5" s="103" t="s">
        <v>6</v>
      </c>
      <c r="J5" s="104"/>
      <c r="K5" s="105" t="s">
        <v>6</v>
      </c>
      <c r="L5" s="106"/>
      <c r="M5" s="103" t="s">
        <v>6</v>
      </c>
      <c r="N5" s="104"/>
      <c r="O5" s="103" t="s">
        <v>6</v>
      </c>
      <c r="P5" s="104"/>
      <c r="Q5" s="107" t="s">
        <v>9</v>
      </c>
      <c r="R5" s="108" t="s">
        <v>10</v>
      </c>
      <c r="S5" s="108" t="s">
        <v>11</v>
      </c>
      <c r="T5" s="108" t="s">
        <v>12</v>
      </c>
      <c r="U5" s="108">
        <v>5</v>
      </c>
      <c r="V5" s="108">
        <v>6</v>
      </c>
      <c r="W5" s="109" t="s">
        <v>1</v>
      </c>
      <c r="X5" s="100"/>
      <c r="Z5" s="76">
        <v>1</v>
      </c>
      <c r="AA5" s="76">
        <v>2</v>
      </c>
      <c r="AB5" s="76">
        <v>3</v>
      </c>
      <c r="AC5" s="76">
        <v>4</v>
      </c>
    </row>
    <row r="6" spans="1:29" ht="15.75" customHeight="1" thickTop="1">
      <c r="A6" s="110">
        <f aca="true" t="shared" si="0" ref="A6:A37">RANK(W6,W$6:W$67,0)</f>
        <v>1</v>
      </c>
      <c r="B6" s="111">
        <f aca="true" t="shared" si="1" ref="B6:B35">W6</f>
        <v>360</v>
      </c>
      <c r="C6" s="137" t="s">
        <v>139</v>
      </c>
      <c r="D6" s="138" t="s">
        <v>132</v>
      </c>
      <c r="E6" s="114">
        <v>2</v>
      </c>
      <c r="F6" s="115">
        <f>INDEX(poeng!$A$1:$B$154,(E6-0)+1,2)</f>
        <v>80</v>
      </c>
      <c r="G6" s="116">
        <v>2</v>
      </c>
      <c r="H6" s="115">
        <f>INDEX(poeng!$A$1:$B$154,(G6-0)+1,2)</f>
        <v>80</v>
      </c>
      <c r="I6" s="114">
        <v>1</v>
      </c>
      <c r="J6" s="115">
        <f>INDEX(poeng!$A$1:$B$154,(I6-0)+1,2)</f>
        <v>100</v>
      </c>
      <c r="K6" s="116">
        <v>5</v>
      </c>
      <c r="L6" s="115">
        <f>INDEX(poeng!$A$1:$B$154,(K6-0)+1,2)</f>
        <v>45</v>
      </c>
      <c r="M6" s="114">
        <v>1</v>
      </c>
      <c r="N6" s="115">
        <f>INDEX(poeng!$A$1:$B$154,(M6-0)+1,2)</f>
        <v>100</v>
      </c>
      <c r="O6" s="114">
        <v>3</v>
      </c>
      <c r="P6" s="115">
        <f>INDEX(poeng!$A$1:$B$154,(O6-0)+1,2)</f>
        <v>60</v>
      </c>
      <c r="Q6" s="117">
        <f aca="true" t="shared" si="2" ref="Q6:Q51">F6</f>
        <v>80</v>
      </c>
      <c r="R6" s="200">
        <f aca="true" t="shared" si="3" ref="R6:R51">H6</f>
        <v>80</v>
      </c>
      <c r="S6" s="200">
        <f aca="true" t="shared" si="4" ref="S6:S51">J6</f>
        <v>100</v>
      </c>
      <c r="T6" s="200">
        <f aca="true" t="shared" si="5" ref="T6:T51">L6</f>
        <v>45</v>
      </c>
      <c r="U6" s="200">
        <f aca="true" t="shared" si="6" ref="U6:U51">N6</f>
        <v>100</v>
      </c>
      <c r="V6" s="200">
        <f aca="true" t="shared" si="7" ref="V6:V52">P6</f>
        <v>60</v>
      </c>
      <c r="W6" s="201">
        <f aca="true" t="shared" si="8" ref="W6:W51">SUM(Z6:AC6)</f>
        <v>360</v>
      </c>
      <c r="X6" s="131"/>
      <c r="Z6" s="120">
        <f aca="true" t="shared" si="9" ref="Z6:Z52">LARGE(Q6:V6,1)</f>
        <v>100</v>
      </c>
      <c r="AA6" s="120">
        <f aca="true" t="shared" si="10" ref="AA6:AA52">LARGE(Q6:V6,2)</f>
        <v>100</v>
      </c>
      <c r="AB6" s="120">
        <f aca="true" t="shared" si="11" ref="AB6:AB52">LARGE(Q6:V6,3)</f>
        <v>80</v>
      </c>
      <c r="AC6" s="120">
        <f aca="true" t="shared" si="12" ref="AC6:AC52">LARGE(Q6:V6,4)</f>
        <v>80</v>
      </c>
    </row>
    <row r="7" spans="1:29" ht="15.75" customHeight="1">
      <c r="A7" s="121">
        <f t="shared" si="0"/>
        <v>1</v>
      </c>
      <c r="B7" s="122">
        <f t="shared" si="1"/>
        <v>360</v>
      </c>
      <c r="C7" s="123" t="s">
        <v>134</v>
      </c>
      <c r="D7" s="124" t="s">
        <v>126</v>
      </c>
      <c r="E7" s="125">
        <v>1</v>
      </c>
      <c r="F7" s="126">
        <f>INDEX(poeng!$A$1:$B$154,(E7-0)+1,2)</f>
        <v>100</v>
      </c>
      <c r="G7" s="127">
        <v>1</v>
      </c>
      <c r="H7" s="126">
        <f>INDEX(poeng!$A$1:$B$154,(G7-0)+1,2)</f>
        <v>100</v>
      </c>
      <c r="I7" s="125"/>
      <c r="J7" s="126">
        <f>INDEX(poeng!$A$1:$B$154,(I7-0)+1,2)</f>
        <v>0</v>
      </c>
      <c r="K7" s="127">
        <v>2</v>
      </c>
      <c r="L7" s="126">
        <f>INDEX(poeng!$A$1:$B$154,(K7-0)+1,2)</f>
        <v>80</v>
      </c>
      <c r="M7" s="125">
        <v>3</v>
      </c>
      <c r="N7" s="126">
        <f>INDEX(poeng!$A$1:$B$154,(M7-0)+1,2)</f>
        <v>60</v>
      </c>
      <c r="O7" s="125">
        <v>2</v>
      </c>
      <c r="P7" s="126">
        <f>INDEX(poeng!$A$1:$B$154,(O7-0)+1,2)</f>
        <v>80</v>
      </c>
      <c r="Q7" s="128">
        <f t="shared" si="2"/>
        <v>100</v>
      </c>
      <c r="R7" s="129">
        <f t="shared" si="3"/>
        <v>100</v>
      </c>
      <c r="S7" s="129">
        <f t="shared" si="4"/>
        <v>0</v>
      </c>
      <c r="T7" s="129">
        <f t="shared" si="5"/>
        <v>80</v>
      </c>
      <c r="U7" s="129">
        <f t="shared" si="6"/>
        <v>60</v>
      </c>
      <c r="V7" s="129">
        <f t="shared" si="7"/>
        <v>80</v>
      </c>
      <c r="W7" s="130">
        <f t="shared" si="8"/>
        <v>360</v>
      </c>
      <c r="X7" s="131"/>
      <c r="Z7" s="120">
        <f t="shared" si="9"/>
        <v>100</v>
      </c>
      <c r="AA7" s="120">
        <f t="shared" si="10"/>
        <v>100</v>
      </c>
      <c r="AB7" s="120">
        <f t="shared" si="11"/>
        <v>80</v>
      </c>
      <c r="AC7" s="120">
        <f t="shared" si="12"/>
        <v>80</v>
      </c>
    </row>
    <row r="8" spans="1:29" ht="15.75" customHeight="1">
      <c r="A8" s="121">
        <f t="shared" si="0"/>
        <v>3</v>
      </c>
      <c r="B8" s="122">
        <f t="shared" si="1"/>
        <v>330</v>
      </c>
      <c r="C8" s="123" t="s">
        <v>135</v>
      </c>
      <c r="D8" s="124" t="s">
        <v>126</v>
      </c>
      <c r="E8" s="125">
        <v>2</v>
      </c>
      <c r="F8" s="126">
        <f>INDEX(poeng!$A$1:$B$154,(E8-0)+1,2)</f>
        <v>80</v>
      </c>
      <c r="G8" s="127">
        <v>4</v>
      </c>
      <c r="H8" s="126">
        <f>INDEX(poeng!$A$1:$B$154,(G8-0)+1,2)</f>
        <v>50</v>
      </c>
      <c r="I8" s="125"/>
      <c r="J8" s="126">
        <f>INDEX(poeng!$A$1:$B$154,(I8-0)+1,2)</f>
        <v>0</v>
      </c>
      <c r="K8" s="127">
        <v>1</v>
      </c>
      <c r="L8" s="126">
        <f>INDEX(poeng!$A$1:$B$154,(K8-0)+1,2)</f>
        <v>100</v>
      </c>
      <c r="M8" s="125">
        <v>4</v>
      </c>
      <c r="N8" s="126">
        <f>INDEX(poeng!$A$1:$B$154,(M8-0)+1,2)</f>
        <v>50</v>
      </c>
      <c r="O8" s="125">
        <v>1</v>
      </c>
      <c r="P8" s="126">
        <f>INDEX(poeng!$A$1:$B$154,(O8-0)+1,2)</f>
        <v>100</v>
      </c>
      <c r="Q8" s="128">
        <f t="shared" si="2"/>
        <v>80</v>
      </c>
      <c r="R8" s="129">
        <f t="shared" si="3"/>
        <v>50</v>
      </c>
      <c r="S8" s="129">
        <f t="shared" si="4"/>
        <v>0</v>
      </c>
      <c r="T8" s="129">
        <f t="shared" si="5"/>
        <v>100</v>
      </c>
      <c r="U8" s="129">
        <f t="shared" si="6"/>
        <v>50</v>
      </c>
      <c r="V8" s="129">
        <f t="shared" si="7"/>
        <v>100</v>
      </c>
      <c r="W8" s="130">
        <f t="shared" si="8"/>
        <v>330</v>
      </c>
      <c r="X8" s="131"/>
      <c r="Z8" s="120">
        <f t="shared" si="9"/>
        <v>100</v>
      </c>
      <c r="AA8" s="120">
        <f t="shared" si="10"/>
        <v>100</v>
      </c>
      <c r="AB8" s="120">
        <f t="shared" si="11"/>
        <v>80</v>
      </c>
      <c r="AC8" s="120">
        <f t="shared" si="12"/>
        <v>50</v>
      </c>
    </row>
    <row r="9" spans="1:29" ht="15.75" customHeight="1">
      <c r="A9" s="121">
        <f t="shared" si="0"/>
        <v>4</v>
      </c>
      <c r="B9" s="122">
        <f t="shared" si="1"/>
        <v>235</v>
      </c>
      <c r="C9" s="123" t="s">
        <v>136</v>
      </c>
      <c r="D9" s="124" t="s">
        <v>137</v>
      </c>
      <c r="E9" s="125">
        <v>4</v>
      </c>
      <c r="F9" s="126">
        <f>INDEX(poeng!$A$1:$B$154,(E9-0)+1,2)</f>
        <v>50</v>
      </c>
      <c r="G9" s="127">
        <v>3</v>
      </c>
      <c r="H9" s="126">
        <f>INDEX(poeng!$A$1:$B$154,(G9-0)+1,2)</f>
        <v>60</v>
      </c>
      <c r="I9" s="125">
        <v>2</v>
      </c>
      <c r="J9" s="126">
        <f>INDEX(poeng!$A$1:$B$154,(I9-0)+1,2)</f>
        <v>80</v>
      </c>
      <c r="K9" s="127">
        <v>8</v>
      </c>
      <c r="L9" s="126">
        <f>INDEX(poeng!$A$1:$B$154,(K9-0)+1,2)</f>
        <v>32</v>
      </c>
      <c r="M9" s="125">
        <v>6</v>
      </c>
      <c r="N9" s="126">
        <f>INDEX(poeng!$A$1:$B$154,(M9-0)+1,2)</f>
        <v>40</v>
      </c>
      <c r="O9" s="125">
        <v>5</v>
      </c>
      <c r="P9" s="126">
        <f>INDEX(poeng!$A$1:$B$154,(O9-0)+1,2)</f>
        <v>45</v>
      </c>
      <c r="Q9" s="128">
        <f t="shared" si="2"/>
        <v>50</v>
      </c>
      <c r="R9" s="129">
        <f t="shared" si="3"/>
        <v>60</v>
      </c>
      <c r="S9" s="129">
        <f t="shared" si="4"/>
        <v>80</v>
      </c>
      <c r="T9" s="129">
        <f t="shared" si="5"/>
        <v>32</v>
      </c>
      <c r="U9" s="129">
        <f t="shared" si="6"/>
        <v>40</v>
      </c>
      <c r="V9" s="129">
        <f>P9</f>
        <v>45</v>
      </c>
      <c r="W9" s="130">
        <f t="shared" si="8"/>
        <v>235</v>
      </c>
      <c r="X9" s="131"/>
      <c r="Y9" s="120"/>
      <c r="Z9" s="120">
        <f>LARGE(Q9:V9,1)</f>
        <v>80</v>
      </c>
      <c r="AA9" s="120">
        <f>LARGE(Q9:V9,2)</f>
        <v>60</v>
      </c>
      <c r="AB9" s="120">
        <f>LARGE(Q9:V9,3)</f>
        <v>50</v>
      </c>
      <c r="AC9" s="120">
        <f>LARGE(Q9:V9,4)</f>
        <v>45</v>
      </c>
    </row>
    <row r="10" spans="1:29" ht="15.75" customHeight="1">
      <c r="A10" s="121">
        <f t="shared" si="0"/>
        <v>5</v>
      </c>
      <c r="B10" s="122">
        <f t="shared" si="1"/>
        <v>222</v>
      </c>
      <c r="C10" s="123" t="s">
        <v>143</v>
      </c>
      <c r="D10" s="124" t="s">
        <v>125</v>
      </c>
      <c r="E10" s="125">
        <v>8</v>
      </c>
      <c r="F10" s="126">
        <f>INDEX(poeng!$A$1:$B$154,(E10-0)+1,2)</f>
        <v>32</v>
      </c>
      <c r="G10" s="127">
        <v>9</v>
      </c>
      <c r="H10" s="126">
        <f>INDEX(poeng!$A$1:$B$154,(G10-0)+1,2)</f>
        <v>29</v>
      </c>
      <c r="I10" s="125">
        <v>4</v>
      </c>
      <c r="J10" s="126">
        <f>INDEX(poeng!$A$1:$B$154,(I10-0)+1,2)</f>
        <v>50</v>
      </c>
      <c r="K10" s="127">
        <v>3</v>
      </c>
      <c r="L10" s="126">
        <f>INDEX(poeng!$A$1:$B$154,(K10-0)+1,2)</f>
        <v>60</v>
      </c>
      <c r="M10" s="125">
        <v>2</v>
      </c>
      <c r="N10" s="126">
        <f>INDEX(poeng!$A$1:$B$154,(M10-0)+1,2)</f>
        <v>80</v>
      </c>
      <c r="O10" s="125">
        <v>11</v>
      </c>
      <c r="P10" s="126">
        <f>INDEX(poeng!$A$1:$B$154,(O10-0)+1,2)</f>
        <v>24</v>
      </c>
      <c r="Q10" s="128">
        <f t="shared" si="2"/>
        <v>32</v>
      </c>
      <c r="R10" s="129">
        <f t="shared" si="3"/>
        <v>29</v>
      </c>
      <c r="S10" s="129">
        <f t="shared" si="4"/>
        <v>50</v>
      </c>
      <c r="T10" s="129">
        <f t="shared" si="5"/>
        <v>60</v>
      </c>
      <c r="U10" s="129">
        <f t="shared" si="6"/>
        <v>80</v>
      </c>
      <c r="V10" s="129">
        <f t="shared" si="7"/>
        <v>24</v>
      </c>
      <c r="W10" s="130">
        <f t="shared" si="8"/>
        <v>222</v>
      </c>
      <c r="X10" s="131"/>
      <c r="Z10" s="120">
        <f t="shared" si="9"/>
        <v>80</v>
      </c>
      <c r="AA10" s="120">
        <f t="shared" si="10"/>
        <v>60</v>
      </c>
      <c r="AB10" s="120">
        <f t="shared" si="11"/>
        <v>50</v>
      </c>
      <c r="AC10" s="120">
        <f t="shared" si="12"/>
        <v>32</v>
      </c>
    </row>
    <row r="11" spans="1:29" ht="15.75" customHeight="1">
      <c r="A11" s="121">
        <f t="shared" si="0"/>
        <v>6</v>
      </c>
      <c r="B11" s="122">
        <f t="shared" si="1"/>
        <v>191</v>
      </c>
      <c r="C11" s="123" t="s">
        <v>141</v>
      </c>
      <c r="D11" s="124" t="s">
        <v>126</v>
      </c>
      <c r="E11" s="125">
        <v>12</v>
      </c>
      <c r="F11" s="126">
        <f>INDEX(poeng!$A$1:$B$154,(E11-0)+1,2)</f>
        <v>22</v>
      </c>
      <c r="G11" s="127">
        <v>5</v>
      </c>
      <c r="H11" s="126">
        <f>INDEX(poeng!$A$1:$B$154,(G11-0)+1,2)</f>
        <v>45</v>
      </c>
      <c r="I11" s="125">
        <v>3</v>
      </c>
      <c r="J11" s="126">
        <f>INDEX(poeng!$A$1:$B$154,(I11-0)+1,2)</f>
        <v>60</v>
      </c>
      <c r="K11" s="127">
        <v>7</v>
      </c>
      <c r="L11" s="126">
        <f>INDEX(poeng!$A$1:$B$154,(K11-0)+1,2)</f>
        <v>36</v>
      </c>
      <c r="M11" s="125">
        <v>8</v>
      </c>
      <c r="N11" s="126">
        <f>INDEX(poeng!$A$1:$B$154,(M11-0)+1,2)</f>
        <v>32</v>
      </c>
      <c r="O11" s="125">
        <v>4</v>
      </c>
      <c r="P11" s="126">
        <f>INDEX(poeng!$A$1:$B$154,(O11-0)+1,2)</f>
        <v>50</v>
      </c>
      <c r="Q11" s="128">
        <f t="shared" si="2"/>
        <v>22</v>
      </c>
      <c r="R11" s="129">
        <f t="shared" si="3"/>
        <v>45</v>
      </c>
      <c r="S11" s="129">
        <f t="shared" si="4"/>
        <v>60</v>
      </c>
      <c r="T11" s="129">
        <f t="shared" si="5"/>
        <v>36</v>
      </c>
      <c r="U11" s="129">
        <f t="shared" si="6"/>
        <v>32</v>
      </c>
      <c r="V11" s="129">
        <f t="shared" si="7"/>
        <v>50</v>
      </c>
      <c r="W11" s="130">
        <f t="shared" si="8"/>
        <v>191</v>
      </c>
      <c r="X11" s="131"/>
      <c r="Z11" s="120">
        <f t="shared" si="9"/>
        <v>60</v>
      </c>
      <c r="AA11" s="120">
        <f t="shared" si="10"/>
        <v>50</v>
      </c>
      <c r="AB11" s="120">
        <f t="shared" si="11"/>
        <v>45</v>
      </c>
      <c r="AC11" s="120">
        <f t="shared" si="12"/>
        <v>36</v>
      </c>
    </row>
    <row r="12" spans="1:29" ht="15.75" customHeight="1">
      <c r="A12" s="121">
        <f t="shared" si="0"/>
        <v>7</v>
      </c>
      <c r="B12" s="122">
        <f t="shared" si="1"/>
        <v>166</v>
      </c>
      <c r="C12" s="123" t="s">
        <v>138</v>
      </c>
      <c r="D12" s="124" t="s">
        <v>130</v>
      </c>
      <c r="E12" s="125">
        <v>6</v>
      </c>
      <c r="F12" s="126">
        <f>INDEX(poeng!$A$1:$B$154,(E12-0)+1,2)</f>
        <v>40</v>
      </c>
      <c r="G12" s="127">
        <v>7</v>
      </c>
      <c r="H12" s="126">
        <f>INDEX(poeng!$A$1:$B$154,(G12-0)+1,2)</f>
        <v>36</v>
      </c>
      <c r="I12" s="125">
        <v>6</v>
      </c>
      <c r="J12" s="126">
        <f>INDEX(poeng!$A$1:$B$154,(I12-0)+1,2)</f>
        <v>40</v>
      </c>
      <c r="K12" s="127">
        <v>9</v>
      </c>
      <c r="L12" s="126">
        <f>INDEX(poeng!$A$1:$B$154,(K12-0)+1,2)</f>
        <v>29</v>
      </c>
      <c r="M12" s="125">
        <v>4</v>
      </c>
      <c r="N12" s="126">
        <f>INDEX(poeng!$A$1:$B$154,(M12-0)+1,2)</f>
        <v>50</v>
      </c>
      <c r="O12" s="125">
        <v>10</v>
      </c>
      <c r="P12" s="126">
        <f>INDEX(poeng!$A$1:$B$154,(O12-0)+1,2)</f>
        <v>26</v>
      </c>
      <c r="Q12" s="128">
        <f t="shared" si="2"/>
        <v>40</v>
      </c>
      <c r="R12" s="129">
        <f t="shared" si="3"/>
        <v>36</v>
      </c>
      <c r="S12" s="129">
        <f t="shared" si="4"/>
        <v>40</v>
      </c>
      <c r="T12" s="129">
        <f t="shared" si="5"/>
        <v>29</v>
      </c>
      <c r="U12" s="129">
        <f t="shared" si="6"/>
        <v>50</v>
      </c>
      <c r="V12" s="129">
        <f t="shared" si="7"/>
        <v>26</v>
      </c>
      <c r="W12" s="130">
        <f t="shared" si="8"/>
        <v>166</v>
      </c>
      <c r="X12" s="100"/>
      <c r="Z12" s="120">
        <f t="shared" si="9"/>
        <v>50</v>
      </c>
      <c r="AA12" s="120">
        <f t="shared" si="10"/>
        <v>40</v>
      </c>
      <c r="AB12" s="120">
        <f t="shared" si="11"/>
        <v>40</v>
      </c>
      <c r="AC12" s="120">
        <f t="shared" si="12"/>
        <v>36</v>
      </c>
    </row>
    <row r="13" spans="1:29" ht="15.75" customHeight="1">
      <c r="A13" s="121">
        <f t="shared" si="0"/>
        <v>8</v>
      </c>
      <c r="B13" s="122">
        <f t="shared" si="1"/>
        <v>163</v>
      </c>
      <c r="C13" s="123" t="s">
        <v>142</v>
      </c>
      <c r="D13" s="124" t="s">
        <v>126</v>
      </c>
      <c r="E13" s="125">
        <v>5</v>
      </c>
      <c r="F13" s="126">
        <f>INDEX(poeng!$A$1:$B$154,(E13-0)+1,2)</f>
        <v>45</v>
      </c>
      <c r="G13" s="127">
        <v>10</v>
      </c>
      <c r="H13" s="126">
        <f>INDEX(poeng!$A$1:$B$154,(G13-0)+1,2)</f>
        <v>26</v>
      </c>
      <c r="I13" s="125"/>
      <c r="J13" s="126">
        <f>INDEX(poeng!$A$1:$B$154,(I13-0)+1,2)</f>
        <v>0</v>
      </c>
      <c r="K13" s="127">
        <v>4</v>
      </c>
      <c r="L13" s="126">
        <f>INDEX(poeng!$A$1:$B$154,(K13-0)+1,2)</f>
        <v>50</v>
      </c>
      <c r="M13" s="125">
        <v>7</v>
      </c>
      <c r="N13" s="126">
        <f>INDEX(poeng!$A$1:$B$154,(M13-0)+1,2)</f>
        <v>36</v>
      </c>
      <c r="O13" s="125">
        <v>8</v>
      </c>
      <c r="P13" s="126">
        <f>INDEX(poeng!$A$1:$B$154,(O13-0)+1,2)</f>
        <v>32</v>
      </c>
      <c r="Q13" s="128">
        <f t="shared" si="2"/>
        <v>45</v>
      </c>
      <c r="R13" s="129">
        <f t="shared" si="3"/>
        <v>26</v>
      </c>
      <c r="S13" s="129">
        <f t="shared" si="4"/>
        <v>0</v>
      </c>
      <c r="T13" s="129">
        <f t="shared" si="5"/>
        <v>50</v>
      </c>
      <c r="U13" s="129">
        <f t="shared" si="6"/>
        <v>36</v>
      </c>
      <c r="V13" s="129">
        <f t="shared" si="7"/>
        <v>32</v>
      </c>
      <c r="W13" s="130">
        <f t="shared" si="8"/>
        <v>163</v>
      </c>
      <c r="X13" s="100"/>
      <c r="Z13" s="120">
        <f t="shared" si="9"/>
        <v>50</v>
      </c>
      <c r="AA13" s="120">
        <f t="shared" si="10"/>
        <v>45</v>
      </c>
      <c r="AB13" s="120">
        <f t="shared" si="11"/>
        <v>36</v>
      </c>
      <c r="AC13" s="120">
        <f t="shared" si="12"/>
        <v>32</v>
      </c>
    </row>
    <row r="14" spans="1:29" ht="15.75" customHeight="1">
      <c r="A14" s="121">
        <f t="shared" si="0"/>
        <v>9</v>
      </c>
      <c r="B14" s="122">
        <f t="shared" si="1"/>
        <v>153</v>
      </c>
      <c r="C14" s="123" t="s">
        <v>144</v>
      </c>
      <c r="D14" s="124" t="s">
        <v>126</v>
      </c>
      <c r="E14" s="125">
        <v>7</v>
      </c>
      <c r="F14" s="126">
        <f>INDEX(poeng!$A$1:$B$154,(E14-0)+1,2)</f>
        <v>36</v>
      </c>
      <c r="G14" s="127">
        <v>8</v>
      </c>
      <c r="H14" s="126">
        <f>INDEX(poeng!$A$1:$B$154,(G14-0)+1,2)</f>
        <v>32</v>
      </c>
      <c r="I14" s="125">
        <v>5</v>
      </c>
      <c r="J14" s="126">
        <f>INDEX(poeng!$A$1:$B$154,(I14-0)+1,2)</f>
        <v>45</v>
      </c>
      <c r="K14" s="127">
        <v>6</v>
      </c>
      <c r="L14" s="126">
        <f>INDEX(poeng!$A$1:$B$154,(K14-0)+1,2)</f>
        <v>40</v>
      </c>
      <c r="M14" s="125">
        <v>11</v>
      </c>
      <c r="N14" s="126">
        <f>INDEX(poeng!$A$1:$B$154,(M14-0)+1,2)</f>
        <v>24</v>
      </c>
      <c r="O14" s="125">
        <v>19</v>
      </c>
      <c r="P14" s="126">
        <f>INDEX(poeng!$A$1:$B$154,(O14-0)+1,2)</f>
        <v>12</v>
      </c>
      <c r="Q14" s="128">
        <f t="shared" si="2"/>
        <v>36</v>
      </c>
      <c r="R14" s="129">
        <f t="shared" si="3"/>
        <v>32</v>
      </c>
      <c r="S14" s="129">
        <f t="shared" si="4"/>
        <v>45</v>
      </c>
      <c r="T14" s="129">
        <f t="shared" si="5"/>
        <v>40</v>
      </c>
      <c r="U14" s="129">
        <f t="shared" si="6"/>
        <v>24</v>
      </c>
      <c r="V14" s="129">
        <f t="shared" si="7"/>
        <v>12</v>
      </c>
      <c r="W14" s="130">
        <f t="shared" si="8"/>
        <v>153</v>
      </c>
      <c r="X14" s="100"/>
      <c r="Z14" s="120">
        <f t="shared" si="9"/>
        <v>45</v>
      </c>
      <c r="AA14" s="120">
        <f t="shared" si="10"/>
        <v>40</v>
      </c>
      <c r="AB14" s="120">
        <f t="shared" si="11"/>
        <v>36</v>
      </c>
      <c r="AC14" s="120">
        <f t="shared" si="12"/>
        <v>32</v>
      </c>
    </row>
    <row r="15" spans="1:29" ht="15.75" customHeight="1">
      <c r="A15" s="121">
        <f t="shared" si="0"/>
        <v>10</v>
      </c>
      <c r="B15" s="122">
        <f t="shared" si="1"/>
        <v>141</v>
      </c>
      <c r="C15" s="123" t="s">
        <v>156</v>
      </c>
      <c r="D15" s="124" t="s">
        <v>128</v>
      </c>
      <c r="E15" s="125">
        <v>16</v>
      </c>
      <c r="F15" s="126">
        <f>INDEX(poeng!$A$1:$B$154,(E15-0)+1,2)</f>
        <v>15</v>
      </c>
      <c r="G15" s="127">
        <v>6</v>
      </c>
      <c r="H15" s="126">
        <f>INDEX(poeng!$A$1:$B$154,(G15-0)+1,2)</f>
        <v>40</v>
      </c>
      <c r="I15" s="125">
        <v>7</v>
      </c>
      <c r="J15" s="126">
        <f>INDEX(poeng!$A$1:$B$154,(I15-0)+1,2)</f>
        <v>36</v>
      </c>
      <c r="K15" s="127">
        <v>12</v>
      </c>
      <c r="L15" s="126">
        <f>INDEX(poeng!$A$1:$B$154,(K15-0)+1,2)</f>
        <v>22</v>
      </c>
      <c r="M15" s="125">
        <v>9</v>
      </c>
      <c r="N15" s="126">
        <f>INDEX(poeng!$A$1:$B$154,(M15-0)+1,2)</f>
        <v>29</v>
      </c>
      <c r="O15" s="125">
        <v>7</v>
      </c>
      <c r="P15" s="126">
        <f>INDEX(poeng!$A$1:$B$154,(O15-0)+1,2)</f>
        <v>36</v>
      </c>
      <c r="Q15" s="128">
        <f t="shared" si="2"/>
        <v>15</v>
      </c>
      <c r="R15" s="129">
        <f t="shared" si="3"/>
        <v>40</v>
      </c>
      <c r="S15" s="129">
        <f t="shared" si="4"/>
        <v>36</v>
      </c>
      <c r="T15" s="129">
        <f t="shared" si="5"/>
        <v>22</v>
      </c>
      <c r="U15" s="129">
        <f t="shared" si="6"/>
        <v>29</v>
      </c>
      <c r="V15" s="129">
        <f t="shared" si="7"/>
        <v>36</v>
      </c>
      <c r="W15" s="130">
        <f t="shared" si="8"/>
        <v>141</v>
      </c>
      <c r="X15" s="100"/>
      <c r="Z15" s="120">
        <f t="shared" si="9"/>
        <v>40</v>
      </c>
      <c r="AA15" s="120">
        <f t="shared" si="10"/>
        <v>36</v>
      </c>
      <c r="AB15" s="120">
        <f t="shared" si="11"/>
        <v>36</v>
      </c>
      <c r="AC15" s="120">
        <f t="shared" si="12"/>
        <v>29</v>
      </c>
    </row>
    <row r="16" spans="1:29" ht="15.75" customHeight="1">
      <c r="A16" s="121">
        <f t="shared" si="0"/>
        <v>20</v>
      </c>
      <c r="B16" s="122">
        <f t="shared" si="1"/>
        <v>53</v>
      </c>
      <c r="C16" s="123" t="s">
        <v>186</v>
      </c>
      <c r="D16" s="124" t="s">
        <v>155</v>
      </c>
      <c r="E16" s="125">
        <v>20</v>
      </c>
      <c r="F16" s="126">
        <f>INDEX(poeng!$A$1:$B$154,(E16-0)+1,2)</f>
        <v>11</v>
      </c>
      <c r="G16" s="127">
        <v>20</v>
      </c>
      <c r="H16" s="126">
        <f>INDEX(poeng!$A$1:$B$154,(G16-0)+1,2)</f>
        <v>11</v>
      </c>
      <c r="I16" s="125">
        <v>14</v>
      </c>
      <c r="J16" s="126">
        <f>INDEX(poeng!$A$1:$B$154,(I16-0)+1,2)</f>
        <v>18</v>
      </c>
      <c r="K16" s="127">
        <v>18</v>
      </c>
      <c r="L16" s="126">
        <f>INDEX(poeng!$A$1:$B$154,(K16-0)+1,2)</f>
        <v>13</v>
      </c>
      <c r="M16" s="125">
        <v>21</v>
      </c>
      <c r="N16" s="126">
        <f>INDEX(poeng!$A$1:$B$154,(M16-0)+1,2)</f>
        <v>10</v>
      </c>
      <c r="O16" s="125">
        <v>22</v>
      </c>
      <c r="P16" s="126">
        <f>INDEX(poeng!$A$1:$B$154,(O16-0)+1,2)</f>
        <v>9</v>
      </c>
      <c r="Q16" s="128">
        <f t="shared" si="2"/>
        <v>11</v>
      </c>
      <c r="R16" s="129">
        <f t="shared" si="3"/>
        <v>11</v>
      </c>
      <c r="S16" s="129">
        <f t="shared" si="4"/>
        <v>18</v>
      </c>
      <c r="T16" s="129">
        <f t="shared" si="5"/>
        <v>13</v>
      </c>
      <c r="U16" s="129">
        <f t="shared" si="6"/>
        <v>10</v>
      </c>
      <c r="V16" s="129">
        <f t="shared" si="7"/>
        <v>9</v>
      </c>
      <c r="W16" s="130">
        <f t="shared" si="8"/>
        <v>53</v>
      </c>
      <c r="X16" s="100"/>
      <c r="Z16" s="120">
        <f t="shared" si="9"/>
        <v>18</v>
      </c>
      <c r="AA16" s="120">
        <f t="shared" si="10"/>
        <v>13</v>
      </c>
      <c r="AB16" s="120">
        <f t="shared" si="11"/>
        <v>11</v>
      </c>
      <c r="AC16" s="120">
        <f t="shared" si="12"/>
        <v>11</v>
      </c>
    </row>
    <row r="17" spans="1:29" ht="15.75" customHeight="1">
      <c r="A17" s="121">
        <f t="shared" si="0"/>
        <v>11</v>
      </c>
      <c r="B17" s="122">
        <f t="shared" si="1"/>
        <v>100</v>
      </c>
      <c r="C17" s="123" t="s">
        <v>145</v>
      </c>
      <c r="D17" s="124" t="s">
        <v>146</v>
      </c>
      <c r="E17" s="125">
        <v>9</v>
      </c>
      <c r="F17" s="126">
        <f>INDEX(poeng!$A$1:$B$154,(E17-0)+1,2)</f>
        <v>29</v>
      </c>
      <c r="G17" s="127">
        <v>12</v>
      </c>
      <c r="H17" s="126">
        <f>INDEX(poeng!$A$1:$B$154,(G17-0)+1,2)</f>
        <v>22</v>
      </c>
      <c r="I17" s="125"/>
      <c r="J17" s="126">
        <f>INDEX(poeng!$A$1:$B$154,(I17-0)+1,2)</f>
        <v>0</v>
      </c>
      <c r="K17" s="127">
        <v>13</v>
      </c>
      <c r="L17" s="126">
        <f>INDEX(poeng!$A$1:$B$154,(K17-0)+1,2)</f>
        <v>20</v>
      </c>
      <c r="M17" s="125">
        <v>9</v>
      </c>
      <c r="N17" s="126">
        <f>INDEX(poeng!$A$1:$B$154,(M17-0)+1,2)</f>
        <v>29</v>
      </c>
      <c r="O17" s="125">
        <v>13</v>
      </c>
      <c r="P17" s="126">
        <f>INDEX(poeng!$A$1:$B$154,(O17-0)+1,2)</f>
        <v>20</v>
      </c>
      <c r="Q17" s="128">
        <f t="shared" si="2"/>
        <v>29</v>
      </c>
      <c r="R17" s="129">
        <f t="shared" si="3"/>
        <v>22</v>
      </c>
      <c r="S17" s="129">
        <f t="shared" si="4"/>
        <v>0</v>
      </c>
      <c r="T17" s="129">
        <f t="shared" si="5"/>
        <v>20</v>
      </c>
      <c r="U17" s="129">
        <f t="shared" si="6"/>
        <v>29</v>
      </c>
      <c r="V17" s="129">
        <f t="shared" si="7"/>
        <v>20</v>
      </c>
      <c r="W17" s="130">
        <f t="shared" si="8"/>
        <v>100</v>
      </c>
      <c r="X17" s="100"/>
      <c r="Z17" s="120">
        <f t="shared" si="9"/>
        <v>29</v>
      </c>
      <c r="AA17" s="120">
        <f t="shared" si="10"/>
        <v>29</v>
      </c>
      <c r="AB17" s="120">
        <f t="shared" si="11"/>
        <v>22</v>
      </c>
      <c r="AC17" s="120">
        <f t="shared" si="12"/>
        <v>20</v>
      </c>
    </row>
    <row r="18" spans="1:29" ht="15.75" customHeight="1">
      <c r="A18" s="121">
        <f t="shared" si="0"/>
        <v>12</v>
      </c>
      <c r="B18" s="122">
        <f t="shared" si="1"/>
        <v>93</v>
      </c>
      <c r="C18" s="123" t="s">
        <v>303</v>
      </c>
      <c r="D18" s="124" t="s">
        <v>130</v>
      </c>
      <c r="E18" s="125">
        <v>13</v>
      </c>
      <c r="F18" s="126">
        <f>INDEX(poeng!$A$1:$B$154,(E18-0)+1,2)</f>
        <v>20</v>
      </c>
      <c r="G18" s="127">
        <v>11</v>
      </c>
      <c r="H18" s="126">
        <f>INDEX(poeng!$A$1:$B$154,(G18-0)+1,2)</f>
        <v>24</v>
      </c>
      <c r="I18" s="125">
        <v>9</v>
      </c>
      <c r="J18" s="126">
        <f>INDEX(poeng!$A$1:$B$154,(I18-0)+1,2)</f>
        <v>29</v>
      </c>
      <c r="K18" s="127"/>
      <c r="L18" s="126">
        <f>INDEX(poeng!$A$1:$B$154,(K18-0)+1,2)</f>
        <v>0</v>
      </c>
      <c r="M18" s="125">
        <v>13</v>
      </c>
      <c r="N18" s="126">
        <f>INDEX(poeng!$A$1:$B$154,(M18-0)+1,2)</f>
        <v>20</v>
      </c>
      <c r="O18" s="125">
        <v>15</v>
      </c>
      <c r="P18" s="126">
        <f>INDEX(poeng!$A$1:$B$154,(O18-0)+1,2)</f>
        <v>16</v>
      </c>
      <c r="Q18" s="128">
        <f t="shared" si="2"/>
        <v>20</v>
      </c>
      <c r="R18" s="129">
        <f t="shared" si="3"/>
        <v>24</v>
      </c>
      <c r="S18" s="129">
        <f t="shared" si="4"/>
        <v>29</v>
      </c>
      <c r="T18" s="129">
        <f t="shared" si="5"/>
        <v>0</v>
      </c>
      <c r="U18" s="129">
        <f t="shared" si="6"/>
        <v>20</v>
      </c>
      <c r="V18" s="129">
        <f t="shared" si="7"/>
        <v>16</v>
      </c>
      <c r="W18" s="130">
        <f t="shared" si="8"/>
        <v>93</v>
      </c>
      <c r="X18" s="100"/>
      <c r="Z18" s="120">
        <f t="shared" si="9"/>
        <v>29</v>
      </c>
      <c r="AA18" s="120">
        <f t="shared" si="10"/>
        <v>24</v>
      </c>
      <c r="AB18" s="120">
        <f t="shared" si="11"/>
        <v>20</v>
      </c>
      <c r="AC18" s="120">
        <f t="shared" si="12"/>
        <v>20</v>
      </c>
    </row>
    <row r="19" spans="1:29" ht="15.75" customHeight="1">
      <c r="A19" s="121">
        <f t="shared" si="0"/>
        <v>13</v>
      </c>
      <c r="B19" s="122">
        <f t="shared" si="1"/>
        <v>90</v>
      </c>
      <c r="C19" s="123" t="s">
        <v>154</v>
      </c>
      <c r="D19" s="124" t="s">
        <v>62</v>
      </c>
      <c r="E19" s="125">
        <v>10</v>
      </c>
      <c r="F19" s="126">
        <f>INDEX(poeng!$A$1:$B$154,(E19-0)+1,2)</f>
        <v>26</v>
      </c>
      <c r="G19" s="127">
        <v>13</v>
      </c>
      <c r="H19" s="126">
        <f>INDEX(poeng!$A$1:$B$154,(G19-0)+1,2)</f>
        <v>20</v>
      </c>
      <c r="I19" s="125">
        <v>12</v>
      </c>
      <c r="J19" s="126">
        <f>INDEX(poeng!$A$1:$B$154,(I19-0)+1,2)</f>
        <v>22</v>
      </c>
      <c r="K19" s="127">
        <v>14</v>
      </c>
      <c r="L19" s="126">
        <f>INDEX(poeng!$A$1:$B$154,(K19-0)+1,2)</f>
        <v>18</v>
      </c>
      <c r="M19" s="125">
        <v>18</v>
      </c>
      <c r="N19" s="126">
        <f>INDEX(poeng!$A$1:$B$154,(M19-0)+1,2)</f>
        <v>13</v>
      </c>
      <c r="O19" s="125">
        <v>12</v>
      </c>
      <c r="P19" s="126">
        <f>INDEX(poeng!$A$1:$B$154,(O19-0)+1,2)</f>
        <v>22</v>
      </c>
      <c r="Q19" s="128">
        <f t="shared" si="2"/>
        <v>26</v>
      </c>
      <c r="R19" s="129">
        <f t="shared" si="3"/>
        <v>20</v>
      </c>
      <c r="S19" s="129">
        <f t="shared" si="4"/>
        <v>22</v>
      </c>
      <c r="T19" s="129">
        <f t="shared" si="5"/>
        <v>18</v>
      </c>
      <c r="U19" s="129">
        <f t="shared" si="6"/>
        <v>13</v>
      </c>
      <c r="V19" s="129">
        <f t="shared" si="7"/>
        <v>22</v>
      </c>
      <c r="W19" s="130">
        <f t="shared" si="8"/>
        <v>90</v>
      </c>
      <c r="X19" s="100"/>
      <c r="Z19" s="120">
        <f t="shared" si="9"/>
        <v>26</v>
      </c>
      <c r="AA19" s="120">
        <f t="shared" si="10"/>
        <v>22</v>
      </c>
      <c r="AB19" s="120">
        <f t="shared" si="11"/>
        <v>22</v>
      </c>
      <c r="AC19" s="120">
        <f t="shared" si="12"/>
        <v>20</v>
      </c>
    </row>
    <row r="20" spans="1:29" ht="15.75" customHeight="1">
      <c r="A20" s="121">
        <f t="shared" si="0"/>
        <v>14</v>
      </c>
      <c r="B20" s="122">
        <f t="shared" si="1"/>
        <v>85</v>
      </c>
      <c r="C20" s="123" t="s">
        <v>149</v>
      </c>
      <c r="D20" s="124" t="s">
        <v>125</v>
      </c>
      <c r="E20" s="125"/>
      <c r="F20" s="126">
        <f>INDEX(poeng!$A$1:$B$154,(E20-0)+1,2)</f>
        <v>0</v>
      </c>
      <c r="G20" s="127">
        <v>16</v>
      </c>
      <c r="H20" s="126">
        <f>INDEX(poeng!$A$1:$B$154,(G20-0)+1,2)</f>
        <v>15</v>
      </c>
      <c r="I20" s="125">
        <v>8</v>
      </c>
      <c r="J20" s="126">
        <f>INDEX(poeng!$A$1:$B$154,(I20-0)+1,2)</f>
        <v>32</v>
      </c>
      <c r="K20" s="127">
        <v>11</v>
      </c>
      <c r="L20" s="126">
        <f>INDEX(poeng!$A$1:$B$154,(K20-0)+1,2)</f>
        <v>24</v>
      </c>
      <c r="M20" s="125">
        <v>17</v>
      </c>
      <c r="N20" s="126">
        <f>INDEX(poeng!$A$1:$B$154,(M20-0)+1,2)</f>
        <v>14</v>
      </c>
      <c r="O20" s="125">
        <v>18</v>
      </c>
      <c r="P20" s="126">
        <f>INDEX(poeng!$A$1:$B$154,(O20-0)+1,2)</f>
        <v>13</v>
      </c>
      <c r="Q20" s="128">
        <f t="shared" si="2"/>
        <v>0</v>
      </c>
      <c r="R20" s="129">
        <f t="shared" si="3"/>
        <v>15</v>
      </c>
      <c r="S20" s="129">
        <f t="shared" si="4"/>
        <v>32</v>
      </c>
      <c r="T20" s="129">
        <f t="shared" si="5"/>
        <v>24</v>
      </c>
      <c r="U20" s="129">
        <f t="shared" si="6"/>
        <v>14</v>
      </c>
      <c r="V20" s="129">
        <f t="shared" si="7"/>
        <v>13</v>
      </c>
      <c r="W20" s="130">
        <f t="shared" si="8"/>
        <v>85</v>
      </c>
      <c r="X20" s="100"/>
      <c r="Z20" s="120">
        <f t="shared" si="9"/>
        <v>32</v>
      </c>
      <c r="AA20" s="120">
        <f t="shared" si="10"/>
        <v>24</v>
      </c>
      <c r="AB20" s="120">
        <f t="shared" si="11"/>
        <v>15</v>
      </c>
      <c r="AC20" s="120">
        <f t="shared" si="12"/>
        <v>14</v>
      </c>
    </row>
    <row r="21" spans="1:29" ht="15.75" customHeight="1">
      <c r="A21" s="121">
        <f t="shared" si="0"/>
        <v>15</v>
      </c>
      <c r="B21" s="122">
        <f t="shared" si="1"/>
        <v>77</v>
      </c>
      <c r="C21" s="123" t="s">
        <v>164</v>
      </c>
      <c r="D21" s="124" t="s">
        <v>165</v>
      </c>
      <c r="E21" s="125">
        <v>14</v>
      </c>
      <c r="F21" s="126">
        <f>INDEX(poeng!$A$1:$B$154,(E21-0)+1,2)</f>
        <v>18</v>
      </c>
      <c r="G21" s="127">
        <v>18</v>
      </c>
      <c r="H21" s="126">
        <f>INDEX(poeng!$A$1:$B$154,(G21-0)+1,2)</f>
        <v>13</v>
      </c>
      <c r="I21" s="125"/>
      <c r="J21" s="126">
        <f>INDEX(poeng!$A$1:$B$154,(I21-0)+1,2)</f>
        <v>0</v>
      </c>
      <c r="K21" s="127">
        <v>17</v>
      </c>
      <c r="L21" s="126">
        <f>INDEX(poeng!$A$1:$B$154,(K21-0)+1,2)</f>
        <v>14</v>
      </c>
      <c r="M21" s="125">
        <v>15</v>
      </c>
      <c r="N21" s="126">
        <f>INDEX(poeng!$A$1:$B$154,(M21-0)+1,2)</f>
        <v>16</v>
      </c>
      <c r="O21" s="125">
        <v>9</v>
      </c>
      <c r="P21" s="126">
        <f>INDEX(poeng!$A$1:$B$154,(O21-0)+1,2)</f>
        <v>29</v>
      </c>
      <c r="Q21" s="128">
        <f t="shared" si="2"/>
        <v>18</v>
      </c>
      <c r="R21" s="129">
        <f t="shared" si="3"/>
        <v>13</v>
      </c>
      <c r="S21" s="129">
        <f t="shared" si="4"/>
        <v>0</v>
      </c>
      <c r="T21" s="129">
        <f t="shared" si="5"/>
        <v>14</v>
      </c>
      <c r="U21" s="129">
        <f t="shared" si="6"/>
        <v>16</v>
      </c>
      <c r="V21" s="129">
        <f t="shared" si="7"/>
        <v>29</v>
      </c>
      <c r="W21" s="130">
        <f t="shared" si="8"/>
        <v>77</v>
      </c>
      <c r="X21" s="100"/>
      <c r="Z21" s="120">
        <f t="shared" si="9"/>
        <v>29</v>
      </c>
      <c r="AA21" s="120">
        <f t="shared" si="10"/>
        <v>18</v>
      </c>
      <c r="AB21" s="120">
        <f t="shared" si="11"/>
        <v>16</v>
      </c>
      <c r="AC21" s="120">
        <f t="shared" si="12"/>
        <v>14</v>
      </c>
    </row>
    <row r="22" spans="1:29" ht="15.75" customHeight="1">
      <c r="A22" s="121">
        <f t="shared" si="0"/>
        <v>16</v>
      </c>
      <c r="B22" s="122">
        <f t="shared" si="1"/>
        <v>74</v>
      </c>
      <c r="C22" s="123" t="s">
        <v>147</v>
      </c>
      <c r="D22" s="124" t="s">
        <v>148</v>
      </c>
      <c r="E22" s="125">
        <v>11</v>
      </c>
      <c r="F22" s="126">
        <f>INDEX(poeng!$A$1:$B$154,(E22-0)+1,2)</f>
        <v>24</v>
      </c>
      <c r="G22" s="127">
        <v>15</v>
      </c>
      <c r="H22" s="126">
        <f>INDEX(poeng!$A$1:$B$154,(G22-0)+1,2)</f>
        <v>16</v>
      </c>
      <c r="I22" s="125">
        <v>10</v>
      </c>
      <c r="J22" s="126">
        <f>INDEX(poeng!$A$1:$B$154,(I22-0)+1,2)</f>
        <v>26</v>
      </c>
      <c r="K22" s="127">
        <v>23</v>
      </c>
      <c r="L22" s="126">
        <f>INDEX(poeng!$A$1:$B$154,(K22-0)+1,2)</f>
        <v>8</v>
      </c>
      <c r="M22" s="125">
        <v>23</v>
      </c>
      <c r="N22" s="126">
        <f>INDEX(poeng!$A$1:$B$154,(M22-0)+1,2)</f>
        <v>8</v>
      </c>
      <c r="O22" s="125">
        <v>23</v>
      </c>
      <c r="P22" s="126">
        <f>INDEX(poeng!$A$1:$B$154,(O22-0)+1,2)</f>
        <v>8</v>
      </c>
      <c r="Q22" s="128">
        <f t="shared" si="2"/>
        <v>24</v>
      </c>
      <c r="R22" s="129">
        <f t="shared" si="3"/>
        <v>16</v>
      </c>
      <c r="S22" s="129">
        <f t="shared" si="4"/>
        <v>26</v>
      </c>
      <c r="T22" s="129">
        <f t="shared" si="5"/>
        <v>8</v>
      </c>
      <c r="U22" s="129">
        <f t="shared" si="6"/>
        <v>8</v>
      </c>
      <c r="V22" s="129">
        <f t="shared" si="7"/>
        <v>8</v>
      </c>
      <c r="W22" s="130">
        <f t="shared" si="8"/>
        <v>74</v>
      </c>
      <c r="X22" s="100"/>
      <c r="Z22" s="120">
        <f t="shared" si="9"/>
        <v>26</v>
      </c>
      <c r="AA22" s="120">
        <f t="shared" si="10"/>
        <v>24</v>
      </c>
      <c r="AB22" s="120">
        <f t="shared" si="11"/>
        <v>16</v>
      </c>
      <c r="AC22" s="120">
        <f t="shared" si="12"/>
        <v>8</v>
      </c>
    </row>
    <row r="23" spans="1:29" ht="15.75" customHeight="1">
      <c r="A23" s="121">
        <f t="shared" si="0"/>
        <v>16</v>
      </c>
      <c r="B23" s="122">
        <f t="shared" si="1"/>
        <v>74</v>
      </c>
      <c r="C23" s="123" t="s">
        <v>153</v>
      </c>
      <c r="D23" s="124" t="s">
        <v>102</v>
      </c>
      <c r="E23" s="125">
        <v>15</v>
      </c>
      <c r="F23" s="126">
        <f>INDEX(poeng!$A$1:$B$154,(E23-0)+1,2)</f>
        <v>16</v>
      </c>
      <c r="G23" s="127">
        <v>17</v>
      </c>
      <c r="H23" s="126">
        <f>INDEX(poeng!$A$1:$B$154,(G23-0)+1,2)</f>
        <v>14</v>
      </c>
      <c r="I23" s="125">
        <v>10</v>
      </c>
      <c r="J23" s="126">
        <f>INDEX(poeng!$A$1:$B$154,(I23-0)+1,2)</f>
        <v>26</v>
      </c>
      <c r="K23" s="127">
        <v>21</v>
      </c>
      <c r="L23" s="126">
        <f>INDEX(poeng!$A$1:$B$154,(K23-0)+1,2)</f>
        <v>10</v>
      </c>
      <c r="M23" s="125">
        <v>14</v>
      </c>
      <c r="N23" s="126">
        <f>INDEX(poeng!$A$1:$B$154,(M23-0)+1,2)</f>
        <v>18</v>
      </c>
      <c r="O23" s="125">
        <v>17</v>
      </c>
      <c r="P23" s="126">
        <f>INDEX(poeng!$A$1:$B$154,(O23-0)+1,2)</f>
        <v>14</v>
      </c>
      <c r="Q23" s="128">
        <f t="shared" si="2"/>
        <v>16</v>
      </c>
      <c r="R23" s="129">
        <f t="shared" si="3"/>
        <v>14</v>
      </c>
      <c r="S23" s="129">
        <f t="shared" si="4"/>
        <v>26</v>
      </c>
      <c r="T23" s="129">
        <f t="shared" si="5"/>
        <v>10</v>
      </c>
      <c r="U23" s="129">
        <f t="shared" si="6"/>
        <v>18</v>
      </c>
      <c r="V23" s="129">
        <f t="shared" si="7"/>
        <v>14</v>
      </c>
      <c r="W23" s="130">
        <f t="shared" si="8"/>
        <v>74</v>
      </c>
      <c r="X23" s="100"/>
      <c r="Z23" s="120">
        <f t="shared" si="9"/>
        <v>26</v>
      </c>
      <c r="AA23" s="120">
        <f t="shared" si="10"/>
        <v>18</v>
      </c>
      <c r="AB23" s="120">
        <f t="shared" si="11"/>
        <v>16</v>
      </c>
      <c r="AC23" s="120">
        <f t="shared" si="12"/>
        <v>14</v>
      </c>
    </row>
    <row r="24" spans="1:29" ht="15.75" customHeight="1">
      <c r="A24" s="121">
        <f t="shared" si="0"/>
        <v>18</v>
      </c>
      <c r="B24" s="122">
        <f t="shared" si="1"/>
        <v>73</v>
      </c>
      <c r="C24" s="123" t="s">
        <v>140</v>
      </c>
      <c r="D24" s="124" t="s">
        <v>130</v>
      </c>
      <c r="E24" s="125">
        <v>16</v>
      </c>
      <c r="F24" s="126">
        <f>INDEX(poeng!$A$1:$B$154,(E24-0)+1,2)</f>
        <v>15</v>
      </c>
      <c r="G24" s="127">
        <v>22</v>
      </c>
      <c r="H24" s="126">
        <f>INDEX(poeng!$A$1:$B$154,(G24-0)+1,2)</f>
        <v>9</v>
      </c>
      <c r="I24" s="125"/>
      <c r="J24" s="126">
        <f>INDEX(poeng!$A$1:$B$154,(I24-0)+1,2)</f>
        <v>0</v>
      </c>
      <c r="K24" s="127">
        <v>14</v>
      </c>
      <c r="L24" s="126">
        <f>INDEX(poeng!$A$1:$B$154,(K24-0)+1,2)</f>
        <v>18</v>
      </c>
      <c r="M24" s="125">
        <v>12</v>
      </c>
      <c r="N24" s="126">
        <f>INDEX(poeng!$A$1:$B$154,(M24-0)+1,2)</f>
        <v>22</v>
      </c>
      <c r="O24" s="125">
        <v>14</v>
      </c>
      <c r="P24" s="126">
        <f>INDEX(poeng!$A$1:$B$154,(O24-0)+1,2)</f>
        <v>18</v>
      </c>
      <c r="Q24" s="128">
        <f t="shared" si="2"/>
        <v>15</v>
      </c>
      <c r="R24" s="129">
        <f t="shared" si="3"/>
        <v>9</v>
      </c>
      <c r="S24" s="129">
        <f t="shared" si="4"/>
        <v>0</v>
      </c>
      <c r="T24" s="129">
        <f t="shared" si="5"/>
        <v>18</v>
      </c>
      <c r="U24" s="129">
        <f t="shared" si="6"/>
        <v>22</v>
      </c>
      <c r="V24" s="129">
        <f t="shared" si="7"/>
        <v>18</v>
      </c>
      <c r="W24" s="130">
        <f t="shared" si="8"/>
        <v>73</v>
      </c>
      <c r="X24" s="100"/>
      <c r="Z24" s="120">
        <f t="shared" si="9"/>
        <v>22</v>
      </c>
      <c r="AA24" s="120">
        <f t="shared" si="10"/>
        <v>18</v>
      </c>
      <c r="AB24" s="120">
        <f t="shared" si="11"/>
        <v>18</v>
      </c>
      <c r="AC24" s="120">
        <f t="shared" si="12"/>
        <v>15</v>
      </c>
    </row>
    <row r="25" spans="1:29" ht="15.75" customHeight="1">
      <c r="A25" s="121">
        <f t="shared" si="0"/>
        <v>21</v>
      </c>
      <c r="B25" s="122">
        <f t="shared" si="1"/>
        <v>52</v>
      </c>
      <c r="C25" s="123" t="s">
        <v>158</v>
      </c>
      <c r="D25" s="124" t="s">
        <v>159</v>
      </c>
      <c r="E25" s="125">
        <v>18</v>
      </c>
      <c r="F25" s="126">
        <f>INDEX(poeng!$A$1:$B$154,(E25-0)+1,2)</f>
        <v>13</v>
      </c>
      <c r="G25" s="127">
        <v>14</v>
      </c>
      <c r="H25" s="126">
        <f>INDEX(poeng!$A$1:$B$154,(G25-0)+1,2)</f>
        <v>18</v>
      </c>
      <c r="I25" s="125"/>
      <c r="J25" s="126">
        <f>INDEX(poeng!$A$1:$B$154,(I25-0)+1,2)</f>
        <v>0</v>
      </c>
      <c r="K25" s="127">
        <v>27</v>
      </c>
      <c r="L25" s="126">
        <f>INDEX(poeng!$A$1:$B$154,(K25-0)+1,2)</f>
        <v>4</v>
      </c>
      <c r="M25" s="125">
        <v>16</v>
      </c>
      <c r="N25" s="126">
        <f>INDEX(poeng!$A$1:$B$154,(M25-0)+1,2)</f>
        <v>15</v>
      </c>
      <c r="O25" s="125">
        <v>25</v>
      </c>
      <c r="P25" s="126">
        <f>INDEX(poeng!$A$1:$B$154,(O25-0)+1,2)</f>
        <v>6</v>
      </c>
      <c r="Q25" s="128">
        <f t="shared" si="2"/>
        <v>13</v>
      </c>
      <c r="R25" s="129">
        <f t="shared" si="3"/>
        <v>18</v>
      </c>
      <c r="S25" s="129">
        <f t="shared" si="4"/>
        <v>0</v>
      </c>
      <c r="T25" s="129">
        <f t="shared" si="5"/>
        <v>4</v>
      </c>
      <c r="U25" s="129">
        <f t="shared" si="6"/>
        <v>15</v>
      </c>
      <c r="V25" s="129">
        <f t="shared" si="7"/>
        <v>6</v>
      </c>
      <c r="W25" s="130">
        <f t="shared" si="8"/>
        <v>52</v>
      </c>
      <c r="X25" s="100"/>
      <c r="Z25" s="120">
        <f t="shared" si="9"/>
        <v>18</v>
      </c>
      <c r="AA25" s="120">
        <f t="shared" si="10"/>
        <v>15</v>
      </c>
      <c r="AB25" s="120">
        <f t="shared" si="11"/>
        <v>13</v>
      </c>
      <c r="AC25" s="120">
        <f t="shared" si="12"/>
        <v>6</v>
      </c>
    </row>
    <row r="26" spans="1:29" ht="15.75" customHeight="1">
      <c r="A26" s="121">
        <f t="shared" si="0"/>
        <v>19</v>
      </c>
      <c r="B26" s="122">
        <f t="shared" si="1"/>
        <v>59</v>
      </c>
      <c r="C26" s="123" t="s">
        <v>304</v>
      </c>
      <c r="D26" s="124" t="s">
        <v>101</v>
      </c>
      <c r="E26" s="125">
        <v>31</v>
      </c>
      <c r="F26" s="126">
        <f>INDEX(poeng!$A$1:$B$154,(E26-0)+1,2)</f>
        <v>1</v>
      </c>
      <c r="G26" s="127">
        <v>23</v>
      </c>
      <c r="H26" s="126">
        <f>INDEX(poeng!$A$1:$B$154,(G26-0)+1,2)</f>
        <v>8</v>
      </c>
      <c r="I26" s="125">
        <v>16</v>
      </c>
      <c r="J26" s="126">
        <f>INDEX(poeng!$A$1:$B$154,(I26-0)+1,2)</f>
        <v>15</v>
      </c>
      <c r="K26" s="127">
        <v>10</v>
      </c>
      <c r="L26" s="126">
        <f>INDEX(poeng!$A$1:$B$154,(K26-0)+1,2)</f>
        <v>26</v>
      </c>
      <c r="M26" s="125"/>
      <c r="N26" s="126">
        <f>INDEX(poeng!$A$1:$B$154,(M26-0)+1,2)</f>
        <v>0</v>
      </c>
      <c r="O26" s="125">
        <v>21</v>
      </c>
      <c r="P26" s="126">
        <f>INDEX(poeng!$A$1:$B$154,(O26-0)+1,2)</f>
        <v>10</v>
      </c>
      <c r="Q26" s="128">
        <f t="shared" si="2"/>
        <v>1</v>
      </c>
      <c r="R26" s="129">
        <f t="shared" si="3"/>
        <v>8</v>
      </c>
      <c r="S26" s="129">
        <f t="shared" si="4"/>
        <v>15</v>
      </c>
      <c r="T26" s="129">
        <f t="shared" si="5"/>
        <v>26</v>
      </c>
      <c r="U26" s="129">
        <f t="shared" si="6"/>
        <v>0</v>
      </c>
      <c r="V26" s="129">
        <f t="shared" si="7"/>
        <v>10</v>
      </c>
      <c r="W26" s="130">
        <f t="shared" si="8"/>
        <v>59</v>
      </c>
      <c r="X26" s="100"/>
      <c r="Z26" s="120">
        <f t="shared" si="9"/>
        <v>26</v>
      </c>
      <c r="AA26" s="120">
        <f t="shared" si="10"/>
        <v>15</v>
      </c>
      <c r="AB26" s="120">
        <f t="shared" si="11"/>
        <v>10</v>
      </c>
      <c r="AC26" s="120">
        <f t="shared" si="12"/>
        <v>8</v>
      </c>
    </row>
    <row r="27" spans="1:29" ht="15.75" customHeight="1">
      <c r="A27" s="121">
        <f t="shared" si="0"/>
        <v>22</v>
      </c>
      <c r="B27" s="122">
        <f t="shared" si="1"/>
        <v>46</v>
      </c>
      <c r="C27" s="123" t="s">
        <v>416</v>
      </c>
      <c r="D27" s="124" t="s">
        <v>128</v>
      </c>
      <c r="E27" s="125"/>
      <c r="F27" s="126">
        <f>INDEX(poeng!$A$1:$B$154,(E27-0)+1,2)</f>
        <v>0</v>
      </c>
      <c r="G27" s="127"/>
      <c r="H27" s="126">
        <f>INDEX(poeng!$A$1:$B$154,(G27-0)+1,2)</f>
        <v>0</v>
      </c>
      <c r="I27" s="125">
        <v>19</v>
      </c>
      <c r="J27" s="126">
        <f>INDEX(poeng!$A$1:$B$154,(I27-0)+1,2)</f>
        <v>12</v>
      </c>
      <c r="K27" s="127">
        <v>20</v>
      </c>
      <c r="L27" s="126">
        <f>INDEX(poeng!$A$1:$B$154,(K27-0)+1,2)</f>
        <v>11</v>
      </c>
      <c r="M27" s="125">
        <v>19</v>
      </c>
      <c r="N27" s="126">
        <f>INDEX(poeng!$A$1:$B$154,(M27-0)+1,2)</f>
        <v>12</v>
      </c>
      <c r="O27" s="125">
        <v>20</v>
      </c>
      <c r="P27" s="126">
        <f>INDEX(poeng!$A$1:$B$154,(O27-0)+1,2)</f>
        <v>11</v>
      </c>
      <c r="Q27" s="128">
        <f t="shared" si="2"/>
        <v>0</v>
      </c>
      <c r="R27" s="129">
        <f t="shared" si="3"/>
        <v>0</v>
      </c>
      <c r="S27" s="129">
        <f t="shared" si="4"/>
        <v>12</v>
      </c>
      <c r="T27" s="129">
        <f t="shared" si="5"/>
        <v>11</v>
      </c>
      <c r="U27" s="129">
        <f t="shared" si="6"/>
        <v>12</v>
      </c>
      <c r="V27" s="129">
        <f t="shared" si="7"/>
        <v>11</v>
      </c>
      <c r="W27" s="130">
        <f t="shared" si="8"/>
        <v>46</v>
      </c>
      <c r="X27" s="100"/>
      <c r="Z27" s="120">
        <f t="shared" si="9"/>
        <v>12</v>
      </c>
      <c r="AA27" s="120">
        <f t="shared" si="10"/>
        <v>12</v>
      </c>
      <c r="AB27" s="120">
        <f t="shared" si="11"/>
        <v>11</v>
      </c>
      <c r="AC27" s="120">
        <f t="shared" si="12"/>
        <v>11</v>
      </c>
    </row>
    <row r="28" spans="1:29" ht="15.75" customHeight="1">
      <c r="A28" s="121">
        <f t="shared" si="0"/>
        <v>23</v>
      </c>
      <c r="B28" s="122">
        <f t="shared" si="1"/>
        <v>44</v>
      </c>
      <c r="C28" s="123" t="s">
        <v>183</v>
      </c>
      <c r="D28" s="124" t="s">
        <v>168</v>
      </c>
      <c r="E28" s="125">
        <v>29</v>
      </c>
      <c r="F28" s="126">
        <f>INDEX(poeng!$A$1:$B$154,(E28-0)+1,2)</f>
        <v>2</v>
      </c>
      <c r="G28" s="127">
        <v>24</v>
      </c>
      <c r="H28" s="126">
        <f>INDEX(poeng!$A$1:$B$154,(G28-0)+1,2)</f>
        <v>7</v>
      </c>
      <c r="I28" s="125">
        <v>18</v>
      </c>
      <c r="J28" s="126">
        <f>INDEX(poeng!$A$1:$B$154,(I28-0)+1,2)</f>
        <v>13</v>
      </c>
      <c r="K28" s="127">
        <v>24</v>
      </c>
      <c r="L28" s="126">
        <f>INDEX(poeng!$A$1:$B$154,(K28-0)+1,2)</f>
        <v>7</v>
      </c>
      <c r="M28" s="125">
        <v>22</v>
      </c>
      <c r="N28" s="126">
        <f>INDEX(poeng!$A$1:$B$154,(M28-0)+1,2)</f>
        <v>9</v>
      </c>
      <c r="O28" s="125">
        <v>16</v>
      </c>
      <c r="P28" s="126">
        <f>INDEX(poeng!$A$1:$B$154,(O28-0)+1,2)</f>
        <v>15</v>
      </c>
      <c r="Q28" s="128">
        <f t="shared" si="2"/>
        <v>2</v>
      </c>
      <c r="R28" s="129">
        <f t="shared" si="3"/>
        <v>7</v>
      </c>
      <c r="S28" s="129">
        <f t="shared" si="4"/>
        <v>13</v>
      </c>
      <c r="T28" s="129">
        <f t="shared" si="5"/>
        <v>7</v>
      </c>
      <c r="U28" s="129">
        <f t="shared" si="6"/>
        <v>9</v>
      </c>
      <c r="V28" s="129">
        <f t="shared" si="7"/>
        <v>15</v>
      </c>
      <c r="W28" s="130">
        <f t="shared" si="8"/>
        <v>44</v>
      </c>
      <c r="X28" s="100"/>
      <c r="Z28" s="120">
        <f t="shared" si="9"/>
        <v>15</v>
      </c>
      <c r="AA28" s="120">
        <f t="shared" si="10"/>
        <v>13</v>
      </c>
      <c r="AB28" s="120">
        <f t="shared" si="11"/>
        <v>9</v>
      </c>
      <c r="AC28" s="120">
        <f t="shared" si="12"/>
        <v>7</v>
      </c>
    </row>
    <row r="29" spans="1:29" ht="15.75" customHeight="1">
      <c r="A29" s="121">
        <f t="shared" si="0"/>
        <v>24</v>
      </c>
      <c r="B29" s="122">
        <f t="shared" si="1"/>
        <v>41</v>
      </c>
      <c r="C29" s="123" t="s">
        <v>171</v>
      </c>
      <c r="D29" s="124" t="s">
        <v>103</v>
      </c>
      <c r="E29" s="125">
        <v>37</v>
      </c>
      <c r="F29" s="126">
        <f>INDEX(poeng!$A$1:$B$154,(E29-0)+1,2)</f>
        <v>1</v>
      </c>
      <c r="G29" s="127">
        <v>31</v>
      </c>
      <c r="H29" s="126">
        <f>INDEX(poeng!$A$1:$B$154,(G29-0)+1,2)</f>
        <v>1</v>
      </c>
      <c r="I29" s="125">
        <v>23</v>
      </c>
      <c r="J29" s="126">
        <f>INDEX(poeng!$A$1:$B$154,(I29-0)+1,2)</f>
        <v>8</v>
      </c>
      <c r="K29" s="127">
        <v>16</v>
      </c>
      <c r="L29" s="126">
        <f>INDEX(poeng!$A$1:$B$154,(K29-0)+1,2)</f>
        <v>15</v>
      </c>
      <c r="M29" s="125">
        <v>20</v>
      </c>
      <c r="N29" s="126">
        <f>INDEX(poeng!$A$1:$B$154,(M29-0)+1,2)</f>
        <v>11</v>
      </c>
      <c r="O29" s="125">
        <v>24</v>
      </c>
      <c r="P29" s="126">
        <f>INDEX(poeng!$A$1:$B$154,(O29-0)+1,2)</f>
        <v>7</v>
      </c>
      <c r="Q29" s="128">
        <f t="shared" si="2"/>
        <v>1</v>
      </c>
      <c r="R29" s="129">
        <f t="shared" si="3"/>
        <v>1</v>
      </c>
      <c r="S29" s="129">
        <f t="shared" si="4"/>
        <v>8</v>
      </c>
      <c r="T29" s="129">
        <f t="shared" si="5"/>
        <v>15</v>
      </c>
      <c r="U29" s="129">
        <f t="shared" si="6"/>
        <v>11</v>
      </c>
      <c r="V29" s="129">
        <f t="shared" si="7"/>
        <v>7</v>
      </c>
      <c r="W29" s="130">
        <f t="shared" si="8"/>
        <v>41</v>
      </c>
      <c r="X29" s="100"/>
      <c r="Z29" s="120">
        <f t="shared" si="9"/>
        <v>15</v>
      </c>
      <c r="AA29" s="120">
        <f t="shared" si="10"/>
        <v>11</v>
      </c>
      <c r="AB29" s="120">
        <f t="shared" si="11"/>
        <v>8</v>
      </c>
      <c r="AC29" s="120">
        <f t="shared" si="12"/>
        <v>7</v>
      </c>
    </row>
    <row r="30" spans="1:29" ht="15.75" customHeight="1">
      <c r="A30" s="121">
        <f t="shared" si="0"/>
        <v>25</v>
      </c>
      <c r="B30" s="122">
        <f t="shared" si="1"/>
        <v>28</v>
      </c>
      <c r="C30" s="123" t="s">
        <v>167</v>
      </c>
      <c r="D30" s="124" t="s">
        <v>24</v>
      </c>
      <c r="E30" s="125">
        <v>25</v>
      </c>
      <c r="F30" s="126">
        <f>INDEX(poeng!$A$1:$B$154,(E30-0)+1,2)</f>
        <v>6</v>
      </c>
      <c r="G30" s="127"/>
      <c r="H30" s="126">
        <f>INDEX(poeng!$A$1:$B$154,(G30-0)+1,2)</f>
        <v>0</v>
      </c>
      <c r="I30" s="125">
        <v>15</v>
      </c>
      <c r="J30" s="126">
        <f>INDEX(poeng!$A$1:$B$154,(I30-0)+1,2)</f>
        <v>16</v>
      </c>
      <c r="K30" s="127">
        <v>42</v>
      </c>
      <c r="L30" s="126">
        <f>INDEX(poeng!$A$1:$B$154,(K30-0)+1,2)</f>
        <v>1</v>
      </c>
      <c r="M30" s="125">
        <v>37</v>
      </c>
      <c r="N30" s="126">
        <f>INDEX(poeng!$A$1:$B$154,(M30-0)+1,2)</f>
        <v>1</v>
      </c>
      <c r="O30" s="125">
        <v>26</v>
      </c>
      <c r="P30" s="126">
        <f>INDEX(poeng!$A$1:$B$154,(O30-0)+1,2)</f>
        <v>5</v>
      </c>
      <c r="Q30" s="128">
        <f t="shared" si="2"/>
        <v>6</v>
      </c>
      <c r="R30" s="129">
        <f t="shared" si="3"/>
        <v>0</v>
      </c>
      <c r="S30" s="129">
        <f t="shared" si="4"/>
        <v>16</v>
      </c>
      <c r="T30" s="129">
        <f t="shared" si="5"/>
        <v>1</v>
      </c>
      <c r="U30" s="129">
        <f t="shared" si="6"/>
        <v>1</v>
      </c>
      <c r="V30" s="129">
        <f t="shared" si="7"/>
        <v>5</v>
      </c>
      <c r="W30" s="130">
        <f t="shared" si="8"/>
        <v>28</v>
      </c>
      <c r="X30" s="100"/>
      <c r="Z30" s="120">
        <f t="shared" si="9"/>
        <v>16</v>
      </c>
      <c r="AA30" s="120">
        <f t="shared" si="10"/>
        <v>6</v>
      </c>
      <c r="AB30" s="120">
        <f t="shared" si="11"/>
        <v>5</v>
      </c>
      <c r="AC30" s="120">
        <f t="shared" si="12"/>
        <v>1</v>
      </c>
    </row>
    <row r="31" spans="1:29" ht="15.75" customHeight="1">
      <c r="A31" s="121">
        <f t="shared" si="0"/>
        <v>26</v>
      </c>
      <c r="B31" s="122">
        <f t="shared" si="1"/>
        <v>23</v>
      </c>
      <c r="C31" s="123" t="s">
        <v>151</v>
      </c>
      <c r="D31" s="124" t="s">
        <v>152</v>
      </c>
      <c r="E31" s="125">
        <v>22</v>
      </c>
      <c r="F31" s="126">
        <f>INDEX(poeng!$A$1:$B$154,(E31-0)+1,2)</f>
        <v>9</v>
      </c>
      <c r="G31" s="127">
        <v>28</v>
      </c>
      <c r="H31" s="126">
        <f>INDEX(poeng!$A$1:$B$154,(G31-0)+1,2)</f>
        <v>3</v>
      </c>
      <c r="I31" s="125"/>
      <c r="J31" s="126">
        <f>INDEX(poeng!$A$1:$B$154,(I31-0)+1,2)</f>
        <v>0</v>
      </c>
      <c r="K31" s="127">
        <v>21</v>
      </c>
      <c r="L31" s="126">
        <f>INDEX(poeng!$A$1:$B$154,(K31-0)+1,2)</f>
        <v>10</v>
      </c>
      <c r="M31" s="125">
        <v>35</v>
      </c>
      <c r="N31" s="126">
        <f>INDEX(poeng!$A$1:$B$154,(M31-0)+1,2)</f>
        <v>1</v>
      </c>
      <c r="O31" s="125">
        <v>30</v>
      </c>
      <c r="P31" s="126">
        <f>INDEX(poeng!$A$1:$B$154,(O31-0)+1,2)</f>
        <v>1</v>
      </c>
      <c r="Q31" s="128">
        <f t="shared" si="2"/>
        <v>9</v>
      </c>
      <c r="R31" s="129">
        <f t="shared" si="3"/>
        <v>3</v>
      </c>
      <c r="S31" s="129">
        <f t="shared" si="4"/>
        <v>0</v>
      </c>
      <c r="T31" s="129">
        <f t="shared" si="5"/>
        <v>10</v>
      </c>
      <c r="U31" s="129">
        <f t="shared" si="6"/>
        <v>1</v>
      </c>
      <c r="V31" s="129">
        <f t="shared" si="7"/>
        <v>1</v>
      </c>
      <c r="W31" s="130">
        <f t="shared" si="8"/>
        <v>23</v>
      </c>
      <c r="X31" s="100"/>
      <c r="Z31" s="120">
        <f t="shared" si="9"/>
        <v>10</v>
      </c>
      <c r="AA31" s="120">
        <f t="shared" si="10"/>
        <v>9</v>
      </c>
      <c r="AB31" s="120">
        <f t="shared" si="11"/>
        <v>3</v>
      </c>
      <c r="AC31" s="120">
        <f t="shared" si="12"/>
        <v>1</v>
      </c>
    </row>
    <row r="32" spans="1:29" ht="15.75" customHeight="1">
      <c r="A32" s="121">
        <f t="shared" si="0"/>
        <v>26</v>
      </c>
      <c r="B32" s="122">
        <f t="shared" si="1"/>
        <v>23</v>
      </c>
      <c r="C32" s="123" t="s">
        <v>174</v>
      </c>
      <c r="D32" s="124" t="s">
        <v>175</v>
      </c>
      <c r="E32" s="125"/>
      <c r="F32" s="126">
        <f>INDEX(poeng!$A$1:$B$154,(E32-0)+1,2)</f>
        <v>0</v>
      </c>
      <c r="G32" s="127">
        <v>40</v>
      </c>
      <c r="H32" s="126">
        <f>INDEX(poeng!$A$1:$B$154,(G32-0)+1,2)</f>
        <v>1</v>
      </c>
      <c r="I32" s="125">
        <v>17</v>
      </c>
      <c r="J32" s="126">
        <f>INDEX(poeng!$A$1:$B$154,(I32-0)+1,2)</f>
        <v>14</v>
      </c>
      <c r="K32" s="127">
        <v>30</v>
      </c>
      <c r="L32" s="126">
        <f>INDEX(poeng!$A$1:$B$154,(K32-0)+1,2)</f>
        <v>1</v>
      </c>
      <c r="M32" s="125">
        <v>24</v>
      </c>
      <c r="N32" s="126">
        <f>INDEX(poeng!$A$1:$B$154,(M32-0)+1,2)</f>
        <v>7</v>
      </c>
      <c r="O32" s="125">
        <v>34</v>
      </c>
      <c r="P32" s="126">
        <f>INDEX(poeng!$A$1:$B$154,(O32-0)+1,2)</f>
        <v>1</v>
      </c>
      <c r="Q32" s="128">
        <f t="shared" si="2"/>
        <v>0</v>
      </c>
      <c r="R32" s="129">
        <f t="shared" si="3"/>
        <v>1</v>
      </c>
      <c r="S32" s="129">
        <f t="shared" si="4"/>
        <v>14</v>
      </c>
      <c r="T32" s="129">
        <f t="shared" si="5"/>
        <v>1</v>
      </c>
      <c r="U32" s="129">
        <f t="shared" si="6"/>
        <v>7</v>
      </c>
      <c r="V32" s="129">
        <f t="shared" si="7"/>
        <v>1</v>
      </c>
      <c r="W32" s="130">
        <f t="shared" si="8"/>
        <v>23</v>
      </c>
      <c r="X32" s="100"/>
      <c r="Z32" s="120">
        <f t="shared" si="9"/>
        <v>14</v>
      </c>
      <c r="AA32" s="120">
        <f t="shared" si="10"/>
        <v>7</v>
      </c>
      <c r="AB32" s="120">
        <f t="shared" si="11"/>
        <v>1</v>
      </c>
      <c r="AC32" s="120">
        <f t="shared" si="12"/>
        <v>1</v>
      </c>
    </row>
    <row r="33" spans="1:29" ht="15.75" customHeight="1">
      <c r="A33" s="121">
        <f t="shared" si="0"/>
        <v>28</v>
      </c>
      <c r="B33" s="122">
        <f t="shared" si="1"/>
        <v>22</v>
      </c>
      <c r="C33" s="123" t="s">
        <v>185</v>
      </c>
      <c r="D33" s="124" t="s">
        <v>254</v>
      </c>
      <c r="E33" s="125">
        <v>23</v>
      </c>
      <c r="F33" s="126">
        <f>INDEX(poeng!$A$1:$B$154,(E33-0)+1,2)</f>
        <v>8</v>
      </c>
      <c r="G33" s="127">
        <v>35</v>
      </c>
      <c r="H33" s="126">
        <f>INDEX(poeng!$A$1:$B$154,(G33-0)+1,2)</f>
        <v>1</v>
      </c>
      <c r="I33" s="125">
        <v>19</v>
      </c>
      <c r="J33" s="126">
        <f>INDEX(poeng!$A$1:$B$154,(I33-0)+1,2)</f>
        <v>12</v>
      </c>
      <c r="K33" s="127">
        <v>30</v>
      </c>
      <c r="L33" s="126">
        <f>INDEX(poeng!$A$1:$B$154,(K33-0)+1,2)</f>
        <v>1</v>
      </c>
      <c r="M33" s="125">
        <v>30</v>
      </c>
      <c r="N33" s="126">
        <f>INDEX(poeng!$A$1:$B$154,(M33-0)+1,2)</f>
        <v>1</v>
      </c>
      <c r="O33" s="125">
        <v>35</v>
      </c>
      <c r="P33" s="126">
        <f>INDEX(poeng!$A$1:$B$154,(O33-0)+1,2)</f>
        <v>1</v>
      </c>
      <c r="Q33" s="128">
        <f t="shared" si="2"/>
        <v>8</v>
      </c>
      <c r="R33" s="129">
        <f t="shared" si="3"/>
        <v>1</v>
      </c>
      <c r="S33" s="129">
        <f t="shared" si="4"/>
        <v>12</v>
      </c>
      <c r="T33" s="129">
        <f t="shared" si="5"/>
        <v>1</v>
      </c>
      <c r="U33" s="129">
        <f t="shared" si="6"/>
        <v>1</v>
      </c>
      <c r="V33" s="129">
        <f t="shared" si="7"/>
        <v>1</v>
      </c>
      <c r="W33" s="130">
        <f t="shared" si="8"/>
        <v>22</v>
      </c>
      <c r="X33" s="100"/>
      <c r="Z33" s="120">
        <f t="shared" si="9"/>
        <v>12</v>
      </c>
      <c r="AA33" s="120">
        <f t="shared" si="10"/>
        <v>8</v>
      </c>
      <c r="AB33" s="120">
        <f t="shared" si="11"/>
        <v>1</v>
      </c>
      <c r="AC33" s="120">
        <f t="shared" si="12"/>
        <v>1</v>
      </c>
    </row>
    <row r="34" spans="1:29" ht="15.75" customHeight="1">
      <c r="A34" s="121">
        <f t="shared" si="0"/>
        <v>28</v>
      </c>
      <c r="B34" s="122">
        <f t="shared" si="1"/>
        <v>22</v>
      </c>
      <c r="C34" s="123" t="s">
        <v>160</v>
      </c>
      <c r="D34" s="124" t="s">
        <v>101</v>
      </c>
      <c r="E34" s="125">
        <v>31</v>
      </c>
      <c r="F34" s="126">
        <f>INDEX(poeng!$A$1:$B$154,(E34-0)+1,2)</f>
        <v>1</v>
      </c>
      <c r="G34" s="127">
        <v>34</v>
      </c>
      <c r="H34" s="126">
        <f>INDEX(poeng!$A$1:$B$154,(G34-0)+1,2)</f>
        <v>1</v>
      </c>
      <c r="I34" s="125">
        <v>25</v>
      </c>
      <c r="J34" s="126">
        <f>INDEX(poeng!$A$1:$B$154,(I34-0)+1,2)</f>
        <v>6</v>
      </c>
      <c r="K34" s="127">
        <v>18</v>
      </c>
      <c r="L34" s="126">
        <f>INDEX(poeng!$A$1:$B$154,(K34-0)+1,2)</f>
        <v>13</v>
      </c>
      <c r="M34" s="125"/>
      <c r="N34" s="126">
        <f>INDEX(poeng!$A$1:$B$154,(M34-0)+1,2)</f>
        <v>0</v>
      </c>
      <c r="O34" s="125">
        <v>29</v>
      </c>
      <c r="P34" s="126">
        <f>INDEX(poeng!$A$1:$B$154,(O34-0)+1,2)</f>
        <v>2</v>
      </c>
      <c r="Q34" s="128">
        <f t="shared" si="2"/>
        <v>1</v>
      </c>
      <c r="R34" s="129">
        <f t="shared" si="3"/>
        <v>1</v>
      </c>
      <c r="S34" s="129">
        <f t="shared" si="4"/>
        <v>6</v>
      </c>
      <c r="T34" s="129">
        <f t="shared" si="5"/>
        <v>13</v>
      </c>
      <c r="U34" s="129">
        <f t="shared" si="6"/>
        <v>0</v>
      </c>
      <c r="V34" s="129">
        <f t="shared" si="7"/>
        <v>2</v>
      </c>
      <c r="W34" s="130">
        <f t="shared" si="8"/>
        <v>22</v>
      </c>
      <c r="X34" s="100"/>
      <c r="Z34" s="120">
        <f t="shared" si="9"/>
        <v>13</v>
      </c>
      <c r="AA34" s="120">
        <f t="shared" si="10"/>
        <v>6</v>
      </c>
      <c r="AB34" s="120">
        <f t="shared" si="11"/>
        <v>2</v>
      </c>
      <c r="AC34" s="120">
        <f t="shared" si="12"/>
        <v>1</v>
      </c>
    </row>
    <row r="35" spans="1:29" ht="15.75" customHeight="1">
      <c r="A35" s="121">
        <f t="shared" si="0"/>
        <v>30</v>
      </c>
      <c r="B35" s="122">
        <f t="shared" si="1"/>
        <v>21</v>
      </c>
      <c r="C35" s="123" t="s">
        <v>166</v>
      </c>
      <c r="D35" s="124" t="s">
        <v>148</v>
      </c>
      <c r="E35" s="125">
        <v>27</v>
      </c>
      <c r="F35" s="126">
        <f>INDEX(poeng!$A$1:$B$154,(E35-0)+1,2)</f>
        <v>4</v>
      </c>
      <c r="G35" s="127">
        <v>27</v>
      </c>
      <c r="H35" s="126">
        <f>INDEX(poeng!$A$1:$B$154,(G35-0)+1,2)</f>
        <v>4</v>
      </c>
      <c r="I35" s="125">
        <v>23</v>
      </c>
      <c r="J35" s="126">
        <f>INDEX(poeng!$A$1:$B$154,(I35-0)+1,2)</f>
        <v>8</v>
      </c>
      <c r="K35" s="127">
        <v>29</v>
      </c>
      <c r="L35" s="126">
        <f>INDEX(poeng!$A$1:$B$154,(K35-0)+1,2)</f>
        <v>2</v>
      </c>
      <c r="M35" s="125">
        <v>26</v>
      </c>
      <c r="N35" s="126">
        <f>INDEX(poeng!$A$1:$B$154,(M35-0)+1,2)</f>
        <v>5</v>
      </c>
      <c r="O35" s="125">
        <v>36</v>
      </c>
      <c r="P35" s="126">
        <f>INDEX(poeng!$A$1:$B$154,(O35-0)+1,2)</f>
        <v>1</v>
      </c>
      <c r="Q35" s="128">
        <f t="shared" si="2"/>
        <v>4</v>
      </c>
      <c r="R35" s="129">
        <f t="shared" si="3"/>
        <v>4</v>
      </c>
      <c r="S35" s="129">
        <f t="shared" si="4"/>
        <v>8</v>
      </c>
      <c r="T35" s="129">
        <f t="shared" si="5"/>
        <v>2</v>
      </c>
      <c r="U35" s="129">
        <f t="shared" si="6"/>
        <v>5</v>
      </c>
      <c r="V35" s="129">
        <f t="shared" si="7"/>
        <v>1</v>
      </c>
      <c r="W35" s="130">
        <f t="shared" si="8"/>
        <v>21</v>
      </c>
      <c r="X35" s="100"/>
      <c r="Z35" s="120">
        <f t="shared" si="9"/>
        <v>8</v>
      </c>
      <c r="AA35" s="120">
        <f t="shared" si="10"/>
        <v>5</v>
      </c>
      <c r="AB35" s="120">
        <f t="shared" si="11"/>
        <v>4</v>
      </c>
      <c r="AC35" s="120">
        <f t="shared" si="12"/>
        <v>4</v>
      </c>
    </row>
    <row r="36" spans="1:29" ht="15.75" customHeight="1">
      <c r="A36" s="121">
        <f t="shared" si="0"/>
        <v>31</v>
      </c>
      <c r="B36" s="122">
        <f aca="true" t="shared" si="13" ref="B36:B51">W36</f>
        <v>18</v>
      </c>
      <c r="C36" s="123" t="s">
        <v>163</v>
      </c>
      <c r="D36" s="124" t="s">
        <v>24</v>
      </c>
      <c r="E36" s="125">
        <v>26</v>
      </c>
      <c r="F36" s="126">
        <f>INDEX(poeng!$A$1:$B$154,(E36-0)+1,2)</f>
        <v>5</v>
      </c>
      <c r="G36" s="127">
        <v>29</v>
      </c>
      <c r="H36" s="126">
        <f>INDEX(poeng!$A$1:$B$154,(G36-0)+1,2)</f>
        <v>2</v>
      </c>
      <c r="I36" s="125">
        <v>30</v>
      </c>
      <c r="J36" s="126">
        <f>INDEX(poeng!$A$1:$B$154,(I36-0)+1,2)</f>
        <v>1</v>
      </c>
      <c r="K36" s="127">
        <v>26</v>
      </c>
      <c r="L36" s="126">
        <f>INDEX(poeng!$A$1:$B$154,(K36-0)+1,2)</f>
        <v>5</v>
      </c>
      <c r="M36" s="125">
        <v>25</v>
      </c>
      <c r="N36" s="126">
        <f>INDEX(poeng!$A$1:$B$154,(M36-0)+1,2)</f>
        <v>6</v>
      </c>
      <c r="O36" s="125">
        <v>37</v>
      </c>
      <c r="P36" s="126">
        <f>INDEX(poeng!$A$1:$B$154,(O36-0)+1,2)</f>
        <v>1</v>
      </c>
      <c r="Q36" s="128">
        <f t="shared" si="2"/>
        <v>5</v>
      </c>
      <c r="R36" s="129">
        <f t="shared" si="3"/>
        <v>2</v>
      </c>
      <c r="S36" s="129">
        <f t="shared" si="4"/>
        <v>1</v>
      </c>
      <c r="T36" s="129">
        <f t="shared" si="5"/>
        <v>5</v>
      </c>
      <c r="U36" s="129">
        <f t="shared" si="6"/>
        <v>6</v>
      </c>
      <c r="V36" s="129">
        <f t="shared" si="7"/>
        <v>1</v>
      </c>
      <c r="W36" s="130">
        <f t="shared" si="8"/>
        <v>18</v>
      </c>
      <c r="X36" s="100"/>
      <c r="Z36" s="120">
        <f t="shared" si="9"/>
        <v>6</v>
      </c>
      <c r="AA36" s="120">
        <f t="shared" si="10"/>
        <v>5</v>
      </c>
      <c r="AB36" s="120">
        <f t="shared" si="11"/>
        <v>5</v>
      </c>
      <c r="AC36" s="120">
        <f t="shared" si="12"/>
        <v>2</v>
      </c>
    </row>
    <row r="37" spans="1:29" ht="15.75" customHeight="1">
      <c r="A37" s="121">
        <f t="shared" si="0"/>
        <v>32</v>
      </c>
      <c r="B37" s="122">
        <f t="shared" si="13"/>
        <v>17</v>
      </c>
      <c r="C37" s="123" t="s">
        <v>417</v>
      </c>
      <c r="D37" s="124" t="s">
        <v>24</v>
      </c>
      <c r="E37" s="125">
        <v>20</v>
      </c>
      <c r="F37" s="126">
        <f>INDEX(poeng!$A$1:$B$154,(E37-0)+1,2)</f>
        <v>11</v>
      </c>
      <c r="G37" s="127"/>
      <c r="H37" s="126">
        <f>INDEX(poeng!$A$1:$B$154,(G37-0)+1,2)</f>
        <v>0</v>
      </c>
      <c r="I37" s="125">
        <v>32</v>
      </c>
      <c r="J37" s="126">
        <f>INDEX(poeng!$A$1:$B$154,(I37-0)+1,2)</f>
        <v>1</v>
      </c>
      <c r="K37" s="127">
        <v>34</v>
      </c>
      <c r="L37" s="126">
        <f>INDEX(poeng!$A$1:$B$154,(K37-0)+1,2)</f>
        <v>1</v>
      </c>
      <c r="M37" s="125">
        <v>33</v>
      </c>
      <c r="N37" s="126">
        <f>INDEX(poeng!$A$1:$B$154,(M37-0)+1,2)</f>
        <v>1</v>
      </c>
      <c r="O37" s="125">
        <v>27</v>
      </c>
      <c r="P37" s="126">
        <f>INDEX(poeng!$A$1:$B$154,(O37-0)+1,2)</f>
        <v>4</v>
      </c>
      <c r="Q37" s="128">
        <f t="shared" si="2"/>
        <v>11</v>
      </c>
      <c r="R37" s="129">
        <f t="shared" si="3"/>
        <v>0</v>
      </c>
      <c r="S37" s="129">
        <f t="shared" si="4"/>
        <v>1</v>
      </c>
      <c r="T37" s="129">
        <f t="shared" si="5"/>
        <v>1</v>
      </c>
      <c r="U37" s="129">
        <f t="shared" si="6"/>
        <v>1</v>
      </c>
      <c r="V37" s="129">
        <f t="shared" si="7"/>
        <v>4</v>
      </c>
      <c r="W37" s="130">
        <f t="shared" si="8"/>
        <v>17</v>
      </c>
      <c r="X37" s="100"/>
      <c r="Z37" s="120">
        <f t="shared" si="9"/>
        <v>11</v>
      </c>
      <c r="AA37" s="120">
        <f t="shared" si="10"/>
        <v>4</v>
      </c>
      <c r="AB37" s="120">
        <f t="shared" si="11"/>
        <v>1</v>
      </c>
      <c r="AC37" s="120">
        <f t="shared" si="12"/>
        <v>1</v>
      </c>
    </row>
    <row r="38" spans="1:29" ht="12.75" customHeight="1">
      <c r="A38" s="121">
        <f aca="true" t="shared" si="14" ref="A38:A67">RANK(W38,W$6:W$67,0)</f>
        <v>33</v>
      </c>
      <c r="B38" s="122">
        <f t="shared" si="13"/>
        <v>15</v>
      </c>
      <c r="C38" s="123" t="s">
        <v>169</v>
      </c>
      <c r="D38" s="124" t="s">
        <v>101</v>
      </c>
      <c r="E38" s="125">
        <v>33</v>
      </c>
      <c r="F38" s="126">
        <f>INDEX(poeng!$A$1:$B$154,(E38-0)+1,2)</f>
        <v>1</v>
      </c>
      <c r="G38" s="127">
        <v>26</v>
      </c>
      <c r="H38" s="126">
        <f>INDEX(poeng!$A$1:$B$154,(G38-0)+1,2)</f>
        <v>5</v>
      </c>
      <c r="I38" s="125">
        <v>28</v>
      </c>
      <c r="J38" s="126">
        <f>INDEX(poeng!$A$1:$B$154,(I38-0)+1,2)</f>
        <v>3</v>
      </c>
      <c r="K38" s="127">
        <v>25</v>
      </c>
      <c r="L38" s="126">
        <f>INDEX(poeng!$A$1:$B$154,(K38-0)+1,2)</f>
        <v>6</v>
      </c>
      <c r="M38" s="125"/>
      <c r="N38" s="126">
        <f>INDEX(poeng!$A$1:$B$154,(M38-0)+1,2)</f>
        <v>0</v>
      </c>
      <c r="O38" s="125">
        <v>39</v>
      </c>
      <c r="P38" s="126">
        <f>INDEX(poeng!$A$1:$B$154,(O38-0)+1,2)</f>
        <v>1</v>
      </c>
      <c r="Q38" s="128">
        <f t="shared" si="2"/>
        <v>1</v>
      </c>
      <c r="R38" s="129">
        <f t="shared" si="3"/>
        <v>5</v>
      </c>
      <c r="S38" s="129">
        <f t="shared" si="4"/>
        <v>3</v>
      </c>
      <c r="T38" s="129">
        <f t="shared" si="5"/>
        <v>6</v>
      </c>
      <c r="U38" s="129">
        <f t="shared" si="6"/>
        <v>0</v>
      </c>
      <c r="V38" s="129">
        <f t="shared" si="7"/>
        <v>1</v>
      </c>
      <c r="W38" s="130">
        <f t="shared" si="8"/>
        <v>15</v>
      </c>
      <c r="X38" s="100"/>
      <c r="Z38" s="120">
        <f t="shared" si="9"/>
        <v>6</v>
      </c>
      <c r="AA38" s="120">
        <f t="shared" si="10"/>
        <v>5</v>
      </c>
      <c r="AB38" s="120">
        <f t="shared" si="11"/>
        <v>3</v>
      </c>
      <c r="AC38" s="120">
        <f t="shared" si="12"/>
        <v>1</v>
      </c>
    </row>
    <row r="39" spans="1:29" ht="15.75" customHeight="1">
      <c r="A39" s="121">
        <f t="shared" si="14"/>
        <v>34</v>
      </c>
      <c r="B39" s="122">
        <f t="shared" si="13"/>
        <v>9</v>
      </c>
      <c r="C39" s="123" t="s">
        <v>161</v>
      </c>
      <c r="D39" s="124" t="s">
        <v>162</v>
      </c>
      <c r="E39" s="125">
        <v>36</v>
      </c>
      <c r="F39" s="126">
        <f>INDEX(poeng!$A$1:$B$154,(E39-0)+1,2)</f>
        <v>1</v>
      </c>
      <c r="G39" s="127">
        <v>39</v>
      </c>
      <c r="H39" s="126">
        <f>INDEX(poeng!$A$1:$B$154,(G39-0)+1,2)</f>
        <v>1</v>
      </c>
      <c r="I39" s="125"/>
      <c r="J39" s="126">
        <f>INDEX(poeng!$A$1:$B$154,(I39-0)+1,2)</f>
        <v>0</v>
      </c>
      <c r="K39" s="127">
        <v>35</v>
      </c>
      <c r="L39" s="126">
        <f>INDEX(poeng!$A$1:$B$154,(K39-0)+1,2)</f>
        <v>1</v>
      </c>
      <c r="M39" s="125">
        <v>27</v>
      </c>
      <c r="N39" s="126">
        <f>INDEX(poeng!$A$1:$B$154,(M39-0)+1,2)</f>
        <v>4</v>
      </c>
      <c r="O39" s="125">
        <v>28</v>
      </c>
      <c r="P39" s="126">
        <f>INDEX(poeng!$A$1:$B$154,(O39-0)+1,2)</f>
        <v>3</v>
      </c>
      <c r="Q39" s="128">
        <f t="shared" si="2"/>
        <v>1</v>
      </c>
      <c r="R39" s="129">
        <f t="shared" si="3"/>
        <v>1</v>
      </c>
      <c r="S39" s="129">
        <f t="shared" si="4"/>
        <v>0</v>
      </c>
      <c r="T39" s="129">
        <f t="shared" si="5"/>
        <v>1</v>
      </c>
      <c r="U39" s="129">
        <f t="shared" si="6"/>
        <v>4</v>
      </c>
      <c r="V39" s="129">
        <f t="shared" si="7"/>
        <v>3</v>
      </c>
      <c r="W39" s="130">
        <f t="shared" si="8"/>
        <v>9</v>
      </c>
      <c r="X39" s="100"/>
      <c r="Z39" s="120">
        <f t="shared" si="9"/>
        <v>4</v>
      </c>
      <c r="AA39" s="120">
        <f t="shared" si="10"/>
        <v>3</v>
      </c>
      <c r="AB39" s="120">
        <f t="shared" si="11"/>
        <v>1</v>
      </c>
      <c r="AC39" s="120">
        <f t="shared" si="12"/>
        <v>1</v>
      </c>
    </row>
    <row r="40" spans="1:29" ht="15.75" customHeight="1">
      <c r="A40" s="121">
        <f t="shared" si="14"/>
        <v>35</v>
      </c>
      <c r="B40" s="122">
        <f t="shared" si="13"/>
        <v>8</v>
      </c>
      <c r="C40" s="123" t="s">
        <v>205</v>
      </c>
      <c r="D40" s="124" t="s">
        <v>206</v>
      </c>
      <c r="E40" s="125"/>
      <c r="F40" s="126">
        <f>INDEX(poeng!$A$1:$B$154,(E40-0)+1,2)</f>
        <v>0</v>
      </c>
      <c r="G40" s="127">
        <v>38</v>
      </c>
      <c r="H40" s="126">
        <f>INDEX(poeng!$A$1:$B$154,(G40-0)+1,2)</f>
        <v>1</v>
      </c>
      <c r="I40" s="125">
        <v>26</v>
      </c>
      <c r="J40" s="126">
        <f>INDEX(poeng!$A$1:$B$154,(I40-0)+1,2)</f>
        <v>5</v>
      </c>
      <c r="K40" s="127">
        <v>33</v>
      </c>
      <c r="L40" s="126">
        <f>INDEX(poeng!$A$1:$B$154,(K40-0)+1,2)</f>
        <v>1</v>
      </c>
      <c r="M40" s="125">
        <v>31</v>
      </c>
      <c r="N40" s="126">
        <f>INDEX(poeng!$A$1:$B$154,(M40-0)+1,2)</f>
        <v>1</v>
      </c>
      <c r="O40" s="125">
        <v>38</v>
      </c>
      <c r="P40" s="126">
        <f>INDEX(poeng!$A$1:$B$154,(O40-0)+1,2)</f>
        <v>1</v>
      </c>
      <c r="Q40" s="128">
        <f t="shared" si="2"/>
        <v>0</v>
      </c>
      <c r="R40" s="129">
        <f t="shared" si="3"/>
        <v>1</v>
      </c>
      <c r="S40" s="129">
        <f t="shared" si="4"/>
        <v>5</v>
      </c>
      <c r="T40" s="129">
        <f t="shared" si="5"/>
        <v>1</v>
      </c>
      <c r="U40" s="129">
        <f t="shared" si="6"/>
        <v>1</v>
      </c>
      <c r="V40" s="129">
        <f t="shared" si="7"/>
        <v>1</v>
      </c>
      <c r="W40" s="130">
        <f t="shared" si="8"/>
        <v>8</v>
      </c>
      <c r="X40" s="100"/>
      <c r="Z40" s="120">
        <f t="shared" si="9"/>
        <v>5</v>
      </c>
      <c r="AA40" s="120">
        <f t="shared" si="10"/>
        <v>1</v>
      </c>
      <c r="AB40" s="120">
        <f t="shared" si="11"/>
        <v>1</v>
      </c>
      <c r="AC40" s="120">
        <f t="shared" si="12"/>
        <v>1</v>
      </c>
    </row>
    <row r="41" spans="1:29" ht="15.75" customHeight="1">
      <c r="A41" s="121">
        <f t="shared" si="14"/>
        <v>36</v>
      </c>
      <c r="B41" s="122">
        <f t="shared" si="13"/>
        <v>7</v>
      </c>
      <c r="C41" s="123" t="s">
        <v>305</v>
      </c>
      <c r="D41" s="124" t="s">
        <v>146</v>
      </c>
      <c r="E41" s="125">
        <v>38</v>
      </c>
      <c r="F41" s="126">
        <f>INDEX(poeng!$A$1:$B$154,(E41-0)+1,2)</f>
        <v>1</v>
      </c>
      <c r="G41" s="127"/>
      <c r="H41" s="126">
        <f>INDEX(poeng!$A$1:$B$154,(G41-0)+1,2)</f>
        <v>0</v>
      </c>
      <c r="I41" s="125">
        <v>27</v>
      </c>
      <c r="J41" s="126">
        <f>INDEX(poeng!$A$1:$B$154,(I41-0)+1,2)</f>
        <v>4</v>
      </c>
      <c r="K41" s="127">
        <v>44</v>
      </c>
      <c r="L41" s="126">
        <f>INDEX(poeng!$A$1:$B$154,(K41-0)+1,2)</f>
        <v>1</v>
      </c>
      <c r="M41" s="125">
        <v>40</v>
      </c>
      <c r="N41" s="126">
        <f>INDEX(poeng!$A$1:$B$154,(M41-0)+1,2)</f>
        <v>1</v>
      </c>
      <c r="O41" s="125">
        <v>31</v>
      </c>
      <c r="P41" s="126">
        <f>INDEX(poeng!$A$1:$B$154,(O41-0)+1,2)</f>
        <v>1</v>
      </c>
      <c r="Q41" s="128">
        <f t="shared" si="2"/>
        <v>1</v>
      </c>
      <c r="R41" s="129">
        <f t="shared" si="3"/>
        <v>0</v>
      </c>
      <c r="S41" s="129">
        <f t="shared" si="4"/>
        <v>4</v>
      </c>
      <c r="T41" s="129">
        <f t="shared" si="5"/>
        <v>1</v>
      </c>
      <c r="U41" s="129">
        <f t="shared" si="6"/>
        <v>1</v>
      </c>
      <c r="V41" s="129">
        <f t="shared" si="7"/>
        <v>1</v>
      </c>
      <c r="W41" s="130">
        <f t="shared" si="8"/>
        <v>7</v>
      </c>
      <c r="X41" s="100"/>
      <c r="Z41" s="120">
        <f t="shared" si="9"/>
        <v>4</v>
      </c>
      <c r="AA41" s="120">
        <f t="shared" si="10"/>
        <v>1</v>
      </c>
      <c r="AB41" s="120">
        <f t="shared" si="11"/>
        <v>1</v>
      </c>
      <c r="AC41" s="120">
        <f t="shared" si="12"/>
        <v>1</v>
      </c>
    </row>
    <row r="42" spans="1:29" ht="15.75" customHeight="1">
      <c r="A42" s="121">
        <f t="shared" si="14"/>
        <v>37</v>
      </c>
      <c r="B42" s="122">
        <f t="shared" si="13"/>
        <v>6</v>
      </c>
      <c r="C42" s="123" t="s">
        <v>150</v>
      </c>
      <c r="D42" s="124" t="s">
        <v>24</v>
      </c>
      <c r="E42" s="125">
        <v>28</v>
      </c>
      <c r="F42" s="126">
        <f>INDEX(poeng!$A$1:$B$154,(E42-0)+1,2)</f>
        <v>3</v>
      </c>
      <c r="G42" s="127">
        <v>30</v>
      </c>
      <c r="H42" s="126">
        <f>INDEX(poeng!$A$1:$B$154,(G42-0)+1,2)</f>
        <v>1</v>
      </c>
      <c r="I42" s="125">
        <v>34</v>
      </c>
      <c r="J42" s="126">
        <f>INDEX(poeng!$A$1:$B$154,(I42-0)+1,2)</f>
        <v>1</v>
      </c>
      <c r="K42" s="127">
        <v>37</v>
      </c>
      <c r="L42" s="126">
        <f>INDEX(poeng!$A$1:$B$154,(K42-0)+1,2)</f>
        <v>1</v>
      </c>
      <c r="M42" s="125">
        <v>38</v>
      </c>
      <c r="N42" s="126">
        <f>INDEX(poeng!$A$1:$B$154,(M42-0)+1,2)</f>
        <v>1</v>
      </c>
      <c r="O42" s="125">
        <v>40</v>
      </c>
      <c r="P42" s="126">
        <f>INDEX(poeng!$A$1:$B$154,(O42-0)+1,2)</f>
        <v>1</v>
      </c>
      <c r="Q42" s="128">
        <f t="shared" si="2"/>
        <v>3</v>
      </c>
      <c r="R42" s="129">
        <f t="shared" si="3"/>
        <v>1</v>
      </c>
      <c r="S42" s="129">
        <f t="shared" si="4"/>
        <v>1</v>
      </c>
      <c r="T42" s="129">
        <f t="shared" si="5"/>
        <v>1</v>
      </c>
      <c r="U42" s="129">
        <f t="shared" si="6"/>
        <v>1</v>
      </c>
      <c r="V42" s="129">
        <f t="shared" si="7"/>
        <v>1</v>
      </c>
      <c r="W42" s="130">
        <f t="shared" si="8"/>
        <v>6</v>
      </c>
      <c r="X42" s="100"/>
      <c r="Z42" s="120">
        <f t="shared" si="9"/>
        <v>3</v>
      </c>
      <c r="AA42" s="120">
        <f t="shared" si="10"/>
        <v>1</v>
      </c>
      <c r="AB42" s="120">
        <f t="shared" si="11"/>
        <v>1</v>
      </c>
      <c r="AC42" s="120">
        <f t="shared" si="12"/>
        <v>1</v>
      </c>
    </row>
    <row r="43" spans="1:29" ht="15.75" customHeight="1">
      <c r="A43" s="121">
        <f t="shared" si="14"/>
        <v>38</v>
      </c>
      <c r="B43" s="122">
        <f t="shared" si="13"/>
        <v>5</v>
      </c>
      <c r="C43" s="123" t="s">
        <v>178</v>
      </c>
      <c r="D43" s="124" t="s">
        <v>175</v>
      </c>
      <c r="E43" s="125"/>
      <c r="F43" s="126">
        <f>INDEX(poeng!$A$1:$B$154,(E43-0)+1,2)</f>
        <v>0</v>
      </c>
      <c r="G43" s="127">
        <v>52</v>
      </c>
      <c r="H43" s="126">
        <f>INDEX(poeng!$A$1:$B$154,(G43-0)+1,2)</f>
        <v>1</v>
      </c>
      <c r="I43" s="125">
        <v>37</v>
      </c>
      <c r="J43" s="126">
        <f>INDEX(poeng!$A$1:$B$154,(I43-0)+1,2)</f>
        <v>1</v>
      </c>
      <c r="K43" s="127"/>
      <c r="L43" s="126">
        <f>INDEX(poeng!$A$1:$B$154,(K43-0)+1,2)</f>
        <v>0</v>
      </c>
      <c r="M43" s="125">
        <v>29</v>
      </c>
      <c r="N43" s="126">
        <f>INDEX(poeng!$A$1:$B$154,(M43-0)+1,2)</f>
        <v>2</v>
      </c>
      <c r="O43" s="125">
        <v>41</v>
      </c>
      <c r="P43" s="126">
        <f>INDEX(poeng!$A$1:$B$154,(O43-0)+1,2)</f>
        <v>1</v>
      </c>
      <c r="Q43" s="128">
        <f t="shared" si="2"/>
        <v>0</v>
      </c>
      <c r="R43" s="129">
        <f t="shared" si="3"/>
        <v>1</v>
      </c>
      <c r="S43" s="129">
        <f t="shared" si="4"/>
        <v>1</v>
      </c>
      <c r="T43" s="129">
        <f t="shared" si="5"/>
        <v>0</v>
      </c>
      <c r="U43" s="129">
        <f t="shared" si="6"/>
        <v>2</v>
      </c>
      <c r="V43" s="129">
        <f t="shared" si="7"/>
        <v>1</v>
      </c>
      <c r="W43" s="130">
        <f t="shared" si="8"/>
        <v>5</v>
      </c>
      <c r="X43" s="100"/>
      <c r="Z43" s="120">
        <f t="shared" si="9"/>
        <v>2</v>
      </c>
      <c r="AA43" s="120">
        <f t="shared" si="10"/>
        <v>1</v>
      </c>
      <c r="AB43" s="120">
        <f t="shared" si="11"/>
        <v>1</v>
      </c>
      <c r="AC43" s="120">
        <f t="shared" si="12"/>
        <v>1</v>
      </c>
    </row>
    <row r="44" spans="1:29" ht="15.75" customHeight="1">
      <c r="A44" s="121">
        <f t="shared" si="14"/>
        <v>39</v>
      </c>
      <c r="B44" s="122">
        <f t="shared" si="13"/>
        <v>4</v>
      </c>
      <c r="C44" s="123" t="s">
        <v>176</v>
      </c>
      <c r="D44" s="124" t="s">
        <v>103</v>
      </c>
      <c r="E44" s="125">
        <v>40</v>
      </c>
      <c r="F44" s="126">
        <f>INDEX(poeng!$A$1:$B$154,(E44-0)+1,2)</f>
        <v>1</v>
      </c>
      <c r="G44" s="127">
        <v>46</v>
      </c>
      <c r="H44" s="126">
        <f>INDEX(poeng!$A$1:$B$154,(G44-0)+1,2)</f>
        <v>1</v>
      </c>
      <c r="I44" s="125">
        <v>36</v>
      </c>
      <c r="J44" s="126">
        <f>INDEX(poeng!$A$1:$B$154,(I44-0)+1,2)</f>
        <v>1</v>
      </c>
      <c r="K44" s="127">
        <v>43</v>
      </c>
      <c r="L44" s="126">
        <f>INDEX(poeng!$A$1:$B$154,(K44-0)+1,2)</f>
        <v>1</v>
      </c>
      <c r="M44" s="125">
        <v>39</v>
      </c>
      <c r="N44" s="126">
        <f>INDEX(poeng!$A$1:$B$154,(M44-0)+1,2)</f>
        <v>1</v>
      </c>
      <c r="O44" s="125">
        <v>46</v>
      </c>
      <c r="P44" s="126">
        <f>INDEX(poeng!$A$1:$B$154,(O44-0)+1,2)</f>
        <v>1</v>
      </c>
      <c r="Q44" s="128">
        <f t="shared" si="2"/>
        <v>1</v>
      </c>
      <c r="R44" s="129">
        <f t="shared" si="3"/>
        <v>1</v>
      </c>
      <c r="S44" s="129">
        <f t="shared" si="4"/>
        <v>1</v>
      </c>
      <c r="T44" s="129">
        <f t="shared" si="5"/>
        <v>1</v>
      </c>
      <c r="U44" s="129">
        <f t="shared" si="6"/>
        <v>1</v>
      </c>
      <c r="V44" s="129">
        <f t="shared" si="7"/>
        <v>1</v>
      </c>
      <c r="W44" s="130">
        <f t="shared" si="8"/>
        <v>4</v>
      </c>
      <c r="X44" s="100"/>
      <c r="Z44" s="120">
        <f t="shared" si="9"/>
        <v>1</v>
      </c>
      <c r="AA44" s="120">
        <f t="shared" si="10"/>
        <v>1</v>
      </c>
      <c r="AB44" s="120">
        <f t="shared" si="11"/>
        <v>1</v>
      </c>
      <c r="AC44" s="120">
        <f t="shared" si="12"/>
        <v>1</v>
      </c>
    </row>
    <row r="45" spans="1:29" ht="15.75" customHeight="1">
      <c r="A45" s="121">
        <f t="shared" si="14"/>
        <v>39</v>
      </c>
      <c r="B45" s="122">
        <f t="shared" si="13"/>
        <v>4</v>
      </c>
      <c r="C45" s="123" t="s">
        <v>306</v>
      </c>
      <c r="D45" s="124" t="s">
        <v>125</v>
      </c>
      <c r="E45" s="125">
        <v>45</v>
      </c>
      <c r="F45" s="126">
        <f>INDEX(poeng!$A$1:$B$154,(E45-0)+1,2)</f>
        <v>1</v>
      </c>
      <c r="G45" s="127">
        <v>51</v>
      </c>
      <c r="H45" s="126">
        <f>INDEX(poeng!$A$1:$B$154,(G45-0)+1,2)</f>
        <v>1</v>
      </c>
      <c r="I45" s="125">
        <v>40</v>
      </c>
      <c r="J45" s="126">
        <f>INDEX(poeng!$A$1:$B$154,(I45-0)+1,2)</f>
        <v>1</v>
      </c>
      <c r="K45" s="127">
        <v>46</v>
      </c>
      <c r="L45" s="126">
        <f>INDEX(poeng!$A$1:$B$154,(K45-0)+1,2)</f>
        <v>1</v>
      </c>
      <c r="M45" s="125">
        <v>43</v>
      </c>
      <c r="N45" s="126">
        <f>INDEX(poeng!$A$1:$B$154,(M45-0)+1,2)</f>
        <v>1</v>
      </c>
      <c r="O45" s="125">
        <v>47</v>
      </c>
      <c r="P45" s="126">
        <f>INDEX(poeng!$A$1:$B$154,(O45-0)+1,2)</f>
        <v>1</v>
      </c>
      <c r="Q45" s="128">
        <f t="shared" si="2"/>
        <v>1</v>
      </c>
      <c r="R45" s="129">
        <f t="shared" si="3"/>
        <v>1</v>
      </c>
      <c r="S45" s="129">
        <f t="shared" si="4"/>
        <v>1</v>
      </c>
      <c r="T45" s="129">
        <f t="shared" si="5"/>
        <v>1</v>
      </c>
      <c r="U45" s="129">
        <f t="shared" si="6"/>
        <v>1</v>
      </c>
      <c r="V45" s="129">
        <f t="shared" si="7"/>
        <v>1</v>
      </c>
      <c r="W45" s="130">
        <f t="shared" si="8"/>
        <v>4</v>
      </c>
      <c r="X45" s="100"/>
      <c r="Z45" s="120">
        <f t="shared" si="9"/>
        <v>1</v>
      </c>
      <c r="AA45" s="120">
        <f t="shared" si="10"/>
        <v>1</v>
      </c>
      <c r="AB45" s="120">
        <f t="shared" si="11"/>
        <v>1</v>
      </c>
      <c r="AC45" s="120">
        <f t="shared" si="12"/>
        <v>1</v>
      </c>
    </row>
    <row r="46" spans="1:29" ht="15.75" customHeight="1">
      <c r="A46" s="121">
        <f t="shared" si="14"/>
        <v>39</v>
      </c>
      <c r="B46" s="122">
        <f t="shared" si="13"/>
        <v>4</v>
      </c>
      <c r="C46" s="123" t="s">
        <v>170</v>
      </c>
      <c r="D46" s="124" t="s">
        <v>152</v>
      </c>
      <c r="E46" s="125">
        <v>34</v>
      </c>
      <c r="F46" s="126">
        <f>INDEX(poeng!$A$1:$B$154,(E46-0)+1,2)</f>
        <v>1</v>
      </c>
      <c r="G46" s="127">
        <v>32</v>
      </c>
      <c r="H46" s="126">
        <f>INDEX(poeng!$A$1:$B$154,(G46-0)+1,2)</f>
        <v>1</v>
      </c>
      <c r="I46" s="125">
        <v>35</v>
      </c>
      <c r="J46" s="126">
        <f>INDEX(poeng!$A$1:$B$154,(I46-0)+1,2)</f>
        <v>1</v>
      </c>
      <c r="K46" s="127"/>
      <c r="L46" s="126">
        <f>INDEX(poeng!$A$1:$B$154,(K46-0)+1,2)</f>
        <v>0</v>
      </c>
      <c r="M46" s="125">
        <v>33</v>
      </c>
      <c r="N46" s="126">
        <f>INDEX(poeng!$A$1:$B$154,(M46-0)+1,2)</f>
        <v>1</v>
      </c>
      <c r="O46" s="125">
        <v>43</v>
      </c>
      <c r="P46" s="126">
        <f>INDEX(poeng!$A$1:$B$154,(O46-0)+1,2)</f>
        <v>1</v>
      </c>
      <c r="Q46" s="128">
        <f t="shared" si="2"/>
        <v>1</v>
      </c>
      <c r="R46" s="129">
        <f t="shared" si="3"/>
        <v>1</v>
      </c>
      <c r="S46" s="129">
        <f t="shared" si="4"/>
        <v>1</v>
      </c>
      <c r="T46" s="129">
        <f t="shared" si="5"/>
        <v>0</v>
      </c>
      <c r="U46" s="129">
        <f t="shared" si="6"/>
        <v>1</v>
      </c>
      <c r="V46" s="129">
        <f t="shared" si="7"/>
        <v>1</v>
      </c>
      <c r="W46" s="130">
        <f t="shared" si="8"/>
        <v>4</v>
      </c>
      <c r="X46" s="100"/>
      <c r="Z46" s="120">
        <f t="shared" si="9"/>
        <v>1</v>
      </c>
      <c r="AA46" s="120">
        <f t="shared" si="10"/>
        <v>1</v>
      </c>
      <c r="AB46" s="120">
        <f t="shared" si="11"/>
        <v>1</v>
      </c>
      <c r="AC46" s="120">
        <f t="shared" si="12"/>
        <v>1</v>
      </c>
    </row>
    <row r="47" spans="1:29" ht="15.75" customHeight="1">
      <c r="A47" s="121">
        <f t="shared" si="14"/>
        <v>39</v>
      </c>
      <c r="B47" s="122">
        <f t="shared" si="13"/>
        <v>4</v>
      </c>
      <c r="C47" s="123" t="s">
        <v>172</v>
      </c>
      <c r="D47" s="124" t="s">
        <v>165</v>
      </c>
      <c r="E47" s="125">
        <v>42</v>
      </c>
      <c r="F47" s="126">
        <f>INDEX(poeng!$A$1:$B$154,(E47-0)+1,2)</f>
        <v>1</v>
      </c>
      <c r="G47" s="127">
        <v>49</v>
      </c>
      <c r="H47" s="126">
        <f>INDEX(poeng!$A$1:$B$154,(G47-0)+1,2)</f>
        <v>1</v>
      </c>
      <c r="I47" s="125"/>
      <c r="J47" s="126">
        <f>INDEX(poeng!$A$1:$B$154,(I47-0)+1,2)</f>
        <v>0</v>
      </c>
      <c r="K47" s="127">
        <v>46</v>
      </c>
      <c r="L47" s="126">
        <f>INDEX(poeng!$A$1:$B$154,(K47-0)+1,2)</f>
        <v>1</v>
      </c>
      <c r="M47" s="125">
        <v>42</v>
      </c>
      <c r="N47" s="126">
        <f>INDEX(poeng!$A$1:$B$154,(M47-0)+1,2)</f>
        <v>1</v>
      </c>
      <c r="O47" s="125">
        <v>45</v>
      </c>
      <c r="P47" s="126">
        <f>INDEX(poeng!$A$1:$B$154,(O47-0)+1,2)</f>
        <v>1</v>
      </c>
      <c r="Q47" s="128">
        <f t="shared" si="2"/>
        <v>1</v>
      </c>
      <c r="R47" s="129">
        <f t="shared" si="3"/>
        <v>1</v>
      </c>
      <c r="S47" s="129">
        <f t="shared" si="4"/>
        <v>0</v>
      </c>
      <c r="T47" s="129">
        <f t="shared" si="5"/>
        <v>1</v>
      </c>
      <c r="U47" s="129">
        <f t="shared" si="6"/>
        <v>1</v>
      </c>
      <c r="V47" s="129">
        <f t="shared" si="7"/>
        <v>1</v>
      </c>
      <c r="W47" s="130">
        <f t="shared" si="8"/>
        <v>4</v>
      </c>
      <c r="X47" s="100"/>
      <c r="Z47" s="120">
        <f t="shared" si="9"/>
        <v>1</v>
      </c>
      <c r="AA47" s="120">
        <f t="shared" si="10"/>
        <v>1</v>
      </c>
      <c r="AB47" s="120">
        <f t="shared" si="11"/>
        <v>1</v>
      </c>
      <c r="AC47" s="120">
        <f t="shared" si="12"/>
        <v>1</v>
      </c>
    </row>
    <row r="48" spans="1:29" ht="15.75" customHeight="1">
      <c r="A48" s="121">
        <f t="shared" si="14"/>
        <v>39</v>
      </c>
      <c r="B48" s="122">
        <f t="shared" si="13"/>
        <v>4</v>
      </c>
      <c r="C48" s="123" t="s">
        <v>177</v>
      </c>
      <c r="D48" s="124" t="s">
        <v>125</v>
      </c>
      <c r="E48" s="125">
        <v>43</v>
      </c>
      <c r="F48" s="126">
        <f>INDEX(poeng!$A$1:$B$154,(E48-0)+1,2)</f>
        <v>1</v>
      </c>
      <c r="G48" s="127">
        <v>47</v>
      </c>
      <c r="H48" s="126">
        <f>INDEX(poeng!$A$1:$B$154,(G48-0)+1,2)</f>
        <v>1</v>
      </c>
      <c r="I48" s="125"/>
      <c r="J48" s="126">
        <f>INDEX(poeng!$A$1:$B$154,(I48-0)+1,2)</f>
        <v>0</v>
      </c>
      <c r="K48" s="127">
        <v>38</v>
      </c>
      <c r="L48" s="126">
        <f>INDEX(poeng!$A$1:$B$154,(K48-0)+1,2)</f>
        <v>1</v>
      </c>
      <c r="M48" s="125">
        <v>41</v>
      </c>
      <c r="N48" s="126">
        <f>INDEX(poeng!$A$1:$B$154,(M48-0)+1,2)</f>
        <v>1</v>
      </c>
      <c r="O48" s="125">
        <v>44</v>
      </c>
      <c r="P48" s="126">
        <f>INDEX(poeng!$A$1:$B$154,(O48-0)+1,2)</f>
        <v>1</v>
      </c>
      <c r="Q48" s="128">
        <f t="shared" si="2"/>
        <v>1</v>
      </c>
      <c r="R48" s="129">
        <f t="shared" si="3"/>
        <v>1</v>
      </c>
      <c r="S48" s="129">
        <f t="shared" si="4"/>
        <v>0</v>
      </c>
      <c r="T48" s="129">
        <f t="shared" si="5"/>
        <v>1</v>
      </c>
      <c r="U48" s="129">
        <f t="shared" si="6"/>
        <v>1</v>
      </c>
      <c r="V48" s="129">
        <f t="shared" si="7"/>
        <v>1</v>
      </c>
      <c r="W48" s="130">
        <f t="shared" si="8"/>
        <v>4</v>
      </c>
      <c r="X48" s="100"/>
      <c r="Z48" s="120">
        <f t="shared" si="9"/>
        <v>1</v>
      </c>
      <c r="AA48" s="120">
        <f t="shared" si="10"/>
        <v>1</v>
      </c>
      <c r="AB48" s="120">
        <f t="shared" si="11"/>
        <v>1</v>
      </c>
      <c r="AC48" s="120">
        <f t="shared" si="12"/>
        <v>1</v>
      </c>
    </row>
    <row r="49" spans="1:29" ht="15.75" customHeight="1">
      <c r="A49" s="121">
        <f t="shared" si="14"/>
        <v>39</v>
      </c>
      <c r="B49" s="122">
        <f t="shared" si="13"/>
        <v>4</v>
      </c>
      <c r="C49" s="123" t="s">
        <v>173</v>
      </c>
      <c r="D49" s="124" t="s">
        <v>102</v>
      </c>
      <c r="E49" s="125">
        <v>47</v>
      </c>
      <c r="F49" s="126">
        <f>INDEX(poeng!$A$1:$B$154,(E49-0)+1,2)</f>
        <v>1</v>
      </c>
      <c r="G49" s="127">
        <v>45</v>
      </c>
      <c r="H49" s="126">
        <f>INDEX(poeng!$A$1:$B$154,(G49-0)+1,2)</f>
        <v>1</v>
      </c>
      <c r="I49" s="125"/>
      <c r="J49" s="126">
        <f>INDEX(poeng!$A$1:$B$154,(I49-0)+1,2)</f>
        <v>0</v>
      </c>
      <c r="K49" s="127">
        <v>41</v>
      </c>
      <c r="L49" s="126">
        <f>INDEX(poeng!$A$1:$B$154,(K49-0)+1,2)</f>
        <v>1</v>
      </c>
      <c r="M49" s="125">
        <v>35</v>
      </c>
      <c r="N49" s="126">
        <f>INDEX(poeng!$A$1:$B$154,(M49-0)+1,2)</f>
        <v>1</v>
      </c>
      <c r="O49" s="125">
        <v>42</v>
      </c>
      <c r="P49" s="126">
        <f>INDEX(poeng!$A$1:$B$154,(O49-0)+1,2)</f>
        <v>1</v>
      </c>
      <c r="Q49" s="128">
        <f t="shared" si="2"/>
        <v>1</v>
      </c>
      <c r="R49" s="129">
        <f t="shared" si="3"/>
        <v>1</v>
      </c>
      <c r="S49" s="129">
        <f t="shared" si="4"/>
        <v>0</v>
      </c>
      <c r="T49" s="129">
        <f t="shared" si="5"/>
        <v>1</v>
      </c>
      <c r="U49" s="129">
        <f t="shared" si="6"/>
        <v>1</v>
      </c>
      <c r="V49" s="129">
        <f t="shared" si="7"/>
        <v>1</v>
      </c>
      <c r="W49" s="130">
        <f t="shared" si="8"/>
        <v>4</v>
      </c>
      <c r="X49" s="100"/>
      <c r="Z49" s="120">
        <f t="shared" si="9"/>
        <v>1</v>
      </c>
      <c r="AA49" s="120">
        <f t="shared" si="10"/>
        <v>1</v>
      </c>
      <c r="AB49" s="120">
        <f t="shared" si="11"/>
        <v>1</v>
      </c>
      <c r="AC49" s="120">
        <f t="shared" si="12"/>
        <v>1</v>
      </c>
    </row>
    <row r="50" spans="1:29" ht="15.75" customHeight="1">
      <c r="A50" s="121">
        <f t="shared" si="14"/>
        <v>39</v>
      </c>
      <c r="B50" s="122">
        <f t="shared" si="13"/>
        <v>4</v>
      </c>
      <c r="C50" s="123" t="s">
        <v>187</v>
      </c>
      <c r="D50" s="124" t="s">
        <v>111</v>
      </c>
      <c r="E50" s="125"/>
      <c r="F50" s="126">
        <f>INDEX(poeng!$A$1:$B$154,(E50-0)+1,2)</f>
        <v>0</v>
      </c>
      <c r="G50" s="127">
        <v>42</v>
      </c>
      <c r="H50" s="126">
        <f>INDEX(poeng!$A$1:$B$154,(G50-0)+1,2)</f>
        <v>1</v>
      </c>
      <c r="I50" s="125">
        <v>31</v>
      </c>
      <c r="J50" s="126">
        <f>INDEX(poeng!$A$1:$B$154,(I50-0)+1,2)</f>
        <v>1</v>
      </c>
      <c r="K50" s="127">
        <v>40</v>
      </c>
      <c r="L50" s="126">
        <f>INDEX(poeng!$A$1:$B$154,(K50-0)+1,2)</f>
        <v>1</v>
      </c>
      <c r="M50" s="125">
        <v>32</v>
      </c>
      <c r="N50" s="126">
        <f>INDEX(poeng!$A$1:$B$154,(M50-0)+1,2)</f>
        <v>1</v>
      </c>
      <c r="O50" s="125">
        <v>32</v>
      </c>
      <c r="P50" s="126">
        <f>INDEX(poeng!$A$1:$B$154,(O50-0)+1,2)</f>
        <v>1</v>
      </c>
      <c r="Q50" s="128">
        <f t="shared" si="2"/>
        <v>0</v>
      </c>
      <c r="R50" s="129">
        <f t="shared" si="3"/>
        <v>1</v>
      </c>
      <c r="S50" s="129">
        <f t="shared" si="4"/>
        <v>1</v>
      </c>
      <c r="T50" s="129">
        <f t="shared" si="5"/>
        <v>1</v>
      </c>
      <c r="U50" s="129">
        <f t="shared" si="6"/>
        <v>1</v>
      </c>
      <c r="V50" s="129">
        <f t="shared" si="7"/>
        <v>1</v>
      </c>
      <c r="W50" s="130">
        <f t="shared" si="8"/>
        <v>4</v>
      </c>
      <c r="X50" s="100"/>
      <c r="Z50" s="120">
        <f t="shared" si="9"/>
        <v>1</v>
      </c>
      <c r="AA50" s="120">
        <f t="shared" si="10"/>
        <v>1</v>
      </c>
      <c r="AB50" s="120">
        <f t="shared" si="11"/>
        <v>1</v>
      </c>
      <c r="AC50" s="120">
        <f t="shared" si="12"/>
        <v>1</v>
      </c>
    </row>
    <row r="51" spans="1:29" ht="15.75" customHeight="1">
      <c r="A51" s="121">
        <f t="shared" si="14"/>
        <v>39</v>
      </c>
      <c r="B51" s="122">
        <f t="shared" si="13"/>
        <v>4</v>
      </c>
      <c r="C51" s="123" t="s">
        <v>184</v>
      </c>
      <c r="D51" s="124" t="s">
        <v>101</v>
      </c>
      <c r="E51" s="125"/>
      <c r="F51" s="126">
        <f>INDEX(poeng!$A$1:$B$154,(E51-0)+1,2)</f>
        <v>0</v>
      </c>
      <c r="G51" s="127">
        <v>44</v>
      </c>
      <c r="H51" s="126">
        <f>INDEX(poeng!$A$1:$B$154,(G51-0)+1,2)</f>
        <v>1</v>
      </c>
      <c r="I51" s="125">
        <v>32</v>
      </c>
      <c r="J51" s="126">
        <f>INDEX(poeng!$A$1:$B$154,(I51-0)+1,2)</f>
        <v>1</v>
      </c>
      <c r="K51" s="127">
        <v>32</v>
      </c>
      <c r="L51" s="126">
        <f>INDEX(poeng!$A$1:$B$154,(K51-0)+1,2)</f>
        <v>1</v>
      </c>
      <c r="M51" s="125"/>
      <c r="N51" s="126">
        <f>INDEX(poeng!$A$1:$B$154,(M51-0)+1,2)</f>
        <v>0</v>
      </c>
      <c r="O51" s="125">
        <v>48</v>
      </c>
      <c r="P51" s="126">
        <f>INDEX(poeng!$A$1:$B$154,(O51-0)+1,2)</f>
        <v>1</v>
      </c>
      <c r="Q51" s="128">
        <f t="shared" si="2"/>
        <v>0</v>
      </c>
      <c r="R51" s="129">
        <f t="shared" si="3"/>
        <v>1</v>
      </c>
      <c r="S51" s="129">
        <f t="shared" si="4"/>
        <v>1</v>
      </c>
      <c r="T51" s="129">
        <f t="shared" si="5"/>
        <v>1</v>
      </c>
      <c r="U51" s="129">
        <f t="shared" si="6"/>
        <v>0</v>
      </c>
      <c r="V51" s="129">
        <f t="shared" si="7"/>
        <v>1</v>
      </c>
      <c r="W51" s="130">
        <f t="shared" si="8"/>
        <v>4</v>
      </c>
      <c r="X51" s="100"/>
      <c r="Z51" s="120">
        <f t="shared" si="9"/>
        <v>1</v>
      </c>
      <c r="AA51" s="120">
        <f t="shared" si="10"/>
        <v>1</v>
      </c>
      <c r="AB51" s="120">
        <f t="shared" si="11"/>
        <v>1</v>
      </c>
      <c r="AC51" s="120">
        <f t="shared" si="12"/>
        <v>1</v>
      </c>
    </row>
    <row r="52" spans="1:29" ht="15.75" customHeight="1" hidden="1">
      <c r="A52" s="121">
        <f t="shared" si="14"/>
        <v>47</v>
      </c>
      <c r="B52" s="122">
        <f aca="true" t="shared" si="15" ref="B52:B67">W52</f>
        <v>0</v>
      </c>
      <c r="C52" s="123"/>
      <c r="D52" s="124"/>
      <c r="E52" s="125"/>
      <c r="F52" s="126">
        <f>INDEX(poeng!$A$1:$B$154,(E52-0)+1,2)</f>
        <v>0</v>
      </c>
      <c r="G52" s="127"/>
      <c r="H52" s="126">
        <f>INDEX(poeng!$A$1:$B$154,(G52-0)+1,2)</f>
        <v>0</v>
      </c>
      <c r="I52" s="125"/>
      <c r="J52" s="126">
        <f>INDEX(poeng!$A$1:$B$154,(I52-0)+1,2)</f>
        <v>0</v>
      </c>
      <c r="K52" s="127"/>
      <c r="L52" s="126">
        <f>INDEX(poeng!$A$1:$B$154,(K52-0)+1,2)</f>
        <v>0</v>
      </c>
      <c r="M52" s="125"/>
      <c r="N52" s="126">
        <f>INDEX(poeng!$A$1:$B$154,(M52-0)+1,2)</f>
        <v>0</v>
      </c>
      <c r="O52" s="125"/>
      <c r="P52" s="126">
        <f>INDEX(poeng!$A$1:$B$154,(O52-0)+1,2)</f>
        <v>0</v>
      </c>
      <c r="Q52" s="128">
        <f aca="true" t="shared" si="16" ref="Q52:Q67">F52</f>
        <v>0</v>
      </c>
      <c r="R52" s="129">
        <f aca="true" t="shared" si="17" ref="R52:R67">H52</f>
        <v>0</v>
      </c>
      <c r="S52" s="129">
        <f aca="true" t="shared" si="18" ref="S52:S67">J52</f>
        <v>0</v>
      </c>
      <c r="T52" s="129">
        <f aca="true" t="shared" si="19" ref="T52:T67">L52</f>
        <v>0</v>
      </c>
      <c r="U52" s="129">
        <f aca="true" t="shared" si="20" ref="U52:U67">N52</f>
        <v>0</v>
      </c>
      <c r="V52" s="129">
        <f t="shared" si="7"/>
        <v>0</v>
      </c>
      <c r="W52" s="130">
        <f aca="true" t="shared" si="21" ref="W52:W67">SUM(Z52:AC52)</f>
        <v>0</v>
      </c>
      <c r="X52" s="100"/>
      <c r="Z52" s="120">
        <f t="shared" si="9"/>
        <v>0</v>
      </c>
      <c r="AA52" s="120">
        <f t="shared" si="10"/>
        <v>0</v>
      </c>
      <c r="AB52" s="120">
        <f t="shared" si="11"/>
        <v>0</v>
      </c>
      <c r="AC52" s="120">
        <f t="shared" si="12"/>
        <v>0</v>
      </c>
    </row>
    <row r="53" spans="1:29" ht="15.75" customHeight="1" hidden="1">
      <c r="A53" s="121">
        <f t="shared" si="14"/>
        <v>47</v>
      </c>
      <c r="B53" s="122">
        <f t="shared" si="15"/>
        <v>0</v>
      </c>
      <c r="C53" s="123"/>
      <c r="D53" s="124"/>
      <c r="E53" s="125"/>
      <c r="F53" s="126">
        <f>INDEX(poeng!$A$1:$B$154,(E53-0)+1,2)</f>
        <v>0</v>
      </c>
      <c r="G53" s="127"/>
      <c r="H53" s="126">
        <f>INDEX(poeng!$A$1:$B$154,(G53-0)+1,2)</f>
        <v>0</v>
      </c>
      <c r="I53" s="125"/>
      <c r="J53" s="126">
        <f>INDEX(poeng!$A$1:$B$154,(I53-0)+1,2)</f>
        <v>0</v>
      </c>
      <c r="K53" s="127"/>
      <c r="L53" s="126">
        <f>INDEX(poeng!$A$1:$B$154,(K53-0)+1,2)</f>
        <v>0</v>
      </c>
      <c r="M53" s="125"/>
      <c r="N53" s="126">
        <f>INDEX(poeng!$A$1:$B$154,(M53-0)+1,2)</f>
        <v>0</v>
      </c>
      <c r="O53" s="125"/>
      <c r="P53" s="126">
        <f>INDEX(poeng!$A$1:$B$154,(O53-0)+1,2)</f>
        <v>0</v>
      </c>
      <c r="Q53" s="128">
        <f t="shared" si="16"/>
        <v>0</v>
      </c>
      <c r="R53" s="129">
        <f t="shared" si="17"/>
        <v>0</v>
      </c>
      <c r="S53" s="129">
        <f t="shared" si="18"/>
        <v>0</v>
      </c>
      <c r="T53" s="129">
        <f t="shared" si="19"/>
        <v>0</v>
      </c>
      <c r="U53" s="129">
        <f t="shared" si="20"/>
        <v>0</v>
      </c>
      <c r="V53" s="129">
        <f aca="true" t="shared" si="22" ref="V53:V67">P53</f>
        <v>0</v>
      </c>
      <c r="W53" s="130">
        <f t="shared" si="21"/>
        <v>0</v>
      </c>
      <c r="X53" s="100"/>
      <c r="Z53" s="120">
        <f aca="true" t="shared" si="23" ref="Z53:Z67">LARGE(Q53:V53,1)</f>
        <v>0</v>
      </c>
      <c r="AA53" s="120">
        <f aca="true" t="shared" si="24" ref="AA53:AA67">LARGE(Q53:V53,2)</f>
        <v>0</v>
      </c>
      <c r="AB53" s="120">
        <f aca="true" t="shared" si="25" ref="AB53:AB67">LARGE(Q53:V53,3)</f>
        <v>0</v>
      </c>
      <c r="AC53" s="120">
        <f aca="true" t="shared" si="26" ref="AC53:AC67">LARGE(Q53:V53,4)</f>
        <v>0</v>
      </c>
    </row>
    <row r="54" spans="1:29" ht="15.75" customHeight="1" hidden="1">
      <c r="A54" s="121">
        <f t="shared" si="14"/>
        <v>47</v>
      </c>
      <c r="B54" s="122">
        <f t="shared" si="15"/>
        <v>0</v>
      </c>
      <c r="C54" s="123"/>
      <c r="D54" s="124"/>
      <c r="E54" s="125"/>
      <c r="F54" s="126">
        <f>INDEX(poeng!$A$1:$B$154,(E54-0)+1,2)</f>
        <v>0</v>
      </c>
      <c r="G54" s="127"/>
      <c r="H54" s="126">
        <f>INDEX(poeng!$A$1:$B$154,(G54-0)+1,2)</f>
        <v>0</v>
      </c>
      <c r="I54" s="125"/>
      <c r="J54" s="126">
        <f>INDEX(poeng!$A$1:$B$154,(I54-0)+1,2)</f>
        <v>0</v>
      </c>
      <c r="K54" s="127"/>
      <c r="L54" s="126">
        <f>INDEX(poeng!$A$1:$B$154,(K54-0)+1,2)</f>
        <v>0</v>
      </c>
      <c r="M54" s="125"/>
      <c r="N54" s="126">
        <f>INDEX(poeng!$A$1:$B$154,(M54-0)+1,2)</f>
        <v>0</v>
      </c>
      <c r="O54" s="125"/>
      <c r="P54" s="126">
        <f>INDEX(poeng!$A$1:$B$154,(O54-0)+1,2)</f>
        <v>0</v>
      </c>
      <c r="Q54" s="128">
        <f t="shared" si="16"/>
        <v>0</v>
      </c>
      <c r="R54" s="129">
        <f t="shared" si="17"/>
        <v>0</v>
      </c>
      <c r="S54" s="129">
        <f t="shared" si="18"/>
        <v>0</v>
      </c>
      <c r="T54" s="129">
        <f t="shared" si="19"/>
        <v>0</v>
      </c>
      <c r="U54" s="129">
        <f t="shared" si="20"/>
        <v>0</v>
      </c>
      <c r="V54" s="129">
        <f t="shared" si="22"/>
        <v>0</v>
      </c>
      <c r="W54" s="130">
        <f t="shared" si="21"/>
        <v>0</v>
      </c>
      <c r="X54" s="100"/>
      <c r="Z54" s="120">
        <f t="shared" si="23"/>
        <v>0</v>
      </c>
      <c r="AA54" s="120">
        <f t="shared" si="24"/>
        <v>0</v>
      </c>
      <c r="AB54" s="120">
        <f t="shared" si="25"/>
        <v>0</v>
      </c>
      <c r="AC54" s="120">
        <f t="shared" si="26"/>
        <v>0</v>
      </c>
    </row>
    <row r="55" spans="1:29" ht="15.75" customHeight="1" hidden="1">
      <c r="A55" s="121">
        <f t="shared" si="14"/>
        <v>47</v>
      </c>
      <c r="B55" s="122">
        <f t="shared" si="15"/>
        <v>0</v>
      </c>
      <c r="C55" s="123"/>
      <c r="D55" s="124"/>
      <c r="E55" s="125"/>
      <c r="F55" s="126">
        <f>INDEX(poeng!$A$1:$B$154,(E55-0)+1,2)</f>
        <v>0</v>
      </c>
      <c r="G55" s="127"/>
      <c r="H55" s="126">
        <f>INDEX(poeng!$A$1:$B$154,(G55-0)+1,2)</f>
        <v>0</v>
      </c>
      <c r="I55" s="125"/>
      <c r="J55" s="126">
        <f>INDEX(poeng!$A$1:$B$154,(I55-0)+1,2)</f>
        <v>0</v>
      </c>
      <c r="K55" s="127"/>
      <c r="L55" s="126">
        <f>INDEX(poeng!$A$1:$B$154,(K55-0)+1,2)</f>
        <v>0</v>
      </c>
      <c r="M55" s="125"/>
      <c r="N55" s="126">
        <f>INDEX(poeng!$A$1:$B$154,(M55-0)+1,2)</f>
        <v>0</v>
      </c>
      <c r="O55" s="125"/>
      <c r="P55" s="126">
        <f>INDEX(poeng!$A$1:$B$154,(O55-0)+1,2)</f>
        <v>0</v>
      </c>
      <c r="Q55" s="128">
        <f t="shared" si="16"/>
        <v>0</v>
      </c>
      <c r="R55" s="129">
        <f t="shared" si="17"/>
        <v>0</v>
      </c>
      <c r="S55" s="129">
        <f t="shared" si="18"/>
        <v>0</v>
      </c>
      <c r="T55" s="129">
        <f t="shared" si="19"/>
        <v>0</v>
      </c>
      <c r="U55" s="129">
        <f t="shared" si="20"/>
        <v>0</v>
      </c>
      <c r="V55" s="129">
        <f t="shared" si="22"/>
        <v>0</v>
      </c>
      <c r="W55" s="130">
        <f t="shared" si="21"/>
        <v>0</v>
      </c>
      <c r="X55" s="100"/>
      <c r="Z55" s="120">
        <f t="shared" si="23"/>
        <v>0</v>
      </c>
      <c r="AA55" s="120">
        <f t="shared" si="24"/>
        <v>0</v>
      </c>
      <c r="AB55" s="120">
        <f t="shared" si="25"/>
        <v>0</v>
      </c>
      <c r="AC55" s="120">
        <f t="shared" si="26"/>
        <v>0</v>
      </c>
    </row>
    <row r="56" spans="1:29" ht="15.75" customHeight="1" hidden="1">
      <c r="A56" s="121">
        <f t="shared" si="14"/>
        <v>47</v>
      </c>
      <c r="B56" s="122">
        <f t="shared" si="15"/>
        <v>0</v>
      </c>
      <c r="C56" s="123"/>
      <c r="D56" s="124"/>
      <c r="E56" s="125"/>
      <c r="F56" s="126">
        <f>INDEX(poeng!$A$1:$B$154,(E56-0)+1,2)</f>
        <v>0</v>
      </c>
      <c r="G56" s="127"/>
      <c r="H56" s="126">
        <f>INDEX(poeng!$A$1:$B$154,(G56-0)+1,2)</f>
        <v>0</v>
      </c>
      <c r="I56" s="125"/>
      <c r="J56" s="126">
        <f>INDEX(poeng!$A$1:$B$154,(I56-0)+1,2)</f>
        <v>0</v>
      </c>
      <c r="K56" s="127"/>
      <c r="L56" s="126">
        <f>INDEX(poeng!$A$1:$B$154,(K56-0)+1,2)</f>
        <v>0</v>
      </c>
      <c r="M56" s="125"/>
      <c r="N56" s="126">
        <f>INDEX(poeng!$A$1:$B$154,(M56-0)+1,2)</f>
        <v>0</v>
      </c>
      <c r="O56" s="125"/>
      <c r="P56" s="126">
        <f>INDEX(poeng!$A$1:$B$154,(O56-0)+1,2)</f>
        <v>0</v>
      </c>
      <c r="Q56" s="128">
        <f t="shared" si="16"/>
        <v>0</v>
      </c>
      <c r="R56" s="129">
        <f t="shared" si="17"/>
        <v>0</v>
      </c>
      <c r="S56" s="129">
        <f t="shared" si="18"/>
        <v>0</v>
      </c>
      <c r="T56" s="129">
        <f t="shared" si="19"/>
        <v>0</v>
      </c>
      <c r="U56" s="129">
        <f t="shared" si="20"/>
        <v>0</v>
      </c>
      <c r="V56" s="129">
        <f t="shared" si="22"/>
        <v>0</v>
      </c>
      <c r="W56" s="130">
        <f t="shared" si="21"/>
        <v>0</v>
      </c>
      <c r="X56" s="100"/>
      <c r="Z56" s="120">
        <f t="shared" si="23"/>
        <v>0</v>
      </c>
      <c r="AA56" s="120">
        <f t="shared" si="24"/>
        <v>0</v>
      </c>
      <c r="AB56" s="120">
        <f t="shared" si="25"/>
        <v>0</v>
      </c>
      <c r="AC56" s="120">
        <f t="shared" si="26"/>
        <v>0</v>
      </c>
    </row>
    <row r="57" spans="1:29" ht="15.75" customHeight="1" hidden="1">
      <c r="A57" s="121">
        <f t="shared" si="14"/>
        <v>47</v>
      </c>
      <c r="B57" s="122">
        <f t="shared" si="15"/>
        <v>0</v>
      </c>
      <c r="C57" s="123"/>
      <c r="D57" s="124"/>
      <c r="E57" s="125"/>
      <c r="F57" s="126">
        <f>INDEX(poeng!$A$1:$B$154,(E57-0)+1,2)</f>
        <v>0</v>
      </c>
      <c r="G57" s="127"/>
      <c r="H57" s="126">
        <f>INDEX(poeng!$A$1:$B$154,(G57-0)+1,2)</f>
        <v>0</v>
      </c>
      <c r="I57" s="125"/>
      <c r="J57" s="126">
        <f>INDEX(poeng!$A$1:$B$154,(I57-0)+1,2)</f>
        <v>0</v>
      </c>
      <c r="K57" s="127"/>
      <c r="L57" s="126">
        <f>INDEX(poeng!$A$1:$B$154,(K57-0)+1,2)</f>
        <v>0</v>
      </c>
      <c r="M57" s="125"/>
      <c r="N57" s="126">
        <f>INDEX(poeng!$A$1:$B$154,(M57-0)+1,2)</f>
        <v>0</v>
      </c>
      <c r="O57" s="125"/>
      <c r="P57" s="126">
        <f>INDEX(poeng!$A$1:$B$154,(O57-0)+1,2)</f>
        <v>0</v>
      </c>
      <c r="Q57" s="128">
        <f t="shared" si="16"/>
        <v>0</v>
      </c>
      <c r="R57" s="129">
        <f t="shared" si="17"/>
        <v>0</v>
      </c>
      <c r="S57" s="129">
        <f t="shared" si="18"/>
        <v>0</v>
      </c>
      <c r="T57" s="129">
        <f t="shared" si="19"/>
        <v>0</v>
      </c>
      <c r="U57" s="129">
        <f t="shared" si="20"/>
        <v>0</v>
      </c>
      <c r="V57" s="129">
        <f t="shared" si="22"/>
        <v>0</v>
      </c>
      <c r="W57" s="130">
        <f t="shared" si="21"/>
        <v>0</v>
      </c>
      <c r="X57" s="100"/>
      <c r="Z57" s="120">
        <f t="shared" si="23"/>
        <v>0</v>
      </c>
      <c r="AA57" s="120">
        <f t="shared" si="24"/>
        <v>0</v>
      </c>
      <c r="AB57" s="120">
        <f t="shared" si="25"/>
        <v>0</v>
      </c>
      <c r="AC57" s="120">
        <f t="shared" si="26"/>
        <v>0</v>
      </c>
    </row>
    <row r="58" spans="1:29" ht="12.75" customHeight="1" hidden="1">
      <c r="A58" s="121">
        <f t="shared" si="14"/>
        <v>47</v>
      </c>
      <c r="B58" s="122">
        <f t="shared" si="15"/>
        <v>0</v>
      </c>
      <c r="C58" s="123"/>
      <c r="D58" s="124"/>
      <c r="E58" s="125"/>
      <c r="F58" s="126">
        <f>INDEX(poeng!$A$1:$B$154,(E58-0)+1,2)</f>
        <v>0</v>
      </c>
      <c r="G58" s="127"/>
      <c r="H58" s="126">
        <f>INDEX(poeng!$A$1:$B$154,(G58-0)+1,2)</f>
        <v>0</v>
      </c>
      <c r="I58" s="125"/>
      <c r="J58" s="126">
        <f>INDEX(poeng!$A$1:$B$154,(I58-0)+1,2)</f>
        <v>0</v>
      </c>
      <c r="K58" s="127"/>
      <c r="L58" s="126">
        <f>INDEX(poeng!$A$1:$B$154,(K58-0)+1,2)</f>
        <v>0</v>
      </c>
      <c r="M58" s="125"/>
      <c r="N58" s="126">
        <f>INDEX(poeng!$A$1:$B$154,(M58-0)+1,2)</f>
        <v>0</v>
      </c>
      <c r="O58" s="125"/>
      <c r="P58" s="126">
        <f>INDEX(poeng!$A$1:$B$154,(O58-0)+1,2)</f>
        <v>0</v>
      </c>
      <c r="Q58" s="128">
        <f t="shared" si="16"/>
        <v>0</v>
      </c>
      <c r="R58" s="129">
        <f t="shared" si="17"/>
        <v>0</v>
      </c>
      <c r="S58" s="129">
        <f t="shared" si="18"/>
        <v>0</v>
      </c>
      <c r="T58" s="129">
        <f t="shared" si="19"/>
        <v>0</v>
      </c>
      <c r="U58" s="129">
        <f t="shared" si="20"/>
        <v>0</v>
      </c>
      <c r="V58" s="129">
        <f t="shared" si="22"/>
        <v>0</v>
      </c>
      <c r="W58" s="130">
        <f t="shared" si="21"/>
        <v>0</v>
      </c>
      <c r="X58" s="100"/>
      <c r="Z58" s="120">
        <f t="shared" si="23"/>
        <v>0</v>
      </c>
      <c r="AA58" s="120">
        <f t="shared" si="24"/>
        <v>0</v>
      </c>
      <c r="AB58" s="120">
        <f t="shared" si="25"/>
        <v>0</v>
      </c>
      <c r="AC58" s="120">
        <f t="shared" si="26"/>
        <v>0</v>
      </c>
    </row>
    <row r="59" spans="1:29" ht="12.75" customHeight="1" hidden="1">
      <c r="A59" s="121">
        <f t="shared" si="14"/>
        <v>47</v>
      </c>
      <c r="B59" s="122">
        <f t="shared" si="15"/>
        <v>0</v>
      </c>
      <c r="C59" s="132"/>
      <c r="D59" s="133"/>
      <c r="E59" s="125"/>
      <c r="F59" s="126">
        <f>INDEX(poeng!$A$1:$B$154,(E59-0)+1,2)</f>
        <v>0</v>
      </c>
      <c r="G59" s="127"/>
      <c r="H59" s="126">
        <f>INDEX(poeng!$A$1:$B$154,(G59-0)+1,2)</f>
        <v>0</v>
      </c>
      <c r="I59" s="125"/>
      <c r="J59" s="126">
        <f>INDEX(poeng!$A$1:$B$154,(I59-0)+1,2)</f>
        <v>0</v>
      </c>
      <c r="K59" s="127"/>
      <c r="L59" s="126">
        <f>INDEX(poeng!$A$1:$B$154,(K59-0)+1,2)</f>
        <v>0</v>
      </c>
      <c r="M59" s="125"/>
      <c r="N59" s="126">
        <f>INDEX(poeng!$A$1:$B$154,(M59-0)+1,2)</f>
        <v>0</v>
      </c>
      <c r="O59" s="125"/>
      <c r="P59" s="126">
        <f>INDEX(poeng!$A$1:$B$154,(O59-0)+1,2)</f>
        <v>0</v>
      </c>
      <c r="Q59" s="128">
        <f t="shared" si="16"/>
        <v>0</v>
      </c>
      <c r="R59" s="129">
        <f t="shared" si="17"/>
        <v>0</v>
      </c>
      <c r="S59" s="129">
        <f t="shared" si="18"/>
        <v>0</v>
      </c>
      <c r="T59" s="129">
        <f t="shared" si="19"/>
        <v>0</v>
      </c>
      <c r="U59" s="129">
        <f t="shared" si="20"/>
        <v>0</v>
      </c>
      <c r="V59" s="129">
        <f t="shared" si="22"/>
        <v>0</v>
      </c>
      <c r="W59" s="130">
        <f t="shared" si="21"/>
        <v>0</v>
      </c>
      <c r="X59" s="100"/>
      <c r="Z59" s="120">
        <f t="shared" si="23"/>
        <v>0</v>
      </c>
      <c r="AA59" s="120">
        <f t="shared" si="24"/>
        <v>0</v>
      </c>
      <c r="AB59" s="120">
        <f t="shared" si="25"/>
        <v>0</v>
      </c>
      <c r="AC59" s="120">
        <f t="shared" si="26"/>
        <v>0</v>
      </c>
    </row>
    <row r="60" spans="1:29" ht="12.75" customHeight="1" hidden="1">
      <c r="A60" s="121">
        <f t="shared" si="14"/>
        <v>47</v>
      </c>
      <c r="B60" s="122">
        <f t="shared" si="15"/>
        <v>0</v>
      </c>
      <c r="C60" s="132"/>
      <c r="D60" s="133"/>
      <c r="E60" s="125"/>
      <c r="F60" s="126">
        <f>INDEX(poeng!$A$1:$B$154,(E60-0)+1,2)</f>
        <v>0</v>
      </c>
      <c r="G60" s="127"/>
      <c r="H60" s="126">
        <f>INDEX(poeng!$A$1:$B$154,(G60-0)+1,2)</f>
        <v>0</v>
      </c>
      <c r="I60" s="125"/>
      <c r="J60" s="126">
        <f>INDEX(poeng!$A$1:$B$154,(I60-0)+1,2)</f>
        <v>0</v>
      </c>
      <c r="K60" s="127"/>
      <c r="L60" s="126">
        <f>INDEX(poeng!$A$1:$B$154,(K60-0)+1,2)</f>
        <v>0</v>
      </c>
      <c r="M60" s="125"/>
      <c r="N60" s="126">
        <f>INDEX(poeng!$A$1:$B$154,(M60-0)+1,2)</f>
        <v>0</v>
      </c>
      <c r="O60" s="125"/>
      <c r="P60" s="126">
        <f>INDEX(poeng!$A$1:$B$154,(O60-0)+1,2)</f>
        <v>0</v>
      </c>
      <c r="Q60" s="128">
        <f t="shared" si="16"/>
        <v>0</v>
      </c>
      <c r="R60" s="129">
        <f t="shared" si="17"/>
        <v>0</v>
      </c>
      <c r="S60" s="129">
        <f t="shared" si="18"/>
        <v>0</v>
      </c>
      <c r="T60" s="129">
        <f t="shared" si="19"/>
        <v>0</v>
      </c>
      <c r="U60" s="129">
        <f t="shared" si="20"/>
        <v>0</v>
      </c>
      <c r="V60" s="129">
        <f t="shared" si="22"/>
        <v>0</v>
      </c>
      <c r="W60" s="130">
        <f t="shared" si="21"/>
        <v>0</v>
      </c>
      <c r="X60" s="100"/>
      <c r="Z60" s="120">
        <f t="shared" si="23"/>
        <v>0</v>
      </c>
      <c r="AA60" s="120">
        <f t="shared" si="24"/>
        <v>0</v>
      </c>
      <c r="AB60" s="120">
        <f t="shared" si="25"/>
        <v>0</v>
      </c>
      <c r="AC60" s="120">
        <f t="shared" si="26"/>
        <v>0</v>
      </c>
    </row>
    <row r="61" spans="1:29" ht="12.75" customHeight="1" hidden="1">
      <c r="A61" s="121">
        <f t="shared" si="14"/>
        <v>47</v>
      </c>
      <c r="B61" s="122">
        <f t="shared" si="15"/>
        <v>0</v>
      </c>
      <c r="C61" s="132"/>
      <c r="D61" s="133"/>
      <c r="E61" s="125"/>
      <c r="F61" s="126">
        <f>INDEX(poeng!$A$1:$B$154,(E61-0)+1,2)</f>
        <v>0</v>
      </c>
      <c r="G61" s="127"/>
      <c r="H61" s="126">
        <f>INDEX(poeng!$A$1:$B$154,(G61-0)+1,2)</f>
        <v>0</v>
      </c>
      <c r="I61" s="125"/>
      <c r="J61" s="126">
        <f>INDEX(poeng!$A$1:$B$154,(I61-0)+1,2)</f>
        <v>0</v>
      </c>
      <c r="K61" s="127"/>
      <c r="L61" s="126">
        <f>INDEX(poeng!$A$1:$B$154,(K61-0)+1,2)</f>
        <v>0</v>
      </c>
      <c r="M61" s="125"/>
      <c r="N61" s="126">
        <f>INDEX(poeng!$A$1:$B$154,(M61-0)+1,2)</f>
        <v>0</v>
      </c>
      <c r="O61" s="125"/>
      <c r="P61" s="126">
        <f>INDEX(poeng!$A$1:$B$154,(O61-0)+1,2)</f>
        <v>0</v>
      </c>
      <c r="Q61" s="128">
        <f t="shared" si="16"/>
        <v>0</v>
      </c>
      <c r="R61" s="129">
        <f t="shared" si="17"/>
        <v>0</v>
      </c>
      <c r="S61" s="129">
        <f t="shared" si="18"/>
        <v>0</v>
      </c>
      <c r="T61" s="129">
        <f t="shared" si="19"/>
        <v>0</v>
      </c>
      <c r="U61" s="129">
        <f t="shared" si="20"/>
        <v>0</v>
      </c>
      <c r="V61" s="129">
        <f t="shared" si="22"/>
        <v>0</v>
      </c>
      <c r="W61" s="130">
        <f t="shared" si="21"/>
        <v>0</v>
      </c>
      <c r="X61" s="100"/>
      <c r="Z61" s="120">
        <f t="shared" si="23"/>
        <v>0</v>
      </c>
      <c r="AA61" s="120">
        <f t="shared" si="24"/>
        <v>0</v>
      </c>
      <c r="AB61" s="120">
        <f t="shared" si="25"/>
        <v>0</v>
      </c>
      <c r="AC61" s="120">
        <f t="shared" si="26"/>
        <v>0</v>
      </c>
    </row>
    <row r="62" spans="1:29" ht="12.75" customHeight="1" hidden="1">
      <c r="A62" s="121">
        <f t="shared" si="14"/>
        <v>47</v>
      </c>
      <c r="B62" s="122">
        <f t="shared" si="15"/>
        <v>0</v>
      </c>
      <c r="C62" s="132"/>
      <c r="D62" s="133"/>
      <c r="E62" s="125"/>
      <c r="F62" s="126">
        <f>INDEX(poeng!$A$1:$B$154,(E62-0)+1,2)</f>
        <v>0</v>
      </c>
      <c r="G62" s="127"/>
      <c r="H62" s="126">
        <f>INDEX(poeng!$A$1:$B$154,(G62-0)+1,2)</f>
        <v>0</v>
      </c>
      <c r="I62" s="125"/>
      <c r="J62" s="126">
        <f>INDEX(poeng!$A$1:$B$154,(I62-0)+1,2)</f>
        <v>0</v>
      </c>
      <c r="K62" s="127"/>
      <c r="L62" s="126">
        <f>INDEX(poeng!$A$1:$B$154,(K62-0)+1,2)</f>
        <v>0</v>
      </c>
      <c r="M62" s="125"/>
      <c r="N62" s="126">
        <f>INDEX(poeng!$A$1:$B$154,(M62-0)+1,2)</f>
        <v>0</v>
      </c>
      <c r="O62" s="125"/>
      <c r="P62" s="126">
        <f>INDEX(poeng!$A$1:$B$154,(O62-0)+1,2)</f>
        <v>0</v>
      </c>
      <c r="Q62" s="128">
        <f t="shared" si="16"/>
        <v>0</v>
      </c>
      <c r="R62" s="129">
        <f t="shared" si="17"/>
        <v>0</v>
      </c>
      <c r="S62" s="129">
        <f t="shared" si="18"/>
        <v>0</v>
      </c>
      <c r="T62" s="129">
        <f t="shared" si="19"/>
        <v>0</v>
      </c>
      <c r="U62" s="129">
        <f t="shared" si="20"/>
        <v>0</v>
      </c>
      <c r="V62" s="129">
        <f t="shared" si="22"/>
        <v>0</v>
      </c>
      <c r="W62" s="130">
        <f t="shared" si="21"/>
        <v>0</v>
      </c>
      <c r="X62" s="100"/>
      <c r="Z62" s="120">
        <f t="shared" si="23"/>
        <v>0</v>
      </c>
      <c r="AA62" s="120">
        <f t="shared" si="24"/>
        <v>0</v>
      </c>
      <c r="AB62" s="120">
        <f t="shared" si="25"/>
        <v>0</v>
      </c>
      <c r="AC62" s="120">
        <f t="shared" si="26"/>
        <v>0</v>
      </c>
    </row>
    <row r="63" spans="1:29" ht="12.75" customHeight="1" hidden="1">
      <c r="A63" s="121">
        <f t="shared" si="14"/>
        <v>47</v>
      </c>
      <c r="B63" s="122">
        <f t="shared" si="15"/>
        <v>0</v>
      </c>
      <c r="C63" s="132"/>
      <c r="D63" s="133"/>
      <c r="E63" s="125"/>
      <c r="F63" s="126">
        <f>INDEX(poeng!$A$1:$B$154,(E63-0)+1,2)</f>
        <v>0</v>
      </c>
      <c r="G63" s="127"/>
      <c r="H63" s="126">
        <f>INDEX(poeng!$A$1:$B$154,(G63-0)+1,2)</f>
        <v>0</v>
      </c>
      <c r="I63" s="125"/>
      <c r="J63" s="126">
        <f>INDEX(poeng!$A$1:$B$154,(I63-0)+1,2)</f>
        <v>0</v>
      </c>
      <c r="K63" s="127"/>
      <c r="L63" s="126">
        <f>INDEX(poeng!$A$1:$B$154,(K63-0)+1,2)</f>
        <v>0</v>
      </c>
      <c r="M63" s="125"/>
      <c r="N63" s="126">
        <f>INDEX(poeng!$A$1:$B$154,(M63-0)+1,2)</f>
        <v>0</v>
      </c>
      <c r="O63" s="125"/>
      <c r="P63" s="126">
        <f>INDEX(poeng!$A$1:$B$154,(O63-0)+1,2)</f>
        <v>0</v>
      </c>
      <c r="Q63" s="128">
        <f t="shared" si="16"/>
        <v>0</v>
      </c>
      <c r="R63" s="129">
        <f t="shared" si="17"/>
        <v>0</v>
      </c>
      <c r="S63" s="129">
        <f t="shared" si="18"/>
        <v>0</v>
      </c>
      <c r="T63" s="129">
        <f t="shared" si="19"/>
        <v>0</v>
      </c>
      <c r="U63" s="129">
        <f t="shared" si="20"/>
        <v>0</v>
      </c>
      <c r="V63" s="129">
        <f t="shared" si="22"/>
        <v>0</v>
      </c>
      <c r="W63" s="130">
        <f t="shared" si="21"/>
        <v>0</v>
      </c>
      <c r="X63" s="100"/>
      <c r="Z63" s="120">
        <f t="shared" si="23"/>
        <v>0</v>
      </c>
      <c r="AA63" s="120">
        <f t="shared" si="24"/>
        <v>0</v>
      </c>
      <c r="AB63" s="120">
        <f t="shared" si="25"/>
        <v>0</v>
      </c>
      <c r="AC63" s="120">
        <f t="shared" si="26"/>
        <v>0</v>
      </c>
    </row>
    <row r="64" spans="1:29" ht="12.75" customHeight="1" hidden="1">
      <c r="A64" s="121">
        <f t="shared" si="14"/>
        <v>47</v>
      </c>
      <c r="B64" s="122">
        <f t="shared" si="15"/>
        <v>0</v>
      </c>
      <c r="C64" s="132"/>
      <c r="D64" s="133"/>
      <c r="E64" s="125"/>
      <c r="F64" s="126">
        <f>INDEX(poeng!$A$1:$B$154,(E64-0)+1,2)</f>
        <v>0</v>
      </c>
      <c r="G64" s="127"/>
      <c r="H64" s="126">
        <f>INDEX(poeng!$A$1:$B$154,(G64-0)+1,2)</f>
        <v>0</v>
      </c>
      <c r="I64" s="125"/>
      <c r="J64" s="126">
        <f>INDEX(poeng!$A$1:$B$154,(I64-0)+1,2)</f>
        <v>0</v>
      </c>
      <c r="K64" s="127"/>
      <c r="L64" s="126">
        <f>INDEX(poeng!$A$1:$B$154,(K64-0)+1,2)</f>
        <v>0</v>
      </c>
      <c r="M64" s="125"/>
      <c r="N64" s="126">
        <f>INDEX(poeng!$A$1:$B$154,(M64-0)+1,2)</f>
        <v>0</v>
      </c>
      <c r="O64" s="125"/>
      <c r="P64" s="126">
        <f>INDEX(poeng!$A$1:$B$154,(O64-0)+1,2)</f>
        <v>0</v>
      </c>
      <c r="Q64" s="128">
        <f t="shared" si="16"/>
        <v>0</v>
      </c>
      <c r="R64" s="129">
        <f t="shared" si="17"/>
        <v>0</v>
      </c>
      <c r="S64" s="129">
        <f t="shared" si="18"/>
        <v>0</v>
      </c>
      <c r="T64" s="129">
        <f t="shared" si="19"/>
        <v>0</v>
      </c>
      <c r="U64" s="129">
        <f t="shared" si="20"/>
        <v>0</v>
      </c>
      <c r="V64" s="129">
        <f t="shared" si="22"/>
        <v>0</v>
      </c>
      <c r="W64" s="130">
        <f t="shared" si="21"/>
        <v>0</v>
      </c>
      <c r="X64" s="100"/>
      <c r="Z64" s="120">
        <f t="shared" si="23"/>
        <v>0</v>
      </c>
      <c r="AA64" s="120">
        <f t="shared" si="24"/>
        <v>0</v>
      </c>
      <c r="AB64" s="120">
        <f t="shared" si="25"/>
        <v>0</v>
      </c>
      <c r="AC64" s="120">
        <f t="shared" si="26"/>
        <v>0</v>
      </c>
    </row>
    <row r="65" spans="1:29" ht="12.75" customHeight="1" hidden="1">
      <c r="A65" s="121">
        <f t="shared" si="14"/>
        <v>47</v>
      </c>
      <c r="B65" s="122">
        <f t="shared" si="15"/>
        <v>0</v>
      </c>
      <c r="C65" s="132"/>
      <c r="D65" s="133"/>
      <c r="E65" s="125"/>
      <c r="F65" s="126">
        <f>INDEX(poeng!$A$1:$B$154,(E65-0)+1,2)</f>
        <v>0</v>
      </c>
      <c r="G65" s="127"/>
      <c r="H65" s="126">
        <f>INDEX(poeng!$A$1:$B$154,(G65-0)+1,2)</f>
        <v>0</v>
      </c>
      <c r="I65" s="125"/>
      <c r="J65" s="126">
        <f>INDEX(poeng!$A$1:$B$154,(I65-0)+1,2)</f>
        <v>0</v>
      </c>
      <c r="K65" s="127"/>
      <c r="L65" s="126">
        <f>INDEX(poeng!$A$1:$B$154,(K65-0)+1,2)</f>
        <v>0</v>
      </c>
      <c r="M65" s="125"/>
      <c r="N65" s="126">
        <f>INDEX(poeng!$A$1:$B$154,(M65-0)+1,2)</f>
        <v>0</v>
      </c>
      <c r="O65" s="125"/>
      <c r="P65" s="126">
        <f>INDEX(poeng!$A$1:$B$154,(O65-0)+1,2)</f>
        <v>0</v>
      </c>
      <c r="Q65" s="128">
        <f t="shared" si="16"/>
        <v>0</v>
      </c>
      <c r="R65" s="129">
        <f t="shared" si="17"/>
        <v>0</v>
      </c>
      <c r="S65" s="129">
        <f t="shared" si="18"/>
        <v>0</v>
      </c>
      <c r="T65" s="129">
        <f t="shared" si="19"/>
        <v>0</v>
      </c>
      <c r="U65" s="129">
        <f t="shared" si="20"/>
        <v>0</v>
      </c>
      <c r="V65" s="129">
        <f t="shared" si="22"/>
        <v>0</v>
      </c>
      <c r="W65" s="130">
        <f t="shared" si="21"/>
        <v>0</v>
      </c>
      <c r="X65" s="100"/>
      <c r="Z65" s="120">
        <f t="shared" si="23"/>
        <v>0</v>
      </c>
      <c r="AA65" s="120">
        <f t="shared" si="24"/>
        <v>0</v>
      </c>
      <c r="AB65" s="120">
        <f t="shared" si="25"/>
        <v>0</v>
      </c>
      <c r="AC65" s="120">
        <f t="shared" si="26"/>
        <v>0</v>
      </c>
    </row>
    <row r="66" spans="1:29" ht="12.75" customHeight="1" hidden="1">
      <c r="A66" s="121">
        <f t="shared" si="14"/>
        <v>47</v>
      </c>
      <c r="B66" s="122">
        <f t="shared" si="15"/>
        <v>0</v>
      </c>
      <c r="C66" s="132"/>
      <c r="D66" s="133"/>
      <c r="E66" s="125"/>
      <c r="F66" s="126">
        <f>INDEX(poeng!$A$1:$B$154,(E66-0)+1,2)</f>
        <v>0</v>
      </c>
      <c r="G66" s="127"/>
      <c r="H66" s="126">
        <f>INDEX(poeng!$A$1:$B$154,(G66-0)+1,2)</f>
        <v>0</v>
      </c>
      <c r="I66" s="125"/>
      <c r="J66" s="126">
        <f>INDEX(poeng!$A$1:$B$154,(I66-0)+1,2)</f>
        <v>0</v>
      </c>
      <c r="K66" s="127"/>
      <c r="L66" s="126">
        <f>INDEX(poeng!$A$1:$B$154,(K66-0)+1,2)</f>
        <v>0</v>
      </c>
      <c r="M66" s="125"/>
      <c r="N66" s="126">
        <f>INDEX(poeng!$A$1:$B$154,(M66-0)+1,2)</f>
        <v>0</v>
      </c>
      <c r="O66" s="125"/>
      <c r="P66" s="126">
        <f>INDEX(poeng!$A$1:$B$154,(O66-0)+1,2)</f>
        <v>0</v>
      </c>
      <c r="Q66" s="128">
        <f t="shared" si="16"/>
        <v>0</v>
      </c>
      <c r="R66" s="129">
        <f t="shared" si="17"/>
        <v>0</v>
      </c>
      <c r="S66" s="129">
        <f t="shared" si="18"/>
        <v>0</v>
      </c>
      <c r="T66" s="129">
        <f t="shared" si="19"/>
        <v>0</v>
      </c>
      <c r="U66" s="129">
        <f t="shared" si="20"/>
        <v>0</v>
      </c>
      <c r="V66" s="129">
        <f t="shared" si="22"/>
        <v>0</v>
      </c>
      <c r="W66" s="130">
        <f t="shared" si="21"/>
        <v>0</v>
      </c>
      <c r="X66" s="100"/>
      <c r="Z66" s="120">
        <f t="shared" si="23"/>
        <v>0</v>
      </c>
      <c r="AA66" s="120">
        <f t="shared" si="24"/>
        <v>0</v>
      </c>
      <c r="AB66" s="120">
        <f t="shared" si="25"/>
        <v>0</v>
      </c>
      <c r="AC66" s="120">
        <f t="shared" si="26"/>
        <v>0</v>
      </c>
    </row>
    <row r="67" spans="1:29" ht="12.75" customHeight="1" hidden="1">
      <c r="A67" s="121">
        <f t="shared" si="14"/>
        <v>47</v>
      </c>
      <c r="B67" s="122">
        <f t="shared" si="15"/>
        <v>0</v>
      </c>
      <c r="C67" s="132"/>
      <c r="D67" s="133"/>
      <c r="E67" s="125"/>
      <c r="F67" s="126">
        <f>INDEX(poeng!$A$1:$B$154,(E67-0)+1,2)</f>
        <v>0</v>
      </c>
      <c r="G67" s="127"/>
      <c r="H67" s="126">
        <f>INDEX(poeng!$A$1:$B$154,(G67-0)+1,2)</f>
        <v>0</v>
      </c>
      <c r="I67" s="125"/>
      <c r="J67" s="126">
        <f>INDEX(poeng!$A$1:$B$154,(I67-0)+1,2)</f>
        <v>0</v>
      </c>
      <c r="K67" s="127"/>
      <c r="L67" s="126">
        <f>INDEX(poeng!$A$1:$B$154,(K67-0)+1,2)</f>
        <v>0</v>
      </c>
      <c r="M67" s="125"/>
      <c r="N67" s="126">
        <f>INDEX(poeng!$A$1:$B$154,(M67-0)+1,2)</f>
        <v>0</v>
      </c>
      <c r="O67" s="125"/>
      <c r="P67" s="126">
        <f>INDEX(poeng!$A$1:$B$154,(O67-0)+1,2)</f>
        <v>0</v>
      </c>
      <c r="Q67" s="128">
        <f t="shared" si="16"/>
        <v>0</v>
      </c>
      <c r="R67" s="129">
        <f t="shared" si="17"/>
        <v>0</v>
      </c>
      <c r="S67" s="129">
        <f t="shared" si="18"/>
        <v>0</v>
      </c>
      <c r="T67" s="129">
        <f t="shared" si="19"/>
        <v>0</v>
      </c>
      <c r="U67" s="129">
        <f t="shared" si="20"/>
        <v>0</v>
      </c>
      <c r="V67" s="129">
        <f t="shared" si="22"/>
        <v>0</v>
      </c>
      <c r="W67" s="130">
        <f t="shared" si="21"/>
        <v>0</v>
      </c>
      <c r="X67" s="161"/>
      <c r="Y67" s="77"/>
      <c r="Z67" s="120">
        <f t="shared" si="23"/>
        <v>0</v>
      </c>
      <c r="AA67" s="120">
        <f t="shared" si="24"/>
        <v>0</v>
      </c>
      <c r="AB67" s="120">
        <f t="shared" si="25"/>
        <v>0</v>
      </c>
      <c r="AC67" s="120">
        <f t="shared" si="26"/>
        <v>0</v>
      </c>
    </row>
    <row r="68" spans="1:23" ht="15">
      <c r="A68" s="163"/>
      <c r="B68" s="163"/>
      <c r="C68" s="163"/>
      <c r="D68" s="163"/>
      <c r="E68" s="163"/>
      <c r="F68" s="163"/>
      <c r="G68" s="163"/>
      <c r="H68" s="163"/>
      <c r="I68" s="163"/>
      <c r="J68" s="163"/>
      <c r="K68" s="163"/>
      <c r="L68" s="163"/>
      <c r="M68" s="163"/>
      <c r="N68" s="163"/>
      <c r="O68" s="163"/>
      <c r="P68" s="163"/>
      <c r="Q68" s="162"/>
      <c r="R68" s="162"/>
      <c r="S68" s="162"/>
      <c r="T68" s="162"/>
      <c r="U68" s="162"/>
      <c r="V68" s="162"/>
      <c r="W68" s="162"/>
    </row>
  </sheetData>
  <mergeCells count="7">
    <mergeCell ref="O3:P3"/>
    <mergeCell ref="M3:N3"/>
    <mergeCell ref="D1:L1"/>
    <mergeCell ref="E3:F3"/>
    <mergeCell ref="G3:H3"/>
    <mergeCell ref="I3:J3"/>
    <mergeCell ref="K3:L3"/>
  </mergeCells>
  <printOptions/>
  <pageMargins left="0.4722222222222222" right="0.19652777777777777" top="0.9840277777777777" bottom="0.45902777777777776" header="0.5" footer="0.5"/>
  <pageSetup fitToHeight="1" fitToWidth="1" horizontalDpi="600" verticalDpi="600" orientation="portrait" paperSize="9" scale="62" r:id="rId2"/>
  <headerFooter alignWithMargins="0">
    <oddFooter>&amp;LMagnhild Knudsen&amp;R&amp;D</oddFooter>
  </headerFooter>
  <rowBreaks count="1" manualBreakCount="1">
    <brk id="6" max="65535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5"/>
  <sheetViews>
    <sheetView showGridLines="0" showZeros="0" tabSelected="1" zoomScale="75" zoomScaleNormal="75" workbookViewId="0" topLeftCell="A1">
      <selection activeCell="E16" sqref="E16"/>
    </sheetView>
  </sheetViews>
  <sheetFormatPr defaultColWidth="11.5546875" defaultRowHeight="15"/>
  <cols>
    <col min="1" max="2" width="7.4453125" style="76" bestFit="1" customWidth="1"/>
    <col min="3" max="3" width="22.99609375" style="76" customWidth="1"/>
    <col min="4" max="4" width="14.88671875" style="76" customWidth="1"/>
    <col min="5" max="16" width="7.3359375" style="76" customWidth="1"/>
    <col min="17" max="23" width="6.6640625" style="76" hidden="1" customWidth="1"/>
    <col min="24" max="24" width="5.6640625" style="76" hidden="1" customWidth="1"/>
    <col min="25" max="25" width="4.6640625" style="76" hidden="1" customWidth="1"/>
    <col min="26" max="26" width="5.6640625" style="76" hidden="1" customWidth="1"/>
    <col min="27" max="27" width="6.88671875" style="76" hidden="1" customWidth="1"/>
    <col min="28" max="30" width="4.6640625" style="76" hidden="1" customWidth="1"/>
    <col min="31" max="31" width="8.88671875" style="76" hidden="1" customWidth="1"/>
    <col min="32" max="32" width="8.88671875" style="76" customWidth="1"/>
    <col min="33" max="16384" width="9.6640625" style="76" customWidth="1"/>
  </cols>
  <sheetData>
    <row r="1" spans="4:23" ht="33.75" customHeight="1">
      <c r="D1" s="230" t="str">
        <f>'J 12'!$D$1</f>
        <v>TE cup 2003</v>
      </c>
      <c r="E1" s="230"/>
      <c r="F1" s="230"/>
      <c r="G1" s="230"/>
      <c r="H1" s="230"/>
      <c r="I1" s="230"/>
      <c r="J1" s="230"/>
      <c r="K1" s="230"/>
      <c r="L1" s="230"/>
      <c r="M1" s="18"/>
      <c r="N1" s="18"/>
      <c r="O1" s="18"/>
      <c r="P1" s="18"/>
      <c r="Q1" s="16"/>
      <c r="R1" s="2"/>
      <c r="S1" s="2"/>
      <c r="T1" s="2"/>
      <c r="U1" s="2"/>
      <c r="V1" s="2"/>
      <c r="W1" s="2"/>
    </row>
    <row r="2" spans="4:23" ht="24.75" customHeight="1" thickBot="1"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1"/>
      <c r="R2" s="81"/>
      <c r="S2" s="81"/>
      <c r="T2" s="81"/>
      <c r="U2" s="81"/>
      <c r="V2" s="81"/>
      <c r="W2" s="81"/>
    </row>
    <row r="3" spans="1:23" ht="22.5" customHeight="1" thickBot="1">
      <c r="A3" s="83" t="s">
        <v>69</v>
      </c>
      <c r="B3" s="84"/>
      <c r="C3" s="85"/>
      <c r="D3" s="82"/>
      <c r="E3" s="227" t="s">
        <v>425</v>
      </c>
      <c r="F3" s="228"/>
      <c r="G3" s="227" t="s">
        <v>95</v>
      </c>
      <c r="H3" s="228"/>
      <c r="I3" s="227" t="s">
        <v>96</v>
      </c>
      <c r="J3" s="228"/>
      <c r="K3" s="227" t="s">
        <v>97</v>
      </c>
      <c r="L3" s="228"/>
      <c r="M3" s="227" t="s">
        <v>98</v>
      </c>
      <c r="N3" s="228"/>
      <c r="O3" s="227" t="s">
        <v>202</v>
      </c>
      <c r="P3" s="228"/>
      <c r="Q3" s="86"/>
      <c r="R3" s="87"/>
      <c r="S3" s="87"/>
      <c r="T3" s="87"/>
      <c r="U3" s="87"/>
      <c r="V3" s="87"/>
      <c r="W3" s="88"/>
    </row>
    <row r="4" spans="1:24" ht="18.75" customHeight="1" thickTop="1">
      <c r="A4" s="89" t="s">
        <v>2</v>
      </c>
      <c r="B4" s="90" t="s">
        <v>3</v>
      </c>
      <c r="C4" s="91"/>
      <c r="D4" s="92"/>
      <c r="E4" s="93" t="s">
        <v>4</v>
      </c>
      <c r="F4" s="94" t="s">
        <v>1</v>
      </c>
      <c r="G4" s="95" t="s">
        <v>4</v>
      </c>
      <c r="H4" s="96" t="s">
        <v>1</v>
      </c>
      <c r="I4" s="93" t="s">
        <v>4</v>
      </c>
      <c r="J4" s="94" t="s">
        <v>1</v>
      </c>
      <c r="K4" s="95" t="s">
        <v>4</v>
      </c>
      <c r="L4" s="96" t="s">
        <v>1</v>
      </c>
      <c r="M4" s="93" t="s">
        <v>4</v>
      </c>
      <c r="N4" s="94" t="s">
        <v>1</v>
      </c>
      <c r="O4" s="93" t="s">
        <v>4</v>
      </c>
      <c r="P4" s="94" t="s">
        <v>1</v>
      </c>
      <c r="Q4" s="97" t="s">
        <v>5</v>
      </c>
      <c r="R4" s="98" t="s">
        <v>5</v>
      </c>
      <c r="S4" s="98" t="s">
        <v>5</v>
      </c>
      <c r="T4" s="98" t="s">
        <v>5</v>
      </c>
      <c r="U4" s="98" t="s">
        <v>5</v>
      </c>
      <c r="V4" s="98" t="s">
        <v>5</v>
      </c>
      <c r="W4" s="99" t="s">
        <v>3</v>
      </c>
      <c r="X4" s="100"/>
    </row>
    <row r="5" spans="1:29" ht="18.75" customHeight="1" thickBot="1">
      <c r="A5" s="101" t="s">
        <v>6</v>
      </c>
      <c r="B5" s="102" t="s">
        <v>1</v>
      </c>
      <c r="C5" s="101" t="s">
        <v>7</v>
      </c>
      <c r="D5" s="102" t="s">
        <v>8</v>
      </c>
      <c r="E5" s="103" t="s">
        <v>6</v>
      </c>
      <c r="F5" s="104"/>
      <c r="G5" s="105" t="s">
        <v>6</v>
      </c>
      <c r="H5" s="106"/>
      <c r="I5" s="103" t="s">
        <v>6</v>
      </c>
      <c r="J5" s="104"/>
      <c r="K5" s="105"/>
      <c r="L5" s="106"/>
      <c r="M5" s="103" t="s">
        <v>6</v>
      </c>
      <c r="N5" s="104"/>
      <c r="O5" s="103" t="s">
        <v>6</v>
      </c>
      <c r="P5" s="104"/>
      <c r="Q5" s="107" t="s">
        <v>9</v>
      </c>
      <c r="R5" s="108" t="s">
        <v>10</v>
      </c>
      <c r="S5" s="108" t="s">
        <v>11</v>
      </c>
      <c r="T5" s="108" t="s">
        <v>12</v>
      </c>
      <c r="U5" s="108">
        <v>5</v>
      </c>
      <c r="V5" s="108">
        <v>6</v>
      </c>
      <c r="W5" s="109" t="s">
        <v>1</v>
      </c>
      <c r="X5" s="100"/>
      <c r="Z5" s="76">
        <v>1</v>
      </c>
      <c r="AA5" s="76">
        <v>2</v>
      </c>
      <c r="AB5" s="76">
        <v>3</v>
      </c>
      <c r="AC5" s="76">
        <v>4</v>
      </c>
    </row>
    <row r="6" spans="1:29" ht="15.75" customHeight="1" thickTop="1">
      <c r="A6" s="110">
        <f aca="true" t="shared" si="0" ref="A6:A37">RANK(W6,W$6:W$55,0)</f>
        <v>1</v>
      </c>
      <c r="B6" s="111">
        <f aca="true" t="shared" si="1" ref="B6:B55">W6</f>
        <v>330</v>
      </c>
      <c r="C6" s="137" t="s">
        <v>307</v>
      </c>
      <c r="D6" s="138" t="s">
        <v>146</v>
      </c>
      <c r="E6" s="114">
        <v>2</v>
      </c>
      <c r="F6" s="115">
        <f>INDEX(poeng!$A$1:$B$154,(E6-0)+1,2)</f>
        <v>80</v>
      </c>
      <c r="G6" s="116">
        <v>4</v>
      </c>
      <c r="H6" s="115">
        <f>INDEX(poeng!$A$1:$B$154,(G6-0)+1,2)</f>
        <v>50</v>
      </c>
      <c r="I6" s="114">
        <v>1</v>
      </c>
      <c r="J6" s="115">
        <f>INDEX(poeng!$A$1:$B$154,(I6-0)+1,2)</f>
        <v>100</v>
      </c>
      <c r="K6" s="116">
        <v>6</v>
      </c>
      <c r="L6" s="115">
        <f>INDEX(poeng!$A$1:$B$154,(K6-0)+1,2)</f>
        <v>40</v>
      </c>
      <c r="M6" s="114">
        <v>6</v>
      </c>
      <c r="N6" s="115">
        <f>INDEX(poeng!$A$1:$B$154,(M6-0)+1,2)</f>
        <v>40</v>
      </c>
      <c r="O6" s="114">
        <v>1</v>
      </c>
      <c r="P6" s="115">
        <f>INDEX(poeng!$A$1:$B$154,(O6-0)+1,2)</f>
        <v>100</v>
      </c>
      <c r="Q6" s="117">
        <f aca="true" t="shared" si="2" ref="Q6:Q55">F6</f>
        <v>80</v>
      </c>
      <c r="R6" s="118">
        <f aca="true" t="shared" si="3" ref="R6:R55">H6</f>
        <v>50</v>
      </c>
      <c r="S6" s="118">
        <f aca="true" t="shared" si="4" ref="S6:S55">J6</f>
        <v>100</v>
      </c>
      <c r="T6" s="118">
        <f aca="true" t="shared" si="5" ref="T6:T55">L6</f>
        <v>40</v>
      </c>
      <c r="U6" s="118">
        <f aca="true" t="shared" si="6" ref="U6:U55">N6</f>
        <v>40</v>
      </c>
      <c r="V6" s="118">
        <f>P6</f>
        <v>100</v>
      </c>
      <c r="W6" s="119">
        <f aca="true" t="shared" si="7" ref="W6:W55">SUM(Z6:AC6)</f>
        <v>330</v>
      </c>
      <c r="X6" s="131"/>
      <c r="Y6" s="120"/>
      <c r="Z6" s="120">
        <f>LARGE(Q6:V6,1)</f>
        <v>100</v>
      </c>
      <c r="AA6" s="120">
        <f>LARGE(Q6:V6,2)</f>
        <v>100</v>
      </c>
      <c r="AB6" s="120">
        <f>LARGE(Q6:V6,3)</f>
        <v>80</v>
      </c>
      <c r="AC6" s="120">
        <f>LARGE(Q6:V6,4)</f>
        <v>50</v>
      </c>
    </row>
    <row r="7" spans="1:29" ht="15.75" customHeight="1">
      <c r="A7" s="121">
        <f t="shared" si="0"/>
        <v>2</v>
      </c>
      <c r="B7" s="122">
        <f t="shared" si="1"/>
        <v>310</v>
      </c>
      <c r="C7" s="123" t="s">
        <v>336</v>
      </c>
      <c r="D7" s="124" t="s">
        <v>130</v>
      </c>
      <c r="E7" s="125">
        <v>5</v>
      </c>
      <c r="F7" s="126">
        <f>INDEX(poeng!$A$1:$B$154,(E7-0)+1,2)</f>
        <v>45</v>
      </c>
      <c r="G7" s="127">
        <v>1</v>
      </c>
      <c r="H7" s="126">
        <f>INDEX(poeng!$A$1:$B$154,(G7-0)+1,2)</f>
        <v>100</v>
      </c>
      <c r="I7" s="125">
        <v>4</v>
      </c>
      <c r="J7" s="126">
        <f>INDEX(poeng!$A$1:$B$154,(I7-0)+1,2)</f>
        <v>50</v>
      </c>
      <c r="K7" s="127"/>
      <c r="L7" s="126">
        <f>INDEX(poeng!$A$1:$B$154,(K7-0)+1,2)</f>
        <v>0</v>
      </c>
      <c r="M7" s="125">
        <v>2</v>
      </c>
      <c r="N7" s="126">
        <f>INDEX(poeng!$A$1:$B$154,(M7-0)+1,2)</f>
        <v>80</v>
      </c>
      <c r="O7" s="125">
        <v>2</v>
      </c>
      <c r="P7" s="126">
        <f>INDEX(poeng!$A$1:$B$154,(O7-0)+1,2)</f>
        <v>80</v>
      </c>
      <c r="Q7" s="128">
        <f t="shared" si="2"/>
        <v>45</v>
      </c>
      <c r="R7" s="129">
        <f t="shared" si="3"/>
        <v>100</v>
      </c>
      <c r="S7" s="129">
        <f t="shared" si="4"/>
        <v>50</v>
      </c>
      <c r="T7" s="129">
        <f t="shared" si="5"/>
        <v>0</v>
      </c>
      <c r="U7" s="129">
        <f t="shared" si="6"/>
        <v>80</v>
      </c>
      <c r="V7" s="129">
        <f aca="true" t="shared" si="8" ref="V7:V55">P7</f>
        <v>80</v>
      </c>
      <c r="W7" s="130">
        <f t="shared" si="7"/>
        <v>310</v>
      </c>
      <c r="X7" s="131"/>
      <c r="Z7" s="120">
        <f aca="true" t="shared" si="9" ref="Z7:Z55">LARGE(Q7:V7,1)</f>
        <v>100</v>
      </c>
      <c r="AA7" s="120">
        <f aca="true" t="shared" si="10" ref="AA7:AA55">LARGE(Q7:V7,2)</f>
        <v>80</v>
      </c>
      <c r="AB7" s="120">
        <f aca="true" t="shared" si="11" ref="AB7:AB55">LARGE(Q7:V7,3)</f>
        <v>80</v>
      </c>
      <c r="AC7" s="120">
        <f aca="true" t="shared" si="12" ref="AC7:AC55">LARGE(Q7:V7,4)</f>
        <v>50</v>
      </c>
    </row>
    <row r="8" spans="1:29" ht="15.75" customHeight="1">
      <c r="A8" s="121">
        <f t="shared" si="0"/>
        <v>3</v>
      </c>
      <c r="B8" s="122">
        <f t="shared" si="1"/>
        <v>300</v>
      </c>
      <c r="C8" s="123" t="s">
        <v>333</v>
      </c>
      <c r="D8" s="124" t="s">
        <v>126</v>
      </c>
      <c r="E8" s="125">
        <v>1</v>
      </c>
      <c r="F8" s="126">
        <f>INDEX(poeng!$A$1:$B$154,(E8-0)+1,2)</f>
        <v>100</v>
      </c>
      <c r="G8" s="127">
        <v>4</v>
      </c>
      <c r="H8" s="126">
        <f>INDEX(poeng!$A$1:$B$154,(G8-0)+1,2)</f>
        <v>50</v>
      </c>
      <c r="I8" s="125">
        <v>5</v>
      </c>
      <c r="J8" s="126">
        <f>INDEX(poeng!$A$1:$B$154,(I8-0)+1,2)</f>
        <v>45</v>
      </c>
      <c r="K8" s="127">
        <v>2</v>
      </c>
      <c r="L8" s="126">
        <f>INDEX(poeng!$A$1:$B$154,(K8-0)+1,2)</f>
        <v>80</v>
      </c>
      <c r="M8" s="125">
        <v>3</v>
      </c>
      <c r="N8" s="126">
        <f>INDEX(poeng!$A$1:$B$154,(M8-0)+1,2)</f>
        <v>60</v>
      </c>
      <c r="O8" s="125">
        <v>3</v>
      </c>
      <c r="P8" s="126">
        <f>INDEX(poeng!$A$1:$B$154,(O8-0)+1,2)</f>
        <v>60</v>
      </c>
      <c r="Q8" s="128">
        <f t="shared" si="2"/>
        <v>100</v>
      </c>
      <c r="R8" s="134">
        <f t="shared" si="3"/>
        <v>50</v>
      </c>
      <c r="S8" s="134">
        <f t="shared" si="4"/>
        <v>45</v>
      </c>
      <c r="T8" s="134">
        <f t="shared" si="5"/>
        <v>80</v>
      </c>
      <c r="U8" s="134">
        <f t="shared" si="6"/>
        <v>60</v>
      </c>
      <c r="V8" s="134">
        <f t="shared" si="8"/>
        <v>60</v>
      </c>
      <c r="W8" s="135">
        <f t="shared" si="7"/>
        <v>300</v>
      </c>
      <c r="X8" s="131"/>
      <c r="Z8" s="120">
        <f t="shared" si="9"/>
        <v>100</v>
      </c>
      <c r="AA8" s="120">
        <f t="shared" si="10"/>
        <v>80</v>
      </c>
      <c r="AB8" s="120">
        <f t="shared" si="11"/>
        <v>60</v>
      </c>
      <c r="AC8" s="120">
        <f t="shared" si="12"/>
        <v>60</v>
      </c>
    </row>
    <row r="9" spans="1:29" ht="15.75" customHeight="1">
      <c r="A9" s="121">
        <f t="shared" si="0"/>
        <v>4</v>
      </c>
      <c r="B9" s="122">
        <f t="shared" si="1"/>
        <v>280</v>
      </c>
      <c r="C9" s="123" t="s">
        <v>334</v>
      </c>
      <c r="D9" s="124" t="s">
        <v>146</v>
      </c>
      <c r="E9" s="125">
        <v>6</v>
      </c>
      <c r="F9" s="126">
        <f>INDEX(poeng!$A$1:$B$154,(E9-0)+1,2)</f>
        <v>40</v>
      </c>
      <c r="G9" s="127">
        <v>2</v>
      </c>
      <c r="H9" s="126">
        <f>INDEX(poeng!$A$1:$B$154,(G9-0)+1,2)</f>
        <v>80</v>
      </c>
      <c r="I9" s="125">
        <v>6</v>
      </c>
      <c r="J9" s="126">
        <f>INDEX(poeng!$A$1:$B$154,(I9-0)+1,2)</f>
        <v>40</v>
      </c>
      <c r="K9" s="127">
        <v>4</v>
      </c>
      <c r="L9" s="126">
        <f>INDEX(poeng!$A$1:$B$154,(K9-0)+1,2)</f>
        <v>50</v>
      </c>
      <c r="M9" s="125">
        <v>1</v>
      </c>
      <c r="N9" s="126">
        <f>INDEX(poeng!$A$1:$B$154,(M9-0)+1,2)</f>
        <v>100</v>
      </c>
      <c r="O9" s="125">
        <v>4</v>
      </c>
      <c r="P9" s="126">
        <f>INDEX(poeng!$A$1:$B$154,(O9-0)+1,2)</f>
        <v>50</v>
      </c>
      <c r="Q9" s="128">
        <f t="shared" si="2"/>
        <v>40</v>
      </c>
      <c r="R9" s="129">
        <f t="shared" si="3"/>
        <v>80</v>
      </c>
      <c r="S9" s="129">
        <f t="shared" si="4"/>
        <v>40</v>
      </c>
      <c r="T9" s="129">
        <f t="shared" si="5"/>
        <v>50</v>
      </c>
      <c r="U9" s="129">
        <f t="shared" si="6"/>
        <v>100</v>
      </c>
      <c r="V9" s="129">
        <f t="shared" si="8"/>
        <v>50</v>
      </c>
      <c r="W9" s="130">
        <f t="shared" si="7"/>
        <v>280</v>
      </c>
      <c r="X9" s="100"/>
      <c r="Z9" s="120">
        <f t="shared" si="9"/>
        <v>100</v>
      </c>
      <c r="AA9" s="120">
        <f t="shared" si="10"/>
        <v>80</v>
      </c>
      <c r="AB9" s="120">
        <f t="shared" si="11"/>
        <v>50</v>
      </c>
      <c r="AC9" s="120">
        <f t="shared" si="12"/>
        <v>50</v>
      </c>
    </row>
    <row r="10" spans="1:29" ht="15.75" customHeight="1">
      <c r="A10" s="121">
        <f t="shared" si="0"/>
        <v>5</v>
      </c>
      <c r="B10" s="122">
        <f t="shared" si="1"/>
        <v>270</v>
      </c>
      <c r="C10" s="123" t="s">
        <v>311</v>
      </c>
      <c r="D10" s="124" t="s">
        <v>204</v>
      </c>
      <c r="E10" s="125">
        <v>7</v>
      </c>
      <c r="F10" s="126">
        <f>INDEX(poeng!$A$1:$B$154,(E10-0)+1,2)</f>
        <v>36</v>
      </c>
      <c r="G10" s="127">
        <v>3</v>
      </c>
      <c r="H10" s="126">
        <f>INDEX(poeng!$A$1:$B$154,(G10-0)+1,2)</f>
        <v>60</v>
      </c>
      <c r="I10" s="125">
        <v>3</v>
      </c>
      <c r="J10" s="126">
        <f>INDEX(poeng!$A$1:$B$154,(I10-0)+1,2)</f>
        <v>60</v>
      </c>
      <c r="K10" s="127">
        <v>1</v>
      </c>
      <c r="L10" s="126">
        <f>INDEX(poeng!$A$1:$B$154,(K10-0)+1,2)</f>
        <v>100</v>
      </c>
      <c r="M10" s="125">
        <v>4</v>
      </c>
      <c r="N10" s="126">
        <f>INDEX(poeng!$A$1:$B$154,(M10-0)+1,2)</f>
        <v>50</v>
      </c>
      <c r="O10" s="125">
        <v>12</v>
      </c>
      <c r="P10" s="126">
        <f>INDEX(poeng!$A$1:$B$154,(O10-0)+1,2)</f>
        <v>22</v>
      </c>
      <c r="Q10" s="128">
        <f t="shared" si="2"/>
        <v>36</v>
      </c>
      <c r="R10" s="129">
        <f t="shared" si="3"/>
        <v>60</v>
      </c>
      <c r="S10" s="129">
        <f t="shared" si="4"/>
        <v>60</v>
      </c>
      <c r="T10" s="129">
        <f t="shared" si="5"/>
        <v>100</v>
      </c>
      <c r="U10" s="129">
        <f t="shared" si="6"/>
        <v>50</v>
      </c>
      <c r="V10" s="129">
        <f t="shared" si="8"/>
        <v>22</v>
      </c>
      <c r="W10" s="130">
        <f t="shared" si="7"/>
        <v>270</v>
      </c>
      <c r="X10" s="100"/>
      <c r="Z10" s="120">
        <f t="shared" si="9"/>
        <v>100</v>
      </c>
      <c r="AA10" s="120">
        <f t="shared" si="10"/>
        <v>60</v>
      </c>
      <c r="AB10" s="120">
        <f t="shared" si="11"/>
        <v>60</v>
      </c>
      <c r="AC10" s="120">
        <f t="shared" si="12"/>
        <v>50</v>
      </c>
    </row>
    <row r="11" spans="1:29" ht="15.75" customHeight="1">
      <c r="A11" s="121">
        <f t="shared" si="0"/>
        <v>6</v>
      </c>
      <c r="B11" s="122">
        <f t="shared" si="1"/>
        <v>235</v>
      </c>
      <c r="C11" s="123" t="s">
        <v>335</v>
      </c>
      <c r="D11" s="124" t="s">
        <v>162</v>
      </c>
      <c r="E11" s="125">
        <v>4</v>
      </c>
      <c r="F11" s="126">
        <f>INDEX(poeng!$A$1:$B$154,(E11-0)+1,2)</f>
        <v>50</v>
      </c>
      <c r="G11" s="127"/>
      <c r="H11" s="126">
        <f>INDEX(poeng!$A$1:$B$154,(G11-0)+1,2)</f>
        <v>0</v>
      </c>
      <c r="I11" s="125">
        <v>2</v>
      </c>
      <c r="J11" s="126">
        <f>INDEX(poeng!$A$1:$B$154,(I11-0)+1,2)</f>
        <v>80</v>
      </c>
      <c r="K11" s="127">
        <v>3</v>
      </c>
      <c r="L11" s="126">
        <f>INDEX(poeng!$A$1:$B$154,(K11-0)+1,2)</f>
        <v>60</v>
      </c>
      <c r="M11" s="125">
        <v>7</v>
      </c>
      <c r="N11" s="126">
        <f>INDEX(poeng!$A$1:$B$154,(M11-0)+1,2)</f>
        <v>36</v>
      </c>
      <c r="O11" s="125">
        <v>5</v>
      </c>
      <c r="P11" s="126">
        <f>INDEX(poeng!$A$1:$B$154,(O11-0)+1,2)</f>
        <v>45</v>
      </c>
      <c r="Q11" s="128">
        <f t="shared" si="2"/>
        <v>50</v>
      </c>
      <c r="R11" s="134">
        <f t="shared" si="3"/>
        <v>0</v>
      </c>
      <c r="S11" s="134">
        <f t="shared" si="4"/>
        <v>80</v>
      </c>
      <c r="T11" s="134">
        <f t="shared" si="5"/>
        <v>60</v>
      </c>
      <c r="U11" s="134">
        <f t="shared" si="6"/>
        <v>36</v>
      </c>
      <c r="V11" s="134">
        <f t="shared" si="8"/>
        <v>45</v>
      </c>
      <c r="W11" s="135">
        <f t="shared" si="7"/>
        <v>235</v>
      </c>
      <c r="X11" s="131"/>
      <c r="Z11" s="120">
        <f t="shared" si="9"/>
        <v>80</v>
      </c>
      <c r="AA11" s="120">
        <f t="shared" si="10"/>
        <v>60</v>
      </c>
      <c r="AB11" s="120">
        <f t="shared" si="11"/>
        <v>50</v>
      </c>
      <c r="AC11" s="120">
        <f t="shared" si="12"/>
        <v>45</v>
      </c>
    </row>
    <row r="12" spans="1:29" ht="15.75" customHeight="1">
      <c r="A12" s="121">
        <f t="shared" si="0"/>
        <v>7</v>
      </c>
      <c r="B12" s="122">
        <f t="shared" si="1"/>
        <v>168</v>
      </c>
      <c r="C12" s="123" t="s">
        <v>318</v>
      </c>
      <c r="D12" s="124" t="s">
        <v>155</v>
      </c>
      <c r="E12" s="125">
        <v>3</v>
      </c>
      <c r="F12" s="126">
        <f>INDEX(poeng!$A$1:$B$154,(E12-0)+1,2)</f>
        <v>60</v>
      </c>
      <c r="G12" s="127">
        <v>7</v>
      </c>
      <c r="H12" s="126">
        <f>INDEX(poeng!$A$1:$B$154,(G12-0)+1,2)</f>
        <v>36</v>
      </c>
      <c r="I12" s="125">
        <v>8</v>
      </c>
      <c r="J12" s="126">
        <f>INDEX(poeng!$A$1:$B$154,(I12-0)+1,2)</f>
        <v>32</v>
      </c>
      <c r="K12" s="127">
        <v>6</v>
      </c>
      <c r="L12" s="126">
        <f>INDEX(poeng!$A$1:$B$154,(K12-0)+1,2)</f>
        <v>40</v>
      </c>
      <c r="M12" s="125">
        <v>14</v>
      </c>
      <c r="N12" s="126">
        <f>INDEX(poeng!$A$1:$B$154,(M12-0)+1,2)</f>
        <v>18</v>
      </c>
      <c r="O12" s="125">
        <v>9</v>
      </c>
      <c r="P12" s="126">
        <f>INDEX(poeng!$A$1:$B$154,(O12-0)+1,2)</f>
        <v>29</v>
      </c>
      <c r="Q12" s="128">
        <f t="shared" si="2"/>
        <v>60</v>
      </c>
      <c r="R12" s="129">
        <f t="shared" si="3"/>
        <v>36</v>
      </c>
      <c r="S12" s="129">
        <f t="shared" si="4"/>
        <v>32</v>
      </c>
      <c r="T12" s="129">
        <f t="shared" si="5"/>
        <v>40</v>
      </c>
      <c r="U12" s="129">
        <f t="shared" si="6"/>
        <v>18</v>
      </c>
      <c r="V12" s="129">
        <f t="shared" si="8"/>
        <v>29</v>
      </c>
      <c r="W12" s="130">
        <f t="shared" si="7"/>
        <v>168</v>
      </c>
      <c r="X12" s="100"/>
      <c r="Z12" s="120">
        <f t="shared" si="9"/>
        <v>60</v>
      </c>
      <c r="AA12" s="120">
        <f t="shared" si="10"/>
        <v>40</v>
      </c>
      <c r="AB12" s="120">
        <f t="shared" si="11"/>
        <v>36</v>
      </c>
      <c r="AC12" s="120">
        <f t="shared" si="12"/>
        <v>32</v>
      </c>
    </row>
    <row r="13" spans="1:29" ht="15.75" customHeight="1">
      <c r="A13" s="121">
        <f t="shared" si="0"/>
        <v>8</v>
      </c>
      <c r="B13" s="122">
        <f t="shared" si="1"/>
        <v>146</v>
      </c>
      <c r="C13" s="123" t="s">
        <v>338</v>
      </c>
      <c r="D13" s="124" t="s">
        <v>125</v>
      </c>
      <c r="E13" s="125"/>
      <c r="F13" s="126">
        <f>INDEX(poeng!$A$1:$B$154,(E13-0)+1,2)</f>
        <v>0</v>
      </c>
      <c r="G13" s="127">
        <v>7</v>
      </c>
      <c r="H13" s="126">
        <f>INDEX(poeng!$A$1:$B$154,(G13-0)+1,2)</f>
        <v>36</v>
      </c>
      <c r="I13" s="125">
        <v>7</v>
      </c>
      <c r="J13" s="126">
        <f>INDEX(poeng!$A$1:$B$154,(I13-0)+1,2)</f>
        <v>36</v>
      </c>
      <c r="K13" s="127">
        <v>9</v>
      </c>
      <c r="L13" s="126">
        <f>INDEX(poeng!$A$1:$B$154,(K13-0)+1,2)</f>
        <v>29</v>
      </c>
      <c r="M13" s="125">
        <v>5</v>
      </c>
      <c r="N13" s="126">
        <f>INDEX(poeng!$A$1:$B$154,(M13-0)+1,2)</f>
        <v>45</v>
      </c>
      <c r="O13" s="125">
        <v>23</v>
      </c>
      <c r="P13" s="126">
        <f>INDEX(poeng!$A$1:$B$154,(O13-0)+1,2)</f>
        <v>8</v>
      </c>
      <c r="Q13" s="128">
        <f t="shared" si="2"/>
        <v>0</v>
      </c>
      <c r="R13" s="129">
        <f t="shared" si="3"/>
        <v>36</v>
      </c>
      <c r="S13" s="129">
        <f t="shared" si="4"/>
        <v>36</v>
      </c>
      <c r="T13" s="129">
        <f t="shared" si="5"/>
        <v>29</v>
      </c>
      <c r="U13" s="129">
        <f t="shared" si="6"/>
        <v>45</v>
      </c>
      <c r="V13" s="129">
        <f t="shared" si="8"/>
        <v>8</v>
      </c>
      <c r="W13" s="130">
        <f t="shared" si="7"/>
        <v>146</v>
      </c>
      <c r="X13" s="100"/>
      <c r="Z13" s="120">
        <f t="shared" si="9"/>
        <v>45</v>
      </c>
      <c r="AA13" s="120">
        <f t="shared" si="10"/>
        <v>36</v>
      </c>
      <c r="AB13" s="120">
        <f t="shared" si="11"/>
        <v>36</v>
      </c>
      <c r="AC13" s="120">
        <f t="shared" si="12"/>
        <v>29</v>
      </c>
    </row>
    <row r="14" spans="1:29" ht="15.75" customHeight="1">
      <c r="A14" s="121">
        <f t="shared" si="0"/>
        <v>9</v>
      </c>
      <c r="B14" s="122">
        <f t="shared" si="1"/>
        <v>140</v>
      </c>
      <c r="C14" s="123" t="s">
        <v>322</v>
      </c>
      <c r="D14" s="124" t="s">
        <v>122</v>
      </c>
      <c r="E14" s="125">
        <v>7</v>
      </c>
      <c r="F14" s="126">
        <f>INDEX(poeng!$A$1:$B$154,(E14-0)+1,2)</f>
        <v>36</v>
      </c>
      <c r="G14" s="127">
        <v>6</v>
      </c>
      <c r="H14" s="126">
        <f>INDEX(poeng!$A$1:$B$154,(G14-0)+1,2)</f>
        <v>40</v>
      </c>
      <c r="I14" s="125">
        <v>8</v>
      </c>
      <c r="J14" s="126">
        <f>INDEX(poeng!$A$1:$B$154,(I14-0)+1,2)</f>
        <v>32</v>
      </c>
      <c r="K14" s="127">
        <v>13</v>
      </c>
      <c r="L14" s="126">
        <f>INDEX(poeng!$A$1:$B$154,(K14-0)+1,2)</f>
        <v>20</v>
      </c>
      <c r="M14" s="125">
        <v>8</v>
      </c>
      <c r="N14" s="126">
        <f>INDEX(poeng!$A$1:$B$154,(M14-0)+1,2)</f>
        <v>32</v>
      </c>
      <c r="O14" s="125">
        <v>11</v>
      </c>
      <c r="P14" s="126">
        <f>INDEX(poeng!$A$1:$B$154,(O14-0)+1,2)</f>
        <v>24</v>
      </c>
      <c r="Q14" s="128">
        <f t="shared" si="2"/>
        <v>36</v>
      </c>
      <c r="R14" s="129">
        <f t="shared" si="3"/>
        <v>40</v>
      </c>
      <c r="S14" s="129">
        <f t="shared" si="4"/>
        <v>32</v>
      </c>
      <c r="T14" s="129">
        <f t="shared" si="5"/>
        <v>20</v>
      </c>
      <c r="U14" s="129">
        <f t="shared" si="6"/>
        <v>32</v>
      </c>
      <c r="V14" s="129">
        <f t="shared" si="8"/>
        <v>24</v>
      </c>
      <c r="W14" s="130">
        <f t="shared" si="7"/>
        <v>140</v>
      </c>
      <c r="X14" s="100"/>
      <c r="Z14" s="120">
        <f t="shared" si="9"/>
        <v>40</v>
      </c>
      <c r="AA14" s="120">
        <f t="shared" si="10"/>
        <v>36</v>
      </c>
      <c r="AB14" s="120">
        <f t="shared" si="11"/>
        <v>32</v>
      </c>
      <c r="AC14" s="120">
        <f t="shared" si="12"/>
        <v>32</v>
      </c>
    </row>
    <row r="15" spans="1:29" ht="15.75" customHeight="1">
      <c r="A15" s="121">
        <f t="shared" si="0"/>
        <v>10</v>
      </c>
      <c r="B15" s="122">
        <f t="shared" si="1"/>
        <v>119</v>
      </c>
      <c r="C15" s="123" t="s">
        <v>314</v>
      </c>
      <c r="D15" s="124" t="s">
        <v>278</v>
      </c>
      <c r="E15" s="125">
        <v>23</v>
      </c>
      <c r="F15" s="126">
        <f>INDEX(poeng!$A$1:$B$154,(E15-0)+1,2)</f>
        <v>8</v>
      </c>
      <c r="G15" s="127">
        <v>12</v>
      </c>
      <c r="H15" s="126">
        <f>INDEX(poeng!$A$1:$B$154,(G15-0)+1,2)</f>
        <v>22</v>
      </c>
      <c r="I15" s="125"/>
      <c r="J15" s="126">
        <f>INDEX(poeng!$A$1:$B$154,(I15-0)+1,2)</f>
        <v>0</v>
      </c>
      <c r="K15" s="127">
        <v>5</v>
      </c>
      <c r="L15" s="126">
        <f>INDEX(poeng!$A$1:$B$154,(K15-0)+1,2)</f>
        <v>45</v>
      </c>
      <c r="M15" s="125">
        <v>10</v>
      </c>
      <c r="N15" s="126">
        <f>INDEX(poeng!$A$1:$B$154,(M15-0)+1,2)</f>
        <v>26</v>
      </c>
      <c r="O15" s="125">
        <v>10</v>
      </c>
      <c r="P15" s="126">
        <f>INDEX(poeng!$A$1:$B$154,(O15-0)+1,2)</f>
        <v>26</v>
      </c>
      <c r="Q15" s="128">
        <f t="shared" si="2"/>
        <v>8</v>
      </c>
      <c r="R15" s="129">
        <f t="shared" si="3"/>
        <v>22</v>
      </c>
      <c r="S15" s="129">
        <f t="shared" si="4"/>
        <v>0</v>
      </c>
      <c r="T15" s="129">
        <f t="shared" si="5"/>
        <v>45</v>
      </c>
      <c r="U15" s="129">
        <f t="shared" si="6"/>
        <v>26</v>
      </c>
      <c r="V15" s="129">
        <f t="shared" si="8"/>
        <v>26</v>
      </c>
      <c r="W15" s="130">
        <f t="shared" si="7"/>
        <v>119</v>
      </c>
      <c r="X15" s="100"/>
      <c r="Z15" s="120">
        <f t="shared" si="9"/>
        <v>45</v>
      </c>
      <c r="AA15" s="120">
        <f t="shared" si="10"/>
        <v>26</v>
      </c>
      <c r="AB15" s="120">
        <f t="shared" si="11"/>
        <v>26</v>
      </c>
      <c r="AC15" s="120">
        <f t="shared" si="12"/>
        <v>22</v>
      </c>
    </row>
    <row r="16" spans="1:29" ht="15.75" customHeight="1">
      <c r="A16" s="121">
        <f t="shared" si="0"/>
        <v>11</v>
      </c>
      <c r="B16" s="122">
        <f t="shared" si="1"/>
        <v>116</v>
      </c>
      <c r="C16" s="123" t="s">
        <v>325</v>
      </c>
      <c r="D16" s="124" t="s">
        <v>125</v>
      </c>
      <c r="E16" s="125">
        <v>7</v>
      </c>
      <c r="F16" s="126">
        <f>INDEX(poeng!$A$1:$B$154,(E16-0)+1,2)</f>
        <v>36</v>
      </c>
      <c r="G16" s="127">
        <v>20</v>
      </c>
      <c r="H16" s="126">
        <f>INDEX(poeng!$A$1:$B$154,(G16-0)+1,2)</f>
        <v>11</v>
      </c>
      <c r="I16" s="125">
        <v>13</v>
      </c>
      <c r="J16" s="126">
        <f>INDEX(poeng!$A$1:$B$154,(I16-0)+1,2)</f>
        <v>20</v>
      </c>
      <c r="K16" s="127">
        <v>24</v>
      </c>
      <c r="L16" s="126">
        <f>INDEX(poeng!$A$1:$B$154,(K16-0)+1,2)</f>
        <v>7</v>
      </c>
      <c r="M16" s="125">
        <v>11</v>
      </c>
      <c r="N16" s="126">
        <f>INDEX(poeng!$A$1:$B$154,(M16-0)+1,2)</f>
        <v>24</v>
      </c>
      <c r="O16" s="125">
        <v>7</v>
      </c>
      <c r="P16" s="126">
        <f>INDEX(poeng!$A$1:$B$154,(O16-0)+1,2)</f>
        <v>36</v>
      </c>
      <c r="Q16" s="128">
        <f t="shared" si="2"/>
        <v>36</v>
      </c>
      <c r="R16" s="129">
        <f t="shared" si="3"/>
        <v>11</v>
      </c>
      <c r="S16" s="129">
        <f t="shared" si="4"/>
        <v>20</v>
      </c>
      <c r="T16" s="129">
        <f t="shared" si="5"/>
        <v>7</v>
      </c>
      <c r="U16" s="129">
        <f t="shared" si="6"/>
        <v>24</v>
      </c>
      <c r="V16" s="129">
        <f t="shared" si="8"/>
        <v>36</v>
      </c>
      <c r="W16" s="130">
        <f t="shared" si="7"/>
        <v>116</v>
      </c>
      <c r="X16" s="100"/>
      <c r="Z16" s="120">
        <f t="shared" si="9"/>
        <v>36</v>
      </c>
      <c r="AA16" s="120">
        <f t="shared" si="10"/>
        <v>36</v>
      </c>
      <c r="AB16" s="120">
        <f t="shared" si="11"/>
        <v>24</v>
      </c>
      <c r="AC16" s="120">
        <f t="shared" si="12"/>
        <v>20</v>
      </c>
    </row>
    <row r="17" spans="1:29" ht="15.75" customHeight="1">
      <c r="A17" s="121">
        <f t="shared" si="0"/>
        <v>12</v>
      </c>
      <c r="B17" s="122">
        <f t="shared" si="1"/>
        <v>100</v>
      </c>
      <c r="C17" s="123" t="s">
        <v>323</v>
      </c>
      <c r="D17" s="124" t="s">
        <v>125</v>
      </c>
      <c r="E17" s="125">
        <v>7</v>
      </c>
      <c r="F17" s="126">
        <f>INDEX(poeng!$A$1:$B$154,(E17-0)+1,2)</f>
        <v>36</v>
      </c>
      <c r="G17" s="127">
        <v>19</v>
      </c>
      <c r="H17" s="126">
        <f>INDEX(poeng!$A$1:$B$154,(G17-0)+1,2)</f>
        <v>12</v>
      </c>
      <c r="I17" s="125">
        <v>14</v>
      </c>
      <c r="J17" s="126">
        <f>INDEX(poeng!$A$1:$B$154,(I17-0)+1,2)</f>
        <v>18</v>
      </c>
      <c r="K17" s="127">
        <v>11</v>
      </c>
      <c r="L17" s="126">
        <f>INDEX(poeng!$A$1:$B$154,(K17-0)+1,2)</f>
        <v>24</v>
      </c>
      <c r="M17" s="125">
        <v>12</v>
      </c>
      <c r="N17" s="126">
        <f>INDEX(poeng!$A$1:$B$154,(M17-0)+1,2)</f>
        <v>22</v>
      </c>
      <c r="O17" s="125">
        <v>19</v>
      </c>
      <c r="P17" s="126">
        <f>INDEX(poeng!$A$1:$B$154,(O17-0)+1,2)</f>
        <v>12</v>
      </c>
      <c r="Q17" s="128">
        <f t="shared" si="2"/>
        <v>36</v>
      </c>
      <c r="R17" s="134">
        <f t="shared" si="3"/>
        <v>12</v>
      </c>
      <c r="S17" s="134">
        <f t="shared" si="4"/>
        <v>18</v>
      </c>
      <c r="T17" s="134">
        <f t="shared" si="5"/>
        <v>24</v>
      </c>
      <c r="U17" s="134">
        <f t="shared" si="6"/>
        <v>22</v>
      </c>
      <c r="V17" s="134">
        <f t="shared" si="8"/>
        <v>12</v>
      </c>
      <c r="W17" s="135">
        <f t="shared" si="7"/>
        <v>100</v>
      </c>
      <c r="X17" s="100"/>
      <c r="Z17" s="120">
        <f t="shared" si="9"/>
        <v>36</v>
      </c>
      <c r="AA17" s="120">
        <f t="shared" si="10"/>
        <v>24</v>
      </c>
      <c r="AB17" s="120">
        <f t="shared" si="11"/>
        <v>22</v>
      </c>
      <c r="AC17" s="120">
        <f t="shared" si="12"/>
        <v>18</v>
      </c>
    </row>
    <row r="18" spans="1:29" ht="15.75" customHeight="1">
      <c r="A18" s="121">
        <f t="shared" si="0"/>
        <v>13</v>
      </c>
      <c r="B18" s="122">
        <f t="shared" si="1"/>
        <v>92</v>
      </c>
      <c r="C18" s="123" t="s">
        <v>337</v>
      </c>
      <c r="D18" s="124" t="s">
        <v>132</v>
      </c>
      <c r="E18" s="125">
        <v>13</v>
      </c>
      <c r="F18" s="126">
        <f>INDEX(poeng!$A$1:$B$154,(E18-0)+1,2)</f>
        <v>20</v>
      </c>
      <c r="G18" s="127">
        <v>15</v>
      </c>
      <c r="H18" s="126">
        <f>INDEX(poeng!$A$1:$B$154,(G18-0)+1,2)</f>
        <v>16</v>
      </c>
      <c r="I18" s="125">
        <v>11</v>
      </c>
      <c r="J18" s="126">
        <f>INDEX(poeng!$A$1:$B$154,(I18-0)+1,2)</f>
        <v>24</v>
      </c>
      <c r="K18" s="127"/>
      <c r="L18" s="126">
        <f>INDEX(poeng!$A$1:$B$154,(K18-0)+1,2)</f>
        <v>0</v>
      </c>
      <c r="M18" s="125">
        <v>25</v>
      </c>
      <c r="N18" s="126">
        <f>INDEX(poeng!$A$1:$B$154,(M18-0)+1,2)</f>
        <v>6</v>
      </c>
      <c r="O18" s="125">
        <v>8</v>
      </c>
      <c r="P18" s="126">
        <f>INDEX(poeng!$A$1:$B$154,(O18-0)+1,2)</f>
        <v>32</v>
      </c>
      <c r="Q18" s="128">
        <f t="shared" si="2"/>
        <v>20</v>
      </c>
      <c r="R18" s="134">
        <f t="shared" si="3"/>
        <v>16</v>
      </c>
      <c r="S18" s="134">
        <f t="shared" si="4"/>
        <v>24</v>
      </c>
      <c r="T18" s="134">
        <f t="shared" si="5"/>
        <v>0</v>
      </c>
      <c r="U18" s="134">
        <f t="shared" si="6"/>
        <v>6</v>
      </c>
      <c r="V18" s="134">
        <f t="shared" si="8"/>
        <v>32</v>
      </c>
      <c r="W18" s="135">
        <f t="shared" si="7"/>
        <v>92</v>
      </c>
      <c r="X18" s="131"/>
      <c r="Z18" s="120">
        <f t="shared" si="9"/>
        <v>32</v>
      </c>
      <c r="AA18" s="120">
        <f t="shared" si="10"/>
        <v>24</v>
      </c>
      <c r="AB18" s="120">
        <f t="shared" si="11"/>
        <v>20</v>
      </c>
      <c r="AC18" s="120">
        <f t="shared" si="12"/>
        <v>16</v>
      </c>
    </row>
    <row r="19" spans="1:29" ht="15.75" customHeight="1">
      <c r="A19" s="121">
        <f t="shared" si="0"/>
        <v>14</v>
      </c>
      <c r="B19" s="122">
        <f t="shared" si="1"/>
        <v>86</v>
      </c>
      <c r="C19" s="123" t="s">
        <v>315</v>
      </c>
      <c r="D19" s="124" t="s">
        <v>126</v>
      </c>
      <c r="E19" s="125">
        <v>7</v>
      </c>
      <c r="F19" s="126">
        <f>INDEX(poeng!$A$1:$B$154,(E19-0)+1,2)</f>
        <v>36</v>
      </c>
      <c r="G19" s="127">
        <v>9</v>
      </c>
      <c r="H19" s="126">
        <f>INDEX(poeng!$A$1:$B$154,(G19-0)+1,2)</f>
        <v>29</v>
      </c>
      <c r="I19" s="125"/>
      <c r="J19" s="126">
        <f>INDEX(poeng!$A$1:$B$154,(I19-0)+1,2)</f>
        <v>0</v>
      </c>
      <c r="K19" s="127"/>
      <c r="L19" s="126">
        <f>INDEX(poeng!$A$1:$B$154,(K19-0)+1,2)</f>
        <v>0</v>
      </c>
      <c r="M19" s="125">
        <v>13</v>
      </c>
      <c r="N19" s="126">
        <f>INDEX(poeng!$A$1:$B$154,(M19-0)+1,2)</f>
        <v>20</v>
      </c>
      <c r="O19" s="125">
        <v>32</v>
      </c>
      <c r="P19" s="126">
        <f>INDEX(poeng!$A$1:$B$154,(O19-0)+1,2)</f>
        <v>1</v>
      </c>
      <c r="Q19" s="128">
        <f t="shared" si="2"/>
        <v>36</v>
      </c>
      <c r="R19" s="129">
        <f t="shared" si="3"/>
        <v>29</v>
      </c>
      <c r="S19" s="129">
        <f t="shared" si="4"/>
        <v>0</v>
      </c>
      <c r="T19" s="129">
        <f t="shared" si="5"/>
        <v>0</v>
      </c>
      <c r="U19" s="129">
        <f t="shared" si="6"/>
        <v>20</v>
      </c>
      <c r="V19" s="129">
        <f t="shared" si="8"/>
        <v>1</v>
      </c>
      <c r="W19" s="130">
        <f t="shared" si="7"/>
        <v>86</v>
      </c>
      <c r="X19" s="100"/>
      <c r="Z19" s="120">
        <f t="shared" si="9"/>
        <v>36</v>
      </c>
      <c r="AA19" s="120">
        <f t="shared" si="10"/>
        <v>29</v>
      </c>
      <c r="AB19" s="120">
        <f t="shared" si="11"/>
        <v>20</v>
      </c>
      <c r="AC19" s="120">
        <f t="shared" si="12"/>
        <v>1</v>
      </c>
    </row>
    <row r="20" spans="1:29" ht="15.75" customHeight="1">
      <c r="A20" s="121">
        <f t="shared" si="0"/>
        <v>15</v>
      </c>
      <c r="B20" s="122">
        <f t="shared" si="1"/>
        <v>84</v>
      </c>
      <c r="C20" s="123" t="s">
        <v>409</v>
      </c>
      <c r="D20" s="124" t="s">
        <v>125</v>
      </c>
      <c r="E20" s="125"/>
      <c r="F20" s="126">
        <f>INDEX(poeng!$A$1:$B$154,(E20-0)+1,2)</f>
        <v>0</v>
      </c>
      <c r="G20" s="127"/>
      <c r="H20" s="126">
        <f>INDEX(poeng!$A$1:$B$154,(G20-0)+1,2)</f>
        <v>0</v>
      </c>
      <c r="I20" s="125">
        <v>11</v>
      </c>
      <c r="J20" s="126">
        <f>INDEX(poeng!$A$1:$B$154,(I20-0)+1,2)</f>
        <v>24</v>
      </c>
      <c r="K20" s="127">
        <v>14</v>
      </c>
      <c r="L20" s="126">
        <f>INDEX(poeng!$A$1:$B$154,(K20-0)+1,2)</f>
        <v>18</v>
      </c>
      <c r="M20" s="125">
        <v>9</v>
      </c>
      <c r="N20" s="126">
        <f>INDEX(poeng!$A$1:$B$154,(M20-0)+1,2)</f>
        <v>29</v>
      </c>
      <c r="O20" s="125">
        <v>18</v>
      </c>
      <c r="P20" s="126">
        <f>INDEX(poeng!$A$1:$B$154,(O20-0)+1,2)</f>
        <v>13</v>
      </c>
      <c r="Q20" s="128">
        <f t="shared" si="2"/>
        <v>0</v>
      </c>
      <c r="R20" s="129">
        <f t="shared" si="3"/>
        <v>0</v>
      </c>
      <c r="S20" s="129">
        <f t="shared" si="4"/>
        <v>24</v>
      </c>
      <c r="T20" s="129">
        <f t="shared" si="5"/>
        <v>18</v>
      </c>
      <c r="U20" s="129">
        <f t="shared" si="6"/>
        <v>29</v>
      </c>
      <c r="V20" s="129">
        <f t="shared" si="8"/>
        <v>13</v>
      </c>
      <c r="W20" s="130">
        <f t="shared" si="7"/>
        <v>84</v>
      </c>
      <c r="X20" s="100"/>
      <c r="Z20" s="120">
        <f t="shared" si="9"/>
        <v>29</v>
      </c>
      <c r="AA20" s="120">
        <f t="shared" si="10"/>
        <v>24</v>
      </c>
      <c r="AB20" s="120">
        <f t="shared" si="11"/>
        <v>18</v>
      </c>
      <c r="AC20" s="120">
        <f t="shared" si="12"/>
        <v>13</v>
      </c>
    </row>
    <row r="21" spans="1:29" ht="15.75" customHeight="1">
      <c r="A21" s="121">
        <f t="shared" si="0"/>
        <v>16</v>
      </c>
      <c r="B21" s="122">
        <f t="shared" si="1"/>
        <v>70</v>
      </c>
      <c r="C21" s="123" t="s">
        <v>346</v>
      </c>
      <c r="D21" s="124" t="s">
        <v>128</v>
      </c>
      <c r="E21" s="125">
        <v>18</v>
      </c>
      <c r="F21" s="126">
        <f>INDEX(poeng!$A$1:$B$154,(E21-0)+1,2)</f>
        <v>13</v>
      </c>
      <c r="G21" s="127">
        <v>10</v>
      </c>
      <c r="H21" s="126">
        <f>INDEX(poeng!$A$1:$B$154,(G21-0)+1,2)</f>
        <v>26</v>
      </c>
      <c r="I21" s="125">
        <v>32</v>
      </c>
      <c r="J21" s="126">
        <f>INDEX(poeng!$A$1:$B$154,(I21-0)+1,2)</f>
        <v>1</v>
      </c>
      <c r="K21" s="127">
        <v>16</v>
      </c>
      <c r="L21" s="126">
        <f>INDEX(poeng!$A$1:$B$154,(K21-0)+1,2)</f>
        <v>15</v>
      </c>
      <c r="M21" s="125">
        <v>15</v>
      </c>
      <c r="N21" s="126">
        <f>INDEX(poeng!$A$1:$B$154,(M21-0)+1,2)</f>
        <v>16</v>
      </c>
      <c r="O21" s="125">
        <v>43</v>
      </c>
      <c r="P21" s="126">
        <f>INDEX(poeng!$A$1:$B$154,(O21-0)+1,2)</f>
        <v>1</v>
      </c>
      <c r="Q21" s="128">
        <f t="shared" si="2"/>
        <v>13</v>
      </c>
      <c r="R21" s="129">
        <f t="shared" si="3"/>
        <v>26</v>
      </c>
      <c r="S21" s="129">
        <f t="shared" si="4"/>
        <v>1</v>
      </c>
      <c r="T21" s="129">
        <f t="shared" si="5"/>
        <v>15</v>
      </c>
      <c r="U21" s="129">
        <f t="shared" si="6"/>
        <v>16</v>
      </c>
      <c r="V21" s="129">
        <f t="shared" si="8"/>
        <v>1</v>
      </c>
      <c r="W21" s="130">
        <f t="shared" si="7"/>
        <v>70</v>
      </c>
      <c r="X21" s="100"/>
      <c r="Z21" s="120">
        <f t="shared" si="9"/>
        <v>26</v>
      </c>
      <c r="AA21" s="120">
        <f t="shared" si="10"/>
        <v>16</v>
      </c>
      <c r="AB21" s="120">
        <f t="shared" si="11"/>
        <v>15</v>
      </c>
      <c r="AC21" s="120">
        <f t="shared" si="12"/>
        <v>13</v>
      </c>
    </row>
    <row r="22" spans="1:29" ht="15.75" customHeight="1">
      <c r="A22" s="121">
        <f t="shared" si="0"/>
        <v>16</v>
      </c>
      <c r="B22" s="122">
        <f t="shared" si="1"/>
        <v>70</v>
      </c>
      <c r="C22" s="123" t="s">
        <v>324</v>
      </c>
      <c r="D22" s="124" t="s">
        <v>278</v>
      </c>
      <c r="E22" s="125">
        <v>30</v>
      </c>
      <c r="F22" s="126">
        <f>INDEX(poeng!$A$1:$B$154,(E22-0)+1,2)</f>
        <v>1</v>
      </c>
      <c r="G22" s="127">
        <v>13</v>
      </c>
      <c r="H22" s="126">
        <f>INDEX(poeng!$A$1:$B$154,(G22-0)+1,2)</f>
        <v>20</v>
      </c>
      <c r="I22" s="125"/>
      <c r="J22" s="126">
        <f>INDEX(poeng!$A$1:$B$154,(I22-0)+1,2)</f>
        <v>0</v>
      </c>
      <c r="K22" s="127">
        <v>10</v>
      </c>
      <c r="L22" s="126">
        <f>INDEX(poeng!$A$1:$B$154,(K22-0)+1,2)</f>
        <v>26</v>
      </c>
      <c r="M22" s="125">
        <v>18</v>
      </c>
      <c r="N22" s="126">
        <f>INDEX(poeng!$A$1:$B$154,(M22-0)+1,2)</f>
        <v>13</v>
      </c>
      <c r="O22" s="125">
        <v>20</v>
      </c>
      <c r="P22" s="126">
        <f>INDEX(poeng!$A$1:$B$154,(O22-0)+1,2)</f>
        <v>11</v>
      </c>
      <c r="Q22" s="128">
        <f t="shared" si="2"/>
        <v>1</v>
      </c>
      <c r="R22" s="129">
        <f t="shared" si="3"/>
        <v>20</v>
      </c>
      <c r="S22" s="129">
        <f t="shared" si="4"/>
        <v>0</v>
      </c>
      <c r="T22" s="129">
        <f t="shared" si="5"/>
        <v>26</v>
      </c>
      <c r="U22" s="129">
        <f t="shared" si="6"/>
        <v>13</v>
      </c>
      <c r="V22" s="129">
        <f t="shared" si="8"/>
        <v>11</v>
      </c>
      <c r="W22" s="130">
        <f t="shared" si="7"/>
        <v>70</v>
      </c>
      <c r="X22" s="100"/>
      <c r="Z22" s="120">
        <f t="shared" si="9"/>
        <v>26</v>
      </c>
      <c r="AA22" s="120">
        <f t="shared" si="10"/>
        <v>20</v>
      </c>
      <c r="AB22" s="120">
        <f t="shared" si="11"/>
        <v>13</v>
      </c>
      <c r="AC22" s="120">
        <f t="shared" si="12"/>
        <v>11</v>
      </c>
    </row>
    <row r="23" spans="1:29" ht="15.75" customHeight="1">
      <c r="A23" s="121">
        <f t="shared" si="0"/>
        <v>18</v>
      </c>
      <c r="B23" s="122">
        <f t="shared" si="1"/>
        <v>69</v>
      </c>
      <c r="C23" s="123" t="s">
        <v>321</v>
      </c>
      <c r="D23" s="124" t="s">
        <v>101</v>
      </c>
      <c r="E23" s="125">
        <v>13</v>
      </c>
      <c r="F23" s="126">
        <f>INDEX(poeng!$A$1:$B$154,(E23-0)+1,2)</f>
        <v>20</v>
      </c>
      <c r="G23" s="127">
        <v>30</v>
      </c>
      <c r="H23" s="126">
        <f>INDEX(poeng!$A$1:$B$154,(G23-0)+1,2)</f>
        <v>1</v>
      </c>
      <c r="I23" s="125">
        <v>15</v>
      </c>
      <c r="J23" s="126">
        <f>INDEX(poeng!$A$1:$B$154,(I23-0)+1,2)</f>
        <v>16</v>
      </c>
      <c r="K23" s="127">
        <v>8</v>
      </c>
      <c r="L23" s="126">
        <f>INDEX(poeng!$A$1:$B$154,(K23-0)+1,2)</f>
        <v>32</v>
      </c>
      <c r="M23" s="125"/>
      <c r="N23" s="126">
        <f>INDEX(poeng!$A$1:$B$154,(M23-0)+1,2)</f>
        <v>0</v>
      </c>
      <c r="O23" s="125">
        <v>39</v>
      </c>
      <c r="P23" s="126">
        <f>INDEX(poeng!$A$1:$B$154,(O23-0)+1,2)</f>
        <v>1</v>
      </c>
      <c r="Q23" s="128">
        <f t="shared" si="2"/>
        <v>20</v>
      </c>
      <c r="R23" s="129">
        <f t="shared" si="3"/>
        <v>1</v>
      </c>
      <c r="S23" s="129">
        <f t="shared" si="4"/>
        <v>16</v>
      </c>
      <c r="T23" s="129">
        <f t="shared" si="5"/>
        <v>32</v>
      </c>
      <c r="U23" s="129">
        <f t="shared" si="6"/>
        <v>0</v>
      </c>
      <c r="V23" s="129">
        <f t="shared" si="8"/>
        <v>1</v>
      </c>
      <c r="W23" s="130">
        <f t="shared" si="7"/>
        <v>69</v>
      </c>
      <c r="X23" s="100"/>
      <c r="Z23" s="120">
        <f t="shared" si="9"/>
        <v>32</v>
      </c>
      <c r="AA23" s="120">
        <f t="shared" si="10"/>
        <v>20</v>
      </c>
      <c r="AB23" s="120">
        <f t="shared" si="11"/>
        <v>16</v>
      </c>
      <c r="AC23" s="120">
        <f t="shared" si="12"/>
        <v>1</v>
      </c>
    </row>
    <row r="24" spans="1:29" ht="15.75" customHeight="1">
      <c r="A24" s="121">
        <f t="shared" si="0"/>
        <v>19</v>
      </c>
      <c r="B24" s="122">
        <f t="shared" si="1"/>
        <v>61</v>
      </c>
      <c r="C24" s="123" t="s">
        <v>319</v>
      </c>
      <c r="D24" s="124" t="s">
        <v>254</v>
      </c>
      <c r="E24" s="125">
        <v>16</v>
      </c>
      <c r="F24" s="126">
        <f>INDEX(poeng!$A$1:$B$154,(E24-0)+1,2)</f>
        <v>15</v>
      </c>
      <c r="G24" s="127">
        <v>16</v>
      </c>
      <c r="H24" s="126">
        <f>INDEX(poeng!$A$1:$B$154,(G24-0)+1,2)</f>
        <v>15</v>
      </c>
      <c r="I24" s="125">
        <v>30</v>
      </c>
      <c r="J24" s="126">
        <f>INDEX(poeng!$A$1:$B$154,(I24-0)+1,2)</f>
        <v>1</v>
      </c>
      <c r="K24" s="127">
        <v>18</v>
      </c>
      <c r="L24" s="126">
        <f>INDEX(poeng!$A$1:$B$154,(K24-0)+1,2)</f>
        <v>13</v>
      </c>
      <c r="M24" s="125">
        <v>20</v>
      </c>
      <c r="N24" s="126">
        <f>INDEX(poeng!$A$1:$B$154,(M24-0)+1,2)</f>
        <v>11</v>
      </c>
      <c r="O24" s="125">
        <v>14</v>
      </c>
      <c r="P24" s="126">
        <f>INDEX(poeng!$A$1:$B$154,(O24-0)+1,2)</f>
        <v>18</v>
      </c>
      <c r="Q24" s="128">
        <f t="shared" si="2"/>
        <v>15</v>
      </c>
      <c r="R24" s="129">
        <f t="shared" si="3"/>
        <v>15</v>
      </c>
      <c r="S24" s="129">
        <f t="shared" si="4"/>
        <v>1</v>
      </c>
      <c r="T24" s="129">
        <f t="shared" si="5"/>
        <v>13</v>
      </c>
      <c r="U24" s="129">
        <f t="shared" si="6"/>
        <v>11</v>
      </c>
      <c r="V24" s="129">
        <f t="shared" si="8"/>
        <v>18</v>
      </c>
      <c r="W24" s="130">
        <f t="shared" si="7"/>
        <v>61</v>
      </c>
      <c r="X24" s="100"/>
      <c r="Z24" s="120">
        <f t="shared" si="9"/>
        <v>18</v>
      </c>
      <c r="AA24" s="120">
        <f t="shared" si="10"/>
        <v>15</v>
      </c>
      <c r="AB24" s="120">
        <f t="shared" si="11"/>
        <v>15</v>
      </c>
      <c r="AC24" s="120">
        <f t="shared" si="12"/>
        <v>13</v>
      </c>
    </row>
    <row r="25" spans="1:29" ht="15.75" customHeight="1">
      <c r="A25" s="121">
        <f t="shared" si="0"/>
        <v>20</v>
      </c>
      <c r="B25" s="122">
        <f t="shared" si="1"/>
        <v>56</v>
      </c>
      <c r="C25" s="123" t="s">
        <v>313</v>
      </c>
      <c r="D25" s="124" t="s">
        <v>152</v>
      </c>
      <c r="E25" s="125">
        <v>20</v>
      </c>
      <c r="F25" s="126">
        <f>INDEX(poeng!$A$1:$B$154,(E25-0)+1,2)</f>
        <v>11</v>
      </c>
      <c r="G25" s="127">
        <v>10</v>
      </c>
      <c r="H25" s="126">
        <f>INDEX(poeng!$A$1:$B$154,(G25-0)+1,2)</f>
        <v>26</v>
      </c>
      <c r="I25" s="125">
        <v>25</v>
      </c>
      <c r="J25" s="126">
        <f>INDEX(poeng!$A$1:$B$154,(I25-0)+1,2)</f>
        <v>6</v>
      </c>
      <c r="K25" s="127"/>
      <c r="L25" s="126">
        <f>INDEX(poeng!$A$1:$B$154,(K25-0)+1,2)</f>
        <v>0</v>
      </c>
      <c r="M25" s="125">
        <v>21</v>
      </c>
      <c r="N25" s="126">
        <f>INDEX(poeng!$A$1:$B$154,(M25-0)+1,2)</f>
        <v>10</v>
      </c>
      <c r="O25" s="125">
        <v>22</v>
      </c>
      <c r="P25" s="126">
        <f>INDEX(poeng!$A$1:$B$154,(O25-0)+1,2)</f>
        <v>9</v>
      </c>
      <c r="Q25" s="128">
        <f t="shared" si="2"/>
        <v>11</v>
      </c>
      <c r="R25" s="129">
        <f t="shared" si="3"/>
        <v>26</v>
      </c>
      <c r="S25" s="129">
        <f t="shared" si="4"/>
        <v>6</v>
      </c>
      <c r="T25" s="129">
        <f t="shared" si="5"/>
        <v>0</v>
      </c>
      <c r="U25" s="129">
        <f t="shared" si="6"/>
        <v>10</v>
      </c>
      <c r="V25" s="129">
        <f t="shared" si="8"/>
        <v>9</v>
      </c>
      <c r="W25" s="130">
        <f t="shared" si="7"/>
        <v>56</v>
      </c>
      <c r="X25" s="100"/>
      <c r="Z25" s="120">
        <f t="shared" si="9"/>
        <v>26</v>
      </c>
      <c r="AA25" s="120">
        <f t="shared" si="10"/>
        <v>11</v>
      </c>
      <c r="AB25" s="120">
        <f t="shared" si="11"/>
        <v>10</v>
      </c>
      <c r="AC25" s="120">
        <f t="shared" si="12"/>
        <v>9</v>
      </c>
    </row>
    <row r="26" spans="1:29" ht="15.75" customHeight="1">
      <c r="A26" s="121">
        <f t="shared" si="0"/>
        <v>20</v>
      </c>
      <c r="B26" s="122">
        <f t="shared" si="1"/>
        <v>56</v>
      </c>
      <c r="C26" s="123" t="s">
        <v>329</v>
      </c>
      <c r="D26" s="124" t="s">
        <v>231</v>
      </c>
      <c r="E26" s="125">
        <v>12</v>
      </c>
      <c r="F26" s="126">
        <f>INDEX(poeng!$A$1:$B$154,(E26-0)+1,2)</f>
        <v>22</v>
      </c>
      <c r="G26" s="127">
        <v>25</v>
      </c>
      <c r="H26" s="126">
        <f>INDEX(poeng!$A$1:$B$154,(G26-0)+1,2)</f>
        <v>6</v>
      </c>
      <c r="I26" s="125">
        <v>22</v>
      </c>
      <c r="J26" s="126">
        <f>INDEX(poeng!$A$1:$B$154,(I26-0)+1,2)</f>
        <v>9</v>
      </c>
      <c r="K26" s="127">
        <v>20</v>
      </c>
      <c r="L26" s="126">
        <f>INDEX(poeng!$A$1:$B$154,(K26-0)+1,2)</f>
        <v>11</v>
      </c>
      <c r="M26" s="125">
        <v>23</v>
      </c>
      <c r="N26" s="126">
        <f>INDEX(poeng!$A$1:$B$154,(M26-0)+1,2)</f>
        <v>8</v>
      </c>
      <c r="O26" s="125">
        <v>17</v>
      </c>
      <c r="P26" s="126">
        <f>INDEX(poeng!$A$1:$B$154,(O26-0)+1,2)</f>
        <v>14</v>
      </c>
      <c r="Q26" s="128">
        <f t="shared" si="2"/>
        <v>22</v>
      </c>
      <c r="R26" s="129">
        <f t="shared" si="3"/>
        <v>6</v>
      </c>
      <c r="S26" s="129">
        <f t="shared" si="4"/>
        <v>9</v>
      </c>
      <c r="T26" s="129">
        <f t="shared" si="5"/>
        <v>11</v>
      </c>
      <c r="U26" s="129">
        <f t="shared" si="6"/>
        <v>8</v>
      </c>
      <c r="V26" s="129">
        <f t="shared" si="8"/>
        <v>14</v>
      </c>
      <c r="W26" s="130">
        <f t="shared" si="7"/>
        <v>56</v>
      </c>
      <c r="X26" s="100"/>
      <c r="Z26" s="120">
        <f t="shared" si="9"/>
        <v>22</v>
      </c>
      <c r="AA26" s="120">
        <f t="shared" si="10"/>
        <v>14</v>
      </c>
      <c r="AB26" s="120">
        <f t="shared" si="11"/>
        <v>11</v>
      </c>
      <c r="AC26" s="120">
        <f t="shared" si="12"/>
        <v>9</v>
      </c>
    </row>
    <row r="27" spans="1:29" ht="15.75" customHeight="1">
      <c r="A27" s="121">
        <f t="shared" si="0"/>
        <v>22</v>
      </c>
      <c r="B27" s="122">
        <f t="shared" si="1"/>
        <v>55</v>
      </c>
      <c r="C27" s="123" t="s">
        <v>429</v>
      </c>
      <c r="D27" s="124" t="s">
        <v>312</v>
      </c>
      <c r="E27" s="125">
        <v>15</v>
      </c>
      <c r="F27" s="126">
        <f>INDEX(poeng!$A$1:$B$154,(E27-0)+1,2)</f>
        <v>16</v>
      </c>
      <c r="G27" s="127">
        <v>18</v>
      </c>
      <c r="H27" s="126">
        <f>INDEX(poeng!$A$1:$B$154,(G27-0)+1,2)</f>
        <v>13</v>
      </c>
      <c r="I27" s="125">
        <v>20</v>
      </c>
      <c r="J27" s="126">
        <f>INDEX(poeng!$A$1:$B$154,(I27-0)+1,2)</f>
        <v>11</v>
      </c>
      <c r="K27" s="127"/>
      <c r="L27" s="126">
        <f>INDEX(poeng!$A$1:$B$154,(K27-0)+1,2)</f>
        <v>0</v>
      </c>
      <c r="M27" s="125">
        <v>38</v>
      </c>
      <c r="N27" s="126">
        <f>INDEX(poeng!$A$1:$B$154,(M27-0)+1,2)</f>
        <v>1</v>
      </c>
      <c r="O27" s="125">
        <v>16</v>
      </c>
      <c r="P27" s="126">
        <f>INDEX(poeng!$A$1:$B$154,(O27-0)+1,2)</f>
        <v>15</v>
      </c>
      <c r="Q27" s="128">
        <f t="shared" si="2"/>
        <v>16</v>
      </c>
      <c r="R27" s="129">
        <f t="shared" si="3"/>
        <v>13</v>
      </c>
      <c r="S27" s="129">
        <f t="shared" si="4"/>
        <v>11</v>
      </c>
      <c r="T27" s="129">
        <f t="shared" si="5"/>
        <v>0</v>
      </c>
      <c r="U27" s="129">
        <f t="shared" si="6"/>
        <v>1</v>
      </c>
      <c r="V27" s="129">
        <f t="shared" si="8"/>
        <v>15</v>
      </c>
      <c r="W27" s="130">
        <f t="shared" si="7"/>
        <v>55</v>
      </c>
      <c r="X27" s="100"/>
      <c r="Z27" s="120">
        <f t="shared" si="9"/>
        <v>16</v>
      </c>
      <c r="AA27" s="120">
        <f t="shared" si="10"/>
        <v>15</v>
      </c>
      <c r="AB27" s="120">
        <f t="shared" si="11"/>
        <v>13</v>
      </c>
      <c r="AC27" s="120">
        <f t="shared" si="12"/>
        <v>11</v>
      </c>
    </row>
    <row r="28" spans="1:29" ht="15.75" customHeight="1">
      <c r="A28" s="121">
        <f t="shared" si="0"/>
        <v>22</v>
      </c>
      <c r="B28" s="122">
        <f t="shared" si="1"/>
        <v>55</v>
      </c>
      <c r="C28" s="123" t="s">
        <v>316</v>
      </c>
      <c r="D28" s="124" t="s">
        <v>252</v>
      </c>
      <c r="E28" s="125"/>
      <c r="F28" s="126">
        <f>INDEX(poeng!$A$1:$B$154,(E28-0)+1,2)</f>
        <v>0</v>
      </c>
      <c r="G28" s="127">
        <v>23</v>
      </c>
      <c r="H28" s="126">
        <f>INDEX(poeng!$A$1:$B$154,(G28-0)+1,2)</f>
        <v>8</v>
      </c>
      <c r="I28" s="125">
        <v>25</v>
      </c>
      <c r="J28" s="126">
        <f>INDEX(poeng!$A$1:$B$154,(I28-0)+1,2)</f>
        <v>6</v>
      </c>
      <c r="K28" s="127">
        <v>33</v>
      </c>
      <c r="L28" s="126">
        <f>INDEX(poeng!$A$1:$B$154,(K28-0)+1,2)</f>
        <v>1</v>
      </c>
      <c r="M28" s="125">
        <v>30</v>
      </c>
      <c r="N28" s="126">
        <f>INDEX(poeng!$A$1:$B$154,(M28-0)+1,2)</f>
        <v>1</v>
      </c>
      <c r="O28" s="125">
        <v>6</v>
      </c>
      <c r="P28" s="126">
        <f>INDEX(poeng!$A$1:$B$154,(O28-0)+1,2)</f>
        <v>40</v>
      </c>
      <c r="Q28" s="128">
        <f t="shared" si="2"/>
        <v>0</v>
      </c>
      <c r="R28" s="129">
        <f t="shared" si="3"/>
        <v>8</v>
      </c>
      <c r="S28" s="129">
        <f t="shared" si="4"/>
        <v>6</v>
      </c>
      <c r="T28" s="129">
        <f t="shared" si="5"/>
        <v>1</v>
      </c>
      <c r="U28" s="129">
        <f t="shared" si="6"/>
        <v>1</v>
      </c>
      <c r="V28" s="129">
        <f t="shared" si="8"/>
        <v>40</v>
      </c>
      <c r="W28" s="130">
        <f t="shared" si="7"/>
        <v>55</v>
      </c>
      <c r="X28" s="100"/>
      <c r="Z28" s="120">
        <f t="shared" si="9"/>
        <v>40</v>
      </c>
      <c r="AA28" s="120">
        <f t="shared" si="10"/>
        <v>8</v>
      </c>
      <c r="AB28" s="120">
        <f t="shared" si="11"/>
        <v>6</v>
      </c>
      <c r="AC28" s="120">
        <f t="shared" si="12"/>
        <v>1</v>
      </c>
    </row>
    <row r="29" spans="1:29" ht="15.75" customHeight="1">
      <c r="A29" s="121">
        <f t="shared" si="0"/>
        <v>24</v>
      </c>
      <c r="B29" s="122">
        <f t="shared" si="1"/>
        <v>51</v>
      </c>
      <c r="C29" s="123" t="s">
        <v>339</v>
      </c>
      <c r="D29" s="124" t="s">
        <v>125</v>
      </c>
      <c r="E29" s="125">
        <v>21</v>
      </c>
      <c r="F29" s="126">
        <f>INDEX(poeng!$A$1:$B$154,(E29-0)+1,2)</f>
        <v>10</v>
      </c>
      <c r="G29" s="127">
        <v>27</v>
      </c>
      <c r="H29" s="126">
        <f>INDEX(poeng!$A$1:$B$154,(G29-0)+1,2)</f>
        <v>4</v>
      </c>
      <c r="I29" s="125">
        <v>16</v>
      </c>
      <c r="J29" s="126">
        <f>INDEX(poeng!$A$1:$B$154,(I29-0)+1,2)</f>
        <v>15</v>
      </c>
      <c r="K29" s="127">
        <v>19</v>
      </c>
      <c r="L29" s="126">
        <f>INDEX(poeng!$A$1:$B$154,(K29-0)+1,2)</f>
        <v>12</v>
      </c>
      <c r="M29" s="125">
        <v>17</v>
      </c>
      <c r="N29" s="126">
        <f>INDEX(poeng!$A$1:$B$154,(M29-0)+1,2)</f>
        <v>14</v>
      </c>
      <c r="O29" s="125">
        <v>35</v>
      </c>
      <c r="P29" s="126">
        <f>INDEX(poeng!$A$1:$B$154,(O29-0)+1,2)</f>
        <v>1</v>
      </c>
      <c r="Q29" s="128">
        <f t="shared" si="2"/>
        <v>10</v>
      </c>
      <c r="R29" s="129">
        <f t="shared" si="3"/>
        <v>4</v>
      </c>
      <c r="S29" s="129">
        <f t="shared" si="4"/>
        <v>15</v>
      </c>
      <c r="T29" s="129">
        <f t="shared" si="5"/>
        <v>12</v>
      </c>
      <c r="U29" s="129">
        <f t="shared" si="6"/>
        <v>14</v>
      </c>
      <c r="V29" s="129">
        <f t="shared" si="8"/>
        <v>1</v>
      </c>
      <c r="W29" s="130">
        <f t="shared" si="7"/>
        <v>51</v>
      </c>
      <c r="X29" s="131"/>
      <c r="Z29" s="120">
        <f t="shared" si="9"/>
        <v>15</v>
      </c>
      <c r="AA29" s="120">
        <f t="shared" si="10"/>
        <v>14</v>
      </c>
      <c r="AB29" s="120">
        <f t="shared" si="11"/>
        <v>12</v>
      </c>
      <c r="AC29" s="120">
        <f t="shared" si="12"/>
        <v>10</v>
      </c>
    </row>
    <row r="30" spans="1:29" ht="15.75" customHeight="1">
      <c r="A30" s="121">
        <f t="shared" si="0"/>
        <v>25</v>
      </c>
      <c r="B30" s="122">
        <f t="shared" si="1"/>
        <v>48</v>
      </c>
      <c r="C30" s="123" t="s">
        <v>328</v>
      </c>
      <c r="D30" s="124" t="s">
        <v>125</v>
      </c>
      <c r="E30" s="125">
        <v>22</v>
      </c>
      <c r="F30" s="126">
        <f>INDEX(poeng!$A$1:$B$154,(E30-0)+1,2)</f>
        <v>9</v>
      </c>
      <c r="G30" s="127">
        <v>14</v>
      </c>
      <c r="H30" s="126">
        <f>INDEX(poeng!$A$1:$B$154,(G30-0)+1,2)</f>
        <v>18</v>
      </c>
      <c r="I30" s="125">
        <v>24</v>
      </c>
      <c r="J30" s="126">
        <f>INDEX(poeng!$A$1:$B$154,(I30-0)+1,2)</f>
        <v>7</v>
      </c>
      <c r="K30" s="127">
        <v>22</v>
      </c>
      <c r="L30" s="126">
        <f>INDEX(poeng!$A$1:$B$154,(K30-0)+1,2)</f>
        <v>9</v>
      </c>
      <c r="M30" s="125">
        <v>19</v>
      </c>
      <c r="N30" s="126">
        <f>INDEX(poeng!$A$1:$B$154,(M30-0)+1,2)</f>
        <v>12</v>
      </c>
      <c r="O30" s="125">
        <v>25</v>
      </c>
      <c r="P30" s="126">
        <f>INDEX(poeng!$A$1:$B$154,(O30-0)+1,2)</f>
        <v>6</v>
      </c>
      <c r="Q30" s="128">
        <f t="shared" si="2"/>
        <v>9</v>
      </c>
      <c r="R30" s="129">
        <f t="shared" si="3"/>
        <v>18</v>
      </c>
      <c r="S30" s="129">
        <f t="shared" si="4"/>
        <v>7</v>
      </c>
      <c r="T30" s="129">
        <f t="shared" si="5"/>
        <v>9</v>
      </c>
      <c r="U30" s="129">
        <f t="shared" si="6"/>
        <v>12</v>
      </c>
      <c r="V30" s="129">
        <f t="shared" si="8"/>
        <v>6</v>
      </c>
      <c r="W30" s="130">
        <f t="shared" si="7"/>
        <v>48</v>
      </c>
      <c r="X30" s="100"/>
      <c r="Z30" s="120">
        <f t="shared" si="9"/>
        <v>18</v>
      </c>
      <c r="AA30" s="120">
        <f t="shared" si="10"/>
        <v>12</v>
      </c>
      <c r="AB30" s="120">
        <f t="shared" si="11"/>
        <v>9</v>
      </c>
      <c r="AC30" s="120">
        <f t="shared" si="12"/>
        <v>9</v>
      </c>
    </row>
    <row r="31" spans="1:29" ht="15.75" customHeight="1">
      <c r="A31" s="121">
        <f t="shared" si="0"/>
        <v>25</v>
      </c>
      <c r="B31" s="122">
        <f t="shared" si="1"/>
        <v>48</v>
      </c>
      <c r="C31" s="123" t="s">
        <v>430</v>
      </c>
      <c r="D31" s="124" t="s">
        <v>125</v>
      </c>
      <c r="E31" s="125"/>
      <c r="F31" s="126">
        <f>INDEX(poeng!$A$1:$B$154,(E31-0)+1,2)</f>
        <v>0</v>
      </c>
      <c r="G31" s="127">
        <v>44</v>
      </c>
      <c r="H31" s="126">
        <f>INDEX(poeng!$A$1:$B$154,(G31-0)+1,2)</f>
        <v>1</v>
      </c>
      <c r="I31" s="125">
        <v>19</v>
      </c>
      <c r="J31" s="126">
        <f>INDEX(poeng!$A$1:$B$154,(I31-0)+1,2)</f>
        <v>12</v>
      </c>
      <c r="K31" s="127"/>
      <c r="L31" s="126">
        <f>INDEX(poeng!$A$1:$B$154,(K31-0)+1,2)</f>
        <v>0</v>
      </c>
      <c r="M31" s="125">
        <v>16</v>
      </c>
      <c r="N31" s="126">
        <f>INDEX(poeng!$A$1:$B$154,(M31-0)+1,2)</f>
        <v>15</v>
      </c>
      <c r="O31" s="125">
        <v>13</v>
      </c>
      <c r="P31" s="126">
        <f>INDEX(poeng!$A$1:$B$154,(O31-0)+1,2)</f>
        <v>20</v>
      </c>
      <c r="Q31" s="128">
        <f t="shared" si="2"/>
        <v>0</v>
      </c>
      <c r="R31" s="129">
        <f t="shared" si="3"/>
        <v>1</v>
      </c>
      <c r="S31" s="129">
        <f t="shared" si="4"/>
        <v>12</v>
      </c>
      <c r="T31" s="129">
        <f t="shared" si="5"/>
        <v>0</v>
      </c>
      <c r="U31" s="129">
        <f t="shared" si="6"/>
        <v>15</v>
      </c>
      <c r="V31" s="129">
        <f t="shared" si="8"/>
        <v>20</v>
      </c>
      <c r="W31" s="130">
        <f t="shared" si="7"/>
        <v>48</v>
      </c>
      <c r="X31" s="100"/>
      <c r="Z31" s="120">
        <f t="shared" si="9"/>
        <v>20</v>
      </c>
      <c r="AA31" s="120">
        <f t="shared" si="10"/>
        <v>15</v>
      </c>
      <c r="AB31" s="120">
        <f t="shared" si="11"/>
        <v>12</v>
      </c>
      <c r="AC31" s="120">
        <f t="shared" si="12"/>
        <v>1</v>
      </c>
    </row>
    <row r="32" spans="1:29" ht="15.75" customHeight="1">
      <c r="A32" s="121">
        <f t="shared" si="0"/>
        <v>27</v>
      </c>
      <c r="B32" s="122">
        <f t="shared" si="1"/>
        <v>43</v>
      </c>
      <c r="C32" s="123" t="s">
        <v>320</v>
      </c>
      <c r="D32" s="124" t="s">
        <v>101</v>
      </c>
      <c r="E32" s="125">
        <v>18</v>
      </c>
      <c r="F32" s="126">
        <f>INDEX(poeng!$A$1:$B$154,(E32-0)+1,2)</f>
        <v>13</v>
      </c>
      <c r="G32" s="127">
        <v>34</v>
      </c>
      <c r="H32" s="126">
        <f>INDEX(poeng!$A$1:$B$154,(G32-0)+1,2)</f>
        <v>1</v>
      </c>
      <c r="I32" s="125">
        <v>20</v>
      </c>
      <c r="J32" s="126">
        <f>INDEX(poeng!$A$1:$B$154,(I32-0)+1,2)</f>
        <v>11</v>
      </c>
      <c r="K32" s="127">
        <v>17</v>
      </c>
      <c r="L32" s="126">
        <f>INDEX(poeng!$A$1:$B$154,(K32-0)+1,2)</f>
        <v>14</v>
      </c>
      <c r="M32" s="125"/>
      <c r="N32" s="126">
        <f>INDEX(poeng!$A$1:$B$154,(M32-0)+1,2)</f>
        <v>0</v>
      </c>
      <c r="O32" s="125">
        <v>26</v>
      </c>
      <c r="P32" s="126">
        <f>INDEX(poeng!$A$1:$B$154,(O32-0)+1,2)</f>
        <v>5</v>
      </c>
      <c r="Q32" s="128">
        <f t="shared" si="2"/>
        <v>13</v>
      </c>
      <c r="R32" s="129">
        <f t="shared" si="3"/>
        <v>1</v>
      </c>
      <c r="S32" s="129">
        <f t="shared" si="4"/>
        <v>11</v>
      </c>
      <c r="T32" s="129">
        <f t="shared" si="5"/>
        <v>14</v>
      </c>
      <c r="U32" s="129">
        <f t="shared" si="6"/>
        <v>0</v>
      </c>
      <c r="V32" s="129">
        <f t="shared" si="8"/>
        <v>5</v>
      </c>
      <c r="W32" s="130">
        <f t="shared" si="7"/>
        <v>43</v>
      </c>
      <c r="X32" s="100"/>
      <c r="Z32" s="120">
        <f t="shared" si="9"/>
        <v>14</v>
      </c>
      <c r="AA32" s="120">
        <f t="shared" si="10"/>
        <v>13</v>
      </c>
      <c r="AB32" s="120">
        <f t="shared" si="11"/>
        <v>11</v>
      </c>
      <c r="AC32" s="120">
        <f t="shared" si="12"/>
        <v>5</v>
      </c>
    </row>
    <row r="33" spans="1:29" ht="15.75" customHeight="1">
      <c r="A33" s="121">
        <f t="shared" si="0"/>
        <v>28</v>
      </c>
      <c r="B33" s="122">
        <f t="shared" si="1"/>
        <v>39</v>
      </c>
      <c r="C33" s="123" t="s">
        <v>405</v>
      </c>
      <c r="D33" s="124" t="s">
        <v>101</v>
      </c>
      <c r="E33" s="125"/>
      <c r="F33" s="126">
        <f>INDEX(poeng!$A$1:$B$154,(E33-0)+1,2)</f>
        <v>0</v>
      </c>
      <c r="G33" s="127">
        <v>26</v>
      </c>
      <c r="H33" s="126">
        <f>INDEX(poeng!$A$1:$B$154,(G33-0)+1,2)</f>
        <v>5</v>
      </c>
      <c r="I33" s="125">
        <v>22</v>
      </c>
      <c r="J33" s="126">
        <f>INDEX(poeng!$A$1:$B$154,(I33-0)+1,2)</f>
        <v>9</v>
      </c>
      <c r="K33" s="127">
        <v>11</v>
      </c>
      <c r="L33" s="126">
        <f>INDEX(poeng!$A$1:$B$154,(K33-0)+1,2)</f>
        <v>24</v>
      </c>
      <c r="M33" s="125"/>
      <c r="N33" s="126">
        <f>INDEX(poeng!$A$1:$B$154,(M33-0)+1,2)</f>
        <v>0</v>
      </c>
      <c r="O33" s="125">
        <v>36</v>
      </c>
      <c r="P33" s="126">
        <f>INDEX(poeng!$A$1:$B$154,(O33-0)+1,2)</f>
        <v>1</v>
      </c>
      <c r="Q33" s="128">
        <f t="shared" si="2"/>
        <v>0</v>
      </c>
      <c r="R33" s="129">
        <f t="shared" si="3"/>
        <v>5</v>
      </c>
      <c r="S33" s="129">
        <f t="shared" si="4"/>
        <v>9</v>
      </c>
      <c r="T33" s="129">
        <f t="shared" si="5"/>
        <v>24</v>
      </c>
      <c r="U33" s="129">
        <f t="shared" si="6"/>
        <v>0</v>
      </c>
      <c r="V33" s="129">
        <f t="shared" si="8"/>
        <v>1</v>
      </c>
      <c r="W33" s="130">
        <f t="shared" si="7"/>
        <v>39</v>
      </c>
      <c r="X33" s="100"/>
      <c r="Z33" s="120">
        <f t="shared" si="9"/>
        <v>24</v>
      </c>
      <c r="AA33" s="120">
        <f t="shared" si="10"/>
        <v>9</v>
      </c>
      <c r="AB33" s="120">
        <f t="shared" si="11"/>
        <v>5</v>
      </c>
      <c r="AC33" s="120">
        <f t="shared" si="12"/>
        <v>1</v>
      </c>
    </row>
    <row r="34" spans="1:29" ht="15.75" customHeight="1">
      <c r="A34" s="121">
        <f t="shared" si="0"/>
        <v>29</v>
      </c>
      <c r="B34" s="122">
        <f t="shared" si="1"/>
        <v>29</v>
      </c>
      <c r="C34" s="123" t="s">
        <v>327</v>
      </c>
      <c r="D34" s="124" t="s">
        <v>309</v>
      </c>
      <c r="E34" s="125">
        <v>17</v>
      </c>
      <c r="F34" s="126">
        <f>INDEX(poeng!$A$1:$B$154,(E34-0)+1,2)</f>
        <v>14</v>
      </c>
      <c r="G34" s="127">
        <v>21</v>
      </c>
      <c r="H34" s="126">
        <f>INDEX(poeng!$A$1:$B$154,(G34-0)+1,2)</f>
        <v>10</v>
      </c>
      <c r="I34" s="125">
        <v>27</v>
      </c>
      <c r="J34" s="126">
        <f>INDEX(poeng!$A$1:$B$154,(I34-0)+1,2)</f>
        <v>4</v>
      </c>
      <c r="K34" s="127"/>
      <c r="L34" s="126">
        <f>INDEX(poeng!$A$1:$B$154,(K34-0)+1,2)</f>
        <v>0</v>
      </c>
      <c r="M34" s="125">
        <v>39</v>
      </c>
      <c r="N34" s="126">
        <f>INDEX(poeng!$A$1:$B$154,(M34-0)+1,2)</f>
        <v>1</v>
      </c>
      <c r="O34" s="125">
        <v>40</v>
      </c>
      <c r="P34" s="126">
        <f>INDEX(poeng!$A$1:$B$154,(O34-0)+1,2)</f>
        <v>1</v>
      </c>
      <c r="Q34" s="128">
        <f t="shared" si="2"/>
        <v>14</v>
      </c>
      <c r="R34" s="129">
        <f t="shared" si="3"/>
        <v>10</v>
      </c>
      <c r="S34" s="129">
        <f t="shared" si="4"/>
        <v>4</v>
      </c>
      <c r="T34" s="129">
        <f t="shared" si="5"/>
        <v>0</v>
      </c>
      <c r="U34" s="129">
        <f t="shared" si="6"/>
        <v>1</v>
      </c>
      <c r="V34" s="129">
        <f t="shared" si="8"/>
        <v>1</v>
      </c>
      <c r="W34" s="130">
        <f t="shared" si="7"/>
        <v>29</v>
      </c>
      <c r="X34" s="100"/>
      <c r="Z34" s="120">
        <f t="shared" si="9"/>
        <v>14</v>
      </c>
      <c r="AA34" s="120">
        <f t="shared" si="10"/>
        <v>10</v>
      </c>
      <c r="AB34" s="120">
        <f t="shared" si="11"/>
        <v>4</v>
      </c>
      <c r="AC34" s="120">
        <f t="shared" si="12"/>
        <v>1</v>
      </c>
    </row>
    <row r="35" spans="1:29" ht="15.75" customHeight="1">
      <c r="A35" s="121">
        <f t="shared" si="0"/>
        <v>29</v>
      </c>
      <c r="B35" s="122">
        <f t="shared" si="1"/>
        <v>29</v>
      </c>
      <c r="C35" s="123" t="s">
        <v>404</v>
      </c>
      <c r="D35" s="124" t="s">
        <v>308</v>
      </c>
      <c r="E35" s="125"/>
      <c r="F35" s="126">
        <f>INDEX(poeng!$A$1:$B$154,(E35-0)+1,2)</f>
        <v>0</v>
      </c>
      <c r="G35" s="127">
        <v>17</v>
      </c>
      <c r="H35" s="126">
        <f>INDEX(poeng!$A$1:$B$154,(G35-0)+1,2)</f>
        <v>14</v>
      </c>
      <c r="I35" s="125">
        <v>32</v>
      </c>
      <c r="J35" s="126">
        <f>INDEX(poeng!$A$1:$B$154,(I35-0)+1,2)</f>
        <v>1</v>
      </c>
      <c r="K35" s="127">
        <v>23</v>
      </c>
      <c r="L35" s="126">
        <f>INDEX(poeng!$A$1:$B$154,(K35-0)+1,2)</f>
        <v>8</v>
      </c>
      <c r="M35" s="125">
        <v>25</v>
      </c>
      <c r="N35" s="126">
        <f>INDEX(poeng!$A$1:$B$154,(M35-0)+1,2)</f>
        <v>6</v>
      </c>
      <c r="O35" s="125">
        <v>38</v>
      </c>
      <c r="P35" s="126">
        <f>INDEX(poeng!$A$1:$B$154,(O35-0)+1,2)</f>
        <v>1</v>
      </c>
      <c r="Q35" s="128">
        <f t="shared" si="2"/>
        <v>0</v>
      </c>
      <c r="R35" s="129">
        <f t="shared" si="3"/>
        <v>14</v>
      </c>
      <c r="S35" s="129">
        <f t="shared" si="4"/>
        <v>1</v>
      </c>
      <c r="T35" s="129">
        <f t="shared" si="5"/>
        <v>8</v>
      </c>
      <c r="U35" s="129">
        <f t="shared" si="6"/>
        <v>6</v>
      </c>
      <c r="V35" s="129">
        <f t="shared" si="8"/>
        <v>1</v>
      </c>
      <c r="W35" s="130">
        <f t="shared" si="7"/>
        <v>29</v>
      </c>
      <c r="X35" s="100"/>
      <c r="Z35" s="120">
        <f t="shared" si="9"/>
        <v>14</v>
      </c>
      <c r="AA35" s="120">
        <f t="shared" si="10"/>
        <v>8</v>
      </c>
      <c r="AB35" s="120">
        <f t="shared" si="11"/>
        <v>6</v>
      </c>
      <c r="AC35" s="120">
        <f t="shared" si="12"/>
        <v>1</v>
      </c>
    </row>
    <row r="36" spans="1:29" ht="15.75" customHeight="1">
      <c r="A36" s="121">
        <f t="shared" si="0"/>
        <v>29</v>
      </c>
      <c r="B36" s="122">
        <f t="shared" si="1"/>
        <v>29</v>
      </c>
      <c r="C36" s="123" t="s">
        <v>330</v>
      </c>
      <c r="D36" s="124" t="s">
        <v>384</v>
      </c>
      <c r="E36" s="125">
        <v>28</v>
      </c>
      <c r="F36" s="126">
        <f>INDEX(poeng!$A$1:$B$154,(E36-0)+1,2)</f>
        <v>3</v>
      </c>
      <c r="G36" s="127"/>
      <c r="H36" s="126">
        <f>INDEX(poeng!$A$1:$B$154,(G36-0)+1,2)</f>
        <v>0</v>
      </c>
      <c r="I36" s="125">
        <v>38</v>
      </c>
      <c r="J36" s="126">
        <f>INDEX(poeng!$A$1:$B$154,(I36-0)+1,2)</f>
        <v>1</v>
      </c>
      <c r="K36" s="127">
        <v>15</v>
      </c>
      <c r="L36" s="126">
        <f>INDEX(poeng!$A$1:$B$154,(K36-0)+1,2)</f>
        <v>16</v>
      </c>
      <c r="M36" s="125">
        <v>22</v>
      </c>
      <c r="N36" s="126">
        <f>INDEX(poeng!$A$1:$B$154,(M36-0)+1,2)</f>
        <v>9</v>
      </c>
      <c r="O36" s="125">
        <v>33</v>
      </c>
      <c r="P36" s="126">
        <f>INDEX(poeng!$A$1:$B$154,(O36-0)+1,2)</f>
        <v>1</v>
      </c>
      <c r="Q36" s="128">
        <f t="shared" si="2"/>
        <v>3</v>
      </c>
      <c r="R36" s="129">
        <f t="shared" si="3"/>
        <v>0</v>
      </c>
      <c r="S36" s="129">
        <f t="shared" si="4"/>
        <v>1</v>
      </c>
      <c r="T36" s="129">
        <f t="shared" si="5"/>
        <v>16</v>
      </c>
      <c r="U36" s="129">
        <f t="shared" si="6"/>
        <v>9</v>
      </c>
      <c r="V36" s="129">
        <f t="shared" si="8"/>
        <v>1</v>
      </c>
      <c r="W36" s="130">
        <f t="shared" si="7"/>
        <v>29</v>
      </c>
      <c r="X36" s="100"/>
      <c r="Z36" s="120">
        <f t="shared" si="9"/>
        <v>16</v>
      </c>
      <c r="AA36" s="120">
        <f t="shared" si="10"/>
        <v>9</v>
      </c>
      <c r="AB36" s="120">
        <f t="shared" si="11"/>
        <v>3</v>
      </c>
      <c r="AC36" s="120">
        <f t="shared" si="12"/>
        <v>1</v>
      </c>
    </row>
    <row r="37" spans="1:29" ht="15.75" customHeight="1">
      <c r="A37" s="121">
        <f t="shared" si="0"/>
        <v>32</v>
      </c>
      <c r="B37" s="122">
        <f aca="true" t="shared" si="13" ref="B37:B51">W37</f>
        <v>19</v>
      </c>
      <c r="C37" s="123" t="s">
        <v>342</v>
      </c>
      <c r="D37" s="124" t="s">
        <v>137</v>
      </c>
      <c r="E37" s="125">
        <v>38</v>
      </c>
      <c r="F37" s="126">
        <f>INDEX(poeng!$A$1:$B$154,(E37-0)+1,2)</f>
        <v>1</v>
      </c>
      <c r="G37" s="127">
        <v>22</v>
      </c>
      <c r="H37" s="126">
        <f>INDEX(poeng!$A$1:$B$154,(G37-0)+1,2)</f>
        <v>9</v>
      </c>
      <c r="I37" s="125">
        <v>37</v>
      </c>
      <c r="J37" s="126">
        <f>INDEX(poeng!$A$1:$B$154,(I37-0)+1,2)</f>
        <v>1</v>
      </c>
      <c r="K37" s="127">
        <v>26</v>
      </c>
      <c r="L37" s="126">
        <f>INDEX(poeng!$A$1:$B$154,(K37-0)+1,2)</f>
        <v>5</v>
      </c>
      <c r="M37" s="125">
        <v>27</v>
      </c>
      <c r="N37" s="126">
        <f>INDEX(poeng!$A$1:$B$154,(M37-0)+1,2)</f>
        <v>4</v>
      </c>
      <c r="O37" s="125"/>
      <c r="P37" s="126">
        <f>INDEX(poeng!$A$1:$B$154,(O37-0)+1,2)</f>
        <v>0</v>
      </c>
      <c r="Q37" s="128">
        <f t="shared" si="2"/>
        <v>1</v>
      </c>
      <c r="R37" s="129">
        <f t="shared" si="3"/>
        <v>9</v>
      </c>
      <c r="S37" s="129">
        <f t="shared" si="4"/>
        <v>1</v>
      </c>
      <c r="T37" s="129">
        <f t="shared" si="5"/>
        <v>5</v>
      </c>
      <c r="U37" s="129">
        <f t="shared" si="6"/>
        <v>4</v>
      </c>
      <c r="V37" s="129">
        <f t="shared" si="8"/>
        <v>0</v>
      </c>
      <c r="W37" s="130">
        <f t="shared" si="7"/>
        <v>19</v>
      </c>
      <c r="X37" s="100"/>
      <c r="Z37" s="120">
        <f t="shared" si="9"/>
        <v>9</v>
      </c>
      <c r="AA37" s="120">
        <f t="shared" si="10"/>
        <v>5</v>
      </c>
      <c r="AB37" s="120">
        <f t="shared" si="11"/>
        <v>4</v>
      </c>
      <c r="AC37" s="120">
        <f t="shared" si="12"/>
        <v>1</v>
      </c>
    </row>
    <row r="38" spans="1:29" ht="15.75" customHeight="1">
      <c r="A38" s="121">
        <f aca="true" t="shared" si="14" ref="A38:A55">RANK(W38,W$6:W$55,0)</f>
        <v>32</v>
      </c>
      <c r="B38" s="122">
        <f t="shared" si="13"/>
        <v>19</v>
      </c>
      <c r="C38" s="123" t="s">
        <v>427</v>
      </c>
      <c r="D38" s="124" t="s">
        <v>146</v>
      </c>
      <c r="E38" s="125">
        <v>24</v>
      </c>
      <c r="F38" s="126">
        <f>INDEX(poeng!$A$1:$B$154,(E38-0)+1,2)</f>
        <v>7</v>
      </c>
      <c r="G38" s="127">
        <v>30</v>
      </c>
      <c r="H38" s="126">
        <f>INDEX(poeng!$A$1:$B$154,(G38-0)+1,2)</f>
        <v>1</v>
      </c>
      <c r="I38" s="125">
        <v>30</v>
      </c>
      <c r="J38" s="126">
        <f>INDEX(poeng!$A$1:$B$154,(I38-0)+1,2)</f>
        <v>1</v>
      </c>
      <c r="K38" s="127">
        <v>27</v>
      </c>
      <c r="L38" s="126">
        <f>INDEX(poeng!$A$1:$B$154,(K38-0)+1,2)</f>
        <v>4</v>
      </c>
      <c r="M38" s="125">
        <v>24</v>
      </c>
      <c r="N38" s="126">
        <f>INDEX(poeng!$A$1:$B$154,(M38-0)+1,2)</f>
        <v>7</v>
      </c>
      <c r="O38" s="125">
        <v>30</v>
      </c>
      <c r="P38" s="126">
        <f>INDEX(poeng!$A$1:$B$154,(O38-0)+1,2)</f>
        <v>1</v>
      </c>
      <c r="Q38" s="128">
        <f t="shared" si="2"/>
        <v>7</v>
      </c>
      <c r="R38" s="129">
        <f t="shared" si="3"/>
        <v>1</v>
      </c>
      <c r="S38" s="129">
        <f t="shared" si="4"/>
        <v>1</v>
      </c>
      <c r="T38" s="129">
        <f t="shared" si="5"/>
        <v>4</v>
      </c>
      <c r="U38" s="129">
        <f t="shared" si="6"/>
        <v>7</v>
      </c>
      <c r="V38" s="129">
        <f t="shared" si="8"/>
        <v>1</v>
      </c>
      <c r="W38" s="130">
        <f t="shared" si="7"/>
        <v>19</v>
      </c>
      <c r="X38" s="100"/>
      <c r="Z38" s="120">
        <f t="shared" si="9"/>
        <v>7</v>
      </c>
      <c r="AA38" s="120">
        <f t="shared" si="10"/>
        <v>7</v>
      </c>
      <c r="AB38" s="120">
        <f t="shared" si="11"/>
        <v>4</v>
      </c>
      <c r="AC38" s="120">
        <f t="shared" si="12"/>
        <v>1</v>
      </c>
    </row>
    <row r="39" spans="1:29" ht="15.75" customHeight="1">
      <c r="A39" s="121">
        <f t="shared" si="14"/>
        <v>32</v>
      </c>
      <c r="B39" s="122">
        <f t="shared" si="13"/>
        <v>19</v>
      </c>
      <c r="C39" s="123" t="s">
        <v>207</v>
      </c>
      <c r="D39" s="124" t="s">
        <v>208</v>
      </c>
      <c r="E39" s="125">
        <v>31</v>
      </c>
      <c r="F39" s="126">
        <f>INDEX(poeng!$A$1:$B$154,(E39-0)+1,2)</f>
        <v>1</v>
      </c>
      <c r="G39" s="127"/>
      <c r="H39" s="126">
        <f>INDEX(poeng!$A$1:$B$154,(G39-0)+1,2)</f>
        <v>0</v>
      </c>
      <c r="I39" s="125">
        <v>42</v>
      </c>
      <c r="J39" s="126">
        <f>INDEX(poeng!$A$1:$B$154,(I39-0)+1,2)</f>
        <v>1</v>
      </c>
      <c r="K39" s="127"/>
      <c r="L39" s="126">
        <f>INDEX(poeng!$A$1:$B$154,(K39-0)+1,2)</f>
        <v>0</v>
      </c>
      <c r="M39" s="125">
        <v>41</v>
      </c>
      <c r="N39" s="126">
        <f>INDEX(poeng!$A$1:$B$154,(M39-0)+1,2)</f>
        <v>1</v>
      </c>
      <c r="O39" s="125">
        <v>15</v>
      </c>
      <c r="P39" s="126">
        <f>INDEX(poeng!$A$1:$B$154,(O39-0)+1,2)</f>
        <v>16</v>
      </c>
      <c r="Q39" s="128">
        <f t="shared" si="2"/>
        <v>1</v>
      </c>
      <c r="R39" s="129">
        <f t="shared" si="3"/>
        <v>0</v>
      </c>
      <c r="S39" s="129">
        <f t="shared" si="4"/>
        <v>1</v>
      </c>
      <c r="T39" s="129">
        <f t="shared" si="5"/>
        <v>0</v>
      </c>
      <c r="U39" s="129">
        <f t="shared" si="6"/>
        <v>1</v>
      </c>
      <c r="V39" s="129">
        <f t="shared" si="8"/>
        <v>16</v>
      </c>
      <c r="W39" s="130">
        <f t="shared" si="7"/>
        <v>19</v>
      </c>
      <c r="X39" s="100"/>
      <c r="Z39" s="120">
        <f t="shared" si="9"/>
        <v>16</v>
      </c>
      <c r="AA39" s="120">
        <f t="shared" si="10"/>
        <v>1</v>
      </c>
      <c r="AB39" s="120">
        <f t="shared" si="11"/>
        <v>1</v>
      </c>
      <c r="AC39" s="120">
        <f t="shared" si="12"/>
        <v>1</v>
      </c>
    </row>
    <row r="40" spans="1:29" ht="15.75" customHeight="1">
      <c r="A40" s="121">
        <f t="shared" si="14"/>
        <v>35</v>
      </c>
      <c r="B40" s="122">
        <f t="shared" si="13"/>
        <v>14</v>
      </c>
      <c r="C40" s="123" t="s">
        <v>428</v>
      </c>
      <c r="D40" s="124" t="s">
        <v>125</v>
      </c>
      <c r="E40" s="125">
        <v>24</v>
      </c>
      <c r="F40" s="126">
        <f>INDEX(poeng!$A$1:$B$154,(E40-0)+1,2)</f>
        <v>7</v>
      </c>
      <c r="G40" s="127"/>
      <c r="H40" s="126">
        <f>INDEX(poeng!$A$1:$B$154,(G40-0)+1,2)</f>
        <v>0</v>
      </c>
      <c r="I40" s="125"/>
      <c r="J40" s="126">
        <f>INDEX(poeng!$A$1:$B$154,(I40-0)+1,2)</f>
        <v>0</v>
      </c>
      <c r="K40" s="127">
        <v>30</v>
      </c>
      <c r="L40" s="126">
        <f>INDEX(poeng!$A$1:$B$154,(K40-0)+1,2)</f>
        <v>1</v>
      </c>
      <c r="M40" s="125">
        <v>29</v>
      </c>
      <c r="N40" s="126">
        <f>INDEX(poeng!$A$1:$B$154,(M40-0)+1,2)</f>
        <v>2</v>
      </c>
      <c r="O40" s="125">
        <v>27</v>
      </c>
      <c r="P40" s="126">
        <f>INDEX(poeng!$A$1:$B$154,(O40-0)+1,2)</f>
        <v>4</v>
      </c>
      <c r="Q40" s="128">
        <f t="shared" si="2"/>
        <v>7</v>
      </c>
      <c r="R40" s="129">
        <f t="shared" si="3"/>
        <v>0</v>
      </c>
      <c r="S40" s="129">
        <f t="shared" si="4"/>
        <v>0</v>
      </c>
      <c r="T40" s="129">
        <f t="shared" si="5"/>
        <v>1</v>
      </c>
      <c r="U40" s="129">
        <f t="shared" si="6"/>
        <v>2</v>
      </c>
      <c r="V40" s="129">
        <f t="shared" si="8"/>
        <v>4</v>
      </c>
      <c r="W40" s="130">
        <f t="shared" si="7"/>
        <v>14</v>
      </c>
      <c r="X40" s="100"/>
      <c r="Z40" s="120">
        <f t="shared" si="9"/>
        <v>7</v>
      </c>
      <c r="AA40" s="120">
        <f t="shared" si="10"/>
        <v>4</v>
      </c>
      <c r="AB40" s="120">
        <f t="shared" si="11"/>
        <v>2</v>
      </c>
      <c r="AC40" s="120">
        <f t="shared" si="12"/>
        <v>1</v>
      </c>
    </row>
    <row r="41" spans="1:29" ht="15.75" customHeight="1">
      <c r="A41" s="121">
        <f t="shared" si="14"/>
        <v>35</v>
      </c>
      <c r="B41" s="122">
        <f t="shared" si="13"/>
        <v>14</v>
      </c>
      <c r="C41" s="123" t="s">
        <v>317</v>
      </c>
      <c r="D41" s="124" t="s">
        <v>103</v>
      </c>
      <c r="E41" s="125">
        <v>35</v>
      </c>
      <c r="F41" s="126">
        <f>INDEX(poeng!$A$1:$B$154,(E41-0)+1,2)</f>
        <v>1</v>
      </c>
      <c r="G41" s="127">
        <v>40</v>
      </c>
      <c r="H41" s="126">
        <f>INDEX(poeng!$A$1:$B$154,(G41-0)+1,2)</f>
        <v>1</v>
      </c>
      <c r="I41" s="125"/>
      <c r="J41" s="126">
        <f>INDEX(poeng!$A$1:$B$154,(I41-0)+1,2)</f>
        <v>0</v>
      </c>
      <c r="K41" s="127">
        <v>29</v>
      </c>
      <c r="L41" s="126">
        <f>INDEX(poeng!$A$1:$B$154,(K41-0)+1,2)</f>
        <v>2</v>
      </c>
      <c r="M41" s="125">
        <v>33</v>
      </c>
      <c r="N41" s="126">
        <f>INDEX(poeng!$A$1:$B$154,(M41-0)+1,2)</f>
        <v>1</v>
      </c>
      <c r="O41" s="125">
        <v>21</v>
      </c>
      <c r="P41" s="126">
        <f>INDEX(poeng!$A$1:$B$154,(O41-0)+1,2)</f>
        <v>10</v>
      </c>
      <c r="Q41" s="128">
        <f t="shared" si="2"/>
        <v>1</v>
      </c>
      <c r="R41" s="129">
        <f t="shared" si="3"/>
        <v>1</v>
      </c>
      <c r="S41" s="129">
        <f t="shared" si="4"/>
        <v>0</v>
      </c>
      <c r="T41" s="129">
        <f t="shared" si="5"/>
        <v>2</v>
      </c>
      <c r="U41" s="129">
        <f t="shared" si="6"/>
        <v>1</v>
      </c>
      <c r="V41" s="129">
        <f t="shared" si="8"/>
        <v>10</v>
      </c>
      <c r="W41" s="130">
        <f t="shared" si="7"/>
        <v>14</v>
      </c>
      <c r="X41" s="100"/>
      <c r="Z41" s="120">
        <f t="shared" si="9"/>
        <v>10</v>
      </c>
      <c r="AA41" s="120">
        <f t="shared" si="10"/>
        <v>2</v>
      </c>
      <c r="AB41" s="120">
        <f t="shared" si="11"/>
        <v>1</v>
      </c>
      <c r="AC41" s="120">
        <f t="shared" si="12"/>
        <v>1</v>
      </c>
    </row>
    <row r="42" spans="1:29" ht="15.75" customHeight="1">
      <c r="A42" s="121">
        <f t="shared" si="14"/>
        <v>37</v>
      </c>
      <c r="B42" s="122">
        <f t="shared" si="13"/>
        <v>12</v>
      </c>
      <c r="C42" s="123" t="s">
        <v>340</v>
      </c>
      <c r="D42" s="124" t="s">
        <v>155</v>
      </c>
      <c r="E42" s="125">
        <v>24</v>
      </c>
      <c r="F42" s="126">
        <f>INDEX(poeng!$A$1:$B$154,(E42-0)+1,2)</f>
        <v>7</v>
      </c>
      <c r="G42" s="127">
        <v>33</v>
      </c>
      <c r="H42" s="126">
        <f>INDEX(poeng!$A$1:$B$154,(G42-0)+1,2)</f>
        <v>1</v>
      </c>
      <c r="I42" s="125">
        <v>36</v>
      </c>
      <c r="J42" s="126">
        <f>INDEX(poeng!$A$1:$B$154,(I42-0)+1,2)</f>
        <v>1</v>
      </c>
      <c r="K42" s="127">
        <v>28</v>
      </c>
      <c r="L42" s="126">
        <f>INDEX(poeng!$A$1:$B$154,(K42-0)+1,2)</f>
        <v>3</v>
      </c>
      <c r="M42" s="125"/>
      <c r="N42" s="126">
        <f>INDEX(poeng!$A$1:$B$154,(M42-0)+1,2)</f>
        <v>0</v>
      </c>
      <c r="O42" s="125"/>
      <c r="P42" s="126">
        <f>INDEX(poeng!$A$1:$B$154,(O42-0)+1,2)</f>
        <v>0</v>
      </c>
      <c r="Q42" s="128">
        <f t="shared" si="2"/>
        <v>7</v>
      </c>
      <c r="R42" s="129">
        <f t="shared" si="3"/>
        <v>1</v>
      </c>
      <c r="S42" s="129">
        <f t="shared" si="4"/>
        <v>1</v>
      </c>
      <c r="T42" s="129">
        <f t="shared" si="5"/>
        <v>3</v>
      </c>
      <c r="U42" s="129">
        <f t="shared" si="6"/>
        <v>0</v>
      </c>
      <c r="V42" s="129">
        <f t="shared" si="8"/>
        <v>0</v>
      </c>
      <c r="W42" s="130">
        <f t="shared" si="7"/>
        <v>12</v>
      </c>
      <c r="X42" s="100"/>
      <c r="Z42" s="120">
        <f t="shared" si="9"/>
        <v>7</v>
      </c>
      <c r="AA42" s="120">
        <f t="shared" si="10"/>
        <v>3</v>
      </c>
      <c r="AB42" s="120">
        <f t="shared" si="11"/>
        <v>1</v>
      </c>
      <c r="AC42" s="120">
        <f t="shared" si="12"/>
        <v>1</v>
      </c>
    </row>
    <row r="43" spans="1:29" ht="15.75" customHeight="1">
      <c r="A43" s="121">
        <f t="shared" si="14"/>
        <v>37</v>
      </c>
      <c r="B43" s="122">
        <f t="shared" si="13"/>
        <v>12</v>
      </c>
      <c r="C43" s="123" t="s">
        <v>347</v>
      </c>
      <c r="D43" s="124" t="s">
        <v>102</v>
      </c>
      <c r="E43" s="125">
        <v>27</v>
      </c>
      <c r="F43" s="126">
        <f>INDEX(poeng!$A$1:$B$154,(E43-0)+1,2)</f>
        <v>4</v>
      </c>
      <c r="G43" s="127">
        <v>38</v>
      </c>
      <c r="H43" s="126">
        <f>INDEX(poeng!$A$1:$B$154,(G43-0)+1,2)</f>
        <v>1</v>
      </c>
      <c r="I43" s="125">
        <v>28</v>
      </c>
      <c r="J43" s="126">
        <f>INDEX(poeng!$A$1:$B$154,(I43-0)+1,2)</f>
        <v>3</v>
      </c>
      <c r="K43" s="127">
        <v>31</v>
      </c>
      <c r="L43" s="126">
        <f>INDEX(poeng!$A$1:$B$154,(K43-0)+1,2)</f>
        <v>1</v>
      </c>
      <c r="M43" s="125">
        <v>27</v>
      </c>
      <c r="N43" s="126">
        <f>INDEX(poeng!$A$1:$B$154,(M43-0)+1,2)</f>
        <v>4</v>
      </c>
      <c r="O43" s="125">
        <v>31</v>
      </c>
      <c r="P43" s="126">
        <f>INDEX(poeng!$A$1:$B$154,(O43-0)+1,2)</f>
        <v>1</v>
      </c>
      <c r="Q43" s="128">
        <f t="shared" si="2"/>
        <v>4</v>
      </c>
      <c r="R43" s="129">
        <f t="shared" si="3"/>
        <v>1</v>
      </c>
      <c r="S43" s="129">
        <f t="shared" si="4"/>
        <v>3</v>
      </c>
      <c r="T43" s="129">
        <f t="shared" si="5"/>
        <v>1</v>
      </c>
      <c r="U43" s="129">
        <f t="shared" si="6"/>
        <v>4</v>
      </c>
      <c r="V43" s="129">
        <f t="shared" si="8"/>
        <v>1</v>
      </c>
      <c r="W43" s="130">
        <f t="shared" si="7"/>
        <v>12</v>
      </c>
      <c r="X43" s="100"/>
      <c r="Z43" s="120">
        <f t="shared" si="9"/>
        <v>4</v>
      </c>
      <c r="AA43" s="120">
        <f t="shared" si="10"/>
        <v>4</v>
      </c>
      <c r="AB43" s="120">
        <f t="shared" si="11"/>
        <v>3</v>
      </c>
      <c r="AC43" s="120">
        <f t="shared" si="12"/>
        <v>1</v>
      </c>
    </row>
    <row r="44" spans="1:29" ht="15.75" customHeight="1">
      <c r="A44" s="121">
        <f t="shared" si="14"/>
        <v>39</v>
      </c>
      <c r="B44" s="122">
        <f t="shared" si="13"/>
        <v>10</v>
      </c>
      <c r="C44" s="123" t="s">
        <v>331</v>
      </c>
      <c r="D44" s="124" t="s">
        <v>155</v>
      </c>
      <c r="E44" s="125">
        <v>34</v>
      </c>
      <c r="F44" s="126">
        <f>INDEX(poeng!$A$1:$B$154,(E44-0)+1,2)</f>
        <v>1</v>
      </c>
      <c r="G44" s="127">
        <v>24</v>
      </c>
      <c r="H44" s="126">
        <f>INDEX(poeng!$A$1:$B$154,(G44-0)+1,2)</f>
        <v>7</v>
      </c>
      <c r="I44" s="125"/>
      <c r="J44" s="126">
        <f>INDEX(poeng!$A$1:$B$154,(I44-0)+1,2)</f>
        <v>0</v>
      </c>
      <c r="K44" s="127">
        <v>36</v>
      </c>
      <c r="L44" s="126">
        <f>INDEX(poeng!$A$1:$B$154,(K44-0)+1,2)</f>
        <v>1</v>
      </c>
      <c r="M44" s="125">
        <v>32</v>
      </c>
      <c r="N44" s="126">
        <f>INDEX(poeng!$A$1:$B$154,(M44-0)+1,2)</f>
        <v>1</v>
      </c>
      <c r="O44" s="125">
        <v>37</v>
      </c>
      <c r="P44" s="126">
        <f>INDEX(poeng!$A$1:$B$154,(O44-0)+1,2)</f>
        <v>1</v>
      </c>
      <c r="Q44" s="128">
        <f t="shared" si="2"/>
        <v>1</v>
      </c>
      <c r="R44" s="129">
        <f t="shared" si="3"/>
        <v>7</v>
      </c>
      <c r="S44" s="129">
        <f t="shared" si="4"/>
        <v>0</v>
      </c>
      <c r="T44" s="129">
        <f t="shared" si="5"/>
        <v>1</v>
      </c>
      <c r="U44" s="129">
        <f t="shared" si="6"/>
        <v>1</v>
      </c>
      <c r="V44" s="129">
        <f t="shared" si="8"/>
        <v>1</v>
      </c>
      <c r="W44" s="130">
        <f t="shared" si="7"/>
        <v>10</v>
      </c>
      <c r="X44" s="100"/>
      <c r="Z44" s="120">
        <f t="shared" si="9"/>
        <v>7</v>
      </c>
      <c r="AA44" s="120">
        <f t="shared" si="10"/>
        <v>1</v>
      </c>
      <c r="AB44" s="120">
        <f t="shared" si="11"/>
        <v>1</v>
      </c>
      <c r="AC44" s="120">
        <f t="shared" si="12"/>
        <v>1</v>
      </c>
    </row>
    <row r="45" spans="1:29" ht="15.75" customHeight="1">
      <c r="A45" s="121">
        <f t="shared" si="14"/>
        <v>40</v>
      </c>
      <c r="B45" s="122">
        <f t="shared" si="13"/>
        <v>9</v>
      </c>
      <c r="C45" s="123" t="s">
        <v>326</v>
      </c>
      <c r="D45" s="124" t="s">
        <v>125</v>
      </c>
      <c r="E45" s="125"/>
      <c r="F45" s="126">
        <f>INDEX(poeng!$A$1:$B$154,(E45-0)+1,2)</f>
        <v>0</v>
      </c>
      <c r="G45" s="127">
        <v>36</v>
      </c>
      <c r="H45" s="126">
        <f>INDEX(poeng!$A$1:$B$154,(G45-0)+1,2)</f>
        <v>1</v>
      </c>
      <c r="I45" s="125">
        <v>43</v>
      </c>
      <c r="J45" s="126">
        <f>INDEX(poeng!$A$1:$B$154,(I45-0)+1,2)</f>
        <v>1</v>
      </c>
      <c r="K45" s="127">
        <v>25</v>
      </c>
      <c r="L45" s="126">
        <f>INDEX(poeng!$A$1:$B$154,(K45-0)+1,2)</f>
        <v>6</v>
      </c>
      <c r="M45" s="125">
        <v>35</v>
      </c>
      <c r="N45" s="126">
        <f>INDEX(poeng!$A$1:$B$154,(M45-0)+1,2)</f>
        <v>1</v>
      </c>
      <c r="O45" s="125">
        <v>44</v>
      </c>
      <c r="P45" s="126">
        <f>INDEX(poeng!$A$1:$B$154,(O45-0)+1,2)</f>
        <v>1</v>
      </c>
      <c r="Q45" s="128">
        <f t="shared" si="2"/>
        <v>0</v>
      </c>
      <c r="R45" s="129">
        <f t="shared" si="3"/>
        <v>1</v>
      </c>
      <c r="S45" s="129">
        <f t="shared" si="4"/>
        <v>1</v>
      </c>
      <c r="T45" s="129">
        <f t="shared" si="5"/>
        <v>6</v>
      </c>
      <c r="U45" s="129">
        <f t="shared" si="6"/>
        <v>1</v>
      </c>
      <c r="V45" s="129">
        <f t="shared" si="8"/>
        <v>1</v>
      </c>
      <c r="W45" s="130">
        <f t="shared" si="7"/>
        <v>9</v>
      </c>
      <c r="X45" s="100"/>
      <c r="Z45" s="120">
        <f t="shared" si="9"/>
        <v>6</v>
      </c>
      <c r="AA45" s="120">
        <f t="shared" si="10"/>
        <v>1</v>
      </c>
      <c r="AB45" s="120">
        <f t="shared" si="11"/>
        <v>1</v>
      </c>
      <c r="AC45" s="120">
        <f t="shared" si="12"/>
        <v>1</v>
      </c>
    </row>
    <row r="46" spans="1:29" ht="15.75" customHeight="1">
      <c r="A46" s="121">
        <f t="shared" si="14"/>
        <v>41</v>
      </c>
      <c r="B46" s="122">
        <f t="shared" si="13"/>
        <v>7</v>
      </c>
      <c r="C46" s="123" t="s">
        <v>332</v>
      </c>
      <c r="D46" s="124" t="s">
        <v>155</v>
      </c>
      <c r="E46" s="125">
        <v>32</v>
      </c>
      <c r="F46" s="126">
        <f>INDEX(poeng!$A$1:$B$154,(E46-0)+1,2)</f>
        <v>1</v>
      </c>
      <c r="G46" s="127">
        <v>27</v>
      </c>
      <c r="H46" s="126">
        <f>INDEX(poeng!$A$1:$B$154,(G46-0)+1,2)</f>
        <v>4</v>
      </c>
      <c r="I46" s="125">
        <v>39</v>
      </c>
      <c r="J46" s="126">
        <f>INDEX(poeng!$A$1:$B$154,(I46-0)+1,2)</f>
        <v>1</v>
      </c>
      <c r="K46" s="127">
        <v>32</v>
      </c>
      <c r="L46" s="126">
        <f>INDEX(poeng!$A$1:$B$154,(K46-0)+1,2)</f>
        <v>1</v>
      </c>
      <c r="M46" s="125">
        <v>36</v>
      </c>
      <c r="N46" s="126">
        <f>INDEX(poeng!$A$1:$B$154,(M46-0)+1,2)</f>
        <v>1</v>
      </c>
      <c r="O46" s="125">
        <v>34</v>
      </c>
      <c r="P46" s="126">
        <f>INDEX(poeng!$A$1:$B$154,(O46-0)+1,2)</f>
        <v>1</v>
      </c>
      <c r="Q46" s="128">
        <f t="shared" si="2"/>
        <v>1</v>
      </c>
      <c r="R46" s="129">
        <f t="shared" si="3"/>
        <v>4</v>
      </c>
      <c r="S46" s="129">
        <f t="shared" si="4"/>
        <v>1</v>
      </c>
      <c r="T46" s="129">
        <f t="shared" si="5"/>
        <v>1</v>
      </c>
      <c r="U46" s="129">
        <f t="shared" si="6"/>
        <v>1</v>
      </c>
      <c r="V46" s="129">
        <f t="shared" si="8"/>
        <v>1</v>
      </c>
      <c r="W46" s="130">
        <f t="shared" si="7"/>
        <v>7</v>
      </c>
      <c r="X46" s="100"/>
      <c r="Z46" s="120">
        <f t="shared" si="9"/>
        <v>4</v>
      </c>
      <c r="AA46" s="120">
        <f t="shared" si="10"/>
        <v>1</v>
      </c>
      <c r="AB46" s="120">
        <f t="shared" si="11"/>
        <v>1</v>
      </c>
      <c r="AC46" s="120">
        <f t="shared" si="12"/>
        <v>1</v>
      </c>
    </row>
    <row r="47" spans="1:29" ht="15.75" customHeight="1">
      <c r="A47" s="121">
        <f t="shared" si="14"/>
        <v>42</v>
      </c>
      <c r="B47" s="122">
        <f t="shared" si="13"/>
        <v>6</v>
      </c>
      <c r="C47" s="123" t="s">
        <v>406</v>
      </c>
      <c r="D47" s="124" t="s">
        <v>114</v>
      </c>
      <c r="E47" s="125">
        <v>36</v>
      </c>
      <c r="F47" s="126">
        <f>INDEX(poeng!$A$1:$B$154,(E47-0)+1,2)</f>
        <v>1</v>
      </c>
      <c r="G47" s="127">
        <v>32</v>
      </c>
      <c r="H47" s="126">
        <f>INDEX(poeng!$A$1:$B$154,(G47-0)+1,2)</f>
        <v>1</v>
      </c>
      <c r="I47" s="125">
        <v>40</v>
      </c>
      <c r="J47" s="126">
        <f>INDEX(poeng!$A$1:$B$154,(I47-0)+1,2)</f>
        <v>1</v>
      </c>
      <c r="K47" s="127">
        <v>34</v>
      </c>
      <c r="L47" s="126">
        <f>INDEX(poeng!$A$1:$B$154,(K47-0)+1,2)</f>
        <v>1</v>
      </c>
      <c r="M47" s="125">
        <v>37</v>
      </c>
      <c r="N47" s="126">
        <f>INDEX(poeng!$A$1:$B$154,(M47-0)+1,2)</f>
        <v>1</v>
      </c>
      <c r="O47" s="125">
        <v>28</v>
      </c>
      <c r="P47" s="126">
        <f>INDEX(poeng!$A$1:$B$154,(O47-0)+1,2)</f>
        <v>3</v>
      </c>
      <c r="Q47" s="128">
        <f t="shared" si="2"/>
        <v>1</v>
      </c>
      <c r="R47" s="129">
        <f t="shared" si="3"/>
        <v>1</v>
      </c>
      <c r="S47" s="129">
        <f t="shared" si="4"/>
        <v>1</v>
      </c>
      <c r="T47" s="129">
        <f t="shared" si="5"/>
        <v>1</v>
      </c>
      <c r="U47" s="129">
        <f t="shared" si="6"/>
        <v>1</v>
      </c>
      <c r="V47" s="129">
        <f t="shared" si="8"/>
        <v>3</v>
      </c>
      <c r="W47" s="130">
        <f t="shared" si="7"/>
        <v>6</v>
      </c>
      <c r="X47" s="100"/>
      <c r="Z47" s="120">
        <f t="shared" si="9"/>
        <v>3</v>
      </c>
      <c r="AA47" s="120">
        <f t="shared" si="10"/>
        <v>1</v>
      </c>
      <c r="AB47" s="120">
        <f t="shared" si="11"/>
        <v>1</v>
      </c>
      <c r="AC47" s="120">
        <f t="shared" si="12"/>
        <v>1</v>
      </c>
    </row>
    <row r="48" spans="1:29" ht="15.75" customHeight="1">
      <c r="A48" s="121">
        <f t="shared" si="14"/>
        <v>43</v>
      </c>
      <c r="B48" s="122">
        <f t="shared" si="13"/>
        <v>4</v>
      </c>
      <c r="C48" s="123" t="s">
        <v>341</v>
      </c>
      <c r="D48" s="124" t="s">
        <v>308</v>
      </c>
      <c r="E48" s="125">
        <v>37</v>
      </c>
      <c r="F48" s="126">
        <f>INDEX(poeng!$A$1:$B$154,(E48-0)+1,2)</f>
        <v>1</v>
      </c>
      <c r="G48" s="127">
        <v>42</v>
      </c>
      <c r="H48" s="126">
        <f>INDEX(poeng!$A$1:$B$154,(G48-0)+1,2)</f>
        <v>1</v>
      </c>
      <c r="I48" s="125">
        <v>34</v>
      </c>
      <c r="J48" s="126">
        <f>INDEX(poeng!$A$1:$B$154,(I48-0)+1,2)</f>
        <v>1</v>
      </c>
      <c r="K48" s="127">
        <v>39</v>
      </c>
      <c r="L48" s="126">
        <f>INDEX(poeng!$A$1:$B$154,(K48-0)+1,2)</f>
        <v>1</v>
      </c>
      <c r="M48" s="125">
        <v>31</v>
      </c>
      <c r="N48" s="126">
        <f>INDEX(poeng!$A$1:$B$154,(M48-0)+1,2)</f>
        <v>1</v>
      </c>
      <c r="O48" s="125">
        <v>41</v>
      </c>
      <c r="P48" s="126">
        <f>INDEX(poeng!$A$1:$B$154,(O48-0)+1,2)</f>
        <v>1</v>
      </c>
      <c r="Q48" s="128">
        <f t="shared" si="2"/>
        <v>1</v>
      </c>
      <c r="R48" s="129">
        <f t="shared" si="3"/>
        <v>1</v>
      </c>
      <c r="S48" s="129">
        <f t="shared" si="4"/>
        <v>1</v>
      </c>
      <c r="T48" s="129">
        <f t="shared" si="5"/>
        <v>1</v>
      </c>
      <c r="U48" s="129">
        <f t="shared" si="6"/>
        <v>1</v>
      </c>
      <c r="V48" s="129">
        <f t="shared" si="8"/>
        <v>1</v>
      </c>
      <c r="W48" s="130">
        <f t="shared" si="7"/>
        <v>4</v>
      </c>
      <c r="X48" s="100"/>
      <c r="Z48" s="120">
        <f t="shared" si="9"/>
        <v>1</v>
      </c>
      <c r="AA48" s="120">
        <f t="shared" si="10"/>
        <v>1</v>
      </c>
      <c r="AB48" s="120">
        <f t="shared" si="11"/>
        <v>1</v>
      </c>
      <c r="AC48" s="120">
        <f t="shared" si="12"/>
        <v>1</v>
      </c>
    </row>
    <row r="49" spans="1:29" ht="15.75" customHeight="1">
      <c r="A49" s="121">
        <f t="shared" si="14"/>
        <v>43</v>
      </c>
      <c r="B49" s="122">
        <f t="shared" si="13"/>
        <v>4</v>
      </c>
      <c r="C49" s="123" t="s">
        <v>348</v>
      </c>
      <c r="D49" s="124" t="s">
        <v>125</v>
      </c>
      <c r="E49" s="125">
        <v>33</v>
      </c>
      <c r="F49" s="126">
        <f>INDEX(poeng!$A$1:$B$154,(E49-0)+1,2)</f>
        <v>1</v>
      </c>
      <c r="G49" s="127">
        <v>39</v>
      </c>
      <c r="H49" s="126">
        <f>INDEX(poeng!$A$1:$B$154,(G49-0)+1,2)</f>
        <v>1</v>
      </c>
      <c r="I49" s="125">
        <v>35</v>
      </c>
      <c r="J49" s="126">
        <f>INDEX(poeng!$A$1:$B$154,(I49-0)+1,2)</f>
        <v>1</v>
      </c>
      <c r="K49" s="127">
        <v>37</v>
      </c>
      <c r="L49" s="126">
        <f>INDEX(poeng!$A$1:$B$154,(K49-0)+1,2)</f>
        <v>1</v>
      </c>
      <c r="M49" s="125">
        <v>45</v>
      </c>
      <c r="N49" s="126">
        <f>INDEX(poeng!$A$1:$B$154,(M49-0)+1,2)</f>
        <v>1</v>
      </c>
      <c r="O49" s="125">
        <v>47</v>
      </c>
      <c r="P49" s="126">
        <f>INDEX(poeng!$A$1:$B$154,(O49-0)+1,2)</f>
        <v>1</v>
      </c>
      <c r="Q49" s="128">
        <f t="shared" si="2"/>
        <v>1</v>
      </c>
      <c r="R49" s="129">
        <f t="shared" si="3"/>
        <v>1</v>
      </c>
      <c r="S49" s="129">
        <f t="shared" si="4"/>
        <v>1</v>
      </c>
      <c r="T49" s="129">
        <f t="shared" si="5"/>
        <v>1</v>
      </c>
      <c r="U49" s="129">
        <f t="shared" si="6"/>
        <v>1</v>
      </c>
      <c r="V49" s="129">
        <f t="shared" si="8"/>
        <v>1</v>
      </c>
      <c r="W49" s="130">
        <f t="shared" si="7"/>
        <v>4</v>
      </c>
      <c r="X49" s="100"/>
      <c r="Z49" s="120">
        <f t="shared" si="9"/>
        <v>1</v>
      </c>
      <c r="AA49" s="120">
        <f t="shared" si="10"/>
        <v>1</v>
      </c>
      <c r="AB49" s="120">
        <f t="shared" si="11"/>
        <v>1</v>
      </c>
      <c r="AC49" s="120">
        <f t="shared" si="12"/>
        <v>1</v>
      </c>
    </row>
    <row r="50" spans="1:29" ht="15.75" customHeight="1">
      <c r="A50" s="121">
        <f t="shared" si="14"/>
        <v>43</v>
      </c>
      <c r="B50" s="122">
        <f t="shared" si="13"/>
        <v>4</v>
      </c>
      <c r="C50" s="123" t="s">
        <v>343</v>
      </c>
      <c r="D50" s="124" t="s">
        <v>99</v>
      </c>
      <c r="E50" s="125">
        <v>40</v>
      </c>
      <c r="F50" s="126">
        <f>INDEX(poeng!$A$1:$B$154,(E50-0)+1,2)</f>
        <v>1</v>
      </c>
      <c r="G50" s="127">
        <v>41</v>
      </c>
      <c r="H50" s="126">
        <f>INDEX(poeng!$A$1:$B$154,(G50-0)+1,2)</f>
        <v>1</v>
      </c>
      <c r="I50" s="125">
        <v>44</v>
      </c>
      <c r="J50" s="126">
        <f>INDEX(poeng!$A$1:$B$154,(I50-0)+1,2)</f>
        <v>1</v>
      </c>
      <c r="K50" s="127">
        <v>40</v>
      </c>
      <c r="L50" s="126">
        <f>INDEX(poeng!$A$1:$B$154,(K50-0)+1,2)</f>
        <v>1</v>
      </c>
      <c r="M50" s="125">
        <v>46</v>
      </c>
      <c r="N50" s="126">
        <f>INDEX(poeng!$A$1:$B$154,(M50-0)+1,2)</f>
        <v>1</v>
      </c>
      <c r="O50" s="125">
        <v>48</v>
      </c>
      <c r="P50" s="126">
        <f>INDEX(poeng!$A$1:$B$154,(O50-0)+1,2)</f>
        <v>1</v>
      </c>
      <c r="Q50" s="128">
        <f t="shared" si="2"/>
        <v>1</v>
      </c>
      <c r="R50" s="129">
        <f t="shared" si="3"/>
        <v>1</v>
      </c>
      <c r="S50" s="129">
        <f t="shared" si="4"/>
        <v>1</v>
      </c>
      <c r="T50" s="129">
        <f t="shared" si="5"/>
        <v>1</v>
      </c>
      <c r="U50" s="129">
        <f t="shared" si="6"/>
        <v>1</v>
      </c>
      <c r="V50" s="129">
        <f t="shared" si="8"/>
        <v>1</v>
      </c>
      <c r="W50" s="130">
        <f t="shared" si="7"/>
        <v>4</v>
      </c>
      <c r="X50" s="100"/>
      <c r="Z50" s="120">
        <f t="shared" si="9"/>
        <v>1</v>
      </c>
      <c r="AA50" s="120">
        <f t="shared" si="10"/>
        <v>1</v>
      </c>
      <c r="AB50" s="120">
        <f t="shared" si="11"/>
        <v>1</v>
      </c>
      <c r="AC50" s="120">
        <f t="shared" si="12"/>
        <v>1</v>
      </c>
    </row>
    <row r="51" spans="1:29" ht="15.75" customHeight="1">
      <c r="A51" s="121">
        <f t="shared" si="14"/>
        <v>43</v>
      </c>
      <c r="B51" s="122">
        <f t="shared" si="13"/>
        <v>4</v>
      </c>
      <c r="C51" s="123" t="s">
        <v>344</v>
      </c>
      <c r="D51" s="124" t="s">
        <v>146</v>
      </c>
      <c r="E51" s="125">
        <v>41</v>
      </c>
      <c r="F51" s="126">
        <f>INDEX(poeng!$A$1:$B$154,(E51-0)+1,2)</f>
        <v>1</v>
      </c>
      <c r="G51" s="127">
        <v>45</v>
      </c>
      <c r="H51" s="126">
        <f>INDEX(poeng!$A$1:$B$154,(G51-0)+1,2)</f>
        <v>1</v>
      </c>
      <c r="I51" s="125">
        <v>46</v>
      </c>
      <c r="J51" s="126">
        <f>INDEX(poeng!$A$1:$B$154,(I51-0)+1,2)</f>
        <v>1</v>
      </c>
      <c r="K51" s="127"/>
      <c r="L51" s="126">
        <f>INDEX(poeng!$A$1:$B$154,(K51-0)+1,2)</f>
        <v>0</v>
      </c>
      <c r="M51" s="125">
        <v>47</v>
      </c>
      <c r="N51" s="126">
        <f>INDEX(poeng!$A$1:$B$154,(M51-0)+1,2)</f>
        <v>1</v>
      </c>
      <c r="O51" s="125">
        <v>50</v>
      </c>
      <c r="P51" s="126">
        <f>INDEX(poeng!$A$1:$B$154,(O51-0)+1,2)</f>
        <v>1</v>
      </c>
      <c r="Q51" s="128">
        <f t="shared" si="2"/>
        <v>1</v>
      </c>
      <c r="R51" s="129">
        <f t="shared" si="3"/>
        <v>1</v>
      </c>
      <c r="S51" s="129">
        <f t="shared" si="4"/>
        <v>1</v>
      </c>
      <c r="T51" s="129">
        <f t="shared" si="5"/>
        <v>0</v>
      </c>
      <c r="U51" s="129">
        <f t="shared" si="6"/>
        <v>1</v>
      </c>
      <c r="V51" s="129">
        <f t="shared" si="8"/>
        <v>1</v>
      </c>
      <c r="W51" s="130">
        <f t="shared" si="7"/>
        <v>4</v>
      </c>
      <c r="X51" s="100"/>
      <c r="Z51" s="120">
        <f t="shared" si="9"/>
        <v>1</v>
      </c>
      <c r="AA51" s="120">
        <f t="shared" si="10"/>
        <v>1</v>
      </c>
      <c r="AB51" s="120">
        <f t="shared" si="11"/>
        <v>1</v>
      </c>
      <c r="AC51" s="120">
        <f t="shared" si="12"/>
        <v>1</v>
      </c>
    </row>
    <row r="52" spans="1:29" ht="15.75" customHeight="1">
      <c r="A52" s="121">
        <f t="shared" si="14"/>
        <v>43</v>
      </c>
      <c r="B52" s="122">
        <f t="shared" si="1"/>
        <v>4</v>
      </c>
      <c r="C52" s="123" t="s">
        <v>345</v>
      </c>
      <c r="D52" s="124" t="s">
        <v>114</v>
      </c>
      <c r="E52" s="125">
        <v>42</v>
      </c>
      <c r="F52" s="126">
        <f>INDEX(poeng!$A$1:$B$154,(E52-0)+1,2)</f>
        <v>1</v>
      </c>
      <c r="G52" s="127">
        <v>34</v>
      </c>
      <c r="H52" s="126">
        <f>INDEX(poeng!$A$1:$B$154,(G52-0)+1,2)</f>
        <v>1</v>
      </c>
      <c r="I52" s="125"/>
      <c r="J52" s="126">
        <f>INDEX(poeng!$A$1:$B$154,(I52-0)+1,2)</f>
        <v>0</v>
      </c>
      <c r="K52" s="127"/>
      <c r="L52" s="126">
        <f>INDEX(poeng!$A$1:$B$154,(K52-0)+1,2)</f>
        <v>0</v>
      </c>
      <c r="M52" s="125">
        <v>40</v>
      </c>
      <c r="N52" s="126">
        <f>INDEX(poeng!$A$1:$B$154,(M52-0)+1,2)</f>
        <v>1</v>
      </c>
      <c r="O52" s="125">
        <v>42</v>
      </c>
      <c r="P52" s="126">
        <f>INDEX(poeng!$A$1:$B$154,(O52-0)+1,2)</f>
        <v>1</v>
      </c>
      <c r="Q52" s="128">
        <f t="shared" si="2"/>
        <v>1</v>
      </c>
      <c r="R52" s="129">
        <f t="shared" si="3"/>
        <v>1</v>
      </c>
      <c r="S52" s="129">
        <f t="shared" si="4"/>
        <v>0</v>
      </c>
      <c r="T52" s="129">
        <f t="shared" si="5"/>
        <v>0</v>
      </c>
      <c r="U52" s="129">
        <f t="shared" si="6"/>
        <v>1</v>
      </c>
      <c r="V52" s="129">
        <f t="shared" si="8"/>
        <v>1</v>
      </c>
      <c r="W52" s="130">
        <f t="shared" si="7"/>
        <v>4</v>
      </c>
      <c r="X52" s="100"/>
      <c r="Z52" s="120">
        <f t="shared" si="9"/>
        <v>1</v>
      </c>
      <c r="AA52" s="120">
        <f t="shared" si="10"/>
        <v>1</v>
      </c>
      <c r="AB52" s="120">
        <f t="shared" si="11"/>
        <v>1</v>
      </c>
      <c r="AC52" s="120">
        <f t="shared" si="12"/>
        <v>1</v>
      </c>
    </row>
    <row r="53" spans="1:29" ht="15.75" customHeight="1">
      <c r="A53" s="121">
        <f t="shared" si="14"/>
        <v>43</v>
      </c>
      <c r="B53" s="122">
        <f t="shared" si="1"/>
        <v>4</v>
      </c>
      <c r="C53" s="123" t="s">
        <v>408</v>
      </c>
      <c r="D53" s="124" t="s">
        <v>103</v>
      </c>
      <c r="E53" s="125"/>
      <c r="F53" s="126">
        <f>INDEX(poeng!$A$1:$B$154,(E53-0)+1,2)</f>
        <v>0</v>
      </c>
      <c r="G53" s="127">
        <v>43</v>
      </c>
      <c r="H53" s="126">
        <f>INDEX(poeng!$A$1:$B$154,(G53-0)+1,2)</f>
        <v>1</v>
      </c>
      <c r="I53" s="125"/>
      <c r="J53" s="126">
        <f>INDEX(poeng!$A$1:$B$154,(I53-0)+1,2)</f>
        <v>0</v>
      </c>
      <c r="K53" s="127">
        <v>41</v>
      </c>
      <c r="L53" s="126">
        <f>INDEX(poeng!$A$1:$B$154,(K53-0)+1,2)</f>
        <v>1</v>
      </c>
      <c r="M53" s="125">
        <v>44</v>
      </c>
      <c r="N53" s="126">
        <f>INDEX(poeng!$A$1:$B$154,(M53-0)+1,2)</f>
        <v>1</v>
      </c>
      <c r="O53" s="125">
        <v>49</v>
      </c>
      <c r="P53" s="126">
        <f>INDEX(poeng!$A$1:$B$154,(O53-0)+1,2)</f>
        <v>1</v>
      </c>
      <c r="Q53" s="128">
        <f t="shared" si="2"/>
        <v>0</v>
      </c>
      <c r="R53" s="129">
        <f t="shared" si="3"/>
        <v>1</v>
      </c>
      <c r="S53" s="129">
        <f t="shared" si="4"/>
        <v>0</v>
      </c>
      <c r="T53" s="129">
        <f t="shared" si="5"/>
        <v>1</v>
      </c>
      <c r="U53" s="129">
        <f t="shared" si="6"/>
        <v>1</v>
      </c>
      <c r="V53" s="129">
        <f t="shared" si="8"/>
        <v>1</v>
      </c>
      <c r="W53" s="130">
        <f t="shared" si="7"/>
        <v>4</v>
      </c>
      <c r="X53" s="100"/>
      <c r="Z53" s="120">
        <f t="shared" si="9"/>
        <v>1</v>
      </c>
      <c r="AA53" s="120">
        <f t="shared" si="10"/>
        <v>1</v>
      </c>
      <c r="AB53" s="120">
        <f t="shared" si="11"/>
        <v>1</v>
      </c>
      <c r="AC53" s="120">
        <f t="shared" si="12"/>
        <v>1</v>
      </c>
    </row>
    <row r="54" spans="1:29" ht="15.75" customHeight="1">
      <c r="A54" s="121">
        <f t="shared" si="14"/>
        <v>43</v>
      </c>
      <c r="B54" s="122">
        <f t="shared" si="1"/>
        <v>4</v>
      </c>
      <c r="C54" s="123" t="s">
        <v>407</v>
      </c>
      <c r="D54" s="124" t="s">
        <v>310</v>
      </c>
      <c r="E54" s="125"/>
      <c r="F54" s="126">
        <f>INDEX(poeng!$A$1:$B$154,(E54-0)+1,2)</f>
        <v>0</v>
      </c>
      <c r="G54" s="127">
        <v>36</v>
      </c>
      <c r="H54" s="126">
        <f>INDEX(poeng!$A$1:$B$154,(G54-0)+1,2)</f>
        <v>1</v>
      </c>
      <c r="I54" s="125">
        <v>41</v>
      </c>
      <c r="J54" s="126">
        <f>INDEX(poeng!$A$1:$B$154,(I54-0)+1,2)</f>
        <v>1</v>
      </c>
      <c r="K54" s="127"/>
      <c r="L54" s="126">
        <f>INDEX(poeng!$A$1:$B$154,(K54-0)+1,2)</f>
        <v>0</v>
      </c>
      <c r="M54" s="125">
        <v>42</v>
      </c>
      <c r="N54" s="126">
        <f>INDEX(poeng!$A$1:$B$154,(M54-0)+1,2)</f>
        <v>1</v>
      </c>
      <c r="O54" s="125">
        <v>45</v>
      </c>
      <c r="P54" s="126">
        <f>INDEX(poeng!$A$1:$B$154,(O54-0)+1,2)</f>
        <v>1</v>
      </c>
      <c r="Q54" s="128">
        <f t="shared" si="2"/>
        <v>0</v>
      </c>
      <c r="R54" s="129">
        <f t="shared" si="3"/>
        <v>1</v>
      </c>
      <c r="S54" s="129">
        <f t="shared" si="4"/>
        <v>1</v>
      </c>
      <c r="T54" s="129">
        <f t="shared" si="5"/>
        <v>0</v>
      </c>
      <c r="U54" s="129">
        <f t="shared" si="6"/>
        <v>1</v>
      </c>
      <c r="V54" s="129">
        <f t="shared" si="8"/>
        <v>1</v>
      </c>
      <c r="W54" s="130">
        <f t="shared" si="7"/>
        <v>4</v>
      </c>
      <c r="X54" s="100"/>
      <c r="Z54" s="120">
        <f t="shared" si="9"/>
        <v>1</v>
      </c>
      <c r="AA54" s="120">
        <f t="shared" si="10"/>
        <v>1</v>
      </c>
      <c r="AB54" s="120">
        <f t="shared" si="11"/>
        <v>1</v>
      </c>
      <c r="AC54" s="120">
        <f t="shared" si="12"/>
        <v>1</v>
      </c>
    </row>
    <row r="55" spans="1:29" ht="15.75" customHeight="1">
      <c r="A55" s="121">
        <f t="shared" si="14"/>
        <v>43</v>
      </c>
      <c r="B55" s="122">
        <f t="shared" si="1"/>
        <v>4</v>
      </c>
      <c r="C55" s="123" t="s">
        <v>410</v>
      </c>
      <c r="D55" s="124" t="s">
        <v>257</v>
      </c>
      <c r="E55" s="125"/>
      <c r="F55" s="126">
        <f>INDEX(poeng!$A$1:$B$154,(E55-0)+1,2)</f>
        <v>0</v>
      </c>
      <c r="G55" s="127"/>
      <c r="H55" s="126">
        <f>INDEX(poeng!$A$1:$B$154,(G55-0)+1,2)</f>
        <v>0</v>
      </c>
      <c r="I55" s="125">
        <v>45</v>
      </c>
      <c r="J55" s="126">
        <f>INDEX(poeng!$A$1:$B$154,(I55-0)+1,2)</f>
        <v>1</v>
      </c>
      <c r="K55" s="127">
        <v>35</v>
      </c>
      <c r="L55" s="126">
        <f>INDEX(poeng!$A$1:$B$154,(K55-0)+1,2)</f>
        <v>1</v>
      </c>
      <c r="M55" s="125">
        <v>43</v>
      </c>
      <c r="N55" s="126">
        <f>INDEX(poeng!$A$1:$B$154,(M55-0)+1,2)</f>
        <v>1</v>
      </c>
      <c r="O55" s="125">
        <v>46</v>
      </c>
      <c r="P55" s="126">
        <f>INDEX(poeng!$A$1:$B$154,(O55-0)+1,2)</f>
        <v>1</v>
      </c>
      <c r="Q55" s="128">
        <f t="shared" si="2"/>
        <v>0</v>
      </c>
      <c r="R55" s="129">
        <f t="shared" si="3"/>
        <v>0</v>
      </c>
      <c r="S55" s="129">
        <f t="shared" si="4"/>
        <v>1</v>
      </c>
      <c r="T55" s="129">
        <f t="shared" si="5"/>
        <v>1</v>
      </c>
      <c r="U55" s="129">
        <f t="shared" si="6"/>
        <v>1</v>
      </c>
      <c r="V55" s="129">
        <f t="shared" si="8"/>
        <v>1</v>
      </c>
      <c r="W55" s="130">
        <f t="shared" si="7"/>
        <v>4</v>
      </c>
      <c r="X55" s="100"/>
      <c r="Z55" s="120">
        <f t="shared" si="9"/>
        <v>1</v>
      </c>
      <c r="AA55" s="120">
        <f t="shared" si="10"/>
        <v>1</v>
      </c>
      <c r="AB55" s="120">
        <f t="shared" si="11"/>
        <v>1</v>
      </c>
      <c r="AC55" s="120">
        <f t="shared" si="12"/>
        <v>1</v>
      </c>
    </row>
  </sheetData>
  <mergeCells count="7">
    <mergeCell ref="O3:P3"/>
    <mergeCell ref="M3:N3"/>
    <mergeCell ref="D1:L1"/>
    <mergeCell ref="E3:F3"/>
    <mergeCell ref="G3:H3"/>
    <mergeCell ref="I3:J3"/>
    <mergeCell ref="K3:L3"/>
  </mergeCells>
  <printOptions/>
  <pageMargins left="0.5118110236220472" right="0.1968503937007874" top="0.35433070866141736" bottom="0.4330708661417323" header="0.4330708661417323" footer="0.8267716535433072"/>
  <pageSetup fitToHeight="1" fitToWidth="1" horizontalDpi="600" verticalDpi="600" orientation="portrait" paperSize="9" scale="58" r:id="rId2"/>
  <headerFooter alignWithMargins="0">
    <oddFooter>&amp;LMagnhild Knudsen&amp;R&amp;D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73"/>
  <sheetViews>
    <sheetView showGridLines="0" showZeros="0" zoomScale="75" zoomScaleNormal="75" workbookViewId="0" topLeftCell="A3">
      <selection activeCell="A29" sqref="A29:IV33"/>
    </sheetView>
  </sheetViews>
  <sheetFormatPr defaultColWidth="11.5546875" defaultRowHeight="15"/>
  <cols>
    <col min="1" max="2" width="7.4453125" style="76" bestFit="1" customWidth="1"/>
    <col min="3" max="3" width="24.4453125" style="76" bestFit="1" customWidth="1"/>
    <col min="4" max="4" width="14.77734375" style="76" bestFit="1" customWidth="1"/>
    <col min="5" max="5" width="6.6640625" style="76" bestFit="1" customWidth="1"/>
    <col min="6" max="6" width="7.10546875" style="76" bestFit="1" customWidth="1"/>
    <col min="7" max="7" width="6.6640625" style="76" customWidth="1"/>
    <col min="8" max="8" width="7.10546875" style="76" bestFit="1" customWidth="1"/>
    <col min="9" max="9" width="6.6640625" style="76" customWidth="1"/>
    <col min="10" max="10" width="7.10546875" style="76" bestFit="1" customWidth="1"/>
    <col min="11" max="11" width="6.6640625" style="76" customWidth="1"/>
    <col min="12" max="12" width="7.10546875" style="76" bestFit="1" customWidth="1"/>
    <col min="13" max="13" width="6.6640625" style="76" customWidth="1"/>
    <col min="14" max="14" width="7.10546875" style="76" bestFit="1" customWidth="1"/>
    <col min="15" max="15" width="6.6640625" style="76" customWidth="1"/>
    <col min="16" max="16" width="7.10546875" style="76" bestFit="1" customWidth="1"/>
    <col min="17" max="23" width="6.6640625" style="76" hidden="1" customWidth="1"/>
    <col min="24" max="24" width="5.6640625" style="76" hidden="1" customWidth="1"/>
    <col min="25" max="25" width="4.6640625" style="76" hidden="1" customWidth="1"/>
    <col min="26" max="26" width="5.6640625" style="76" hidden="1" customWidth="1"/>
    <col min="27" max="27" width="6.88671875" style="76" hidden="1" customWidth="1"/>
    <col min="28" max="30" width="4.6640625" style="76" hidden="1" customWidth="1"/>
    <col min="31" max="32" width="8.88671875" style="76" hidden="1" customWidth="1"/>
    <col min="33" max="16384" width="9.6640625" style="76" customWidth="1"/>
  </cols>
  <sheetData>
    <row r="1" spans="4:23" ht="33.75" customHeight="1">
      <c r="D1" s="230" t="str">
        <f>'J 12'!$D$1</f>
        <v>TE cup 2003</v>
      </c>
      <c r="E1" s="230"/>
      <c r="F1" s="230"/>
      <c r="G1" s="230"/>
      <c r="H1" s="230"/>
      <c r="I1" s="230"/>
      <c r="J1" s="230"/>
      <c r="K1" s="230"/>
      <c r="L1" s="230"/>
      <c r="M1" s="18"/>
      <c r="N1" s="18"/>
      <c r="O1" s="18"/>
      <c r="P1" s="18"/>
      <c r="Q1" s="16"/>
      <c r="R1" s="2"/>
      <c r="S1" s="2"/>
      <c r="T1" s="2"/>
      <c r="U1" s="2"/>
      <c r="V1" s="2"/>
      <c r="W1" s="2"/>
    </row>
    <row r="2" spans="4:23" ht="24.75" customHeight="1" thickBot="1"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1"/>
      <c r="R2" s="81"/>
      <c r="S2" s="81"/>
      <c r="T2" s="81"/>
      <c r="U2" s="81"/>
      <c r="V2" s="81"/>
      <c r="W2" s="81"/>
    </row>
    <row r="3" spans="1:23" ht="22.5" customHeight="1" thickBot="1">
      <c r="A3" s="83" t="s">
        <v>89</v>
      </c>
      <c r="B3" s="84"/>
      <c r="C3" s="85"/>
      <c r="D3" s="82"/>
      <c r="E3" s="227" t="s">
        <v>425</v>
      </c>
      <c r="F3" s="228"/>
      <c r="G3" s="227" t="s">
        <v>95</v>
      </c>
      <c r="H3" s="228"/>
      <c r="I3" s="227" t="s">
        <v>96</v>
      </c>
      <c r="J3" s="228"/>
      <c r="K3" s="227" t="s">
        <v>97</v>
      </c>
      <c r="L3" s="228"/>
      <c r="M3" s="227" t="s">
        <v>98</v>
      </c>
      <c r="N3" s="228"/>
      <c r="O3" s="227" t="s">
        <v>202</v>
      </c>
      <c r="P3" s="228"/>
      <c r="Q3" s="86"/>
      <c r="R3" s="87"/>
      <c r="S3" s="87"/>
      <c r="T3" s="87"/>
      <c r="U3" s="87"/>
      <c r="V3" s="87"/>
      <c r="W3" s="88"/>
    </row>
    <row r="4" spans="1:24" ht="18.75" customHeight="1" thickTop="1">
      <c r="A4" s="89" t="s">
        <v>2</v>
      </c>
      <c r="B4" s="90" t="s">
        <v>3</v>
      </c>
      <c r="C4" s="91"/>
      <c r="D4" s="92"/>
      <c r="E4" s="93" t="s">
        <v>4</v>
      </c>
      <c r="F4" s="94" t="s">
        <v>1</v>
      </c>
      <c r="G4" s="95" t="s">
        <v>4</v>
      </c>
      <c r="H4" s="96" t="s">
        <v>1</v>
      </c>
      <c r="I4" s="93" t="s">
        <v>4</v>
      </c>
      <c r="J4" s="94" t="s">
        <v>1</v>
      </c>
      <c r="K4" s="95" t="s">
        <v>4</v>
      </c>
      <c r="L4" s="96" t="s">
        <v>1</v>
      </c>
      <c r="M4" s="93" t="s">
        <v>4</v>
      </c>
      <c r="N4" s="94" t="s">
        <v>1</v>
      </c>
      <c r="O4" s="93" t="s">
        <v>4</v>
      </c>
      <c r="P4" s="94" t="s">
        <v>1</v>
      </c>
      <c r="Q4" s="97" t="s">
        <v>5</v>
      </c>
      <c r="R4" s="98" t="s">
        <v>5</v>
      </c>
      <c r="S4" s="98" t="s">
        <v>5</v>
      </c>
      <c r="T4" s="98" t="s">
        <v>5</v>
      </c>
      <c r="U4" s="98" t="s">
        <v>5</v>
      </c>
      <c r="V4" s="98" t="s">
        <v>5</v>
      </c>
      <c r="W4" s="99" t="s">
        <v>3</v>
      </c>
      <c r="X4" s="100"/>
    </row>
    <row r="5" spans="1:29" ht="18.75" customHeight="1" thickBot="1">
      <c r="A5" s="101" t="s">
        <v>6</v>
      </c>
      <c r="B5" s="102" t="s">
        <v>1</v>
      </c>
      <c r="C5" s="101" t="s">
        <v>7</v>
      </c>
      <c r="D5" s="102" t="s">
        <v>8</v>
      </c>
      <c r="E5" s="103" t="s">
        <v>6</v>
      </c>
      <c r="F5" s="104"/>
      <c r="G5" s="105" t="s">
        <v>6</v>
      </c>
      <c r="H5" s="106"/>
      <c r="I5" s="103" t="s">
        <v>6</v>
      </c>
      <c r="J5" s="104"/>
      <c r="K5" s="105" t="s">
        <v>6</v>
      </c>
      <c r="L5" s="106"/>
      <c r="M5" s="103" t="s">
        <v>6</v>
      </c>
      <c r="N5" s="104"/>
      <c r="O5" s="103" t="s">
        <v>6</v>
      </c>
      <c r="P5" s="104"/>
      <c r="Q5" s="107" t="s">
        <v>9</v>
      </c>
      <c r="R5" s="108" t="s">
        <v>10</v>
      </c>
      <c r="S5" s="108" t="s">
        <v>11</v>
      </c>
      <c r="T5" s="108" t="s">
        <v>12</v>
      </c>
      <c r="U5" s="108">
        <v>5</v>
      </c>
      <c r="V5" s="108">
        <v>6</v>
      </c>
      <c r="W5" s="109" t="s">
        <v>1</v>
      </c>
      <c r="X5" s="100"/>
      <c r="Z5" s="76">
        <v>1</v>
      </c>
      <c r="AA5" s="76">
        <v>2</v>
      </c>
      <c r="AB5" s="76">
        <v>3</v>
      </c>
      <c r="AC5" s="76">
        <v>4</v>
      </c>
    </row>
    <row r="6" spans="1:29" ht="15.75" customHeight="1" thickTop="1">
      <c r="A6" s="110">
        <f aca="true" t="shared" si="0" ref="A6:A37">RANK(W6,W$6:W$72,0)</f>
        <v>1</v>
      </c>
      <c r="B6" s="111">
        <f aca="true" t="shared" si="1" ref="B6:B22">W6</f>
        <v>400</v>
      </c>
      <c r="C6" s="137" t="s">
        <v>349</v>
      </c>
      <c r="D6" s="138" t="s">
        <v>101</v>
      </c>
      <c r="E6" s="114">
        <v>1</v>
      </c>
      <c r="F6" s="115">
        <f>INDEX(poeng!$A$1:$B$154,(E6-0)+1,2)</f>
        <v>100</v>
      </c>
      <c r="G6" s="116">
        <v>1</v>
      </c>
      <c r="H6" s="115">
        <f>INDEX(poeng!$A$1:$B$154,(G6-0)+1,2)</f>
        <v>100</v>
      </c>
      <c r="I6" s="114">
        <v>1</v>
      </c>
      <c r="J6" s="115">
        <f>INDEX(poeng!$A$1:$B$154,(I6-0)+1,2)</f>
        <v>100</v>
      </c>
      <c r="K6" s="116">
        <v>1</v>
      </c>
      <c r="L6" s="115">
        <f>INDEX(poeng!$A$1:$B$154,(K6-0)+1,2)</f>
        <v>100</v>
      </c>
      <c r="M6" s="114">
        <v>2</v>
      </c>
      <c r="N6" s="115">
        <f>INDEX(poeng!$A$1:$B$154,(M6-0)+1,2)</f>
        <v>80</v>
      </c>
      <c r="O6" s="114">
        <v>6</v>
      </c>
      <c r="P6" s="115">
        <f>INDEX(poeng!$A$1:$B$154,(O6-0)+1,2)</f>
        <v>40</v>
      </c>
      <c r="Q6" s="117">
        <f aca="true" t="shared" si="2" ref="Q6:Q56">F6</f>
        <v>100</v>
      </c>
      <c r="R6" s="200">
        <f aca="true" t="shared" si="3" ref="R6:R56">H6</f>
        <v>100</v>
      </c>
      <c r="S6" s="200">
        <f aca="true" t="shared" si="4" ref="S6:S56">J6</f>
        <v>100</v>
      </c>
      <c r="T6" s="200">
        <f aca="true" t="shared" si="5" ref="T6:T56">L6</f>
        <v>100</v>
      </c>
      <c r="U6" s="200">
        <f aca="true" t="shared" si="6" ref="U6:U56">N6</f>
        <v>80</v>
      </c>
      <c r="V6" s="200">
        <f>P6</f>
        <v>40</v>
      </c>
      <c r="W6" s="201">
        <f aca="true" t="shared" si="7" ref="W6:W56">SUM(Z6:AC6)</f>
        <v>400</v>
      </c>
      <c r="X6" s="131"/>
      <c r="Y6" s="120"/>
      <c r="Z6" s="120">
        <f>LARGE(Q6:V6,1)</f>
        <v>100</v>
      </c>
      <c r="AA6" s="120">
        <f>LARGE(Q6:V6,2)</f>
        <v>100</v>
      </c>
      <c r="AB6" s="120">
        <f>LARGE(Q6:V6,3)</f>
        <v>100</v>
      </c>
      <c r="AC6" s="120">
        <f>LARGE(Q6:V6,4)</f>
        <v>100</v>
      </c>
    </row>
    <row r="7" spans="1:29" ht="15.75" customHeight="1">
      <c r="A7" s="121">
        <f t="shared" si="0"/>
        <v>2</v>
      </c>
      <c r="B7" s="122">
        <f t="shared" si="1"/>
        <v>280</v>
      </c>
      <c r="C7" s="123" t="s">
        <v>355</v>
      </c>
      <c r="D7" s="124" t="s">
        <v>146</v>
      </c>
      <c r="E7" s="125">
        <v>3</v>
      </c>
      <c r="F7" s="126">
        <f>INDEX(poeng!$A$1:$B$154,(E7-0)+1,2)</f>
        <v>60</v>
      </c>
      <c r="G7" s="127">
        <v>7</v>
      </c>
      <c r="H7" s="126">
        <f>INDEX(poeng!$A$1:$B$154,(G7-0)+1,2)</f>
        <v>36</v>
      </c>
      <c r="I7" s="125">
        <v>8</v>
      </c>
      <c r="J7" s="126">
        <f>INDEX(poeng!$A$1:$B$154,(I7-0)+1,2)</f>
        <v>32</v>
      </c>
      <c r="K7" s="127">
        <v>3</v>
      </c>
      <c r="L7" s="126">
        <f>INDEX(poeng!$A$1:$B$154,(K7-0)+1,2)</f>
        <v>60</v>
      </c>
      <c r="M7" s="125">
        <v>1</v>
      </c>
      <c r="N7" s="126">
        <f>INDEX(poeng!$A$1:$B$154,(M7-0)+1,2)</f>
        <v>100</v>
      </c>
      <c r="O7" s="125">
        <v>3</v>
      </c>
      <c r="P7" s="126">
        <f>INDEX(poeng!$A$1:$B$154,(O7-0)+1,2)</f>
        <v>60</v>
      </c>
      <c r="Q7" s="128">
        <f t="shared" si="2"/>
        <v>60</v>
      </c>
      <c r="R7" s="129">
        <f t="shared" si="3"/>
        <v>36</v>
      </c>
      <c r="S7" s="129">
        <f t="shared" si="4"/>
        <v>32</v>
      </c>
      <c r="T7" s="129">
        <f t="shared" si="5"/>
        <v>60</v>
      </c>
      <c r="U7" s="129">
        <f t="shared" si="6"/>
        <v>100</v>
      </c>
      <c r="V7" s="129">
        <f aca="true" t="shared" si="8" ref="V7:V46">P7</f>
        <v>60</v>
      </c>
      <c r="W7" s="130">
        <f t="shared" si="7"/>
        <v>280</v>
      </c>
      <c r="X7" s="100"/>
      <c r="Z7" s="120">
        <f aca="true" t="shared" si="9" ref="Z7:Z57">LARGE(Q7:V7,1)</f>
        <v>100</v>
      </c>
      <c r="AA7" s="120">
        <f aca="true" t="shared" si="10" ref="AA7:AA57">LARGE(Q7:V7,2)</f>
        <v>60</v>
      </c>
      <c r="AB7" s="120">
        <f aca="true" t="shared" si="11" ref="AB7:AB57">LARGE(Q7:V7,3)</f>
        <v>60</v>
      </c>
      <c r="AC7" s="120">
        <f aca="true" t="shared" si="12" ref="AC7:AC57">LARGE(Q7:V7,4)</f>
        <v>60</v>
      </c>
    </row>
    <row r="8" spans="1:29" ht="15.75" customHeight="1">
      <c r="A8" s="121">
        <f t="shared" si="0"/>
        <v>3</v>
      </c>
      <c r="B8" s="122">
        <f t="shared" si="1"/>
        <v>255</v>
      </c>
      <c r="C8" s="123" t="s">
        <v>354</v>
      </c>
      <c r="D8" s="124" t="s">
        <v>114</v>
      </c>
      <c r="E8" s="125">
        <v>2</v>
      </c>
      <c r="F8" s="126">
        <f>INDEX(poeng!$A$1:$B$154,(E8-0)+1,2)</f>
        <v>80</v>
      </c>
      <c r="G8" s="127">
        <v>4</v>
      </c>
      <c r="H8" s="126">
        <f>INDEX(poeng!$A$1:$B$154,(G8-0)+1,2)</f>
        <v>50</v>
      </c>
      <c r="I8" s="125">
        <v>5</v>
      </c>
      <c r="J8" s="126">
        <f>INDEX(poeng!$A$1:$B$154,(I8-0)+1,2)</f>
        <v>45</v>
      </c>
      <c r="K8" s="127">
        <v>7</v>
      </c>
      <c r="L8" s="126">
        <f>INDEX(poeng!$A$1:$B$154,(K8-0)+1,2)</f>
        <v>36</v>
      </c>
      <c r="M8" s="125">
        <v>6</v>
      </c>
      <c r="N8" s="126">
        <f>INDEX(poeng!$A$1:$B$154,(M8-0)+1,2)</f>
        <v>40</v>
      </c>
      <c r="O8" s="125">
        <v>2</v>
      </c>
      <c r="P8" s="126">
        <f>INDEX(poeng!$A$1:$B$154,(O8-0)+1,2)</f>
        <v>80</v>
      </c>
      <c r="Q8" s="128">
        <f t="shared" si="2"/>
        <v>80</v>
      </c>
      <c r="R8" s="129">
        <f t="shared" si="3"/>
        <v>50</v>
      </c>
      <c r="S8" s="129">
        <f t="shared" si="4"/>
        <v>45</v>
      </c>
      <c r="T8" s="129">
        <f t="shared" si="5"/>
        <v>36</v>
      </c>
      <c r="U8" s="129">
        <f t="shared" si="6"/>
        <v>40</v>
      </c>
      <c r="V8" s="129">
        <f t="shared" si="8"/>
        <v>80</v>
      </c>
      <c r="W8" s="130">
        <f t="shared" si="7"/>
        <v>255</v>
      </c>
      <c r="X8" s="100"/>
      <c r="Z8" s="120">
        <f t="shared" si="9"/>
        <v>80</v>
      </c>
      <c r="AA8" s="120">
        <f t="shared" si="10"/>
        <v>80</v>
      </c>
      <c r="AB8" s="120">
        <f t="shared" si="11"/>
        <v>50</v>
      </c>
      <c r="AC8" s="120">
        <f t="shared" si="12"/>
        <v>45</v>
      </c>
    </row>
    <row r="9" spans="1:29" ht="15.75" customHeight="1">
      <c r="A9" s="121">
        <f t="shared" si="0"/>
        <v>4</v>
      </c>
      <c r="B9" s="122">
        <f t="shared" si="1"/>
        <v>246</v>
      </c>
      <c r="C9" s="123" t="s">
        <v>326</v>
      </c>
      <c r="D9" s="124" t="s">
        <v>351</v>
      </c>
      <c r="E9" s="125"/>
      <c r="F9" s="126">
        <f>INDEX(poeng!$A$1:$B$154,(E9-0)+1,2)</f>
        <v>0</v>
      </c>
      <c r="G9" s="127">
        <v>2</v>
      </c>
      <c r="H9" s="126">
        <f>INDEX(poeng!$A$1:$B$154,(G9-0)+1,2)</f>
        <v>80</v>
      </c>
      <c r="I9" s="125">
        <v>2</v>
      </c>
      <c r="J9" s="126">
        <f>INDEX(poeng!$A$1:$B$154,(I9-0)+1,2)</f>
        <v>80</v>
      </c>
      <c r="K9" s="127">
        <v>4</v>
      </c>
      <c r="L9" s="126">
        <f>INDEX(poeng!$A$1:$B$154,(K9-0)+1,2)</f>
        <v>50</v>
      </c>
      <c r="M9" s="125"/>
      <c r="N9" s="126">
        <f>INDEX(poeng!$A$1:$B$154,(M9-0)+1,2)</f>
        <v>0</v>
      </c>
      <c r="O9" s="125">
        <v>7</v>
      </c>
      <c r="P9" s="126">
        <f>INDEX(poeng!$A$1:$B$154,(O9-0)+1,2)</f>
        <v>36</v>
      </c>
      <c r="Q9" s="128">
        <f t="shared" si="2"/>
        <v>0</v>
      </c>
      <c r="R9" s="129">
        <f t="shared" si="3"/>
        <v>80</v>
      </c>
      <c r="S9" s="129">
        <f t="shared" si="4"/>
        <v>80</v>
      </c>
      <c r="T9" s="129">
        <f t="shared" si="5"/>
        <v>50</v>
      </c>
      <c r="U9" s="129">
        <f t="shared" si="6"/>
        <v>0</v>
      </c>
      <c r="V9" s="129">
        <f t="shared" si="8"/>
        <v>36</v>
      </c>
      <c r="W9" s="130">
        <f t="shared" si="7"/>
        <v>246</v>
      </c>
      <c r="X9" s="100"/>
      <c r="Z9" s="120">
        <f t="shared" si="9"/>
        <v>80</v>
      </c>
      <c r="AA9" s="120">
        <f t="shared" si="10"/>
        <v>80</v>
      </c>
      <c r="AB9" s="120">
        <f t="shared" si="11"/>
        <v>50</v>
      </c>
      <c r="AC9" s="120">
        <f t="shared" si="12"/>
        <v>36</v>
      </c>
    </row>
    <row r="10" spans="1:29" ht="15.75" customHeight="1">
      <c r="A10" s="121">
        <f t="shared" si="0"/>
        <v>5</v>
      </c>
      <c r="B10" s="122">
        <f t="shared" si="1"/>
        <v>240</v>
      </c>
      <c r="C10" s="123" t="s">
        <v>358</v>
      </c>
      <c r="D10" s="124" t="s">
        <v>350</v>
      </c>
      <c r="E10" s="125">
        <v>6</v>
      </c>
      <c r="F10" s="126">
        <f>INDEX(poeng!$A$1:$B$154,(E10-0)+1,2)</f>
        <v>40</v>
      </c>
      <c r="G10" s="127">
        <v>9</v>
      </c>
      <c r="H10" s="126">
        <f>INDEX(poeng!$A$1:$B$154,(G10-0)+1,2)</f>
        <v>29</v>
      </c>
      <c r="I10" s="125">
        <v>3</v>
      </c>
      <c r="J10" s="126">
        <f>INDEX(poeng!$A$1:$B$154,(I10-0)+1,2)</f>
        <v>60</v>
      </c>
      <c r="K10" s="127">
        <v>6</v>
      </c>
      <c r="L10" s="126">
        <f>INDEX(poeng!$A$1:$B$154,(K10-0)+1,2)</f>
        <v>40</v>
      </c>
      <c r="M10" s="125">
        <v>6</v>
      </c>
      <c r="N10" s="126">
        <f>INDEX(poeng!$A$1:$B$154,(M10-0)+1,2)</f>
        <v>40</v>
      </c>
      <c r="O10" s="125">
        <v>1</v>
      </c>
      <c r="P10" s="126">
        <f>INDEX(poeng!$A$1:$B$154,(O10-0)+1,2)</f>
        <v>100</v>
      </c>
      <c r="Q10" s="128">
        <f t="shared" si="2"/>
        <v>40</v>
      </c>
      <c r="R10" s="129">
        <f t="shared" si="3"/>
        <v>29</v>
      </c>
      <c r="S10" s="129">
        <f t="shared" si="4"/>
        <v>60</v>
      </c>
      <c r="T10" s="129">
        <f t="shared" si="5"/>
        <v>40</v>
      </c>
      <c r="U10" s="129">
        <f t="shared" si="6"/>
        <v>40</v>
      </c>
      <c r="V10" s="129">
        <f t="shared" si="8"/>
        <v>100</v>
      </c>
      <c r="W10" s="130">
        <f t="shared" si="7"/>
        <v>240</v>
      </c>
      <c r="X10" s="100"/>
      <c r="Z10" s="120">
        <f t="shared" si="9"/>
        <v>100</v>
      </c>
      <c r="AA10" s="120">
        <f t="shared" si="10"/>
        <v>60</v>
      </c>
      <c r="AB10" s="120">
        <f t="shared" si="11"/>
        <v>40</v>
      </c>
      <c r="AC10" s="120">
        <f t="shared" si="12"/>
        <v>40</v>
      </c>
    </row>
    <row r="11" spans="1:29" ht="15.75" customHeight="1">
      <c r="A11" s="121">
        <f t="shared" si="0"/>
        <v>6</v>
      </c>
      <c r="B11" s="122">
        <f t="shared" si="1"/>
        <v>185</v>
      </c>
      <c r="C11" s="123" t="s">
        <v>212</v>
      </c>
      <c r="D11" s="124" t="s">
        <v>132</v>
      </c>
      <c r="E11" s="125">
        <v>4</v>
      </c>
      <c r="F11" s="126">
        <f>INDEX(poeng!$A$1:$B$154,(E11-0)+1,2)</f>
        <v>50</v>
      </c>
      <c r="G11" s="127">
        <v>5</v>
      </c>
      <c r="H11" s="126">
        <f>INDEX(poeng!$A$1:$B$154,(G11-0)+1,2)</f>
        <v>45</v>
      </c>
      <c r="I11" s="125">
        <v>7</v>
      </c>
      <c r="J11" s="126">
        <f>INDEX(poeng!$A$1:$B$154,(I11-0)+1,2)</f>
        <v>36</v>
      </c>
      <c r="K11" s="127"/>
      <c r="L11" s="126">
        <f>INDEX(poeng!$A$1:$B$154,(K11-0)+1,2)</f>
        <v>0</v>
      </c>
      <c r="M11" s="125">
        <v>5</v>
      </c>
      <c r="N11" s="126">
        <f>INDEX(poeng!$A$1:$B$154,(M11-0)+1,2)</f>
        <v>45</v>
      </c>
      <c r="O11" s="125">
        <v>5</v>
      </c>
      <c r="P11" s="126">
        <f>INDEX(poeng!$A$1:$B$154,(O11-0)+1,2)</f>
        <v>45</v>
      </c>
      <c r="Q11" s="128">
        <f t="shared" si="2"/>
        <v>50</v>
      </c>
      <c r="R11" s="129">
        <f t="shared" si="3"/>
        <v>45</v>
      </c>
      <c r="S11" s="129">
        <f t="shared" si="4"/>
        <v>36</v>
      </c>
      <c r="T11" s="129">
        <f t="shared" si="5"/>
        <v>0</v>
      </c>
      <c r="U11" s="129">
        <f t="shared" si="6"/>
        <v>45</v>
      </c>
      <c r="V11" s="129">
        <f t="shared" si="8"/>
        <v>45</v>
      </c>
      <c r="W11" s="130">
        <f t="shared" si="7"/>
        <v>185</v>
      </c>
      <c r="X11" s="100"/>
      <c r="Z11" s="120">
        <f t="shared" si="9"/>
        <v>50</v>
      </c>
      <c r="AA11" s="120">
        <f t="shared" si="10"/>
        <v>45</v>
      </c>
      <c r="AB11" s="120">
        <f t="shared" si="11"/>
        <v>45</v>
      </c>
      <c r="AC11" s="120">
        <f t="shared" si="12"/>
        <v>45</v>
      </c>
    </row>
    <row r="12" spans="1:29" ht="15.75" customHeight="1">
      <c r="A12" s="121">
        <f t="shared" si="0"/>
        <v>7</v>
      </c>
      <c r="B12" s="122">
        <f t="shared" si="1"/>
        <v>182</v>
      </c>
      <c r="C12" s="123" t="s">
        <v>357</v>
      </c>
      <c r="D12" s="124" t="s">
        <v>155</v>
      </c>
      <c r="E12" s="125">
        <v>6</v>
      </c>
      <c r="F12" s="126">
        <f>INDEX(poeng!$A$1:$B$154,(E12-0)+1,2)</f>
        <v>40</v>
      </c>
      <c r="G12" s="127">
        <v>3</v>
      </c>
      <c r="H12" s="126">
        <f>INDEX(poeng!$A$1:$B$154,(G12-0)+1,2)</f>
        <v>60</v>
      </c>
      <c r="I12" s="125">
        <v>4</v>
      </c>
      <c r="J12" s="126">
        <f>INDEX(poeng!$A$1:$B$154,(I12-0)+1,2)</f>
        <v>50</v>
      </c>
      <c r="K12" s="127"/>
      <c r="L12" s="126">
        <f>INDEX(poeng!$A$1:$B$154,(K12-0)+1,2)</f>
        <v>0</v>
      </c>
      <c r="M12" s="125">
        <v>17</v>
      </c>
      <c r="N12" s="126">
        <f>INDEX(poeng!$A$1:$B$154,(M12-0)+1,2)</f>
        <v>14</v>
      </c>
      <c r="O12" s="125">
        <v>8</v>
      </c>
      <c r="P12" s="126">
        <f>INDEX(poeng!$A$1:$B$154,(O12-0)+1,2)</f>
        <v>32</v>
      </c>
      <c r="Q12" s="128">
        <f t="shared" si="2"/>
        <v>40</v>
      </c>
      <c r="R12" s="129">
        <f t="shared" si="3"/>
        <v>60</v>
      </c>
      <c r="S12" s="129">
        <f t="shared" si="4"/>
        <v>50</v>
      </c>
      <c r="T12" s="129">
        <f t="shared" si="5"/>
        <v>0</v>
      </c>
      <c r="U12" s="129">
        <f t="shared" si="6"/>
        <v>14</v>
      </c>
      <c r="V12" s="129">
        <f t="shared" si="8"/>
        <v>32</v>
      </c>
      <c r="W12" s="130">
        <f t="shared" si="7"/>
        <v>182</v>
      </c>
      <c r="X12" s="131"/>
      <c r="Z12" s="120">
        <f t="shared" si="9"/>
        <v>60</v>
      </c>
      <c r="AA12" s="120">
        <f t="shared" si="10"/>
        <v>50</v>
      </c>
      <c r="AB12" s="120">
        <f t="shared" si="11"/>
        <v>40</v>
      </c>
      <c r="AC12" s="120">
        <f t="shared" si="12"/>
        <v>32</v>
      </c>
    </row>
    <row r="13" spans="1:29" ht="15.75" customHeight="1">
      <c r="A13" s="121">
        <f t="shared" si="0"/>
        <v>8</v>
      </c>
      <c r="B13" s="122">
        <f t="shared" si="1"/>
        <v>167</v>
      </c>
      <c r="C13" s="123" t="s">
        <v>356</v>
      </c>
      <c r="D13" s="124" t="s">
        <v>122</v>
      </c>
      <c r="E13" s="125">
        <v>5</v>
      </c>
      <c r="F13" s="126">
        <f>INDEX(poeng!$A$1:$B$154,(E13-0)+1,2)</f>
        <v>45</v>
      </c>
      <c r="G13" s="127">
        <v>6</v>
      </c>
      <c r="H13" s="126">
        <f>INDEX(poeng!$A$1:$B$154,(G13-0)+1,2)</f>
        <v>40</v>
      </c>
      <c r="I13" s="125"/>
      <c r="J13" s="126">
        <f>INDEX(poeng!$A$1:$B$154,(I13-0)+1,2)</f>
        <v>0</v>
      </c>
      <c r="K13" s="127">
        <v>9</v>
      </c>
      <c r="L13" s="126">
        <f>INDEX(poeng!$A$1:$B$154,(K13-0)+1,2)</f>
        <v>29</v>
      </c>
      <c r="M13" s="125">
        <v>8</v>
      </c>
      <c r="N13" s="126">
        <f>INDEX(poeng!$A$1:$B$154,(M13-0)+1,2)</f>
        <v>32</v>
      </c>
      <c r="O13" s="125">
        <v>4</v>
      </c>
      <c r="P13" s="126">
        <f>INDEX(poeng!$A$1:$B$154,(O13-0)+1,2)</f>
        <v>50</v>
      </c>
      <c r="Q13" s="128">
        <f t="shared" si="2"/>
        <v>45</v>
      </c>
      <c r="R13" s="129">
        <f t="shared" si="3"/>
        <v>40</v>
      </c>
      <c r="S13" s="129">
        <f t="shared" si="4"/>
        <v>0</v>
      </c>
      <c r="T13" s="129">
        <f t="shared" si="5"/>
        <v>29</v>
      </c>
      <c r="U13" s="129">
        <f t="shared" si="6"/>
        <v>32</v>
      </c>
      <c r="V13" s="129">
        <f t="shared" si="8"/>
        <v>50</v>
      </c>
      <c r="W13" s="130">
        <f t="shared" si="7"/>
        <v>167</v>
      </c>
      <c r="X13" s="131"/>
      <c r="Z13" s="120">
        <f t="shared" si="9"/>
        <v>50</v>
      </c>
      <c r="AA13" s="120">
        <f t="shared" si="10"/>
        <v>45</v>
      </c>
      <c r="AB13" s="120">
        <f t="shared" si="11"/>
        <v>40</v>
      </c>
      <c r="AC13" s="120">
        <f t="shared" si="12"/>
        <v>32</v>
      </c>
    </row>
    <row r="14" spans="1:29" ht="15.75" customHeight="1">
      <c r="A14" s="121">
        <f t="shared" si="0"/>
        <v>9</v>
      </c>
      <c r="B14" s="122">
        <f t="shared" si="1"/>
        <v>161</v>
      </c>
      <c r="C14" s="123" t="s">
        <v>399</v>
      </c>
      <c r="D14" s="124" t="s">
        <v>196</v>
      </c>
      <c r="E14" s="125"/>
      <c r="F14" s="126">
        <f>INDEX(poeng!$A$1:$B$154,(E14-0)+1,2)</f>
        <v>0</v>
      </c>
      <c r="G14" s="127">
        <v>11</v>
      </c>
      <c r="H14" s="126">
        <f>INDEX(poeng!$A$1:$B$154,(G14-0)+1,2)</f>
        <v>24</v>
      </c>
      <c r="I14" s="125">
        <v>5</v>
      </c>
      <c r="J14" s="126">
        <f>INDEX(poeng!$A$1:$B$154,(I14-0)+1,2)</f>
        <v>45</v>
      </c>
      <c r="K14" s="127">
        <v>8</v>
      </c>
      <c r="L14" s="126">
        <f>INDEX(poeng!$A$1:$B$154,(K14-0)+1,2)</f>
        <v>32</v>
      </c>
      <c r="M14" s="125">
        <v>3</v>
      </c>
      <c r="N14" s="126">
        <f>INDEX(poeng!$A$1:$B$154,(M14-0)+1,2)</f>
        <v>60</v>
      </c>
      <c r="O14" s="125">
        <v>12</v>
      </c>
      <c r="P14" s="126">
        <f>INDEX(poeng!$A$1:$B$154,(O14-0)+1,2)</f>
        <v>22</v>
      </c>
      <c r="Q14" s="128">
        <f t="shared" si="2"/>
        <v>0</v>
      </c>
      <c r="R14" s="129">
        <f t="shared" si="3"/>
        <v>24</v>
      </c>
      <c r="S14" s="129">
        <f t="shared" si="4"/>
        <v>45</v>
      </c>
      <c r="T14" s="129">
        <f t="shared" si="5"/>
        <v>32</v>
      </c>
      <c r="U14" s="129">
        <f t="shared" si="6"/>
        <v>60</v>
      </c>
      <c r="V14" s="129">
        <f t="shared" si="8"/>
        <v>22</v>
      </c>
      <c r="W14" s="130">
        <f t="shared" si="7"/>
        <v>161</v>
      </c>
      <c r="X14" s="100"/>
      <c r="Z14" s="120">
        <f t="shared" si="9"/>
        <v>60</v>
      </c>
      <c r="AA14" s="120">
        <f t="shared" si="10"/>
        <v>45</v>
      </c>
      <c r="AB14" s="120">
        <f t="shared" si="11"/>
        <v>32</v>
      </c>
      <c r="AC14" s="120">
        <f t="shared" si="12"/>
        <v>24</v>
      </c>
    </row>
    <row r="15" spans="1:29" ht="15.75" customHeight="1">
      <c r="A15" s="121">
        <f t="shared" si="0"/>
        <v>10</v>
      </c>
      <c r="B15" s="122">
        <f t="shared" si="1"/>
        <v>153</v>
      </c>
      <c r="C15" s="123" t="s">
        <v>359</v>
      </c>
      <c r="D15" s="124" t="s">
        <v>130</v>
      </c>
      <c r="E15" s="125">
        <v>8</v>
      </c>
      <c r="F15" s="126">
        <f>INDEX(poeng!$A$1:$B$154,(E15-0)+1,2)</f>
        <v>32</v>
      </c>
      <c r="G15" s="127">
        <v>10</v>
      </c>
      <c r="H15" s="126">
        <f>INDEX(poeng!$A$1:$B$154,(G15-0)+1,2)</f>
        <v>26</v>
      </c>
      <c r="I15" s="125">
        <v>11</v>
      </c>
      <c r="J15" s="126">
        <f>INDEX(poeng!$A$1:$B$154,(I15-0)+1,2)</f>
        <v>24</v>
      </c>
      <c r="K15" s="127">
        <v>5</v>
      </c>
      <c r="L15" s="126">
        <f>INDEX(poeng!$A$1:$B$154,(K15-0)+1,2)</f>
        <v>45</v>
      </c>
      <c r="M15" s="125">
        <v>4</v>
      </c>
      <c r="N15" s="126">
        <f>INDEX(poeng!$A$1:$B$154,(M15-0)+1,2)</f>
        <v>50</v>
      </c>
      <c r="O15" s="125">
        <v>11</v>
      </c>
      <c r="P15" s="126">
        <f>INDEX(poeng!$A$1:$B$154,(O15-0)+1,2)</f>
        <v>24</v>
      </c>
      <c r="Q15" s="128">
        <f t="shared" si="2"/>
        <v>32</v>
      </c>
      <c r="R15" s="129">
        <f t="shared" si="3"/>
        <v>26</v>
      </c>
      <c r="S15" s="129">
        <f t="shared" si="4"/>
        <v>24</v>
      </c>
      <c r="T15" s="129">
        <f t="shared" si="5"/>
        <v>45</v>
      </c>
      <c r="U15" s="129">
        <f t="shared" si="6"/>
        <v>50</v>
      </c>
      <c r="V15" s="129">
        <f t="shared" si="8"/>
        <v>24</v>
      </c>
      <c r="W15" s="130">
        <f t="shared" si="7"/>
        <v>153</v>
      </c>
      <c r="X15" s="100"/>
      <c r="Z15" s="120">
        <f t="shared" si="9"/>
        <v>50</v>
      </c>
      <c r="AA15" s="120">
        <f t="shared" si="10"/>
        <v>45</v>
      </c>
      <c r="AB15" s="120">
        <f t="shared" si="11"/>
        <v>32</v>
      </c>
      <c r="AC15" s="120">
        <f t="shared" si="12"/>
        <v>26</v>
      </c>
    </row>
    <row r="16" spans="1:29" ht="15.75" customHeight="1">
      <c r="A16" s="121">
        <f t="shared" si="0"/>
        <v>11</v>
      </c>
      <c r="B16" s="122">
        <f t="shared" si="1"/>
        <v>113</v>
      </c>
      <c r="C16" s="123" t="s">
        <v>360</v>
      </c>
      <c r="D16" s="124" t="s">
        <v>252</v>
      </c>
      <c r="E16" s="125">
        <v>9</v>
      </c>
      <c r="F16" s="126">
        <f>INDEX(poeng!$A$1:$B$154,(E16-0)+1,2)</f>
        <v>29</v>
      </c>
      <c r="G16" s="127">
        <v>14</v>
      </c>
      <c r="H16" s="126">
        <f>INDEX(poeng!$A$1:$B$154,(G16-0)+1,2)</f>
        <v>18</v>
      </c>
      <c r="I16" s="125">
        <v>10</v>
      </c>
      <c r="J16" s="126">
        <f>INDEX(poeng!$A$1:$B$154,(I16-0)+1,2)</f>
        <v>26</v>
      </c>
      <c r="K16" s="127"/>
      <c r="L16" s="126">
        <f>INDEX(poeng!$A$1:$B$154,(K16-0)+1,2)</f>
        <v>0</v>
      </c>
      <c r="M16" s="125">
        <v>9</v>
      </c>
      <c r="N16" s="126">
        <f>INDEX(poeng!$A$1:$B$154,(M16-0)+1,2)</f>
        <v>29</v>
      </c>
      <c r="O16" s="125">
        <v>9</v>
      </c>
      <c r="P16" s="126">
        <f>INDEX(poeng!$A$1:$B$154,(O16-0)+1,2)</f>
        <v>29</v>
      </c>
      <c r="Q16" s="128">
        <f t="shared" si="2"/>
        <v>29</v>
      </c>
      <c r="R16" s="129">
        <f t="shared" si="3"/>
        <v>18</v>
      </c>
      <c r="S16" s="129">
        <f t="shared" si="4"/>
        <v>26</v>
      </c>
      <c r="T16" s="129">
        <f t="shared" si="5"/>
        <v>0</v>
      </c>
      <c r="U16" s="129">
        <f t="shared" si="6"/>
        <v>29</v>
      </c>
      <c r="V16" s="129">
        <f t="shared" si="8"/>
        <v>29</v>
      </c>
      <c r="W16" s="130">
        <f t="shared" si="7"/>
        <v>113</v>
      </c>
      <c r="X16" s="131"/>
      <c r="Z16" s="120">
        <f t="shared" si="9"/>
        <v>29</v>
      </c>
      <c r="AA16" s="120">
        <f t="shared" si="10"/>
        <v>29</v>
      </c>
      <c r="AB16" s="120">
        <f t="shared" si="11"/>
        <v>29</v>
      </c>
      <c r="AC16" s="120">
        <f t="shared" si="12"/>
        <v>26</v>
      </c>
    </row>
    <row r="17" spans="1:29" ht="15.75" customHeight="1">
      <c r="A17" s="121">
        <f t="shared" si="0"/>
        <v>12</v>
      </c>
      <c r="B17" s="122">
        <f t="shared" si="1"/>
        <v>100</v>
      </c>
      <c r="C17" s="123" t="s">
        <v>364</v>
      </c>
      <c r="D17" s="124" t="s">
        <v>352</v>
      </c>
      <c r="E17" s="125">
        <v>12</v>
      </c>
      <c r="F17" s="126">
        <f>INDEX(poeng!$A$1:$B$154,(E17-0)+1,2)</f>
        <v>22</v>
      </c>
      <c r="G17" s="127">
        <v>8</v>
      </c>
      <c r="H17" s="126">
        <f>INDEX(poeng!$A$1:$B$154,(G17-0)+1,2)</f>
        <v>32</v>
      </c>
      <c r="I17" s="125"/>
      <c r="J17" s="126">
        <f>INDEX(poeng!$A$1:$B$154,(I17-0)+1,2)</f>
        <v>0</v>
      </c>
      <c r="K17" s="127">
        <v>10</v>
      </c>
      <c r="L17" s="126">
        <f>INDEX(poeng!$A$1:$B$154,(K17-0)+1,2)</f>
        <v>26</v>
      </c>
      <c r="M17" s="125">
        <v>13</v>
      </c>
      <c r="N17" s="126">
        <f>INDEX(poeng!$A$1:$B$154,(M17-0)+1,2)</f>
        <v>20</v>
      </c>
      <c r="O17" s="125">
        <v>13</v>
      </c>
      <c r="P17" s="126">
        <f>INDEX(poeng!$A$1:$B$154,(O17-0)+1,2)</f>
        <v>20</v>
      </c>
      <c r="Q17" s="128">
        <f t="shared" si="2"/>
        <v>22</v>
      </c>
      <c r="R17" s="129">
        <f t="shared" si="3"/>
        <v>32</v>
      </c>
      <c r="S17" s="129">
        <f t="shared" si="4"/>
        <v>0</v>
      </c>
      <c r="T17" s="129">
        <f t="shared" si="5"/>
        <v>26</v>
      </c>
      <c r="U17" s="129">
        <f t="shared" si="6"/>
        <v>20</v>
      </c>
      <c r="V17" s="129">
        <f t="shared" si="8"/>
        <v>20</v>
      </c>
      <c r="W17" s="130">
        <f t="shared" si="7"/>
        <v>100</v>
      </c>
      <c r="X17" s="100"/>
      <c r="Z17" s="120">
        <f t="shared" si="9"/>
        <v>32</v>
      </c>
      <c r="AA17" s="120">
        <f t="shared" si="10"/>
        <v>26</v>
      </c>
      <c r="AB17" s="120">
        <f t="shared" si="11"/>
        <v>22</v>
      </c>
      <c r="AC17" s="120">
        <f t="shared" si="12"/>
        <v>20</v>
      </c>
    </row>
    <row r="18" spans="1:29" ht="15.75" customHeight="1">
      <c r="A18" s="121">
        <f t="shared" si="0"/>
        <v>13</v>
      </c>
      <c r="B18" s="122">
        <f t="shared" si="1"/>
        <v>88</v>
      </c>
      <c r="C18" s="123" t="s">
        <v>365</v>
      </c>
      <c r="D18" s="124" t="s">
        <v>152</v>
      </c>
      <c r="E18" s="125">
        <v>13</v>
      </c>
      <c r="F18" s="126">
        <f>INDEX(poeng!$A$1:$B$154,(E18-0)+1,2)</f>
        <v>20</v>
      </c>
      <c r="G18" s="127">
        <v>12</v>
      </c>
      <c r="H18" s="126">
        <f>INDEX(poeng!$A$1:$B$154,(G18-0)+1,2)</f>
        <v>22</v>
      </c>
      <c r="I18" s="125">
        <v>13</v>
      </c>
      <c r="J18" s="126">
        <f>INDEX(poeng!$A$1:$B$154,(I18-0)+1,2)</f>
        <v>20</v>
      </c>
      <c r="K18" s="127"/>
      <c r="L18" s="126">
        <f>INDEX(poeng!$A$1:$B$154,(K18-0)+1,2)</f>
        <v>0</v>
      </c>
      <c r="M18" s="125">
        <v>10</v>
      </c>
      <c r="N18" s="126">
        <f>INDEX(poeng!$A$1:$B$154,(M18-0)+1,2)</f>
        <v>26</v>
      </c>
      <c r="O18" s="125">
        <v>16</v>
      </c>
      <c r="P18" s="126">
        <f>INDEX(poeng!$A$1:$B$154,(O18-0)+1,2)</f>
        <v>15</v>
      </c>
      <c r="Q18" s="128">
        <f t="shared" si="2"/>
        <v>20</v>
      </c>
      <c r="R18" s="129">
        <f t="shared" si="3"/>
        <v>22</v>
      </c>
      <c r="S18" s="129">
        <f t="shared" si="4"/>
        <v>20</v>
      </c>
      <c r="T18" s="129">
        <f t="shared" si="5"/>
        <v>0</v>
      </c>
      <c r="U18" s="129">
        <f t="shared" si="6"/>
        <v>26</v>
      </c>
      <c r="V18" s="129">
        <f t="shared" si="8"/>
        <v>15</v>
      </c>
      <c r="W18" s="130">
        <f t="shared" si="7"/>
        <v>88</v>
      </c>
      <c r="X18" s="100"/>
      <c r="Z18" s="120">
        <f t="shared" si="9"/>
        <v>26</v>
      </c>
      <c r="AA18" s="120">
        <f t="shared" si="10"/>
        <v>22</v>
      </c>
      <c r="AB18" s="120">
        <f t="shared" si="11"/>
        <v>20</v>
      </c>
      <c r="AC18" s="120">
        <f t="shared" si="12"/>
        <v>20</v>
      </c>
    </row>
    <row r="19" spans="1:29" ht="15.75" customHeight="1">
      <c r="A19" s="121">
        <f t="shared" si="0"/>
        <v>14</v>
      </c>
      <c r="B19" s="122">
        <f t="shared" si="1"/>
        <v>84</v>
      </c>
      <c r="C19" s="123" t="s">
        <v>367</v>
      </c>
      <c r="D19" s="124" t="s">
        <v>130</v>
      </c>
      <c r="E19" s="125">
        <v>15</v>
      </c>
      <c r="F19" s="126">
        <f>INDEX(poeng!$A$1:$B$154,(E19-0)+1,2)</f>
        <v>16</v>
      </c>
      <c r="G19" s="127">
        <v>13</v>
      </c>
      <c r="H19" s="126">
        <f>INDEX(poeng!$A$1:$B$154,(G19-0)+1,2)</f>
        <v>20</v>
      </c>
      <c r="I19" s="125">
        <v>16</v>
      </c>
      <c r="J19" s="126">
        <f>INDEX(poeng!$A$1:$B$154,(I19-0)+1,2)</f>
        <v>15</v>
      </c>
      <c r="K19" s="127">
        <v>11</v>
      </c>
      <c r="L19" s="126">
        <f>INDEX(poeng!$A$1:$B$154,(K19-0)+1,2)</f>
        <v>24</v>
      </c>
      <c r="M19" s="125">
        <v>11</v>
      </c>
      <c r="N19" s="126">
        <f>INDEX(poeng!$A$1:$B$154,(M19-0)+1,2)</f>
        <v>24</v>
      </c>
      <c r="O19" s="125">
        <v>15</v>
      </c>
      <c r="P19" s="126">
        <f>INDEX(poeng!$A$1:$B$154,(O19-0)+1,2)</f>
        <v>16</v>
      </c>
      <c r="Q19" s="128">
        <f t="shared" si="2"/>
        <v>16</v>
      </c>
      <c r="R19" s="129">
        <f t="shared" si="3"/>
        <v>20</v>
      </c>
      <c r="S19" s="129">
        <f t="shared" si="4"/>
        <v>15</v>
      </c>
      <c r="T19" s="129">
        <f t="shared" si="5"/>
        <v>24</v>
      </c>
      <c r="U19" s="129">
        <f t="shared" si="6"/>
        <v>24</v>
      </c>
      <c r="V19" s="129">
        <f t="shared" si="8"/>
        <v>16</v>
      </c>
      <c r="W19" s="130">
        <f t="shared" si="7"/>
        <v>84</v>
      </c>
      <c r="X19" s="131"/>
      <c r="Z19" s="120">
        <f t="shared" si="9"/>
        <v>24</v>
      </c>
      <c r="AA19" s="120">
        <f t="shared" si="10"/>
        <v>24</v>
      </c>
      <c r="AB19" s="120">
        <f t="shared" si="11"/>
        <v>20</v>
      </c>
      <c r="AC19" s="120">
        <f t="shared" si="12"/>
        <v>16</v>
      </c>
    </row>
    <row r="20" spans="1:29" ht="15.75" customHeight="1">
      <c r="A20" s="121">
        <f t="shared" si="0"/>
        <v>15</v>
      </c>
      <c r="B20" s="122">
        <f t="shared" si="1"/>
        <v>78</v>
      </c>
      <c r="C20" s="123" t="s">
        <v>363</v>
      </c>
      <c r="D20" s="124" t="s">
        <v>114</v>
      </c>
      <c r="E20" s="125">
        <v>11</v>
      </c>
      <c r="F20" s="126">
        <f>INDEX(poeng!$A$1:$B$154,(E20-0)+1,2)</f>
        <v>24</v>
      </c>
      <c r="G20" s="127">
        <v>15</v>
      </c>
      <c r="H20" s="126">
        <f>INDEX(poeng!$A$1:$B$154,(G20-0)+1,2)</f>
        <v>16</v>
      </c>
      <c r="I20" s="125">
        <v>12</v>
      </c>
      <c r="J20" s="126">
        <f>INDEX(poeng!$A$1:$B$154,(I20-0)+1,2)</f>
        <v>22</v>
      </c>
      <c r="K20" s="127">
        <v>15</v>
      </c>
      <c r="L20" s="126">
        <f>INDEX(poeng!$A$1:$B$154,(K20-0)+1,2)</f>
        <v>16</v>
      </c>
      <c r="M20" s="125"/>
      <c r="N20" s="126">
        <f>INDEX(poeng!$A$1:$B$154,(M20-0)+1,2)</f>
        <v>0</v>
      </c>
      <c r="O20" s="125"/>
      <c r="P20" s="126">
        <f>INDEX(poeng!$A$1:$B$154,(O20-0)+1,2)</f>
        <v>0</v>
      </c>
      <c r="Q20" s="128">
        <f t="shared" si="2"/>
        <v>24</v>
      </c>
      <c r="R20" s="129">
        <f t="shared" si="3"/>
        <v>16</v>
      </c>
      <c r="S20" s="129">
        <f t="shared" si="4"/>
        <v>22</v>
      </c>
      <c r="T20" s="129">
        <f t="shared" si="5"/>
        <v>16</v>
      </c>
      <c r="U20" s="129">
        <f t="shared" si="6"/>
        <v>0</v>
      </c>
      <c r="V20" s="129">
        <f t="shared" si="8"/>
        <v>0</v>
      </c>
      <c r="W20" s="130">
        <f t="shared" si="7"/>
        <v>78</v>
      </c>
      <c r="X20" s="100"/>
      <c r="Z20" s="120">
        <f t="shared" si="9"/>
        <v>24</v>
      </c>
      <c r="AA20" s="120">
        <f t="shared" si="10"/>
        <v>22</v>
      </c>
      <c r="AB20" s="120">
        <f t="shared" si="11"/>
        <v>16</v>
      </c>
      <c r="AC20" s="120">
        <f t="shared" si="12"/>
        <v>16</v>
      </c>
    </row>
    <row r="21" spans="1:29" ht="15.75" customHeight="1">
      <c r="A21" s="121">
        <f t="shared" si="0"/>
        <v>16</v>
      </c>
      <c r="B21" s="122">
        <f t="shared" si="1"/>
        <v>73</v>
      </c>
      <c r="C21" s="123" t="s">
        <v>361</v>
      </c>
      <c r="D21" s="124" t="s">
        <v>362</v>
      </c>
      <c r="E21" s="125">
        <v>10</v>
      </c>
      <c r="F21" s="126">
        <f>INDEX(poeng!$A$1:$B$154,(E21-0)+1,2)</f>
        <v>26</v>
      </c>
      <c r="G21" s="127"/>
      <c r="H21" s="126">
        <f>INDEX(poeng!$A$1:$B$154,(G21-0)+1,2)</f>
        <v>0</v>
      </c>
      <c r="I21" s="125">
        <v>18</v>
      </c>
      <c r="J21" s="126">
        <f>INDEX(poeng!$A$1:$B$154,(I21-0)+1,2)</f>
        <v>13</v>
      </c>
      <c r="K21" s="127">
        <v>14</v>
      </c>
      <c r="L21" s="126">
        <f>INDEX(poeng!$A$1:$B$154,(K21-0)+1,2)</f>
        <v>18</v>
      </c>
      <c r="M21" s="125">
        <v>15</v>
      </c>
      <c r="N21" s="126">
        <f>INDEX(poeng!$A$1:$B$154,(M21-0)+1,2)</f>
        <v>16</v>
      </c>
      <c r="O21" s="125">
        <v>18</v>
      </c>
      <c r="P21" s="126">
        <f>INDEX(poeng!$A$1:$B$154,(O21-0)+1,2)</f>
        <v>13</v>
      </c>
      <c r="Q21" s="128">
        <f t="shared" si="2"/>
        <v>26</v>
      </c>
      <c r="R21" s="129">
        <f t="shared" si="3"/>
        <v>0</v>
      </c>
      <c r="S21" s="129">
        <f t="shared" si="4"/>
        <v>13</v>
      </c>
      <c r="T21" s="129">
        <f t="shared" si="5"/>
        <v>18</v>
      </c>
      <c r="U21" s="129">
        <f t="shared" si="6"/>
        <v>16</v>
      </c>
      <c r="V21" s="129">
        <f t="shared" si="8"/>
        <v>13</v>
      </c>
      <c r="W21" s="130">
        <f t="shared" si="7"/>
        <v>73</v>
      </c>
      <c r="X21" s="100"/>
      <c r="Z21" s="120">
        <f t="shared" si="9"/>
        <v>26</v>
      </c>
      <c r="AA21" s="120">
        <f t="shared" si="10"/>
        <v>18</v>
      </c>
      <c r="AB21" s="120">
        <f t="shared" si="11"/>
        <v>16</v>
      </c>
      <c r="AC21" s="120">
        <f t="shared" si="12"/>
        <v>13</v>
      </c>
    </row>
    <row r="22" spans="1:29" ht="15.75" customHeight="1">
      <c r="A22" s="121">
        <f t="shared" si="0"/>
        <v>17</v>
      </c>
      <c r="B22" s="122">
        <f t="shared" si="1"/>
        <v>72</v>
      </c>
      <c r="C22" s="123" t="s">
        <v>366</v>
      </c>
      <c r="D22" s="124" t="s">
        <v>155</v>
      </c>
      <c r="E22" s="125">
        <v>14</v>
      </c>
      <c r="F22" s="126">
        <f>INDEX(poeng!$A$1:$B$154,(E22-0)+1,2)</f>
        <v>18</v>
      </c>
      <c r="G22" s="127">
        <v>19</v>
      </c>
      <c r="H22" s="126">
        <f>INDEX(poeng!$A$1:$B$154,(G22-0)+1,2)</f>
        <v>12</v>
      </c>
      <c r="I22" s="125">
        <v>15</v>
      </c>
      <c r="J22" s="126">
        <f>INDEX(poeng!$A$1:$B$154,(I22-0)+1,2)</f>
        <v>16</v>
      </c>
      <c r="K22" s="127">
        <v>11</v>
      </c>
      <c r="L22" s="126">
        <f>INDEX(poeng!$A$1:$B$154,(K22-0)+1,2)</f>
        <v>24</v>
      </c>
      <c r="M22" s="125">
        <v>18</v>
      </c>
      <c r="N22" s="126">
        <f>INDEX(poeng!$A$1:$B$154,(M22-0)+1,2)</f>
        <v>13</v>
      </c>
      <c r="O22" s="125">
        <v>17</v>
      </c>
      <c r="P22" s="126">
        <f>INDEX(poeng!$A$1:$B$154,(O22-0)+1,2)</f>
        <v>14</v>
      </c>
      <c r="Q22" s="128">
        <f t="shared" si="2"/>
        <v>18</v>
      </c>
      <c r="R22" s="129">
        <f t="shared" si="3"/>
        <v>12</v>
      </c>
      <c r="S22" s="129">
        <f t="shared" si="4"/>
        <v>16</v>
      </c>
      <c r="T22" s="129">
        <f t="shared" si="5"/>
        <v>24</v>
      </c>
      <c r="U22" s="129">
        <f t="shared" si="6"/>
        <v>13</v>
      </c>
      <c r="V22" s="129">
        <f t="shared" si="8"/>
        <v>14</v>
      </c>
      <c r="W22" s="130">
        <f t="shared" si="7"/>
        <v>72</v>
      </c>
      <c r="X22" s="100"/>
      <c r="Z22" s="120">
        <f t="shared" si="9"/>
        <v>24</v>
      </c>
      <c r="AA22" s="120">
        <f t="shared" si="10"/>
        <v>18</v>
      </c>
      <c r="AB22" s="120">
        <f t="shared" si="11"/>
        <v>16</v>
      </c>
      <c r="AC22" s="120">
        <f t="shared" si="12"/>
        <v>14</v>
      </c>
    </row>
    <row r="23" spans="1:29" ht="15.75" customHeight="1">
      <c r="A23" s="121">
        <f t="shared" si="0"/>
        <v>18</v>
      </c>
      <c r="B23" s="122">
        <f aca="true" t="shared" si="13" ref="B23:B30">W23</f>
        <v>70</v>
      </c>
      <c r="C23" s="123" t="s">
        <v>369</v>
      </c>
      <c r="D23" s="124" t="s">
        <v>155</v>
      </c>
      <c r="E23" s="125">
        <v>17</v>
      </c>
      <c r="F23" s="126">
        <f>INDEX(poeng!$A$1:$B$154,(E23-0)+1,2)</f>
        <v>14</v>
      </c>
      <c r="G23" s="127">
        <v>18</v>
      </c>
      <c r="H23" s="126">
        <f>INDEX(poeng!$A$1:$B$154,(G23-0)+1,2)</f>
        <v>13</v>
      </c>
      <c r="I23" s="125"/>
      <c r="J23" s="126">
        <f>INDEX(poeng!$A$1:$B$154,(I23-0)+1,2)</f>
        <v>0</v>
      </c>
      <c r="K23" s="127">
        <v>13</v>
      </c>
      <c r="L23" s="126">
        <f>INDEX(poeng!$A$1:$B$154,(K23-0)+1,2)</f>
        <v>20</v>
      </c>
      <c r="M23" s="125">
        <v>14</v>
      </c>
      <c r="N23" s="126">
        <f>INDEX(poeng!$A$1:$B$154,(M23-0)+1,2)</f>
        <v>18</v>
      </c>
      <c r="O23" s="125">
        <v>14</v>
      </c>
      <c r="P23" s="126">
        <f>INDEX(poeng!$A$1:$B$154,(O23-0)+1,2)</f>
        <v>18</v>
      </c>
      <c r="Q23" s="128">
        <f t="shared" si="2"/>
        <v>14</v>
      </c>
      <c r="R23" s="129">
        <f t="shared" si="3"/>
        <v>13</v>
      </c>
      <c r="S23" s="129">
        <f t="shared" si="4"/>
        <v>0</v>
      </c>
      <c r="T23" s="129">
        <f t="shared" si="5"/>
        <v>20</v>
      </c>
      <c r="U23" s="129">
        <f t="shared" si="6"/>
        <v>18</v>
      </c>
      <c r="V23" s="129">
        <f t="shared" si="8"/>
        <v>18</v>
      </c>
      <c r="W23" s="130">
        <f t="shared" si="7"/>
        <v>70</v>
      </c>
      <c r="X23" s="100"/>
      <c r="Z23" s="120">
        <f t="shared" si="9"/>
        <v>20</v>
      </c>
      <c r="AA23" s="120">
        <f t="shared" si="10"/>
        <v>18</v>
      </c>
      <c r="AB23" s="120">
        <f t="shared" si="11"/>
        <v>18</v>
      </c>
      <c r="AC23" s="120">
        <f t="shared" si="12"/>
        <v>14</v>
      </c>
    </row>
    <row r="24" spans="1:29" ht="15.75" customHeight="1">
      <c r="A24" s="121">
        <f t="shared" si="0"/>
        <v>19</v>
      </c>
      <c r="B24" s="122">
        <f t="shared" si="13"/>
        <v>52</v>
      </c>
      <c r="C24" s="123" t="s">
        <v>368</v>
      </c>
      <c r="D24" s="124" t="s">
        <v>114</v>
      </c>
      <c r="E24" s="125">
        <v>16</v>
      </c>
      <c r="F24" s="126">
        <f>INDEX(poeng!$A$1:$B$154,(E24-0)+1,2)</f>
        <v>15</v>
      </c>
      <c r="G24" s="127">
        <v>23</v>
      </c>
      <c r="H24" s="126">
        <f>INDEX(poeng!$A$1:$B$154,(G24-0)+1,2)</f>
        <v>8</v>
      </c>
      <c r="I24" s="125">
        <v>19</v>
      </c>
      <c r="J24" s="126">
        <f>INDEX(poeng!$A$1:$B$154,(I24-0)+1,2)</f>
        <v>12</v>
      </c>
      <c r="K24" s="127">
        <v>18</v>
      </c>
      <c r="L24" s="126">
        <f>INDEX(poeng!$A$1:$B$154,(K24-0)+1,2)</f>
        <v>13</v>
      </c>
      <c r="M24" s="125">
        <v>19</v>
      </c>
      <c r="N24" s="126">
        <f>INDEX(poeng!$A$1:$B$154,(M24-0)+1,2)</f>
        <v>12</v>
      </c>
      <c r="O24" s="125">
        <v>19</v>
      </c>
      <c r="P24" s="126">
        <f>INDEX(poeng!$A$1:$B$154,(O24-0)+1,2)</f>
        <v>12</v>
      </c>
      <c r="Q24" s="128">
        <f t="shared" si="2"/>
        <v>15</v>
      </c>
      <c r="R24" s="129">
        <f t="shared" si="3"/>
        <v>8</v>
      </c>
      <c r="S24" s="129">
        <f t="shared" si="4"/>
        <v>12</v>
      </c>
      <c r="T24" s="129">
        <f t="shared" si="5"/>
        <v>13</v>
      </c>
      <c r="U24" s="129">
        <f t="shared" si="6"/>
        <v>12</v>
      </c>
      <c r="V24" s="129">
        <f t="shared" si="8"/>
        <v>12</v>
      </c>
      <c r="W24" s="130">
        <f t="shared" si="7"/>
        <v>52</v>
      </c>
      <c r="X24" s="100"/>
      <c r="Z24" s="120">
        <f t="shared" si="9"/>
        <v>15</v>
      </c>
      <c r="AA24" s="120">
        <f t="shared" si="10"/>
        <v>13</v>
      </c>
      <c r="AB24" s="120">
        <f t="shared" si="11"/>
        <v>12</v>
      </c>
      <c r="AC24" s="120">
        <f t="shared" si="12"/>
        <v>12</v>
      </c>
    </row>
    <row r="25" spans="1:29" ht="15.75" customHeight="1">
      <c r="A25" s="121">
        <f t="shared" si="0"/>
        <v>20</v>
      </c>
      <c r="B25" s="122">
        <f t="shared" si="13"/>
        <v>50</v>
      </c>
      <c r="C25" s="123" t="s">
        <v>400</v>
      </c>
      <c r="D25" s="124" t="s">
        <v>362</v>
      </c>
      <c r="E25" s="125"/>
      <c r="F25" s="126">
        <f>INDEX(poeng!$A$1:$B$154,(E25-0)+1,2)</f>
        <v>0</v>
      </c>
      <c r="G25" s="127">
        <v>21</v>
      </c>
      <c r="H25" s="126">
        <f>INDEX(poeng!$A$1:$B$154,(G25-0)+1,2)</f>
        <v>10</v>
      </c>
      <c r="I25" s="125">
        <v>20</v>
      </c>
      <c r="J25" s="126">
        <f>INDEX(poeng!$A$1:$B$154,(I25-0)+1,2)</f>
        <v>11</v>
      </c>
      <c r="K25" s="127">
        <v>17</v>
      </c>
      <c r="L25" s="126">
        <f>INDEX(poeng!$A$1:$B$154,(K25-0)+1,2)</f>
        <v>14</v>
      </c>
      <c r="M25" s="125">
        <v>16</v>
      </c>
      <c r="N25" s="126">
        <f>INDEX(poeng!$A$1:$B$154,(M25-0)+1,2)</f>
        <v>15</v>
      </c>
      <c r="O25" s="125">
        <v>22</v>
      </c>
      <c r="P25" s="126">
        <f>INDEX(poeng!$A$1:$B$154,(O25-0)+1,2)</f>
        <v>9</v>
      </c>
      <c r="Q25" s="128">
        <f t="shared" si="2"/>
        <v>0</v>
      </c>
      <c r="R25" s="129">
        <f t="shared" si="3"/>
        <v>10</v>
      </c>
      <c r="S25" s="129">
        <f t="shared" si="4"/>
        <v>11</v>
      </c>
      <c r="T25" s="129">
        <f t="shared" si="5"/>
        <v>14</v>
      </c>
      <c r="U25" s="129">
        <f t="shared" si="6"/>
        <v>15</v>
      </c>
      <c r="V25" s="129">
        <f t="shared" si="8"/>
        <v>9</v>
      </c>
      <c r="W25" s="130">
        <f t="shared" si="7"/>
        <v>50</v>
      </c>
      <c r="X25" s="100"/>
      <c r="Z25" s="120">
        <f t="shared" si="9"/>
        <v>15</v>
      </c>
      <c r="AA25" s="120">
        <f t="shared" si="10"/>
        <v>14</v>
      </c>
      <c r="AB25" s="120">
        <f t="shared" si="11"/>
        <v>11</v>
      </c>
      <c r="AC25" s="120">
        <f t="shared" si="12"/>
        <v>10</v>
      </c>
    </row>
    <row r="26" spans="1:29" ht="15.75" customHeight="1">
      <c r="A26" s="121">
        <f t="shared" si="0"/>
        <v>21</v>
      </c>
      <c r="B26" s="122">
        <f t="shared" si="13"/>
        <v>49</v>
      </c>
      <c r="C26" s="123" t="s">
        <v>401</v>
      </c>
      <c r="D26" s="124" t="s">
        <v>353</v>
      </c>
      <c r="E26" s="125"/>
      <c r="F26" s="126">
        <f>INDEX(poeng!$A$1:$B$154,(E26-0)+1,2)</f>
        <v>0</v>
      </c>
      <c r="G26" s="127">
        <v>22</v>
      </c>
      <c r="H26" s="126">
        <f>INDEX(poeng!$A$1:$B$154,(G26-0)+1,2)</f>
        <v>9</v>
      </c>
      <c r="I26" s="125">
        <v>17</v>
      </c>
      <c r="J26" s="126">
        <f>INDEX(poeng!$A$1:$B$154,(I26-0)+1,2)</f>
        <v>14</v>
      </c>
      <c r="K26" s="127">
        <v>16</v>
      </c>
      <c r="L26" s="126">
        <f>INDEX(poeng!$A$1:$B$154,(K26-0)+1,2)</f>
        <v>15</v>
      </c>
      <c r="M26" s="125"/>
      <c r="N26" s="126">
        <f>INDEX(poeng!$A$1:$B$154,(M26-0)+1,2)</f>
        <v>0</v>
      </c>
      <c r="O26" s="125">
        <v>20</v>
      </c>
      <c r="P26" s="126">
        <f>INDEX(poeng!$A$1:$B$154,(O26-0)+1,2)</f>
        <v>11</v>
      </c>
      <c r="Q26" s="128">
        <f t="shared" si="2"/>
        <v>0</v>
      </c>
      <c r="R26" s="129">
        <f t="shared" si="3"/>
        <v>9</v>
      </c>
      <c r="S26" s="129">
        <f t="shared" si="4"/>
        <v>14</v>
      </c>
      <c r="T26" s="129">
        <f t="shared" si="5"/>
        <v>15</v>
      </c>
      <c r="U26" s="129">
        <f t="shared" si="6"/>
        <v>0</v>
      </c>
      <c r="V26" s="129">
        <f t="shared" si="8"/>
        <v>11</v>
      </c>
      <c r="W26" s="130">
        <f t="shared" si="7"/>
        <v>49</v>
      </c>
      <c r="X26" s="100"/>
      <c r="Z26" s="120">
        <f t="shared" si="9"/>
        <v>15</v>
      </c>
      <c r="AA26" s="120">
        <f t="shared" si="10"/>
        <v>14</v>
      </c>
      <c r="AB26" s="120">
        <f t="shared" si="11"/>
        <v>11</v>
      </c>
      <c r="AC26" s="120">
        <f t="shared" si="12"/>
        <v>9</v>
      </c>
    </row>
    <row r="27" spans="1:29" ht="15.75" customHeight="1">
      <c r="A27" s="121">
        <f t="shared" si="0"/>
        <v>22</v>
      </c>
      <c r="B27" s="122">
        <f t="shared" si="13"/>
        <v>40</v>
      </c>
      <c r="C27" s="123" t="s">
        <v>403</v>
      </c>
      <c r="D27" s="124" t="s">
        <v>402</v>
      </c>
      <c r="E27" s="125"/>
      <c r="F27" s="126">
        <f>INDEX(poeng!$A$1:$B$154,(E27-0)+1,2)</f>
        <v>0</v>
      </c>
      <c r="G27" s="127">
        <v>25</v>
      </c>
      <c r="H27" s="126">
        <f>INDEX(poeng!$A$1:$B$154,(G27-0)+1,2)</f>
        <v>6</v>
      </c>
      <c r="I27" s="125">
        <v>21</v>
      </c>
      <c r="J27" s="126">
        <f>INDEX(poeng!$A$1:$B$154,(I27-0)+1,2)</f>
        <v>10</v>
      </c>
      <c r="K27" s="127">
        <v>20</v>
      </c>
      <c r="L27" s="126">
        <f>INDEX(poeng!$A$1:$B$154,(K27-0)+1,2)</f>
        <v>11</v>
      </c>
      <c r="M27" s="125">
        <v>20</v>
      </c>
      <c r="N27" s="126">
        <f>INDEX(poeng!$A$1:$B$154,(M27-0)+1,2)</f>
        <v>11</v>
      </c>
      <c r="O27" s="125">
        <v>23</v>
      </c>
      <c r="P27" s="126">
        <f>INDEX(poeng!$A$1:$B$154,(O27-0)+1,2)</f>
        <v>8</v>
      </c>
      <c r="Q27" s="128">
        <f t="shared" si="2"/>
        <v>0</v>
      </c>
      <c r="R27" s="129">
        <f t="shared" si="3"/>
        <v>6</v>
      </c>
      <c r="S27" s="129">
        <f t="shared" si="4"/>
        <v>10</v>
      </c>
      <c r="T27" s="129">
        <f t="shared" si="5"/>
        <v>11</v>
      </c>
      <c r="U27" s="129">
        <f t="shared" si="6"/>
        <v>11</v>
      </c>
      <c r="V27" s="129">
        <f t="shared" si="8"/>
        <v>8</v>
      </c>
      <c r="W27" s="130">
        <f t="shared" si="7"/>
        <v>40</v>
      </c>
      <c r="X27" s="100"/>
      <c r="Z27" s="120">
        <f t="shared" si="9"/>
        <v>11</v>
      </c>
      <c r="AA27" s="120">
        <f t="shared" si="10"/>
        <v>11</v>
      </c>
      <c r="AB27" s="120">
        <f t="shared" si="11"/>
        <v>10</v>
      </c>
      <c r="AC27" s="120">
        <f t="shared" si="12"/>
        <v>8</v>
      </c>
    </row>
    <row r="28" spans="1:29" ht="15.75" customHeight="1">
      <c r="A28" s="121">
        <f t="shared" si="0"/>
        <v>23</v>
      </c>
      <c r="B28" s="122">
        <f t="shared" si="13"/>
        <v>39</v>
      </c>
      <c r="C28" s="123" t="s">
        <v>370</v>
      </c>
      <c r="D28" s="124" t="s">
        <v>252</v>
      </c>
      <c r="E28" s="125">
        <v>18</v>
      </c>
      <c r="F28" s="126">
        <f>INDEX(poeng!$A$1:$B$154,(E28-0)+1,2)</f>
        <v>13</v>
      </c>
      <c r="G28" s="127">
        <v>24</v>
      </c>
      <c r="H28" s="126">
        <f>INDEX(poeng!$A$1:$B$154,(G28-0)+1,2)</f>
        <v>7</v>
      </c>
      <c r="I28" s="125">
        <v>22</v>
      </c>
      <c r="J28" s="126">
        <f>INDEX(poeng!$A$1:$B$154,(I28-0)+1,2)</f>
        <v>9</v>
      </c>
      <c r="K28" s="127">
        <v>21</v>
      </c>
      <c r="L28" s="126">
        <f>INDEX(poeng!$A$1:$B$154,(K28-0)+1,2)</f>
        <v>10</v>
      </c>
      <c r="M28" s="125"/>
      <c r="N28" s="126">
        <f>INDEX(poeng!$A$1:$B$154,(M28-0)+1,2)</f>
        <v>0</v>
      </c>
      <c r="O28" s="125">
        <v>24</v>
      </c>
      <c r="P28" s="126">
        <f>INDEX(poeng!$A$1:$B$154,(O28-0)+1,2)</f>
        <v>7</v>
      </c>
      <c r="Q28" s="128">
        <f t="shared" si="2"/>
        <v>13</v>
      </c>
      <c r="R28" s="129">
        <f t="shared" si="3"/>
        <v>7</v>
      </c>
      <c r="S28" s="129">
        <f t="shared" si="4"/>
        <v>9</v>
      </c>
      <c r="T28" s="129">
        <f t="shared" si="5"/>
        <v>10</v>
      </c>
      <c r="U28" s="129">
        <f t="shared" si="6"/>
        <v>0</v>
      </c>
      <c r="V28" s="129">
        <f t="shared" si="8"/>
        <v>7</v>
      </c>
      <c r="W28" s="130">
        <f t="shared" si="7"/>
        <v>39</v>
      </c>
      <c r="X28" s="100"/>
      <c r="Z28" s="120">
        <f t="shared" si="9"/>
        <v>13</v>
      </c>
      <c r="AA28" s="120">
        <f t="shared" si="10"/>
        <v>10</v>
      </c>
      <c r="AB28" s="120">
        <f t="shared" si="11"/>
        <v>9</v>
      </c>
      <c r="AC28" s="120">
        <f t="shared" si="12"/>
        <v>7</v>
      </c>
    </row>
    <row r="29" spans="1:29" ht="15.75" customHeight="1" hidden="1">
      <c r="A29" s="121">
        <f t="shared" si="0"/>
        <v>24</v>
      </c>
      <c r="B29" s="122">
        <f t="shared" si="13"/>
        <v>0</v>
      </c>
      <c r="C29" s="123"/>
      <c r="D29" s="124"/>
      <c r="E29" s="125"/>
      <c r="F29" s="126">
        <f>INDEX(poeng!$A$1:$B$154,(E29-0)+1,2)</f>
        <v>0</v>
      </c>
      <c r="G29" s="127"/>
      <c r="H29" s="126">
        <f>INDEX(poeng!$A$1:$B$154,(G29-0)+1,2)</f>
        <v>0</v>
      </c>
      <c r="I29" s="125"/>
      <c r="J29" s="126">
        <f>INDEX(poeng!$A$1:$B$154,(I29-0)+1,2)</f>
        <v>0</v>
      </c>
      <c r="K29" s="127"/>
      <c r="L29" s="126">
        <f>INDEX(poeng!$A$1:$B$154,(K29-0)+1,2)</f>
        <v>0</v>
      </c>
      <c r="M29" s="125"/>
      <c r="N29" s="126">
        <f>INDEX(poeng!$A$1:$B$154,(M29-0)+1,2)</f>
        <v>0</v>
      </c>
      <c r="O29" s="125"/>
      <c r="P29" s="126">
        <f>INDEX(poeng!$A$1:$B$154,(O29-0)+1,2)</f>
        <v>0</v>
      </c>
      <c r="Q29" s="128">
        <f t="shared" si="2"/>
        <v>0</v>
      </c>
      <c r="R29" s="129">
        <f t="shared" si="3"/>
        <v>0</v>
      </c>
      <c r="S29" s="129">
        <f t="shared" si="4"/>
        <v>0</v>
      </c>
      <c r="T29" s="129">
        <f t="shared" si="5"/>
        <v>0</v>
      </c>
      <c r="U29" s="129">
        <f t="shared" si="6"/>
        <v>0</v>
      </c>
      <c r="V29" s="129">
        <f t="shared" si="8"/>
        <v>0</v>
      </c>
      <c r="W29" s="130">
        <f t="shared" si="7"/>
        <v>0</v>
      </c>
      <c r="X29" s="100"/>
      <c r="Z29" s="120">
        <f t="shared" si="9"/>
        <v>0</v>
      </c>
      <c r="AA29" s="120">
        <f t="shared" si="10"/>
        <v>0</v>
      </c>
      <c r="AB29" s="120">
        <f t="shared" si="11"/>
        <v>0</v>
      </c>
      <c r="AC29" s="120">
        <f t="shared" si="12"/>
        <v>0</v>
      </c>
    </row>
    <row r="30" spans="1:29" ht="15.75" customHeight="1" hidden="1">
      <c r="A30" s="121">
        <f t="shared" si="0"/>
        <v>24</v>
      </c>
      <c r="B30" s="122">
        <f t="shared" si="13"/>
        <v>0</v>
      </c>
      <c r="C30" s="123"/>
      <c r="D30" s="124"/>
      <c r="E30" s="125"/>
      <c r="F30" s="126">
        <f>INDEX(poeng!$A$1:$B$154,(E30-0)+1,2)</f>
        <v>0</v>
      </c>
      <c r="G30" s="127"/>
      <c r="H30" s="126">
        <f>INDEX(poeng!$A$1:$B$154,(G30-0)+1,2)</f>
        <v>0</v>
      </c>
      <c r="I30" s="125"/>
      <c r="J30" s="126">
        <f>INDEX(poeng!$A$1:$B$154,(I30-0)+1,2)</f>
        <v>0</v>
      </c>
      <c r="K30" s="127"/>
      <c r="L30" s="126">
        <f>INDEX(poeng!$A$1:$B$154,(K30-0)+1,2)</f>
        <v>0</v>
      </c>
      <c r="M30" s="125"/>
      <c r="N30" s="126">
        <f>INDEX(poeng!$A$1:$B$154,(M30-0)+1,2)</f>
        <v>0</v>
      </c>
      <c r="O30" s="125"/>
      <c r="P30" s="126">
        <f>INDEX(poeng!$A$1:$B$154,(O30-0)+1,2)</f>
        <v>0</v>
      </c>
      <c r="Q30" s="128">
        <f t="shared" si="2"/>
        <v>0</v>
      </c>
      <c r="R30" s="129">
        <f t="shared" si="3"/>
        <v>0</v>
      </c>
      <c r="S30" s="129">
        <f t="shared" si="4"/>
        <v>0</v>
      </c>
      <c r="T30" s="129">
        <f t="shared" si="5"/>
        <v>0</v>
      </c>
      <c r="U30" s="129">
        <f t="shared" si="6"/>
        <v>0</v>
      </c>
      <c r="V30" s="129">
        <f t="shared" si="8"/>
        <v>0</v>
      </c>
      <c r="W30" s="130">
        <f t="shared" si="7"/>
        <v>0</v>
      </c>
      <c r="X30" s="100"/>
      <c r="Z30" s="120">
        <f t="shared" si="9"/>
        <v>0</v>
      </c>
      <c r="AA30" s="120">
        <f t="shared" si="10"/>
        <v>0</v>
      </c>
      <c r="AB30" s="120">
        <f t="shared" si="11"/>
        <v>0</v>
      </c>
      <c r="AC30" s="120">
        <f t="shared" si="12"/>
        <v>0</v>
      </c>
    </row>
    <row r="31" spans="1:29" ht="15.75" customHeight="1" hidden="1">
      <c r="A31" s="121">
        <f t="shared" si="0"/>
        <v>24</v>
      </c>
      <c r="B31" s="122">
        <f aca="true" t="shared" si="14" ref="B31:B46">W31</f>
        <v>0</v>
      </c>
      <c r="C31" s="132"/>
      <c r="D31" s="133"/>
      <c r="E31" s="125"/>
      <c r="F31" s="126">
        <f>INDEX(poeng!$A$1:$B$154,(E31-0)+1,2)</f>
        <v>0</v>
      </c>
      <c r="G31" s="127"/>
      <c r="H31" s="126">
        <f>INDEX(poeng!$A$1:$B$154,(G31-0)+1,2)</f>
        <v>0</v>
      </c>
      <c r="I31" s="125"/>
      <c r="J31" s="126">
        <f>INDEX(poeng!$A$1:$B$154,(I31-0)+1,2)</f>
        <v>0</v>
      </c>
      <c r="K31" s="127"/>
      <c r="L31" s="126">
        <f>INDEX(poeng!$A$1:$B$154,(K31-0)+1,2)</f>
        <v>0</v>
      </c>
      <c r="M31" s="125"/>
      <c r="N31" s="126">
        <f>INDEX(poeng!$A$1:$B$154,(M31-0)+1,2)</f>
        <v>0</v>
      </c>
      <c r="O31" s="125"/>
      <c r="P31" s="126">
        <f>INDEX(poeng!$A$1:$B$154,(O31-0)+1,2)</f>
        <v>0</v>
      </c>
      <c r="Q31" s="128">
        <f t="shared" si="2"/>
        <v>0</v>
      </c>
      <c r="R31" s="129">
        <f t="shared" si="3"/>
        <v>0</v>
      </c>
      <c r="S31" s="129">
        <f t="shared" si="4"/>
        <v>0</v>
      </c>
      <c r="T31" s="129">
        <f t="shared" si="5"/>
        <v>0</v>
      </c>
      <c r="U31" s="129">
        <f t="shared" si="6"/>
        <v>0</v>
      </c>
      <c r="V31" s="129">
        <f t="shared" si="8"/>
        <v>0</v>
      </c>
      <c r="W31" s="130">
        <f t="shared" si="7"/>
        <v>0</v>
      </c>
      <c r="X31" s="100"/>
      <c r="Z31" s="120">
        <f t="shared" si="9"/>
        <v>0</v>
      </c>
      <c r="AA31" s="120">
        <f t="shared" si="10"/>
        <v>0</v>
      </c>
      <c r="AB31" s="120">
        <f t="shared" si="11"/>
        <v>0</v>
      </c>
      <c r="AC31" s="120">
        <f t="shared" si="12"/>
        <v>0</v>
      </c>
    </row>
    <row r="32" spans="1:29" ht="15.75" customHeight="1" hidden="1">
      <c r="A32" s="139">
        <f t="shared" si="0"/>
        <v>24</v>
      </c>
      <c r="B32" s="140">
        <f t="shared" si="14"/>
        <v>0</v>
      </c>
      <c r="C32" s="155"/>
      <c r="D32" s="156"/>
      <c r="E32" s="143"/>
      <c r="F32" s="144">
        <f>INDEX(poeng!$A$1:$B$154,(E32-0)+1,2)</f>
        <v>0</v>
      </c>
      <c r="G32" s="145"/>
      <c r="H32" s="144">
        <f>INDEX(poeng!$A$1:$B$154,(G32-0)+1,2)</f>
        <v>0</v>
      </c>
      <c r="I32" s="143"/>
      <c r="J32" s="144">
        <f>INDEX(poeng!$A$1:$B$154,(I32-0)+1,2)</f>
        <v>0</v>
      </c>
      <c r="K32" s="145"/>
      <c r="L32" s="144">
        <f>INDEX(poeng!$A$1:$B$154,(K32-0)+1,2)</f>
        <v>0</v>
      </c>
      <c r="M32" s="143"/>
      <c r="N32" s="144">
        <f>INDEX(poeng!$A$1:$B$154,(M32-0)+1,2)</f>
        <v>0</v>
      </c>
      <c r="O32" s="143"/>
      <c r="P32" s="144">
        <f>INDEX(poeng!$A$1:$B$154,(O32-0)+1,2)</f>
        <v>0</v>
      </c>
      <c r="Q32" s="128">
        <f t="shared" si="2"/>
        <v>0</v>
      </c>
      <c r="R32" s="129">
        <f t="shared" si="3"/>
        <v>0</v>
      </c>
      <c r="S32" s="129">
        <f t="shared" si="4"/>
        <v>0</v>
      </c>
      <c r="T32" s="129">
        <f t="shared" si="5"/>
        <v>0</v>
      </c>
      <c r="U32" s="129">
        <f t="shared" si="6"/>
        <v>0</v>
      </c>
      <c r="V32" s="129">
        <f t="shared" si="8"/>
        <v>0</v>
      </c>
      <c r="W32" s="130">
        <f t="shared" si="7"/>
        <v>0</v>
      </c>
      <c r="X32" s="100"/>
      <c r="Z32" s="120">
        <f t="shared" si="9"/>
        <v>0</v>
      </c>
      <c r="AA32" s="120">
        <f t="shared" si="10"/>
        <v>0</v>
      </c>
      <c r="AB32" s="120">
        <f t="shared" si="11"/>
        <v>0</v>
      </c>
      <c r="AC32" s="120">
        <f t="shared" si="12"/>
        <v>0</v>
      </c>
    </row>
    <row r="33" spans="1:29" ht="15.75" customHeight="1" hidden="1">
      <c r="A33" s="146">
        <f t="shared" si="0"/>
        <v>24</v>
      </c>
      <c r="B33" s="147">
        <f t="shared" si="14"/>
        <v>0</v>
      </c>
      <c r="C33" s="148"/>
      <c r="D33" s="149"/>
      <c r="E33" s="150"/>
      <c r="F33" s="151">
        <f>INDEX(poeng!$A$1:$B$154,(E33-0)+1,2)</f>
        <v>0</v>
      </c>
      <c r="G33" s="152"/>
      <c r="H33" s="151">
        <f>INDEX(poeng!$A$1:$B$154,(G33-0)+1,2)</f>
        <v>0</v>
      </c>
      <c r="I33" s="150"/>
      <c r="J33" s="151">
        <f>INDEX(poeng!$A$1:$B$154,(I33-0)+1,2)</f>
        <v>0</v>
      </c>
      <c r="K33" s="152"/>
      <c r="L33" s="151">
        <f>INDEX(poeng!$A$1:$B$154,(K33-0)+1,2)</f>
        <v>0</v>
      </c>
      <c r="M33" s="150"/>
      <c r="N33" s="151">
        <f>INDEX(poeng!$A$1:$B$154,(M33-0)+1,2)</f>
        <v>0</v>
      </c>
      <c r="O33" s="150"/>
      <c r="P33" s="151">
        <f>INDEX(poeng!$A$1:$B$154,(O33-0)+1,2)</f>
        <v>0</v>
      </c>
      <c r="Q33" s="128">
        <f t="shared" si="2"/>
        <v>0</v>
      </c>
      <c r="R33" s="129">
        <f t="shared" si="3"/>
        <v>0</v>
      </c>
      <c r="S33" s="129">
        <f t="shared" si="4"/>
        <v>0</v>
      </c>
      <c r="T33" s="129">
        <f t="shared" si="5"/>
        <v>0</v>
      </c>
      <c r="U33" s="129">
        <f t="shared" si="6"/>
        <v>0</v>
      </c>
      <c r="V33" s="129">
        <f t="shared" si="8"/>
        <v>0</v>
      </c>
      <c r="W33" s="130">
        <f t="shared" si="7"/>
        <v>0</v>
      </c>
      <c r="X33" s="100"/>
      <c r="Z33" s="120">
        <f t="shared" si="9"/>
        <v>0</v>
      </c>
      <c r="AA33" s="120">
        <f t="shared" si="10"/>
        <v>0</v>
      </c>
      <c r="AB33" s="120">
        <f t="shared" si="11"/>
        <v>0</v>
      </c>
      <c r="AC33" s="120">
        <f t="shared" si="12"/>
        <v>0</v>
      </c>
    </row>
    <row r="34" spans="1:29" ht="15.75" customHeight="1" hidden="1">
      <c r="A34" s="146">
        <f t="shared" si="0"/>
        <v>24</v>
      </c>
      <c r="B34" s="147">
        <f t="shared" si="14"/>
        <v>0</v>
      </c>
      <c r="C34" s="148"/>
      <c r="D34" s="149"/>
      <c r="E34" s="150"/>
      <c r="F34" s="151">
        <f>INDEX(poeng!$A$1:$B$154,(E34-0)+1,2)</f>
        <v>0</v>
      </c>
      <c r="G34" s="152"/>
      <c r="H34" s="151">
        <f>INDEX(poeng!$A$1:$B$154,(G34-0)+1,2)</f>
        <v>0</v>
      </c>
      <c r="I34" s="150"/>
      <c r="J34" s="151">
        <f>INDEX(poeng!$A$1:$B$154,(I34-0)+1,2)</f>
        <v>0</v>
      </c>
      <c r="K34" s="152"/>
      <c r="L34" s="151">
        <f>INDEX(poeng!$A$1:$B$154,(K34-0)+1,2)</f>
        <v>0</v>
      </c>
      <c r="M34" s="150"/>
      <c r="N34" s="151">
        <f>INDEX(poeng!$A$1:$B$154,(M34-0)+1,2)</f>
        <v>0</v>
      </c>
      <c r="O34" s="150"/>
      <c r="P34" s="151">
        <f>INDEX(poeng!$A$1:$B$154,(O34-0)+1,2)</f>
        <v>0</v>
      </c>
      <c r="Q34" s="128">
        <f t="shared" si="2"/>
        <v>0</v>
      </c>
      <c r="R34" s="129">
        <f t="shared" si="3"/>
        <v>0</v>
      </c>
      <c r="S34" s="129">
        <f t="shared" si="4"/>
        <v>0</v>
      </c>
      <c r="T34" s="129">
        <f t="shared" si="5"/>
        <v>0</v>
      </c>
      <c r="U34" s="129">
        <f t="shared" si="6"/>
        <v>0</v>
      </c>
      <c r="V34" s="129">
        <f t="shared" si="8"/>
        <v>0</v>
      </c>
      <c r="W34" s="130">
        <f t="shared" si="7"/>
        <v>0</v>
      </c>
      <c r="X34" s="100"/>
      <c r="Z34" s="120">
        <f t="shared" si="9"/>
        <v>0</v>
      </c>
      <c r="AA34" s="120">
        <f t="shared" si="10"/>
        <v>0</v>
      </c>
      <c r="AB34" s="120">
        <f t="shared" si="11"/>
        <v>0</v>
      </c>
      <c r="AC34" s="120">
        <f t="shared" si="12"/>
        <v>0</v>
      </c>
    </row>
    <row r="35" spans="1:29" ht="15.75" customHeight="1" hidden="1">
      <c r="A35" s="146">
        <f t="shared" si="0"/>
        <v>24</v>
      </c>
      <c r="B35" s="147">
        <f t="shared" si="14"/>
        <v>0</v>
      </c>
      <c r="C35" s="148"/>
      <c r="D35" s="149"/>
      <c r="E35" s="150"/>
      <c r="F35" s="151">
        <f>INDEX(poeng!$A$1:$B$154,(E35-0)+1,2)</f>
        <v>0</v>
      </c>
      <c r="G35" s="152"/>
      <c r="H35" s="151">
        <f>INDEX(poeng!$A$1:$B$154,(G35-0)+1,2)</f>
        <v>0</v>
      </c>
      <c r="I35" s="150"/>
      <c r="J35" s="151">
        <f>INDEX(poeng!$A$1:$B$154,(I35-0)+1,2)</f>
        <v>0</v>
      </c>
      <c r="K35" s="152"/>
      <c r="L35" s="151">
        <f>INDEX(poeng!$A$1:$B$154,(K35-0)+1,2)</f>
        <v>0</v>
      </c>
      <c r="M35" s="150"/>
      <c r="N35" s="151">
        <f>INDEX(poeng!$A$1:$B$154,(M35-0)+1,2)</f>
        <v>0</v>
      </c>
      <c r="O35" s="150"/>
      <c r="P35" s="151">
        <f>INDEX(poeng!$A$1:$B$154,(O35-0)+1,2)</f>
        <v>0</v>
      </c>
      <c r="Q35" s="128">
        <f t="shared" si="2"/>
        <v>0</v>
      </c>
      <c r="R35" s="129">
        <f t="shared" si="3"/>
        <v>0</v>
      </c>
      <c r="S35" s="129">
        <f t="shared" si="4"/>
        <v>0</v>
      </c>
      <c r="T35" s="129">
        <f t="shared" si="5"/>
        <v>0</v>
      </c>
      <c r="U35" s="129">
        <f t="shared" si="6"/>
        <v>0</v>
      </c>
      <c r="V35" s="129">
        <f t="shared" si="8"/>
        <v>0</v>
      </c>
      <c r="W35" s="130">
        <f t="shared" si="7"/>
        <v>0</v>
      </c>
      <c r="X35" s="100"/>
      <c r="Z35" s="120">
        <f t="shared" si="9"/>
        <v>0</v>
      </c>
      <c r="AA35" s="120">
        <f t="shared" si="10"/>
        <v>0</v>
      </c>
      <c r="AB35" s="120">
        <f t="shared" si="11"/>
        <v>0</v>
      </c>
      <c r="AC35" s="120">
        <f t="shared" si="12"/>
        <v>0</v>
      </c>
    </row>
    <row r="36" spans="1:29" ht="15.75" customHeight="1" hidden="1">
      <c r="A36" s="146">
        <f t="shared" si="0"/>
        <v>24</v>
      </c>
      <c r="B36" s="147">
        <f t="shared" si="14"/>
        <v>0</v>
      </c>
      <c r="C36" s="148"/>
      <c r="D36" s="149"/>
      <c r="E36" s="150"/>
      <c r="F36" s="151">
        <f>INDEX(poeng!$A$1:$B$154,(E36-0)+1,2)</f>
        <v>0</v>
      </c>
      <c r="G36" s="152"/>
      <c r="H36" s="151">
        <f>INDEX(poeng!$A$1:$B$154,(G36-0)+1,2)</f>
        <v>0</v>
      </c>
      <c r="I36" s="150"/>
      <c r="J36" s="151">
        <f>INDEX(poeng!$A$1:$B$154,(I36-0)+1,2)</f>
        <v>0</v>
      </c>
      <c r="K36" s="152"/>
      <c r="L36" s="151">
        <f>INDEX(poeng!$A$1:$B$154,(K36-0)+1,2)</f>
        <v>0</v>
      </c>
      <c r="M36" s="150"/>
      <c r="N36" s="151">
        <f>INDEX(poeng!$A$1:$B$154,(M36-0)+1,2)</f>
        <v>0</v>
      </c>
      <c r="O36" s="150"/>
      <c r="P36" s="151">
        <f>INDEX(poeng!$A$1:$B$154,(O36-0)+1,2)</f>
        <v>0</v>
      </c>
      <c r="Q36" s="128">
        <f t="shared" si="2"/>
        <v>0</v>
      </c>
      <c r="R36" s="129">
        <f t="shared" si="3"/>
        <v>0</v>
      </c>
      <c r="S36" s="129">
        <f t="shared" si="4"/>
        <v>0</v>
      </c>
      <c r="T36" s="129">
        <f t="shared" si="5"/>
        <v>0</v>
      </c>
      <c r="U36" s="129">
        <f t="shared" si="6"/>
        <v>0</v>
      </c>
      <c r="V36" s="129">
        <f t="shared" si="8"/>
        <v>0</v>
      </c>
      <c r="W36" s="130">
        <f t="shared" si="7"/>
        <v>0</v>
      </c>
      <c r="X36" s="100"/>
      <c r="Z36" s="120">
        <f t="shared" si="9"/>
        <v>0</v>
      </c>
      <c r="AA36" s="120">
        <f t="shared" si="10"/>
        <v>0</v>
      </c>
      <c r="AB36" s="120">
        <f t="shared" si="11"/>
        <v>0</v>
      </c>
      <c r="AC36" s="120">
        <f t="shared" si="12"/>
        <v>0</v>
      </c>
    </row>
    <row r="37" spans="1:29" ht="15.75" customHeight="1" hidden="1">
      <c r="A37" s="146">
        <f t="shared" si="0"/>
        <v>24</v>
      </c>
      <c r="B37" s="147">
        <f t="shared" si="14"/>
        <v>0</v>
      </c>
      <c r="C37" s="148"/>
      <c r="D37" s="149"/>
      <c r="E37" s="150"/>
      <c r="F37" s="151">
        <f>INDEX(poeng!$A$1:$B$154,(E37-0)+1,2)</f>
        <v>0</v>
      </c>
      <c r="G37" s="152"/>
      <c r="H37" s="151">
        <f>INDEX(poeng!$A$1:$B$154,(G37-0)+1,2)</f>
        <v>0</v>
      </c>
      <c r="I37" s="150"/>
      <c r="J37" s="151">
        <f>INDEX(poeng!$A$1:$B$154,(I37-0)+1,2)</f>
        <v>0</v>
      </c>
      <c r="K37" s="152"/>
      <c r="L37" s="151">
        <f>INDEX(poeng!$A$1:$B$154,(K37-0)+1,2)</f>
        <v>0</v>
      </c>
      <c r="M37" s="150"/>
      <c r="N37" s="151">
        <f>INDEX(poeng!$A$1:$B$154,(M37-0)+1,2)</f>
        <v>0</v>
      </c>
      <c r="O37" s="150"/>
      <c r="P37" s="151">
        <f>INDEX(poeng!$A$1:$B$154,(O37-0)+1,2)</f>
        <v>0</v>
      </c>
      <c r="Q37" s="128">
        <f t="shared" si="2"/>
        <v>0</v>
      </c>
      <c r="R37" s="129">
        <f t="shared" si="3"/>
        <v>0</v>
      </c>
      <c r="S37" s="129">
        <f t="shared" si="4"/>
        <v>0</v>
      </c>
      <c r="T37" s="129">
        <f t="shared" si="5"/>
        <v>0</v>
      </c>
      <c r="U37" s="129">
        <f t="shared" si="6"/>
        <v>0</v>
      </c>
      <c r="V37" s="129">
        <f t="shared" si="8"/>
        <v>0</v>
      </c>
      <c r="W37" s="130">
        <f t="shared" si="7"/>
        <v>0</v>
      </c>
      <c r="X37" s="100"/>
      <c r="Z37" s="120">
        <f t="shared" si="9"/>
        <v>0</v>
      </c>
      <c r="AA37" s="120">
        <f t="shared" si="10"/>
        <v>0</v>
      </c>
      <c r="AB37" s="120">
        <f t="shared" si="11"/>
        <v>0</v>
      </c>
      <c r="AC37" s="120">
        <f t="shared" si="12"/>
        <v>0</v>
      </c>
    </row>
    <row r="38" spans="1:29" ht="15.75" customHeight="1" hidden="1">
      <c r="A38" s="146">
        <f aca="true" t="shared" si="15" ref="A38:A72">RANK(W38,W$6:W$72,0)</f>
        <v>24</v>
      </c>
      <c r="B38" s="147">
        <f t="shared" si="14"/>
        <v>0</v>
      </c>
      <c r="C38" s="148"/>
      <c r="D38" s="149"/>
      <c r="E38" s="150"/>
      <c r="F38" s="151">
        <f>INDEX(poeng!$A$1:$B$154,(E38-0)+1,2)</f>
        <v>0</v>
      </c>
      <c r="G38" s="152"/>
      <c r="H38" s="151">
        <f>INDEX(poeng!$A$1:$B$154,(G38-0)+1,2)</f>
        <v>0</v>
      </c>
      <c r="I38" s="150"/>
      <c r="J38" s="151">
        <f>INDEX(poeng!$A$1:$B$154,(I38-0)+1,2)</f>
        <v>0</v>
      </c>
      <c r="K38" s="152"/>
      <c r="L38" s="151">
        <f>INDEX(poeng!$A$1:$B$154,(K38-0)+1,2)</f>
        <v>0</v>
      </c>
      <c r="M38" s="150"/>
      <c r="N38" s="151">
        <f>INDEX(poeng!$A$1:$B$154,(M38-0)+1,2)</f>
        <v>0</v>
      </c>
      <c r="O38" s="150"/>
      <c r="P38" s="151">
        <f>INDEX(poeng!$A$1:$B$154,(O38-0)+1,2)</f>
        <v>0</v>
      </c>
      <c r="Q38" s="128">
        <f t="shared" si="2"/>
        <v>0</v>
      </c>
      <c r="R38" s="129">
        <f t="shared" si="3"/>
        <v>0</v>
      </c>
      <c r="S38" s="129">
        <f t="shared" si="4"/>
        <v>0</v>
      </c>
      <c r="T38" s="129">
        <f t="shared" si="5"/>
        <v>0</v>
      </c>
      <c r="U38" s="129">
        <f t="shared" si="6"/>
        <v>0</v>
      </c>
      <c r="V38" s="129">
        <f t="shared" si="8"/>
        <v>0</v>
      </c>
      <c r="W38" s="130">
        <f t="shared" si="7"/>
        <v>0</v>
      </c>
      <c r="X38" s="100"/>
      <c r="Z38" s="120">
        <f t="shared" si="9"/>
        <v>0</v>
      </c>
      <c r="AA38" s="120">
        <f t="shared" si="10"/>
        <v>0</v>
      </c>
      <c r="AB38" s="120">
        <f t="shared" si="11"/>
        <v>0</v>
      </c>
      <c r="AC38" s="120">
        <f t="shared" si="12"/>
        <v>0</v>
      </c>
    </row>
    <row r="39" spans="1:29" ht="15.75" customHeight="1" hidden="1">
      <c r="A39" s="146">
        <f t="shared" si="15"/>
        <v>24</v>
      </c>
      <c r="B39" s="147">
        <f t="shared" si="14"/>
        <v>0</v>
      </c>
      <c r="C39" s="148"/>
      <c r="D39" s="149"/>
      <c r="E39" s="150"/>
      <c r="F39" s="151">
        <f>INDEX(poeng!$A$1:$B$154,(E39-0)+1,2)</f>
        <v>0</v>
      </c>
      <c r="G39" s="152"/>
      <c r="H39" s="151">
        <f>INDEX(poeng!$A$1:$B$154,(G39-0)+1,2)</f>
        <v>0</v>
      </c>
      <c r="I39" s="150"/>
      <c r="J39" s="151">
        <f>INDEX(poeng!$A$1:$B$154,(I39-0)+1,2)</f>
        <v>0</v>
      </c>
      <c r="K39" s="152"/>
      <c r="L39" s="151">
        <f>INDEX(poeng!$A$1:$B$154,(K39-0)+1,2)</f>
        <v>0</v>
      </c>
      <c r="M39" s="150"/>
      <c r="N39" s="151">
        <f>INDEX(poeng!$A$1:$B$154,(M39-0)+1,2)</f>
        <v>0</v>
      </c>
      <c r="O39" s="150"/>
      <c r="P39" s="151">
        <f>INDEX(poeng!$A$1:$B$154,(O39-0)+1,2)</f>
        <v>0</v>
      </c>
      <c r="Q39" s="128">
        <f t="shared" si="2"/>
        <v>0</v>
      </c>
      <c r="R39" s="129">
        <f t="shared" si="3"/>
        <v>0</v>
      </c>
      <c r="S39" s="129">
        <f t="shared" si="4"/>
        <v>0</v>
      </c>
      <c r="T39" s="129">
        <f t="shared" si="5"/>
        <v>0</v>
      </c>
      <c r="U39" s="129">
        <f t="shared" si="6"/>
        <v>0</v>
      </c>
      <c r="V39" s="129">
        <f t="shared" si="8"/>
        <v>0</v>
      </c>
      <c r="W39" s="130">
        <f t="shared" si="7"/>
        <v>0</v>
      </c>
      <c r="X39" s="100"/>
      <c r="Z39" s="120">
        <f t="shared" si="9"/>
        <v>0</v>
      </c>
      <c r="AA39" s="120">
        <f t="shared" si="10"/>
        <v>0</v>
      </c>
      <c r="AB39" s="120">
        <f t="shared" si="11"/>
        <v>0</v>
      </c>
      <c r="AC39" s="120">
        <f t="shared" si="12"/>
        <v>0</v>
      </c>
    </row>
    <row r="40" spans="1:29" ht="15.75" customHeight="1" hidden="1">
      <c r="A40" s="146">
        <f t="shared" si="15"/>
        <v>24</v>
      </c>
      <c r="B40" s="147">
        <f t="shared" si="14"/>
        <v>0</v>
      </c>
      <c r="C40" s="148"/>
      <c r="D40" s="149"/>
      <c r="E40" s="150"/>
      <c r="F40" s="151">
        <f>INDEX(poeng!$A$1:$B$154,(E40-0)+1,2)</f>
        <v>0</v>
      </c>
      <c r="G40" s="152"/>
      <c r="H40" s="151">
        <f>INDEX(poeng!$A$1:$B$154,(G40-0)+1,2)</f>
        <v>0</v>
      </c>
      <c r="I40" s="150"/>
      <c r="J40" s="151">
        <f>INDEX(poeng!$A$1:$B$154,(I40-0)+1,2)</f>
        <v>0</v>
      </c>
      <c r="K40" s="152"/>
      <c r="L40" s="151">
        <f>INDEX(poeng!$A$1:$B$154,(K40-0)+1,2)</f>
        <v>0</v>
      </c>
      <c r="M40" s="150"/>
      <c r="N40" s="151">
        <f>INDEX(poeng!$A$1:$B$154,(M40-0)+1,2)</f>
        <v>0</v>
      </c>
      <c r="O40" s="150"/>
      <c r="P40" s="151">
        <f>INDEX(poeng!$A$1:$B$154,(O40-0)+1,2)</f>
        <v>0</v>
      </c>
      <c r="Q40" s="128">
        <f t="shared" si="2"/>
        <v>0</v>
      </c>
      <c r="R40" s="129">
        <f t="shared" si="3"/>
        <v>0</v>
      </c>
      <c r="S40" s="129">
        <f t="shared" si="4"/>
        <v>0</v>
      </c>
      <c r="T40" s="129">
        <f t="shared" si="5"/>
        <v>0</v>
      </c>
      <c r="U40" s="129">
        <f t="shared" si="6"/>
        <v>0</v>
      </c>
      <c r="V40" s="129">
        <f t="shared" si="8"/>
        <v>0</v>
      </c>
      <c r="W40" s="130">
        <f t="shared" si="7"/>
        <v>0</v>
      </c>
      <c r="X40" s="100"/>
      <c r="Z40" s="120">
        <f t="shared" si="9"/>
        <v>0</v>
      </c>
      <c r="AA40" s="120">
        <f t="shared" si="10"/>
        <v>0</v>
      </c>
      <c r="AB40" s="120">
        <f t="shared" si="11"/>
        <v>0</v>
      </c>
      <c r="AC40" s="120">
        <f t="shared" si="12"/>
        <v>0</v>
      </c>
    </row>
    <row r="41" spans="1:29" ht="15.75" customHeight="1" hidden="1">
      <c r="A41" s="146">
        <f t="shared" si="15"/>
        <v>24</v>
      </c>
      <c r="B41" s="147">
        <f t="shared" si="14"/>
        <v>0</v>
      </c>
      <c r="C41" s="148"/>
      <c r="D41" s="149"/>
      <c r="E41" s="150"/>
      <c r="F41" s="151">
        <f>INDEX(poeng!$A$1:$B$154,(E41-0)+1,2)</f>
        <v>0</v>
      </c>
      <c r="G41" s="152"/>
      <c r="H41" s="151">
        <f>INDEX(poeng!$A$1:$B$154,(G41-0)+1,2)</f>
        <v>0</v>
      </c>
      <c r="I41" s="150"/>
      <c r="J41" s="151">
        <f>INDEX(poeng!$A$1:$B$154,(I41-0)+1,2)</f>
        <v>0</v>
      </c>
      <c r="K41" s="152"/>
      <c r="L41" s="151">
        <f>INDEX(poeng!$A$1:$B$154,(K41-0)+1,2)</f>
        <v>0</v>
      </c>
      <c r="M41" s="150"/>
      <c r="N41" s="151">
        <f>INDEX(poeng!$A$1:$B$154,(M41-0)+1,2)</f>
        <v>0</v>
      </c>
      <c r="O41" s="150"/>
      <c r="P41" s="151">
        <f>INDEX(poeng!$A$1:$B$154,(O41-0)+1,2)</f>
        <v>0</v>
      </c>
      <c r="Q41" s="128">
        <f t="shared" si="2"/>
        <v>0</v>
      </c>
      <c r="R41" s="129">
        <f t="shared" si="3"/>
        <v>0</v>
      </c>
      <c r="S41" s="129">
        <f t="shared" si="4"/>
        <v>0</v>
      </c>
      <c r="T41" s="129">
        <f t="shared" si="5"/>
        <v>0</v>
      </c>
      <c r="U41" s="129">
        <f t="shared" si="6"/>
        <v>0</v>
      </c>
      <c r="V41" s="129">
        <f t="shared" si="8"/>
        <v>0</v>
      </c>
      <c r="W41" s="130">
        <f t="shared" si="7"/>
        <v>0</v>
      </c>
      <c r="X41" s="100"/>
      <c r="Z41" s="120">
        <f t="shared" si="9"/>
        <v>0</v>
      </c>
      <c r="AA41" s="120">
        <f t="shared" si="10"/>
        <v>0</v>
      </c>
      <c r="AB41" s="120">
        <f t="shared" si="11"/>
        <v>0</v>
      </c>
      <c r="AC41" s="120">
        <f t="shared" si="12"/>
        <v>0</v>
      </c>
    </row>
    <row r="42" spans="1:29" ht="15.75" customHeight="1" hidden="1">
      <c r="A42" s="146">
        <f t="shared" si="15"/>
        <v>24</v>
      </c>
      <c r="B42" s="147">
        <f t="shared" si="14"/>
        <v>0</v>
      </c>
      <c r="C42" s="148"/>
      <c r="D42" s="149"/>
      <c r="E42" s="150"/>
      <c r="F42" s="151">
        <f>INDEX(poeng!$A$1:$B$154,(E42-0)+1,2)</f>
        <v>0</v>
      </c>
      <c r="G42" s="152"/>
      <c r="H42" s="151">
        <f>INDEX(poeng!$A$1:$B$154,(G42-0)+1,2)</f>
        <v>0</v>
      </c>
      <c r="I42" s="150"/>
      <c r="J42" s="151">
        <f>INDEX(poeng!$A$1:$B$154,(I42-0)+1,2)</f>
        <v>0</v>
      </c>
      <c r="K42" s="152"/>
      <c r="L42" s="151">
        <f>INDEX(poeng!$A$1:$B$154,(K42-0)+1,2)</f>
        <v>0</v>
      </c>
      <c r="M42" s="150"/>
      <c r="N42" s="151">
        <f>INDEX(poeng!$A$1:$B$154,(M42-0)+1,2)</f>
        <v>0</v>
      </c>
      <c r="O42" s="150"/>
      <c r="P42" s="151">
        <f>INDEX(poeng!$A$1:$B$154,(O42-0)+1,2)</f>
        <v>0</v>
      </c>
      <c r="Q42" s="128">
        <f t="shared" si="2"/>
        <v>0</v>
      </c>
      <c r="R42" s="129">
        <f t="shared" si="3"/>
        <v>0</v>
      </c>
      <c r="S42" s="129">
        <f t="shared" si="4"/>
        <v>0</v>
      </c>
      <c r="T42" s="129">
        <f t="shared" si="5"/>
        <v>0</v>
      </c>
      <c r="U42" s="129">
        <f t="shared" si="6"/>
        <v>0</v>
      </c>
      <c r="V42" s="129">
        <f t="shared" si="8"/>
        <v>0</v>
      </c>
      <c r="W42" s="130">
        <f t="shared" si="7"/>
        <v>0</v>
      </c>
      <c r="X42" s="100"/>
      <c r="Z42" s="120">
        <f t="shared" si="9"/>
        <v>0</v>
      </c>
      <c r="AA42" s="120">
        <f t="shared" si="10"/>
        <v>0</v>
      </c>
      <c r="AB42" s="120">
        <f t="shared" si="11"/>
        <v>0</v>
      </c>
      <c r="AC42" s="120">
        <f t="shared" si="12"/>
        <v>0</v>
      </c>
    </row>
    <row r="43" spans="1:29" ht="15.75" customHeight="1" hidden="1">
      <c r="A43" s="146">
        <f t="shared" si="15"/>
        <v>24</v>
      </c>
      <c r="B43" s="147">
        <f t="shared" si="14"/>
        <v>0</v>
      </c>
      <c r="C43" s="148"/>
      <c r="D43" s="149"/>
      <c r="E43" s="150"/>
      <c r="F43" s="151">
        <f>INDEX(poeng!$A$1:$B$154,(E43-0)+1,2)</f>
        <v>0</v>
      </c>
      <c r="G43" s="152"/>
      <c r="H43" s="151">
        <f>INDEX(poeng!$A$1:$B$154,(G43-0)+1,2)</f>
        <v>0</v>
      </c>
      <c r="I43" s="150"/>
      <c r="J43" s="151">
        <f>INDEX(poeng!$A$1:$B$154,(I43-0)+1,2)</f>
        <v>0</v>
      </c>
      <c r="K43" s="152"/>
      <c r="L43" s="151">
        <f>INDEX(poeng!$A$1:$B$154,(K43-0)+1,2)</f>
        <v>0</v>
      </c>
      <c r="M43" s="150"/>
      <c r="N43" s="151">
        <f>INDEX(poeng!$A$1:$B$154,(M43-0)+1,2)</f>
        <v>0</v>
      </c>
      <c r="O43" s="150"/>
      <c r="P43" s="151">
        <f>INDEX(poeng!$A$1:$B$154,(O43-0)+1,2)</f>
        <v>0</v>
      </c>
      <c r="Q43" s="128">
        <f t="shared" si="2"/>
        <v>0</v>
      </c>
      <c r="R43" s="129">
        <f t="shared" si="3"/>
        <v>0</v>
      </c>
      <c r="S43" s="129">
        <f t="shared" si="4"/>
        <v>0</v>
      </c>
      <c r="T43" s="129">
        <f t="shared" si="5"/>
        <v>0</v>
      </c>
      <c r="U43" s="129">
        <f t="shared" si="6"/>
        <v>0</v>
      </c>
      <c r="V43" s="129">
        <f t="shared" si="8"/>
        <v>0</v>
      </c>
      <c r="W43" s="130">
        <f t="shared" si="7"/>
        <v>0</v>
      </c>
      <c r="X43" s="100"/>
      <c r="Z43" s="120">
        <f t="shared" si="9"/>
        <v>0</v>
      </c>
      <c r="AA43" s="120">
        <f t="shared" si="10"/>
        <v>0</v>
      </c>
      <c r="AB43" s="120">
        <f t="shared" si="11"/>
        <v>0</v>
      </c>
      <c r="AC43" s="120">
        <f t="shared" si="12"/>
        <v>0</v>
      </c>
    </row>
    <row r="44" spans="1:29" ht="15.75" customHeight="1" hidden="1">
      <c r="A44" s="146">
        <f t="shared" si="15"/>
        <v>24</v>
      </c>
      <c r="B44" s="147">
        <f t="shared" si="14"/>
        <v>0</v>
      </c>
      <c r="C44" s="148"/>
      <c r="D44" s="149"/>
      <c r="E44" s="150">
        <v>0</v>
      </c>
      <c r="F44" s="151">
        <f>INDEX(poeng!$A$1:$B$154,(E44-0)+1,2)</f>
        <v>0</v>
      </c>
      <c r="G44" s="152"/>
      <c r="H44" s="151">
        <f>INDEX(poeng!$A$1:$B$154,(G44-0)+1,2)</f>
        <v>0</v>
      </c>
      <c r="I44" s="150"/>
      <c r="J44" s="151">
        <f>INDEX(poeng!$A$1:$B$154,(I44-0)+1,2)</f>
        <v>0</v>
      </c>
      <c r="K44" s="152"/>
      <c r="L44" s="151">
        <f>INDEX(poeng!$A$1:$B$154,(K44-0)+1,2)</f>
        <v>0</v>
      </c>
      <c r="M44" s="150"/>
      <c r="N44" s="151">
        <f>INDEX(poeng!$A$1:$B$154,(M44-0)+1,2)</f>
        <v>0</v>
      </c>
      <c r="O44" s="150"/>
      <c r="P44" s="151">
        <f>INDEX(poeng!$A$1:$B$154,(O44-0)+1,2)</f>
        <v>0</v>
      </c>
      <c r="Q44" s="128">
        <f t="shared" si="2"/>
        <v>0</v>
      </c>
      <c r="R44" s="129">
        <f t="shared" si="3"/>
        <v>0</v>
      </c>
      <c r="S44" s="129">
        <f t="shared" si="4"/>
        <v>0</v>
      </c>
      <c r="T44" s="129">
        <f t="shared" si="5"/>
        <v>0</v>
      </c>
      <c r="U44" s="129">
        <f t="shared" si="6"/>
        <v>0</v>
      </c>
      <c r="V44" s="129">
        <f t="shared" si="8"/>
        <v>0</v>
      </c>
      <c r="W44" s="130">
        <f t="shared" si="7"/>
        <v>0</v>
      </c>
      <c r="X44" s="100"/>
      <c r="Z44" s="120">
        <f t="shared" si="9"/>
        <v>0</v>
      </c>
      <c r="AA44" s="120">
        <f t="shared" si="10"/>
        <v>0</v>
      </c>
      <c r="AB44" s="120">
        <f t="shared" si="11"/>
        <v>0</v>
      </c>
      <c r="AC44" s="120">
        <f t="shared" si="12"/>
        <v>0</v>
      </c>
    </row>
    <row r="45" spans="1:29" ht="15.75" customHeight="1" hidden="1">
      <c r="A45" s="146">
        <f t="shared" si="15"/>
        <v>24</v>
      </c>
      <c r="B45" s="147">
        <f t="shared" si="14"/>
        <v>0</v>
      </c>
      <c r="C45" s="148"/>
      <c r="D45" s="149"/>
      <c r="E45" s="150"/>
      <c r="F45" s="151">
        <f>INDEX(poeng!$A$1:$B$154,(E45-0)+1,2)</f>
        <v>0</v>
      </c>
      <c r="G45" s="152"/>
      <c r="H45" s="151">
        <f>INDEX(poeng!$A$1:$B$154,(G45-0)+1,2)</f>
        <v>0</v>
      </c>
      <c r="I45" s="150"/>
      <c r="J45" s="151">
        <f>INDEX(poeng!$A$1:$B$154,(I45-0)+1,2)</f>
        <v>0</v>
      </c>
      <c r="K45" s="152"/>
      <c r="L45" s="151">
        <f>INDEX(poeng!$A$1:$B$154,(K45-0)+1,2)</f>
        <v>0</v>
      </c>
      <c r="M45" s="150"/>
      <c r="N45" s="151">
        <f>INDEX(poeng!$A$1:$B$154,(M45-0)+1,2)</f>
        <v>0</v>
      </c>
      <c r="O45" s="150"/>
      <c r="P45" s="151">
        <f>INDEX(poeng!$A$1:$B$154,(O45-0)+1,2)</f>
        <v>0</v>
      </c>
      <c r="Q45" s="128">
        <f t="shared" si="2"/>
        <v>0</v>
      </c>
      <c r="R45" s="129">
        <f t="shared" si="3"/>
        <v>0</v>
      </c>
      <c r="S45" s="129">
        <f t="shared" si="4"/>
        <v>0</v>
      </c>
      <c r="T45" s="129">
        <f t="shared" si="5"/>
        <v>0</v>
      </c>
      <c r="U45" s="129">
        <f t="shared" si="6"/>
        <v>0</v>
      </c>
      <c r="V45" s="129">
        <f t="shared" si="8"/>
        <v>0</v>
      </c>
      <c r="W45" s="136">
        <f t="shared" si="7"/>
        <v>0</v>
      </c>
      <c r="X45" s="100"/>
      <c r="Z45" s="120">
        <f t="shared" si="9"/>
        <v>0</v>
      </c>
      <c r="AA45" s="120">
        <f t="shared" si="10"/>
        <v>0</v>
      </c>
      <c r="AB45" s="120">
        <f t="shared" si="11"/>
        <v>0</v>
      </c>
      <c r="AC45" s="120">
        <f t="shared" si="12"/>
        <v>0</v>
      </c>
    </row>
    <row r="46" spans="1:29" ht="15.75" customHeight="1" hidden="1" thickBot="1">
      <c r="A46" s="146">
        <f t="shared" si="15"/>
        <v>24</v>
      </c>
      <c r="B46" s="147">
        <f t="shared" si="14"/>
        <v>0</v>
      </c>
      <c r="C46" s="158"/>
      <c r="D46" s="149"/>
      <c r="E46" s="159"/>
      <c r="F46" s="151">
        <f>INDEX(poeng!$A$1:$B$154,(E46-0)+1,2)</f>
        <v>0</v>
      </c>
      <c r="G46" s="152"/>
      <c r="H46" s="151">
        <f>INDEX(poeng!$A$1:$B$154,(G46-0)+1,2)</f>
        <v>0</v>
      </c>
      <c r="I46" s="159"/>
      <c r="J46" s="151">
        <f>INDEX(poeng!$A$1:$B$154,(I46-0)+1,2)</f>
        <v>0</v>
      </c>
      <c r="K46" s="152"/>
      <c r="L46" s="151">
        <f>INDEX(poeng!$A$1:$B$154,(K46-0)+1,2)</f>
        <v>0</v>
      </c>
      <c r="M46" s="159"/>
      <c r="N46" s="151">
        <f>INDEX(poeng!$A$1:$B$154,(M46-0)+1,2)</f>
        <v>0</v>
      </c>
      <c r="O46" s="150"/>
      <c r="P46" s="151">
        <f>INDEX(poeng!$A$1:$B$154,(O46-0)+1,2)</f>
        <v>0</v>
      </c>
      <c r="Q46" s="128">
        <f t="shared" si="2"/>
        <v>0</v>
      </c>
      <c r="R46" s="129">
        <f t="shared" si="3"/>
        <v>0</v>
      </c>
      <c r="S46" s="129">
        <f t="shared" si="4"/>
        <v>0</v>
      </c>
      <c r="T46" s="129">
        <f t="shared" si="5"/>
        <v>0</v>
      </c>
      <c r="U46" s="129">
        <f t="shared" si="6"/>
        <v>0</v>
      </c>
      <c r="V46" s="129">
        <f t="shared" si="8"/>
        <v>0</v>
      </c>
      <c r="W46" s="130">
        <f t="shared" si="7"/>
        <v>0</v>
      </c>
      <c r="X46" s="100"/>
      <c r="Z46" s="120">
        <f t="shared" si="9"/>
        <v>0</v>
      </c>
      <c r="AA46" s="120">
        <f t="shared" si="10"/>
        <v>0</v>
      </c>
      <c r="AB46" s="120">
        <f t="shared" si="11"/>
        <v>0</v>
      </c>
      <c r="AC46" s="120">
        <f t="shared" si="12"/>
        <v>0</v>
      </c>
    </row>
    <row r="47" spans="1:29" ht="15" hidden="1">
      <c r="A47" s="146">
        <f t="shared" si="15"/>
        <v>24</v>
      </c>
      <c r="B47" s="162"/>
      <c r="C47" s="162"/>
      <c r="D47" s="162"/>
      <c r="E47" s="162"/>
      <c r="F47" s="151">
        <f>INDEX(poeng!$A$1:$B$154,(E47-0)+1,2)</f>
        <v>0</v>
      </c>
      <c r="G47" s="162"/>
      <c r="H47" s="151">
        <f>INDEX(poeng!$A$1:$B$154,(G47-0)+1,2)</f>
        <v>0</v>
      </c>
      <c r="I47" s="162"/>
      <c r="J47" s="151">
        <f>INDEX(poeng!$A$1:$B$154,(I47-0)+1,2)</f>
        <v>0</v>
      </c>
      <c r="K47" s="162"/>
      <c r="L47" s="151">
        <f>INDEX(poeng!$A$1:$B$154,(K47-0)+1,2)</f>
        <v>0</v>
      </c>
      <c r="M47" s="162"/>
      <c r="N47" s="151">
        <f>INDEX(poeng!$A$1:$B$154,(M47-0)+1,2)</f>
        <v>0</v>
      </c>
      <c r="O47" s="150"/>
      <c r="P47" s="151">
        <f>INDEX(poeng!$A$1:$B$154,(O47-0)+1,2)</f>
        <v>0</v>
      </c>
      <c r="Q47" s="128">
        <f t="shared" si="2"/>
        <v>0</v>
      </c>
      <c r="R47" s="129">
        <f t="shared" si="3"/>
        <v>0</v>
      </c>
      <c r="S47" s="129">
        <f t="shared" si="4"/>
        <v>0</v>
      </c>
      <c r="T47" s="129">
        <f t="shared" si="5"/>
        <v>0</v>
      </c>
      <c r="U47" s="129">
        <f t="shared" si="6"/>
        <v>0</v>
      </c>
      <c r="V47" s="129"/>
      <c r="W47" s="130">
        <f t="shared" si="7"/>
        <v>0</v>
      </c>
      <c r="X47" s="100"/>
      <c r="Z47" s="120">
        <f t="shared" si="9"/>
        <v>0</v>
      </c>
      <c r="AA47" s="120">
        <f t="shared" si="10"/>
        <v>0</v>
      </c>
      <c r="AB47" s="120">
        <f t="shared" si="11"/>
        <v>0</v>
      </c>
      <c r="AC47" s="120">
        <f t="shared" si="12"/>
        <v>0</v>
      </c>
    </row>
    <row r="48" spans="1:29" ht="15" hidden="1">
      <c r="A48" s="146">
        <f t="shared" si="15"/>
        <v>24</v>
      </c>
      <c r="F48" s="151">
        <f>INDEX(poeng!$A$1:$B$154,(E48-0)+1,2)</f>
        <v>0</v>
      </c>
      <c r="H48" s="151">
        <f>INDEX(poeng!$A$1:$B$154,(G48-0)+1,2)</f>
        <v>0</v>
      </c>
      <c r="J48" s="151">
        <f>INDEX(poeng!$A$1:$B$154,(I48-0)+1,2)</f>
        <v>0</v>
      </c>
      <c r="L48" s="151">
        <f>INDEX(poeng!$A$1:$B$154,(K48-0)+1,2)</f>
        <v>0</v>
      </c>
      <c r="N48" s="151">
        <f>INDEX(poeng!$A$1:$B$154,(M48-0)+1,2)</f>
        <v>0</v>
      </c>
      <c r="O48" s="150"/>
      <c r="P48" s="151">
        <f>INDEX(poeng!$A$1:$B$154,(O48-0)+1,2)</f>
        <v>0</v>
      </c>
      <c r="Q48" s="128">
        <f t="shared" si="2"/>
        <v>0</v>
      </c>
      <c r="R48" s="129">
        <f t="shared" si="3"/>
        <v>0</v>
      </c>
      <c r="S48" s="129">
        <f t="shared" si="4"/>
        <v>0</v>
      </c>
      <c r="T48" s="129">
        <f t="shared" si="5"/>
        <v>0</v>
      </c>
      <c r="U48" s="129">
        <f t="shared" si="6"/>
        <v>0</v>
      </c>
      <c r="V48" s="129"/>
      <c r="W48" s="130">
        <f t="shared" si="7"/>
        <v>0</v>
      </c>
      <c r="X48" s="100"/>
      <c r="Z48" s="120">
        <f t="shared" si="9"/>
        <v>0</v>
      </c>
      <c r="AA48" s="120">
        <f t="shared" si="10"/>
        <v>0</v>
      </c>
      <c r="AB48" s="120">
        <f t="shared" si="11"/>
        <v>0</v>
      </c>
      <c r="AC48" s="120">
        <f t="shared" si="12"/>
        <v>0</v>
      </c>
    </row>
    <row r="49" spans="1:29" ht="15" hidden="1">
      <c r="A49" s="146">
        <f t="shared" si="15"/>
        <v>24</v>
      </c>
      <c r="F49" s="151">
        <f>INDEX(poeng!$A$1:$B$154,(E49-0)+1,2)</f>
        <v>0</v>
      </c>
      <c r="H49" s="151">
        <f>INDEX(poeng!$A$1:$B$154,(G49-0)+1,2)</f>
        <v>0</v>
      </c>
      <c r="J49" s="151">
        <f>INDEX(poeng!$A$1:$B$154,(I49-0)+1,2)</f>
        <v>0</v>
      </c>
      <c r="L49" s="151">
        <f>INDEX(poeng!$A$1:$B$154,(K49-0)+1,2)</f>
        <v>0</v>
      </c>
      <c r="N49" s="151">
        <f>INDEX(poeng!$A$1:$B$154,(M49-0)+1,2)</f>
        <v>0</v>
      </c>
      <c r="O49" s="150"/>
      <c r="P49" s="151">
        <f>INDEX(poeng!$A$1:$B$154,(O49-0)+1,2)</f>
        <v>0</v>
      </c>
      <c r="Q49" s="128">
        <f t="shared" si="2"/>
        <v>0</v>
      </c>
      <c r="R49" s="129">
        <f t="shared" si="3"/>
        <v>0</v>
      </c>
      <c r="S49" s="129">
        <f t="shared" si="4"/>
        <v>0</v>
      </c>
      <c r="T49" s="129">
        <f t="shared" si="5"/>
        <v>0</v>
      </c>
      <c r="U49" s="129">
        <f t="shared" si="6"/>
        <v>0</v>
      </c>
      <c r="V49" s="129"/>
      <c r="W49" s="130">
        <f t="shared" si="7"/>
        <v>0</v>
      </c>
      <c r="X49" s="100"/>
      <c r="Z49" s="120">
        <f t="shared" si="9"/>
        <v>0</v>
      </c>
      <c r="AA49" s="120">
        <f t="shared" si="10"/>
        <v>0</v>
      </c>
      <c r="AB49" s="120">
        <f t="shared" si="11"/>
        <v>0</v>
      </c>
      <c r="AC49" s="120">
        <f t="shared" si="12"/>
        <v>0</v>
      </c>
    </row>
    <row r="50" spans="1:29" ht="15" hidden="1">
      <c r="A50" s="146">
        <f t="shared" si="15"/>
        <v>24</v>
      </c>
      <c r="F50" s="151">
        <f>INDEX(poeng!$A$1:$B$154,(E50-0)+1,2)</f>
        <v>0</v>
      </c>
      <c r="H50" s="151">
        <f>INDEX(poeng!$A$1:$B$154,(G50-0)+1,2)</f>
        <v>0</v>
      </c>
      <c r="J50" s="151">
        <f>INDEX(poeng!$A$1:$B$154,(I50-0)+1,2)</f>
        <v>0</v>
      </c>
      <c r="L50" s="151">
        <f>INDEX(poeng!$A$1:$B$154,(K50-0)+1,2)</f>
        <v>0</v>
      </c>
      <c r="N50" s="151">
        <f>INDEX(poeng!$A$1:$B$154,(M50-0)+1,2)</f>
        <v>0</v>
      </c>
      <c r="O50" s="150"/>
      <c r="P50" s="151">
        <f>INDEX(poeng!$A$1:$B$154,(O50-0)+1,2)</f>
        <v>0</v>
      </c>
      <c r="Q50" s="128">
        <f t="shared" si="2"/>
        <v>0</v>
      </c>
      <c r="R50" s="129">
        <f t="shared" si="3"/>
        <v>0</v>
      </c>
      <c r="S50" s="129">
        <f t="shared" si="4"/>
        <v>0</v>
      </c>
      <c r="T50" s="129">
        <f t="shared" si="5"/>
        <v>0</v>
      </c>
      <c r="U50" s="129">
        <f t="shared" si="6"/>
        <v>0</v>
      </c>
      <c r="V50" s="129"/>
      <c r="W50" s="130">
        <f t="shared" si="7"/>
        <v>0</v>
      </c>
      <c r="X50" s="100"/>
      <c r="Z50" s="120">
        <f t="shared" si="9"/>
        <v>0</v>
      </c>
      <c r="AA50" s="120">
        <f t="shared" si="10"/>
        <v>0</v>
      </c>
      <c r="AB50" s="120">
        <f t="shared" si="11"/>
        <v>0</v>
      </c>
      <c r="AC50" s="120">
        <f t="shared" si="12"/>
        <v>0</v>
      </c>
    </row>
    <row r="51" spans="1:29" ht="15" hidden="1">
      <c r="A51" s="146">
        <f t="shared" si="15"/>
        <v>24</v>
      </c>
      <c r="F51" s="151">
        <f>INDEX(poeng!$A$1:$B$154,(E51-0)+1,2)</f>
        <v>0</v>
      </c>
      <c r="H51" s="151">
        <f>INDEX(poeng!$A$1:$B$154,(G51-0)+1,2)</f>
        <v>0</v>
      </c>
      <c r="J51" s="151">
        <f>INDEX(poeng!$A$1:$B$154,(I51-0)+1,2)</f>
        <v>0</v>
      </c>
      <c r="L51" s="151">
        <f>INDEX(poeng!$A$1:$B$154,(K51-0)+1,2)</f>
        <v>0</v>
      </c>
      <c r="N51" s="151">
        <f>INDEX(poeng!$A$1:$B$154,(M51-0)+1,2)</f>
        <v>0</v>
      </c>
      <c r="O51" s="150"/>
      <c r="P51" s="151">
        <f>INDEX(poeng!$A$1:$B$154,(O51-0)+1,2)</f>
        <v>0</v>
      </c>
      <c r="Q51" s="128">
        <f t="shared" si="2"/>
        <v>0</v>
      </c>
      <c r="R51" s="129">
        <f t="shared" si="3"/>
        <v>0</v>
      </c>
      <c r="S51" s="129">
        <f t="shared" si="4"/>
        <v>0</v>
      </c>
      <c r="T51" s="129">
        <f t="shared" si="5"/>
        <v>0</v>
      </c>
      <c r="U51" s="129">
        <f t="shared" si="6"/>
        <v>0</v>
      </c>
      <c r="V51" s="129"/>
      <c r="W51" s="130">
        <f t="shared" si="7"/>
        <v>0</v>
      </c>
      <c r="X51" s="100"/>
      <c r="Z51" s="120">
        <f t="shared" si="9"/>
        <v>0</v>
      </c>
      <c r="AA51" s="120">
        <f t="shared" si="10"/>
        <v>0</v>
      </c>
      <c r="AB51" s="120">
        <f t="shared" si="11"/>
        <v>0</v>
      </c>
      <c r="AC51" s="120">
        <f t="shared" si="12"/>
        <v>0</v>
      </c>
    </row>
    <row r="52" spans="1:29" ht="15" hidden="1">
      <c r="A52" s="146">
        <f t="shared" si="15"/>
        <v>24</v>
      </c>
      <c r="F52" s="151">
        <f>INDEX(poeng!$A$1:$B$154,(E52-0)+1,2)</f>
        <v>0</v>
      </c>
      <c r="H52" s="151">
        <f>INDEX(poeng!$A$1:$B$154,(G52-0)+1,2)</f>
        <v>0</v>
      </c>
      <c r="J52" s="151">
        <f>INDEX(poeng!$A$1:$B$154,(I52-0)+1,2)</f>
        <v>0</v>
      </c>
      <c r="L52" s="151">
        <f>INDEX(poeng!$A$1:$B$154,(K52-0)+1,2)</f>
        <v>0</v>
      </c>
      <c r="N52" s="151">
        <f>INDEX(poeng!$A$1:$B$154,(M52-0)+1,2)</f>
        <v>0</v>
      </c>
      <c r="O52" s="150"/>
      <c r="P52" s="151">
        <f>INDEX(poeng!$A$1:$B$154,(O52-0)+1,2)</f>
        <v>0</v>
      </c>
      <c r="Q52" s="128">
        <f t="shared" si="2"/>
        <v>0</v>
      </c>
      <c r="R52" s="129">
        <f t="shared" si="3"/>
        <v>0</v>
      </c>
      <c r="S52" s="129">
        <f t="shared" si="4"/>
        <v>0</v>
      </c>
      <c r="T52" s="129">
        <f t="shared" si="5"/>
        <v>0</v>
      </c>
      <c r="U52" s="129">
        <f t="shared" si="6"/>
        <v>0</v>
      </c>
      <c r="V52" s="129"/>
      <c r="W52" s="130">
        <f t="shared" si="7"/>
        <v>0</v>
      </c>
      <c r="X52" s="100"/>
      <c r="Z52" s="120">
        <f t="shared" si="9"/>
        <v>0</v>
      </c>
      <c r="AA52" s="120">
        <f t="shared" si="10"/>
        <v>0</v>
      </c>
      <c r="AB52" s="120">
        <f t="shared" si="11"/>
        <v>0</v>
      </c>
      <c r="AC52" s="120">
        <f t="shared" si="12"/>
        <v>0</v>
      </c>
    </row>
    <row r="53" spans="1:29" ht="15" hidden="1">
      <c r="A53" s="146">
        <f t="shared" si="15"/>
        <v>24</v>
      </c>
      <c r="F53" s="151">
        <f>INDEX(poeng!$A$1:$B$154,(E53-0)+1,2)</f>
        <v>0</v>
      </c>
      <c r="H53" s="151">
        <f>INDEX(poeng!$A$1:$B$154,(G53-0)+1,2)</f>
        <v>0</v>
      </c>
      <c r="J53" s="151">
        <f>INDEX(poeng!$A$1:$B$154,(I53-0)+1,2)</f>
        <v>0</v>
      </c>
      <c r="L53" s="151">
        <f>INDEX(poeng!$A$1:$B$154,(K53-0)+1,2)</f>
        <v>0</v>
      </c>
      <c r="N53" s="151">
        <f>INDEX(poeng!$A$1:$B$154,(M53-0)+1,2)</f>
        <v>0</v>
      </c>
      <c r="O53" s="150"/>
      <c r="P53" s="151">
        <f>INDEX(poeng!$A$1:$B$154,(O53-0)+1,2)</f>
        <v>0</v>
      </c>
      <c r="Q53" s="128">
        <f t="shared" si="2"/>
        <v>0</v>
      </c>
      <c r="R53" s="129">
        <f t="shared" si="3"/>
        <v>0</v>
      </c>
      <c r="S53" s="129">
        <f t="shared" si="4"/>
        <v>0</v>
      </c>
      <c r="T53" s="129">
        <f t="shared" si="5"/>
        <v>0</v>
      </c>
      <c r="U53" s="129">
        <f t="shared" si="6"/>
        <v>0</v>
      </c>
      <c r="V53" s="129"/>
      <c r="W53" s="130">
        <f t="shared" si="7"/>
        <v>0</v>
      </c>
      <c r="X53" s="100"/>
      <c r="Z53" s="120">
        <f t="shared" si="9"/>
        <v>0</v>
      </c>
      <c r="AA53" s="120">
        <f t="shared" si="10"/>
        <v>0</v>
      </c>
      <c r="AB53" s="120">
        <f t="shared" si="11"/>
        <v>0</v>
      </c>
      <c r="AC53" s="120">
        <f t="shared" si="12"/>
        <v>0</v>
      </c>
    </row>
    <row r="54" spans="1:29" ht="15" hidden="1">
      <c r="A54" s="146">
        <f t="shared" si="15"/>
        <v>24</v>
      </c>
      <c r="F54" s="151">
        <f>INDEX(poeng!$A$1:$B$154,(E54-0)+1,2)</f>
        <v>0</v>
      </c>
      <c r="H54" s="151">
        <f>INDEX(poeng!$A$1:$B$154,(G54-0)+1,2)</f>
        <v>0</v>
      </c>
      <c r="J54" s="151">
        <f>INDEX(poeng!$A$1:$B$154,(I54-0)+1,2)</f>
        <v>0</v>
      </c>
      <c r="L54" s="151">
        <f>INDEX(poeng!$A$1:$B$154,(K54-0)+1,2)</f>
        <v>0</v>
      </c>
      <c r="N54" s="151">
        <f>INDEX(poeng!$A$1:$B$154,(M54-0)+1,2)</f>
        <v>0</v>
      </c>
      <c r="O54" s="150"/>
      <c r="P54" s="151">
        <f>INDEX(poeng!$A$1:$B$154,(O54-0)+1,2)</f>
        <v>0</v>
      </c>
      <c r="Q54" s="128">
        <f t="shared" si="2"/>
        <v>0</v>
      </c>
      <c r="R54" s="129">
        <f t="shared" si="3"/>
        <v>0</v>
      </c>
      <c r="S54" s="129">
        <f t="shared" si="4"/>
        <v>0</v>
      </c>
      <c r="T54" s="129">
        <f t="shared" si="5"/>
        <v>0</v>
      </c>
      <c r="U54" s="129">
        <f t="shared" si="6"/>
        <v>0</v>
      </c>
      <c r="V54" s="129"/>
      <c r="W54" s="130">
        <f t="shared" si="7"/>
        <v>0</v>
      </c>
      <c r="X54" s="100"/>
      <c r="Z54" s="120">
        <f t="shared" si="9"/>
        <v>0</v>
      </c>
      <c r="AA54" s="120">
        <f t="shared" si="10"/>
        <v>0</v>
      </c>
      <c r="AB54" s="120">
        <f t="shared" si="11"/>
        <v>0</v>
      </c>
      <c r="AC54" s="120">
        <f t="shared" si="12"/>
        <v>0</v>
      </c>
    </row>
    <row r="55" spans="1:29" ht="15" hidden="1">
      <c r="A55" s="146">
        <f t="shared" si="15"/>
        <v>24</v>
      </c>
      <c r="F55" s="151">
        <f>INDEX(poeng!$A$1:$B$154,(E55-0)+1,2)</f>
        <v>0</v>
      </c>
      <c r="H55" s="151">
        <f>INDEX(poeng!$A$1:$B$154,(G55-0)+1,2)</f>
        <v>0</v>
      </c>
      <c r="J55" s="151">
        <f>INDEX(poeng!$A$1:$B$154,(I55-0)+1,2)</f>
        <v>0</v>
      </c>
      <c r="L55" s="151">
        <f>INDEX(poeng!$A$1:$B$154,(K55-0)+1,2)</f>
        <v>0</v>
      </c>
      <c r="N55" s="151">
        <f>INDEX(poeng!$A$1:$B$154,(M55-0)+1,2)</f>
        <v>0</v>
      </c>
      <c r="O55" s="150"/>
      <c r="P55" s="151">
        <f>INDEX(poeng!$A$1:$B$154,(O55-0)+1,2)</f>
        <v>0</v>
      </c>
      <c r="Q55" s="128">
        <f t="shared" si="2"/>
        <v>0</v>
      </c>
      <c r="R55" s="129">
        <f t="shared" si="3"/>
        <v>0</v>
      </c>
      <c r="S55" s="129">
        <f t="shared" si="4"/>
        <v>0</v>
      </c>
      <c r="T55" s="129">
        <f t="shared" si="5"/>
        <v>0</v>
      </c>
      <c r="U55" s="129">
        <f t="shared" si="6"/>
        <v>0</v>
      </c>
      <c r="V55" s="129"/>
      <c r="W55" s="130">
        <f t="shared" si="7"/>
        <v>0</v>
      </c>
      <c r="X55" s="100"/>
      <c r="Z55" s="120">
        <f t="shared" si="9"/>
        <v>0</v>
      </c>
      <c r="AA55" s="120">
        <f t="shared" si="10"/>
        <v>0</v>
      </c>
      <c r="AB55" s="120">
        <f t="shared" si="11"/>
        <v>0</v>
      </c>
      <c r="AC55" s="120">
        <f t="shared" si="12"/>
        <v>0</v>
      </c>
    </row>
    <row r="56" spans="1:29" ht="15" hidden="1">
      <c r="A56" s="146">
        <f t="shared" si="15"/>
        <v>24</v>
      </c>
      <c r="F56" s="151">
        <f>INDEX(poeng!$A$1:$B$154,(E56-0)+1,2)</f>
        <v>0</v>
      </c>
      <c r="H56" s="151">
        <f>INDEX(poeng!$A$1:$B$154,(G56-0)+1,2)</f>
        <v>0</v>
      </c>
      <c r="J56" s="151">
        <f>INDEX(poeng!$A$1:$B$154,(I56-0)+1,2)</f>
        <v>0</v>
      </c>
      <c r="L56" s="151">
        <f>INDEX(poeng!$A$1:$B$154,(K56-0)+1,2)</f>
        <v>0</v>
      </c>
      <c r="N56" s="151">
        <f>INDEX(poeng!$A$1:$B$154,(M56-0)+1,2)</f>
        <v>0</v>
      </c>
      <c r="O56" s="150"/>
      <c r="P56" s="151">
        <f>INDEX(poeng!$A$1:$B$154,(O56-0)+1,2)</f>
        <v>0</v>
      </c>
      <c r="Q56" s="128">
        <f t="shared" si="2"/>
        <v>0</v>
      </c>
      <c r="R56" s="129">
        <f t="shared" si="3"/>
        <v>0</v>
      </c>
      <c r="S56" s="129">
        <f t="shared" si="4"/>
        <v>0</v>
      </c>
      <c r="T56" s="129">
        <f t="shared" si="5"/>
        <v>0</v>
      </c>
      <c r="U56" s="129">
        <f t="shared" si="6"/>
        <v>0</v>
      </c>
      <c r="V56" s="129"/>
      <c r="W56" s="130">
        <f t="shared" si="7"/>
        <v>0</v>
      </c>
      <c r="X56" s="100"/>
      <c r="Z56" s="120">
        <f t="shared" si="9"/>
        <v>0</v>
      </c>
      <c r="AA56" s="120">
        <f t="shared" si="10"/>
        <v>0</v>
      </c>
      <c r="AB56" s="120">
        <f t="shared" si="11"/>
        <v>0</v>
      </c>
      <c r="AC56" s="120">
        <f t="shared" si="12"/>
        <v>0</v>
      </c>
    </row>
    <row r="57" spans="1:29" ht="15" hidden="1">
      <c r="A57" s="146">
        <f t="shared" si="15"/>
        <v>24</v>
      </c>
      <c r="F57" s="151">
        <f>INDEX(poeng!$A$1:$B$154,(E57-0)+1,2)</f>
        <v>0</v>
      </c>
      <c r="H57" s="151">
        <f>INDEX(poeng!$A$1:$B$154,(G57-0)+1,2)</f>
        <v>0</v>
      </c>
      <c r="J57" s="151">
        <f>INDEX(poeng!$A$1:$B$154,(I57-0)+1,2)</f>
        <v>0</v>
      </c>
      <c r="L57" s="151">
        <f>INDEX(poeng!$A$1:$B$154,(K57-0)+1,2)</f>
        <v>0</v>
      </c>
      <c r="N57" s="151">
        <f>INDEX(poeng!$A$1:$B$154,(M57-0)+1,2)</f>
        <v>0</v>
      </c>
      <c r="O57" s="150"/>
      <c r="P57" s="151">
        <f>INDEX(poeng!$A$1:$B$154,(O57-0)+1,2)</f>
        <v>0</v>
      </c>
      <c r="Q57" s="128">
        <f aca="true" t="shared" si="16" ref="Q57:Q72">F57</f>
        <v>0</v>
      </c>
      <c r="R57" s="129">
        <f aca="true" t="shared" si="17" ref="R57:R72">H57</f>
        <v>0</v>
      </c>
      <c r="S57" s="129">
        <f aca="true" t="shared" si="18" ref="S57:S72">J57</f>
        <v>0</v>
      </c>
      <c r="T57" s="129">
        <f aca="true" t="shared" si="19" ref="T57:T72">L57</f>
        <v>0</v>
      </c>
      <c r="U57" s="129">
        <f aca="true" t="shared" si="20" ref="U57:U72">N57</f>
        <v>0</v>
      </c>
      <c r="V57" s="129"/>
      <c r="W57" s="130">
        <f aca="true" t="shared" si="21" ref="W57:W72">SUM(Z57:AC57)</f>
        <v>0</v>
      </c>
      <c r="X57" s="100"/>
      <c r="Z57" s="120">
        <f t="shared" si="9"/>
        <v>0</v>
      </c>
      <c r="AA57" s="120">
        <f t="shared" si="10"/>
        <v>0</v>
      </c>
      <c r="AB57" s="120">
        <f t="shared" si="11"/>
        <v>0</v>
      </c>
      <c r="AC57" s="120">
        <f t="shared" si="12"/>
        <v>0</v>
      </c>
    </row>
    <row r="58" spans="1:29" ht="15" hidden="1">
      <c r="A58" s="146">
        <f t="shared" si="15"/>
        <v>24</v>
      </c>
      <c r="F58" s="151">
        <f>INDEX(poeng!$A$1:$B$154,(E58-0)+1,2)</f>
        <v>0</v>
      </c>
      <c r="H58" s="151">
        <f>INDEX(poeng!$A$1:$B$154,(G58-0)+1,2)</f>
        <v>0</v>
      </c>
      <c r="J58" s="151">
        <f>INDEX(poeng!$A$1:$B$154,(I58-0)+1,2)</f>
        <v>0</v>
      </c>
      <c r="L58" s="151">
        <f>INDEX(poeng!$A$1:$B$154,(K58-0)+1,2)</f>
        <v>0</v>
      </c>
      <c r="N58" s="151">
        <f>INDEX(poeng!$A$1:$B$154,(M58-0)+1,2)</f>
        <v>0</v>
      </c>
      <c r="O58" s="150"/>
      <c r="P58" s="151">
        <f>INDEX(poeng!$A$1:$B$154,(O58-0)+1,2)</f>
        <v>0</v>
      </c>
      <c r="Q58" s="128">
        <f t="shared" si="16"/>
        <v>0</v>
      </c>
      <c r="R58" s="129">
        <f t="shared" si="17"/>
        <v>0</v>
      </c>
      <c r="S58" s="129">
        <f t="shared" si="18"/>
        <v>0</v>
      </c>
      <c r="T58" s="129">
        <f t="shared" si="19"/>
        <v>0</v>
      </c>
      <c r="U58" s="129">
        <f t="shared" si="20"/>
        <v>0</v>
      </c>
      <c r="V58" s="129"/>
      <c r="W58" s="130">
        <f t="shared" si="21"/>
        <v>0</v>
      </c>
      <c r="X58" s="100"/>
      <c r="Z58" s="120">
        <f aca="true" t="shared" si="22" ref="Z58:Z72">LARGE(Q58:V58,1)</f>
        <v>0</v>
      </c>
      <c r="AA58" s="120">
        <f aca="true" t="shared" si="23" ref="AA58:AA72">LARGE(Q58:V58,2)</f>
        <v>0</v>
      </c>
      <c r="AB58" s="120">
        <f aca="true" t="shared" si="24" ref="AB58:AB72">LARGE(Q58:V58,3)</f>
        <v>0</v>
      </c>
      <c r="AC58" s="120">
        <f aca="true" t="shared" si="25" ref="AC58:AC72">LARGE(Q58:V58,4)</f>
        <v>0</v>
      </c>
    </row>
    <row r="59" spans="1:29" ht="15" hidden="1">
      <c r="A59" s="146">
        <f t="shared" si="15"/>
        <v>24</v>
      </c>
      <c r="F59" s="151">
        <f>INDEX(poeng!$A$1:$B$154,(E59-0)+1,2)</f>
        <v>0</v>
      </c>
      <c r="H59" s="151">
        <f>INDEX(poeng!$A$1:$B$154,(G59-0)+1,2)</f>
        <v>0</v>
      </c>
      <c r="J59" s="151">
        <f>INDEX(poeng!$A$1:$B$154,(I59-0)+1,2)</f>
        <v>0</v>
      </c>
      <c r="L59" s="151">
        <f>INDEX(poeng!$A$1:$B$154,(K59-0)+1,2)</f>
        <v>0</v>
      </c>
      <c r="N59" s="151">
        <f>INDEX(poeng!$A$1:$B$154,(M59-0)+1,2)</f>
        <v>0</v>
      </c>
      <c r="O59" s="150"/>
      <c r="P59" s="151">
        <f>INDEX(poeng!$A$1:$B$154,(O59-0)+1,2)</f>
        <v>0</v>
      </c>
      <c r="Q59" s="128">
        <f t="shared" si="16"/>
        <v>0</v>
      </c>
      <c r="R59" s="129">
        <f t="shared" si="17"/>
        <v>0</v>
      </c>
      <c r="S59" s="129">
        <f t="shared" si="18"/>
        <v>0</v>
      </c>
      <c r="T59" s="129">
        <f t="shared" si="19"/>
        <v>0</v>
      </c>
      <c r="U59" s="129">
        <f t="shared" si="20"/>
        <v>0</v>
      </c>
      <c r="V59" s="129"/>
      <c r="W59" s="130">
        <f t="shared" si="21"/>
        <v>0</v>
      </c>
      <c r="X59" s="100"/>
      <c r="Z59" s="120">
        <f t="shared" si="22"/>
        <v>0</v>
      </c>
      <c r="AA59" s="120">
        <f t="shared" si="23"/>
        <v>0</v>
      </c>
      <c r="AB59" s="120">
        <f t="shared" si="24"/>
        <v>0</v>
      </c>
      <c r="AC59" s="120">
        <f t="shared" si="25"/>
        <v>0</v>
      </c>
    </row>
    <row r="60" spans="1:29" ht="15" hidden="1">
      <c r="A60" s="146">
        <f t="shared" si="15"/>
        <v>24</v>
      </c>
      <c r="F60" s="151">
        <f>INDEX(poeng!$A$1:$B$154,(E60-0)+1,2)</f>
        <v>0</v>
      </c>
      <c r="H60" s="151">
        <f>INDEX(poeng!$A$1:$B$154,(G60-0)+1,2)</f>
        <v>0</v>
      </c>
      <c r="J60" s="151">
        <f>INDEX(poeng!$A$1:$B$154,(I60-0)+1,2)</f>
        <v>0</v>
      </c>
      <c r="L60" s="151">
        <f>INDEX(poeng!$A$1:$B$154,(K60-0)+1,2)</f>
        <v>0</v>
      </c>
      <c r="N60" s="151">
        <f>INDEX(poeng!$A$1:$B$154,(M60-0)+1,2)</f>
        <v>0</v>
      </c>
      <c r="O60" s="150"/>
      <c r="P60" s="151">
        <f>INDEX(poeng!$A$1:$B$154,(O60-0)+1,2)</f>
        <v>0</v>
      </c>
      <c r="Q60" s="128">
        <f t="shared" si="16"/>
        <v>0</v>
      </c>
      <c r="R60" s="129">
        <f t="shared" si="17"/>
        <v>0</v>
      </c>
      <c r="S60" s="129">
        <f t="shared" si="18"/>
        <v>0</v>
      </c>
      <c r="T60" s="129">
        <f t="shared" si="19"/>
        <v>0</v>
      </c>
      <c r="U60" s="129">
        <f t="shared" si="20"/>
        <v>0</v>
      </c>
      <c r="V60" s="129"/>
      <c r="W60" s="130">
        <f t="shared" si="21"/>
        <v>0</v>
      </c>
      <c r="X60" s="100"/>
      <c r="Z60" s="120">
        <f t="shared" si="22"/>
        <v>0</v>
      </c>
      <c r="AA60" s="120">
        <f t="shared" si="23"/>
        <v>0</v>
      </c>
      <c r="AB60" s="120">
        <f t="shared" si="24"/>
        <v>0</v>
      </c>
      <c r="AC60" s="120">
        <f t="shared" si="25"/>
        <v>0</v>
      </c>
    </row>
    <row r="61" spans="1:29" ht="15" hidden="1">
      <c r="A61" s="146">
        <f t="shared" si="15"/>
        <v>24</v>
      </c>
      <c r="F61" s="151">
        <f>INDEX(poeng!$A$1:$B$154,(E61-0)+1,2)</f>
        <v>0</v>
      </c>
      <c r="H61" s="151">
        <f>INDEX(poeng!$A$1:$B$154,(G61-0)+1,2)</f>
        <v>0</v>
      </c>
      <c r="J61" s="151">
        <f>INDEX(poeng!$A$1:$B$154,(I61-0)+1,2)</f>
        <v>0</v>
      </c>
      <c r="L61" s="151">
        <f>INDEX(poeng!$A$1:$B$154,(K61-0)+1,2)</f>
        <v>0</v>
      </c>
      <c r="N61" s="151">
        <f>INDEX(poeng!$A$1:$B$154,(M61-0)+1,2)</f>
        <v>0</v>
      </c>
      <c r="O61" s="150"/>
      <c r="P61" s="151">
        <f>INDEX(poeng!$A$1:$B$154,(O61-0)+1,2)</f>
        <v>0</v>
      </c>
      <c r="Q61" s="128">
        <f t="shared" si="16"/>
        <v>0</v>
      </c>
      <c r="R61" s="129">
        <f t="shared" si="17"/>
        <v>0</v>
      </c>
      <c r="S61" s="129">
        <f t="shared" si="18"/>
        <v>0</v>
      </c>
      <c r="T61" s="129">
        <f t="shared" si="19"/>
        <v>0</v>
      </c>
      <c r="U61" s="129">
        <f t="shared" si="20"/>
        <v>0</v>
      </c>
      <c r="V61" s="129"/>
      <c r="W61" s="130">
        <f t="shared" si="21"/>
        <v>0</v>
      </c>
      <c r="X61" s="100"/>
      <c r="Z61" s="120">
        <f t="shared" si="22"/>
        <v>0</v>
      </c>
      <c r="AA61" s="120">
        <f t="shared" si="23"/>
        <v>0</v>
      </c>
      <c r="AB61" s="120">
        <f t="shared" si="24"/>
        <v>0</v>
      </c>
      <c r="AC61" s="120">
        <f t="shared" si="25"/>
        <v>0</v>
      </c>
    </row>
    <row r="62" spans="1:29" ht="15" hidden="1">
      <c r="A62" s="146">
        <f t="shared" si="15"/>
        <v>24</v>
      </c>
      <c r="F62" s="151">
        <f>INDEX(poeng!$A$1:$B$154,(E62-0)+1,2)</f>
        <v>0</v>
      </c>
      <c r="H62" s="151">
        <f>INDEX(poeng!$A$1:$B$154,(G62-0)+1,2)</f>
        <v>0</v>
      </c>
      <c r="J62" s="151">
        <f>INDEX(poeng!$A$1:$B$154,(I62-0)+1,2)</f>
        <v>0</v>
      </c>
      <c r="L62" s="151">
        <f>INDEX(poeng!$A$1:$B$154,(K62-0)+1,2)</f>
        <v>0</v>
      </c>
      <c r="N62" s="151">
        <f>INDEX(poeng!$A$1:$B$154,(M62-0)+1,2)</f>
        <v>0</v>
      </c>
      <c r="O62" s="150"/>
      <c r="P62" s="151">
        <f>INDEX(poeng!$A$1:$B$154,(O62-0)+1,2)</f>
        <v>0</v>
      </c>
      <c r="Q62" s="128">
        <f t="shared" si="16"/>
        <v>0</v>
      </c>
      <c r="R62" s="129">
        <f t="shared" si="17"/>
        <v>0</v>
      </c>
      <c r="S62" s="129">
        <f t="shared" si="18"/>
        <v>0</v>
      </c>
      <c r="T62" s="129">
        <f t="shared" si="19"/>
        <v>0</v>
      </c>
      <c r="U62" s="129">
        <f t="shared" si="20"/>
        <v>0</v>
      </c>
      <c r="V62" s="129"/>
      <c r="W62" s="130">
        <f t="shared" si="21"/>
        <v>0</v>
      </c>
      <c r="X62" s="100"/>
      <c r="Z62" s="120">
        <f t="shared" si="22"/>
        <v>0</v>
      </c>
      <c r="AA62" s="120">
        <f t="shared" si="23"/>
        <v>0</v>
      </c>
      <c r="AB62" s="120">
        <f t="shared" si="24"/>
        <v>0</v>
      </c>
      <c r="AC62" s="120">
        <f t="shared" si="25"/>
        <v>0</v>
      </c>
    </row>
    <row r="63" spans="1:29" ht="15" hidden="1">
      <c r="A63" s="146">
        <f t="shared" si="15"/>
        <v>24</v>
      </c>
      <c r="F63" s="151">
        <f>INDEX(poeng!$A$1:$B$154,(E63-0)+1,2)</f>
        <v>0</v>
      </c>
      <c r="H63" s="151">
        <f>INDEX(poeng!$A$1:$B$154,(G63-0)+1,2)</f>
        <v>0</v>
      </c>
      <c r="J63" s="151">
        <f>INDEX(poeng!$A$1:$B$154,(I63-0)+1,2)</f>
        <v>0</v>
      </c>
      <c r="L63" s="151">
        <f>INDEX(poeng!$A$1:$B$154,(K63-0)+1,2)</f>
        <v>0</v>
      </c>
      <c r="N63" s="151">
        <f>INDEX(poeng!$A$1:$B$154,(M63-0)+1,2)</f>
        <v>0</v>
      </c>
      <c r="O63" s="150"/>
      <c r="P63" s="151">
        <f>INDEX(poeng!$A$1:$B$154,(O63-0)+1,2)</f>
        <v>0</v>
      </c>
      <c r="Q63" s="128">
        <f t="shared" si="16"/>
        <v>0</v>
      </c>
      <c r="R63" s="129">
        <f t="shared" si="17"/>
        <v>0</v>
      </c>
      <c r="S63" s="129">
        <f t="shared" si="18"/>
        <v>0</v>
      </c>
      <c r="T63" s="129">
        <f t="shared" si="19"/>
        <v>0</v>
      </c>
      <c r="U63" s="129">
        <f t="shared" si="20"/>
        <v>0</v>
      </c>
      <c r="V63" s="129"/>
      <c r="W63" s="130">
        <f t="shared" si="21"/>
        <v>0</v>
      </c>
      <c r="X63" s="100"/>
      <c r="Z63" s="120">
        <f t="shared" si="22"/>
        <v>0</v>
      </c>
      <c r="AA63" s="120">
        <f t="shared" si="23"/>
        <v>0</v>
      </c>
      <c r="AB63" s="120">
        <f t="shared" si="24"/>
        <v>0</v>
      </c>
      <c r="AC63" s="120">
        <f t="shared" si="25"/>
        <v>0</v>
      </c>
    </row>
    <row r="64" spans="1:29" ht="15" hidden="1">
      <c r="A64" s="146">
        <f t="shared" si="15"/>
        <v>24</v>
      </c>
      <c r="F64" s="151">
        <f>INDEX(poeng!$A$1:$B$154,(E64-0)+1,2)</f>
        <v>0</v>
      </c>
      <c r="H64" s="151">
        <f>INDEX(poeng!$A$1:$B$154,(G64-0)+1,2)</f>
        <v>0</v>
      </c>
      <c r="J64" s="151">
        <f>INDEX(poeng!$A$1:$B$154,(I64-0)+1,2)</f>
        <v>0</v>
      </c>
      <c r="L64" s="151">
        <f>INDEX(poeng!$A$1:$B$154,(K64-0)+1,2)</f>
        <v>0</v>
      </c>
      <c r="N64" s="151">
        <f>INDEX(poeng!$A$1:$B$154,(M64-0)+1,2)</f>
        <v>0</v>
      </c>
      <c r="O64" s="150"/>
      <c r="P64" s="151">
        <f>INDEX(poeng!$A$1:$B$154,(O64-0)+1,2)</f>
        <v>0</v>
      </c>
      <c r="Q64" s="128">
        <f t="shared" si="16"/>
        <v>0</v>
      </c>
      <c r="R64" s="129">
        <f t="shared" si="17"/>
        <v>0</v>
      </c>
      <c r="S64" s="129">
        <f t="shared" si="18"/>
        <v>0</v>
      </c>
      <c r="T64" s="129">
        <f t="shared" si="19"/>
        <v>0</v>
      </c>
      <c r="U64" s="129">
        <f t="shared" si="20"/>
        <v>0</v>
      </c>
      <c r="V64" s="129"/>
      <c r="W64" s="130">
        <f t="shared" si="21"/>
        <v>0</v>
      </c>
      <c r="X64" s="100"/>
      <c r="Z64" s="120">
        <f t="shared" si="22"/>
        <v>0</v>
      </c>
      <c r="AA64" s="120">
        <f t="shared" si="23"/>
        <v>0</v>
      </c>
      <c r="AB64" s="120">
        <f t="shared" si="24"/>
        <v>0</v>
      </c>
      <c r="AC64" s="120">
        <f t="shared" si="25"/>
        <v>0</v>
      </c>
    </row>
    <row r="65" spans="1:29" ht="15" hidden="1">
      <c r="A65" s="146">
        <f t="shared" si="15"/>
        <v>24</v>
      </c>
      <c r="F65" s="151">
        <f>INDEX(poeng!$A$1:$B$154,(E65-0)+1,2)</f>
        <v>0</v>
      </c>
      <c r="H65" s="151">
        <f>INDEX(poeng!$A$1:$B$154,(G65-0)+1,2)</f>
        <v>0</v>
      </c>
      <c r="J65" s="151">
        <f>INDEX(poeng!$A$1:$B$154,(I65-0)+1,2)</f>
        <v>0</v>
      </c>
      <c r="L65" s="151">
        <f>INDEX(poeng!$A$1:$B$154,(K65-0)+1,2)</f>
        <v>0</v>
      </c>
      <c r="N65" s="151">
        <f>INDEX(poeng!$A$1:$B$154,(M65-0)+1,2)</f>
        <v>0</v>
      </c>
      <c r="O65" s="150"/>
      <c r="P65" s="151">
        <f>INDEX(poeng!$A$1:$B$154,(O65-0)+1,2)</f>
        <v>0</v>
      </c>
      <c r="Q65" s="128">
        <f t="shared" si="16"/>
        <v>0</v>
      </c>
      <c r="R65" s="129">
        <f t="shared" si="17"/>
        <v>0</v>
      </c>
      <c r="S65" s="129">
        <f t="shared" si="18"/>
        <v>0</v>
      </c>
      <c r="T65" s="129">
        <f t="shared" si="19"/>
        <v>0</v>
      </c>
      <c r="U65" s="129">
        <f t="shared" si="20"/>
        <v>0</v>
      </c>
      <c r="V65" s="129"/>
      <c r="W65" s="130">
        <f t="shared" si="21"/>
        <v>0</v>
      </c>
      <c r="X65" s="100"/>
      <c r="Z65" s="120">
        <f t="shared" si="22"/>
        <v>0</v>
      </c>
      <c r="AA65" s="120">
        <f t="shared" si="23"/>
        <v>0</v>
      </c>
      <c r="AB65" s="120">
        <f t="shared" si="24"/>
        <v>0</v>
      </c>
      <c r="AC65" s="120">
        <f t="shared" si="25"/>
        <v>0</v>
      </c>
    </row>
    <row r="66" spans="1:29" ht="15" hidden="1">
      <c r="A66" s="146">
        <f t="shared" si="15"/>
        <v>24</v>
      </c>
      <c r="F66" s="151">
        <f>INDEX(poeng!$A$1:$B$154,(E66-0)+1,2)</f>
        <v>0</v>
      </c>
      <c r="H66" s="151">
        <f>INDEX(poeng!$A$1:$B$154,(G66-0)+1,2)</f>
        <v>0</v>
      </c>
      <c r="J66" s="151">
        <f>INDEX(poeng!$A$1:$B$154,(I66-0)+1,2)</f>
        <v>0</v>
      </c>
      <c r="L66" s="151">
        <f>INDEX(poeng!$A$1:$B$154,(K66-0)+1,2)</f>
        <v>0</v>
      </c>
      <c r="N66" s="151">
        <f>INDEX(poeng!$A$1:$B$154,(M66-0)+1,2)</f>
        <v>0</v>
      </c>
      <c r="O66" s="150"/>
      <c r="P66" s="151">
        <f>INDEX(poeng!$A$1:$B$154,(O66-0)+1,2)</f>
        <v>0</v>
      </c>
      <c r="Q66" s="128">
        <f t="shared" si="16"/>
        <v>0</v>
      </c>
      <c r="R66" s="129">
        <f t="shared" si="17"/>
        <v>0</v>
      </c>
      <c r="S66" s="129">
        <f t="shared" si="18"/>
        <v>0</v>
      </c>
      <c r="T66" s="129">
        <f t="shared" si="19"/>
        <v>0</v>
      </c>
      <c r="U66" s="129">
        <f t="shared" si="20"/>
        <v>0</v>
      </c>
      <c r="V66" s="129"/>
      <c r="W66" s="130">
        <f t="shared" si="21"/>
        <v>0</v>
      </c>
      <c r="X66" s="100"/>
      <c r="Z66" s="120">
        <f t="shared" si="22"/>
        <v>0</v>
      </c>
      <c r="AA66" s="120">
        <f t="shared" si="23"/>
        <v>0</v>
      </c>
      <c r="AB66" s="120">
        <f t="shared" si="24"/>
        <v>0</v>
      </c>
      <c r="AC66" s="120">
        <f t="shared" si="25"/>
        <v>0</v>
      </c>
    </row>
    <row r="67" spans="1:29" ht="15" hidden="1">
      <c r="A67" s="146">
        <f t="shared" si="15"/>
        <v>24</v>
      </c>
      <c r="F67" s="151">
        <f>INDEX(poeng!$A$1:$B$154,(E67-0)+1,2)</f>
        <v>0</v>
      </c>
      <c r="H67" s="151">
        <f>INDEX(poeng!$A$1:$B$154,(G67-0)+1,2)</f>
        <v>0</v>
      </c>
      <c r="J67" s="151">
        <f>INDEX(poeng!$A$1:$B$154,(I67-0)+1,2)</f>
        <v>0</v>
      </c>
      <c r="L67" s="151">
        <f>INDEX(poeng!$A$1:$B$154,(K67-0)+1,2)</f>
        <v>0</v>
      </c>
      <c r="N67" s="151">
        <f>INDEX(poeng!$A$1:$B$154,(M67-0)+1,2)</f>
        <v>0</v>
      </c>
      <c r="O67" s="150"/>
      <c r="P67" s="151">
        <f>INDEX(poeng!$A$1:$B$154,(O67-0)+1,2)</f>
        <v>0</v>
      </c>
      <c r="Q67" s="128">
        <f t="shared" si="16"/>
        <v>0</v>
      </c>
      <c r="R67" s="129">
        <f t="shared" si="17"/>
        <v>0</v>
      </c>
      <c r="S67" s="129">
        <f t="shared" si="18"/>
        <v>0</v>
      </c>
      <c r="T67" s="129">
        <f t="shared" si="19"/>
        <v>0</v>
      </c>
      <c r="U67" s="129">
        <f t="shared" si="20"/>
        <v>0</v>
      </c>
      <c r="V67" s="129"/>
      <c r="W67" s="130">
        <f t="shared" si="21"/>
        <v>0</v>
      </c>
      <c r="X67" s="100"/>
      <c r="Z67" s="120">
        <f t="shared" si="22"/>
        <v>0</v>
      </c>
      <c r="AA67" s="120">
        <f t="shared" si="23"/>
        <v>0</v>
      </c>
      <c r="AB67" s="120">
        <f t="shared" si="24"/>
        <v>0</v>
      </c>
      <c r="AC67" s="120">
        <f t="shared" si="25"/>
        <v>0</v>
      </c>
    </row>
    <row r="68" spans="1:29" ht="15" hidden="1">
      <c r="A68" s="146">
        <f t="shared" si="15"/>
        <v>24</v>
      </c>
      <c r="F68" s="151">
        <f>INDEX(poeng!$A$1:$B$154,(E68-0)+1,2)</f>
        <v>0</v>
      </c>
      <c r="H68" s="151">
        <f>INDEX(poeng!$A$1:$B$154,(G68-0)+1,2)</f>
        <v>0</v>
      </c>
      <c r="J68" s="151">
        <f>INDEX(poeng!$A$1:$B$154,(I68-0)+1,2)</f>
        <v>0</v>
      </c>
      <c r="L68" s="151">
        <f>INDEX(poeng!$A$1:$B$154,(K68-0)+1,2)</f>
        <v>0</v>
      </c>
      <c r="N68" s="151">
        <f>INDEX(poeng!$A$1:$B$154,(M68-0)+1,2)</f>
        <v>0</v>
      </c>
      <c r="O68" s="150"/>
      <c r="P68" s="151">
        <f>INDEX(poeng!$A$1:$B$154,(O68-0)+1,2)</f>
        <v>0</v>
      </c>
      <c r="Q68" s="128">
        <f t="shared" si="16"/>
        <v>0</v>
      </c>
      <c r="R68" s="129">
        <f t="shared" si="17"/>
        <v>0</v>
      </c>
      <c r="S68" s="129">
        <f t="shared" si="18"/>
        <v>0</v>
      </c>
      <c r="T68" s="129">
        <f t="shared" si="19"/>
        <v>0</v>
      </c>
      <c r="U68" s="129">
        <f t="shared" si="20"/>
        <v>0</v>
      </c>
      <c r="V68" s="129"/>
      <c r="W68" s="130">
        <f t="shared" si="21"/>
        <v>0</v>
      </c>
      <c r="X68" s="100"/>
      <c r="Z68" s="120">
        <f t="shared" si="22"/>
        <v>0</v>
      </c>
      <c r="AA68" s="120">
        <f t="shared" si="23"/>
        <v>0</v>
      </c>
      <c r="AB68" s="120">
        <f t="shared" si="24"/>
        <v>0</v>
      </c>
      <c r="AC68" s="120">
        <f t="shared" si="25"/>
        <v>0</v>
      </c>
    </row>
    <row r="69" spans="1:29" ht="15" hidden="1">
      <c r="A69" s="146">
        <f t="shared" si="15"/>
        <v>24</v>
      </c>
      <c r="F69" s="151">
        <f>INDEX(poeng!$A$1:$B$154,(E69-0)+1,2)</f>
        <v>0</v>
      </c>
      <c r="H69" s="151">
        <f>INDEX(poeng!$A$1:$B$154,(G69-0)+1,2)</f>
        <v>0</v>
      </c>
      <c r="J69" s="151">
        <f>INDEX(poeng!$A$1:$B$154,(I69-0)+1,2)</f>
        <v>0</v>
      </c>
      <c r="L69" s="151">
        <f>INDEX(poeng!$A$1:$B$154,(K69-0)+1,2)</f>
        <v>0</v>
      </c>
      <c r="N69" s="151">
        <f>INDEX(poeng!$A$1:$B$154,(M69-0)+1,2)</f>
        <v>0</v>
      </c>
      <c r="O69" s="150"/>
      <c r="P69" s="151">
        <f>INDEX(poeng!$A$1:$B$154,(O69-0)+1,2)</f>
        <v>0</v>
      </c>
      <c r="Q69" s="128">
        <f t="shared" si="16"/>
        <v>0</v>
      </c>
      <c r="R69" s="129">
        <f t="shared" si="17"/>
        <v>0</v>
      </c>
      <c r="S69" s="129">
        <f t="shared" si="18"/>
        <v>0</v>
      </c>
      <c r="T69" s="129">
        <f t="shared" si="19"/>
        <v>0</v>
      </c>
      <c r="U69" s="129">
        <f t="shared" si="20"/>
        <v>0</v>
      </c>
      <c r="V69" s="129"/>
      <c r="W69" s="130">
        <f t="shared" si="21"/>
        <v>0</v>
      </c>
      <c r="X69" s="100"/>
      <c r="Z69" s="120">
        <f t="shared" si="22"/>
        <v>0</v>
      </c>
      <c r="AA69" s="120">
        <f t="shared" si="23"/>
        <v>0</v>
      </c>
      <c r="AB69" s="120">
        <f t="shared" si="24"/>
        <v>0</v>
      </c>
      <c r="AC69" s="120">
        <f t="shared" si="25"/>
        <v>0</v>
      </c>
    </row>
    <row r="70" spans="1:29" ht="15" hidden="1">
      <c r="A70" s="146">
        <f t="shared" si="15"/>
        <v>24</v>
      </c>
      <c r="F70" s="151">
        <f>INDEX(poeng!$A$1:$B$154,(E70-0)+1,2)</f>
        <v>0</v>
      </c>
      <c r="H70" s="151">
        <f>INDEX(poeng!$A$1:$B$154,(G70-0)+1,2)</f>
        <v>0</v>
      </c>
      <c r="J70" s="151">
        <f>INDEX(poeng!$A$1:$B$154,(I70-0)+1,2)</f>
        <v>0</v>
      </c>
      <c r="L70" s="151">
        <f>INDEX(poeng!$A$1:$B$154,(K70-0)+1,2)</f>
        <v>0</v>
      </c>
      <c r="N70" s="151">
        <f>INDEX(poeng!$A$1:$B$154,(M70-0)+1,2)</f>
        <v>0</v>
      </c>
      <c r="O70" s="150"/>
      <c r="P70" s="151">
        <f>INDEX(poeng!$A$1:$B$154,(O70-0)+1,2)</f>
        <v>0</v>
      </c>
      <c r="Q70" s="128">
        <f t="shared" si="16"/>
        <v>0</v>
      </c>
      <c r="R70" s="129">
        <f t="shared" si="17"/>
        <v>0</v>
      </c>
      <c r="S70" s="129">
        <f t="shared" si="18"/>
        <v>0</v>
      </c>
      <c r="T70" s="129">
        <f t="shared" si="19"/>
        <v>0</v>
      </c>
      <c r="U70" s="129">
        <f t="shared" si="20"/>
        <v>0</v>
      </c>
      <c r="V70" s="129"/>
      <c r="W70" s="130">
        <f t="shared" si="21"/>
        <v>0</v>
      </c>
      <c r="X70" s="100"/>
      <c r="Z70" s="120">
        <f t="shared" si="22"/>
        <v>0</v>
      </c>
      <c r="AA70" s="120">
        <f t="shared" si="23"/>
        <v>0</v>
      </c>
      <c r="AB70" s="120">
        <f t="shared" si="24"/>
        <v>0</v>
      </c>
      <c r="AC70" s="120">
        <f t="shared" si="25"/>
        <v>0</v>
      </c>
    </row>
    <row r="71" spans="1:29" ht="15" hidden="1">
      <c r="A71" s="146">
        <f t="shared" si="15"/>
        <v>24</v>
      </c>
      <c r="F71" s="151">
        <f>INDEX(poeng!$A$1:$B$154,(E71-0)+1,2)</f>
        <v>0</v>
      </c>
      <c r="H71" s="151">
        <f>INDEX(poeng!$A$1:$B$154,(G71-0)+1,2)</f>
        <v>0</v>
      </c>
      <c r="J71" s="151">
        <f>INDEX(poeng!$A$1:$B$154,(I71-0)+1,2)</f>
        <v>0</v>
      </c>
      <c r="L71" s="151">
        <f>INDEX(poeng!$A$1:$B$154,(K71-0)+1,2)</f>
        <v>0</v>
      </c>
      <c r="N71" s="151">
        <f>INDEX(poeng!$A$1:$B$154,(M71-0)+1,2)</f>
        <v>0</v>
      </c>
      <c r="O71" s="150"/>
      <c r="P71" s="151">
        <f>INDEX(poeng!$A$1:$B$154,(O71-0)+1,2)</f>
        <v>0</v>
      </c>
      <c r="Q71" s="128">
        <f t="shared" si="16"/>
        <v>0</v>
      </c>
      <c r="R71" s="129">
        <f t="shared" si="17"/>
        <v>0</v>
      </c>
      <c r="S71" s="129">
        <f t="shared" si="18"/>
        <v>0</v>
      </c>
      <c r="T71" s="129">
        <f t="shared" si="19"/>
        <v>0</v>
      </c>
      <c r="U71" s="129">
        <f t="shared" si="20"/>
        <v>0</v>
      </c>
      <c r="V71" s="129"/>
      <c r="W71" s="130">
        <f t="shared" si="21"/>
        <v>0</v>
      </c>
      <c r="X71" s="100"/>
      <c r="Z71" s="120">
        <f t="shared" si="22"/>
        <v>0</v>
      </c>
      <c r="AA71" s="120">
        <f t="shared" si="23"/>
        <v>0</v>
      </c>
      <c r="AB71" s="120">
        <f t="shared" si="24"/>
        <v>0</v>
      </c>
      <c r="AC71" s="120">
        <f t="shared" si="25"/>
        <v>0</v>
      </c>
    </row>
    <row r="72" spans="1:29" ht="15.75" hidden="1" thickBot="1">
      <c r="A72" s="157">
        <f t="shared" si="15"/>
        <v>24</v>
      </c>
      <c r="F72" s="160">
        <f>INDEX(poeng!$A$1:$B$154,(E72-0)+1,2)</f>
        <v>0</v>
      </c>
      <c r="H72" s="160">
        <f>INDEX(poeng!$A$1:$B$154,(G72-0)+1,2)</f>
        <v>0</v>
      </c>
      <c r="J72" s="160">
        <f>INDEX(poeng!$A$1:$B$154,(I72-0)+1,2)</f>
        <v>0</v>
      </c>
      <c r="L72" s="160">
        <f>INDEX(poeng!$A$1:$B$154,(K72-0)+1,2)</f>
        <v>0</v>
      </c>
      <c r="N72" s="160">
        <f>INDEX(poeng!$A$1:$B$154,(M72-0)+1,2)</f>
        <v>0</v>
      </c>
      <c r="O72" s="159"/>
      <c r="P72" s="160">
        <f>INDEX(poeng!$A$1:$B$154,(O72-0)+1,2)</f>
        <v>0</v>
      </c>
      <c r="Q72" s="128">
        <f t="shared" si="16"/>
        <v>0</v>
      </c>
      <c r="R72" s="129">
        <f t="shared" si="17"/>
        <v>0</v>
      </c>
      <c r="S72" s="129">
        <f t="shared" si="18"/>
        <v>0</v>
      </c>
      <c r="T72" s="129">
        <f t="shared" si="19"/>
        <v>0</v>
      </c>
      <c r="U72" s="129">
        <f t="shared" si="20"/>
        <v>0</v>
      </c>
      <c r="V72" s="129"/>
      <c r="W72" s="130">
        <f t="shared" si="21"/>
        <v>0</v>
      </c>
      <c r="X72" s="161"/>
      <c r="Y72" s="77"/>
      <c r="Z72" s="120">
        <f t="shared" si="22"/>
        <v>0</v>
      </c>
      <c r="AA72" s="120">
        <f t="shared" si="23"/>
        <v>0</v>
      </c>
      <c r="AB72" s="120">
        <f t="shared" si="24"/>
        <v>0</v>
      </c>
      <c r="AC72" s="120">
        <f t="shared" si="25"/>
        <v>0</v>
      </c>
    </row>
    <row r="73" spans="15:23" ht="15" hidden="1">
      <c r="O73" s="163"/>
      <c r="P73" s="163"/>
      <c r="Q73" s="162"/>
      <c r="R73" s="162"/>
      <c r="S73" s="162"/>
      <c r="T73" s="162"/>
      <c r="U73" s="162"/>
      <c r="V73" s="162"/>
      <c r="W73" s="162"/>
    </row>
  </sheetData>
  <mergeCells count="7">
    <mergeCell ref="O3:P3"/>
    <mergeCell ref="M3:N3"/>
    <mergeCell ref="D1:L1"/>
    <mergeCell ref="E3:F3"/>
    <mergeCell ref="G3:H3"/>
    <mergeCell ref="I3:J3"/>
    <mergeCell ref="K3:L3"/>
  </mergeCells>
  <printOptions/>
  <pageMargins left="0.4722222222222222" right="0.19652777777777777" top="0.9840277777777777" bottom="0.45902777777777776" header="0.5" footer="0.5"/>
  <pageSetup fitToHeight="1" fitToWidth="1" horizontalDpi="600" verticalDpi="600" orientation="portrait" paperSize="9" scale="60" r:id="rId2"/>
  <headerFooter alignWithMargins="0">
    <oddFooter>&amp;LMagnhild Knudsen&amp;R&amp;D</oddFooter>
  </headerFooter>
  <rowBreaks count="1" manualBreakCount="1">
    <brk id="6" max="65535" man="1"/>
  </row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66"/>
  <sheetViews>
    <sheetView showGridLines="0" showZeros="0" zoomScale="75" zoomScaleNormal="75" workbookViewId="0" topLeftCell="A1">
      <selection activeCell="E74" sqref="E74"/>
    </sheetView>
  </sheetViews>
  <sheetFormatPr defaultColWidth="11.5546875" defaultRowHeight="15"/>
  <cols>
    <col min="1" max="2" width="7.4453125" style="76" bestFit="1" customWidth="1"/>
    <col min="3" max="3" width="21.88671875" style="76" bestFit="1" customWidth="1"/>
    <col min="4" max="4" width="16.10546875" style="76" bestFit="1" customWidth="1"/>
    <col min="5" max="5" width="6.6640625" style="76" bestFit="1" customWidth="1"/>
    <col min="6" max="6" width="7.10546875" style="76" bestFit="1" customWidth="1"/>
    <col min="7" max="7" width="6.6640625" style="76" customWidth="1"/>
    <col min="8" max="8" width="7.10546875" style="76" bestFit="1" customWidth="1"/>
    <col min="9" max="9" width="6.6640625" style="76" customWidth="1"/>
    <col min="10" max="10" width="7.10546875" style="76" bestFit="1" customWidth="1"/>
    <col min="11" max="11" width="6.6640625" style="76" customWidth="1"/>
    <col min="12" max="12" width="7.10546875" style="76" bestFit="1" customWidth="1"/>
    <col min="13" max="13" width="6.6640625" style="76" customWidth="1"/>
    <col min="14" max="14" width="7.10546875" style="76" bestFit="1" customWidth="1"/>
    <col min="15" max="15" width="6.6640625" style="76" customWidth="1"/>
    <col min="16" max="16" width="7.10546875" style="76" bestFit="1" customWidth="1"/>
    <col min="17" max="23" width="6.6640625" style="76" hidden="1" customWidth="1"/>
    <col min="24" max="24" width="5.6640625" style="76" hidden="1" customWidth="1"/>
    <col min="25" max="25" width="4.6640625" style="76" hidden="1" customWidth="1"/>
    <col min="26" max="26" width="5.6640625" style="76" hidden="1" customWidth="1"/>
    <col min="27" max="27" width="6.88671875" style="76" hidden="1" customWidth="1"/>
    <col min="28" max="30" width="4.6640625" style="76" hidden="1" customWidth="1"/>
    <col min="31" max="32" width="0" style="76" hidden="1" customWidth="1"/>
    <col min="33" max="16384" width="9.6640625" style="76" customWidth="1"/>
  </cols>
  <sheetData>
    <row r="1" spans="4:23" ht="33.75" customHeight="1">
      <c r="D1" s="230" t="str">
        <f>'J 12'!$D$1</f>
        <v>TE cup 2003</v>
      </c>
      <c r="E1" s="230"/>
      <c r="F1" s="230"/>
      <c r="G1" s="230"/>
      <c r="H1" s="230"/>
      <c r="I1" s="230"/>
      <c r="J1" s="230"/>
      <c r="K1" s="230"/>
      <c r="L1" s="230"/>
      <c r="M1" s="18"/>
      <c r="N1" s="18"/>
      <c r="O1" s="18"/>
      <c r="P1" s="18"/>
      <c r="Q1" s="16"/>
      <c r="R1" s="2"/>
      <c r="S1" s="2"/>
      <c r="T1" s="2"/>
      <c r="U1" s="2"/>
      <c r="V1" s="2"/>
      <c r="W1" s="2"/>
    </row>
    <row r="2" spans="4:23" ht="24.75" customHeight="1" thickBot="1"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1"/>
      <c r="R2" s="81"/>
      <c r="S2" s="81"/>
      <c r="T2" s="81"/>
      <c r="U2" s="81"/>
      <c r="V2" s="81"/>
      <c r="W2" s="81"/>
    </row>
    <row r="3" spans="1:23" ht="22.5" customHeight="1" thickBot="1">
      <c r="A3" s="83" t="s">
        <v>91</v>
      </c>
      <c r="B3" s="84"/>
      <c r="C3" s="85"/>
      <c r="D3" s="82"/>
      <c r="E3" s="227" t="s">
        <v>425</v>
      </c>
      <c r="F3" s="228"/>
      <c r="G3" s="227" t="s">
        <v>95</v>
      </c>
      <c r="H3" s="228"/>
      <c r="I3" s="227" t="s">
        <v>96</v>
      </c>
      <c r="J3" s="228"/>
      <c r="K3" s="227" t="s">
        <v>97</v>
      </c>
      <c r="L3" s="228"/>
      <c r="M3" s="227" t="s">
        <v>98</v>
      </c>
      <c r="N3" s="228"/>
      <c r="O3" s="227" t="s">
        <v>202</v>
      </c>
      <c r="P3" s="228"/>
      <c r="Q3" s="86"/>
      <c r="R3" s="87"/>
      <c r="S3" s="87"/>
      <c r="T3" s="87"/>
      <c r="U3" s="87"/>
      <c r="V3" s="87"/>
      <c r="W3" s="88"/>
    </row>
    <row r="4" spans="1:24" ht="18.75" customHeight="1" thickTop="1">
      <c r="A4" s="89" t="s">
        <v>2</v>
      </c>
      <c r="B4" s="90" t="s">
        <v>3</v>
      </c>
      <c r="C4" s="91"/>
      <c r="D4" s="92"/>
      <c r="E4" s="93" t="s">
        <v>4</v>
      </c>
      <c r="F4" s="94" t="s">
        <v>1</v>
      </c>
      <c r="G4" s="95" t="s">
        <v>4</v>
      </c>
      <c r="H4" s="96" t="s">
        <v>1</v>
      </c>
      <c r="I4" s="93" t="s">
        <v>4</v>
      </c>
      <c r="J4" s="94" t="s">
        <v>1</v>
      </c>
      <c r="K4" s="95" t="s">
        <v>4</v>
      </c>
      <c r="L4" s="96" t="s">
        <v>1</v>
      </c>
      <c r="M4" s="93" t="s">
        <v>4</v>
      </c>
      <c r="N4" s="94" t="s">
        <v>1</v>
      </c>
      <c r="O4" s="93" t="s">
        <v>4</v>
      </c>
      <c r="P4" s="94" t="s">
        <v>1</v>
      </c>
      <c r="Q4" s="97" t="s">
        <v>5</v>
      </c>
      <c r="R4" s="98" t="s">
        <v>5</v>
      </c>
      <c r="S4" s="98" t="s">
        <v>5</v>
      </c>
      <c r="T4" s="98" t="s">
        <v>5</v>
      </c>
      <c r="U4" s="98" t="s">
        <v>5</v>
      </c>
      <c r="V4" s="98" t="s">
        <v>5</v>
      </c>
      <c r="W4" s="99" t="s">
        <v>3</v>
      </c>
      <c r="X4" s="100"/>
    </row>
    <row r="5" spans="1:29" ht="18.75" customHeight="1" thickBot="1">
      <c r="A5" s="101" t="s">
        <v>6</v>
      </c>
      <c r="B5" s="102" t="s">
        <v>1</v>
      </c>
      <c r="C5" s="101" t="s">
        <v>7</v>
      </c>
      <c r="D5" s="102" t="s">
        <v>8</v>
      </c>
      <c r="E5" s="103" t="s">
        <v>6</v>
      </c>
      <c r="F5" s="104"/>
      <c r="G5" s="105" t="s">
        <v>6</v>
      </c>
      <c r="H5" s="106"/>
      <c r="I5" s="103" t="s">
        <v>6</v>
      </c>
      <c r="J5" s="104"/>
      <c r="K5" s="105" t="s">
        <v>6</v>
      </c>
      <c r="L5" s="106"/>
      <c r="M5" s="103" t="s">
        <v>6</v>
      </c>
      <c r="N5" s="104"/>
      <c r="O5" s="103" t="s">
        <v>6</v>
      </c>
      <c r="P5" s="104"/>
      <c r="Q5" s="107" t="s">
        <v>9</v>
      </c>
      <c r="R5" s="108" t="s">
        <v>10</v>
      </c>
      <c r="S5" s="108" t="s">
        <v>11</v>
      </c>
      <c r="T5" s="108" t="s">
        <v>12</v>
      </c>
      <c r="U5" s="108">
        <v>5</v>
      </c>
      <c r="V5" s="108">
        <v>6</v>
      </c>
      <c r="W5" s="109" t="s">
        <v>1</v>
      </c>
      <c r="X5" s="100"/>
      <c r="Z5" s="76">
        <v>1</v>
      </c>
      <c r="AA5" s="76">
        <v>2</v>
      </c>
      <c r="AB5" s="76">
        <v>3</v>
      </c>
      <c r="AC5" s="76">
        <v>4</v>
      </c>
    </row>
    <row r="6" spans="1:29" ht="16.5" customHeight="1" thickTop="1">
      <c r="A6" s="110">
        <f aca="true" t="shared" si="0" ref="A6:A37">RANK(W6,W$6:W$65,0)</f>
        <v>1</v>
      </c>
      <c r="B6" s="111">
        <f aca="true" t="shared" si="1" ref="B6:B20">W6</f>
        <v>380</v>
      </c>
      <c r="C6" s="112" t="s">
        <v>49</v>
      </c>
      <c r="D6" s="113" t="s">
        <v>50</v>
      </c>
      <c r="E6" s="114">
        <v>1</v>
      </c>
      <c r="F6" s="115">
        <f>INDEX(poeng!$A$1:$B$154,(E6-0)+1,2)</f>
        <v>100</v>
      </c>
      <c r="G6" s="116">
        <v>1</v>
      </c>
      <c r="H6" s="115">
        <f>INDEX(poeng!$A$1:$B$154,(G6-0)+1,2)</f>
        <v>100</v>
      </c>
      <c r="I6" s="114">
        <v>1</v>
      </c>
      <c r="J6" s="115">
        <f>INDEX(poeng!$A$1:$B$154,(I6-0)+1,2)</f>
        <v>100</v>
      </c>
      <c r="K6" s="116"/>
      <c r="L6" s="115">
        <f>INDEX(poeng!$A$1:$B$154,(K6-0)+1,2)</f>
        <v>0</v>
      </c>
      <c r="M6" s="114">
        <v>2</v>
      </c>
      <c r="N6" s="115">
        <f>INDEX(poeng!$A$1:$B$154,(M6-0)+1,2)</f>
        <v>80</v>
      </c>
      <c r="O6" s="114">
        <v>3</v>
      </c>
      <c r="P6" s="115">
        <f>INDEX(poeng!$A$1:$B$154,(O6-0)+1,2)</f>
        <v>60</v>
      </c>
      <c r="Q6" s="117">
        <f aca="true" t="shared" si="2" ref="Q6:Q49">F6</f>
        <v>100</v>
      </c>
      <c r="R6" s="200">
        <f aca="true" t="shared" si="3" ref="R6:R49">H6</f>
        <v>100</v>
      </c>
      <c r="S6" s="200">
        <f aca="true" t="shared" si="4" ref="S6:S49">J6</f>
        <v>100</v>
      </c>
      <c r="T6" s="200">
        <f aca="true" t="shared" si="5" ref="T6:T49">L6</f>
        <v>0</v>
      </c>
      <c r="U6" s="200">
        <f aca="true" t="shared" si="6" ref="U6:U49">N6</f>
        <v>80</v>
      </c>
      <c r="V6" s="200">
        <f>P6</f>
        <v>60</v>
      </c>
      <c r="W6" s="201">
        <f aca="true" t="shared" si="7" ref="W6:W49">SUM(Z6:AC6)</f>
        <v>380</v>
      </c>
      <c r="X6" s="131"/>
      <c r="Y6" s="120"/>
      <c r="Z6" s="120">
        <f>LARGE(Q6:V6,1)</f>
        <v>100</v>
      </c>
      <c r="AA6" s="120">
        <f>LARGE(Q6:V6,2)</f>
        <v>100</v>
      </c>
      <c r="AB6" s="120">
        <f>LARGE(Q6:V6,3)</f>
        <v>100</v>
      </c>
      <c r="AC6" s="120">
        <f>LARGE(Q6:V6,4)</f>
        <v>80</v>
      </c>
    </row>
    <row r="7" spans="1:29" ht="15.75" customHeight="1">
      <c r="A7" s="121">
        <f t="shared" si="0"/>
        <v>2</v>
      </c>
      <c r="B7" s="122">
        <f t="shared" si="1"/>
        <v>360</v>
      </c>
      <c r="C7" s="132" t="s">
        <v>51</v>
      </c>
      <c r="D7" s="133" t="s">
        <v>52</v>
      </c>
      <c r="E7" s="125">
        <v>2</v>
      </c>
      <c r="F7" s="126">
        <f>INDEX(poeng!$A$1:$B$154,(E7-0)+1,2)</f>
        <v>80</v>
      </c>
      <c r="G7" s="127">
        <v>4</v>
      </c>
      <c r="H7" s="126">
        <f>INDEX(poeng!$A$1:$B$154,(G7-0)+1,2)</f>
        <v>50</v>
      </c>
      <c r="I7" s="125">
        <v>1</v>
      </c>
      <c r="J7" s="126">
        <f>INDEX(poeng!$A$1:$B$154,(I7-0)+1,2)</f>
        <v>100</v>
      </c>
      <c r="K7" s="127">
        <v>2</v>
      </c>
      <c r="L7" s="126">
        <f>INDEX(poeng!$A$1:$B$154,(K7-0)+1,2)</f>
        <v>80</v>
      </c>
      <c r="M7" s="125">
        <v>1</v>
      </c>
      <c r="N7" s="126">
        <f>INDEX(poeng!$A$1:$B$154,(M7-0)+1,2)</f>
        <v>100</v>
      </c>
      <c r="O7" s="125">
        <v>2</v>
      </c>
      <c r="P7" s="126">
        <f>INDEX(poeng!$A$1:$B$154,(O7-0)+1,2)</f>
        <v>80</v>
      </c>
      <c r="Q7" s="128">
        <f t="shared" si="2"/>
        <v>80</v>
      </c>
      <c r="R7" s="129">
        <f t="shared" si="3"/>
        <v>50</v>
      </c>
      <c r="S7" s="129">
        <f t="shared" si="4"/>
        <v>100</v>
      </c>
      <c r="T7" s="129">
        <f t="shared" si="5"/>
        <v>80</v>
      </c>
      <c r="U7" s="129">
        <f t="shared" si="6"/>
        <v>100</v>
      </c>
      <c r="V7" s="129">
        <f aca="true" t="shared" si="8" ref="V7:V45">P7</f>
        <v>80</v>
      </c>
      <c r="W7" s="130">
        <f t="shared" si="7"/>
        <v>360</v>
      </c>
      <c r="X7" s="131"/>
      <c r="Z7" s="120">
        <f aca="true" t="shared" si="9" ref="Z7:Z50">LARGE(Q7:V7,1)</f>
        <v>100</v>
      </c>
      <c r="AA7" s="120">
        <f aca="true" t="shared" si="10" ref="AA7:AA50">LARGE(Q7:V7,2)</f>
        <v>100</v>
      </c>
      <c r="AB7" s="120">
        <f aca="true" t="shared" si="11" ref="AB7:AB50">LARGE(Q7:V7,3)</f>
        <v>80</v>
      </c>
      <c r="AC7" s="120">
        <f aca="true" t="shared" si="12" ref="AC7:AC50">LARGE(Q7:V7,4)</f>
        <v>80</v>
      </c>
    </row>
    <row r="8" spans="1:29" ht="15.75" customHeight="1">
      <c r="A8" s="121">
        <f t="shared" si="0"/>
        <v>3</v>
      </c>
      <c r="B8" s="122">
        <f t="shared" si="1"/>
        <v>300</v>
      </c>
      <c r="C8" s="132" t="s">
        <v>53</v>
      </c>
      <c r="D8" s="133" t="s">
        <v>54</v>
      </c>
      <c r="E8" s="125">
        <v>3</v>
      </c>
      <c r="F8" s="126">
        <f>INDEX(poeng!$A$1:$B$154,(E8-0)+1,2)</f>
        <v>60</v>
      </c>
      <c r="G8" s="127">
        <v>2</v>
      </c>
      <c r="H8" s="126">
        <f>INDEX(poeng!$A$1:$B$154,(G8-0)+1,2)</f>
        <v>80</v>
      </c>
      <c r="I8" s="125">
        <v>3</v>
      </c>
      <c r="J8" s="126">
        <f>INDEX(poeng!$A$1:$B$154,(I8-0)+1,2)</f>
        <v>60</v>
      </c>
      <c r="K8" s="127">
        <v>3</v>
      </c>
      <c r="L8" s="126">
        <f>INDEX(poeng!$A$1:$B$154,(K8-0)+1,2)</f>
        <v>60</v>
      </c>
      <c r="M8" s="125">
        <v>3</v>
      </c>
      <c r="N8" s="126">
        <f>INDEX(poeng!$A$1:$B$154,(M8-0)+1,2)</f>
        <v>60</v>
      </c>
      <c r="O8" s="125">
        <v>1</v>
      </c>
      <c r="P8" s="126">
        <f>INDEX(poeng!$A$1:$B$154,(O8-0)+1,2)</f>
        <v>100</v>
      </c>
      <c r="Q8" s="128">
        <f t="shared" si="2"/>
        <v>60</v>
      </c>
      <c r="R8" s="129">
        <f t="shared" si="3"/>
        <v>80</v>
      </c>
      <c r="S8" s="129">
        <f t="shared" si="4"/>
        <v>60</v>
      </c>
      <c r="T8" s="129">
        <f t="shared" si="5"/>
        <v>60</v>
      </c>
      <c r="U8" s="129">
        <f t="shared" si="6"/>
        <v>60</v>
      </c>
      <c r="V8" s="129">
        <f t="shared" si="8"/>
        <v>100</v>
      </c>
      <c r="W8" s="130">
        <f t="shared" si="7"/>
        <v>300</v>
      </c>
      <c r="X8" s="131"/>
      <c r="Z8" s="120">
        <f t="shared" si="9"/>
        <v>100</v>
      </c>
      <c r="AA8" s="120">
        <f t="shared" si="10"/>
        <v>80</v>
      </c>
      <c r="AB8" s="120">
        <f t="shared" si="11"/>
        <v>60</v>
      </c>
      <c r="AC8" s="120">
        <f t="shared" si="12"/>
        <v>60</v>
      </c>
    </row>
    <row r="9" spans="1:29" ht="15.75" customHeight="1">
      <c r="A9" s="121">
        <f t="shared" si="0"/>
        <v>4</v>
      </c>
      <c r="B9" s="122">
        <f t="shared" si="1"/>
        <v>260</v>
      </c>
      <c r="C9" s="132" t="s">
        <v>55</v>
      </c>
      <c r="D9" s="133" t="s">
        <v>56</v>
      </c>
      <c r="E9" s="125">
        <v>4</v>
      </c>
      <c r="F9" s="126">
        <f>INDEX(poeng!$A$1:$B$154,(E9-0)+1,2)</f>
        <v>50</v>
      </c>
      <c r="G9" s="127">
        <v>3</v>
      </c>
      <c r="H9" s="126">
        <f>INDEX(poeng!$A$1:$B$154,(G9-0)+1,2)</f>
        <v>60</v>
      </c>
      <c r="I9" s="125"/>
      <c r="J9" s="126">
        <f>INDEX(poeng!$A$1:$B$154,(I9-0)+1,2)</f>
        <v>0</v>
      </c>
      <c r="K9" s="127">
        <v>1</v>
      </c>
      <c r="L9" s="126">
        <f>INDEX(poeng!$A$1:$B$154,(K9-0)+1,2)</f>
        <v>100</v>
      </c>
      <c r="M9" s="125">
        <v>5</v>
      </c>
      <c r="N9" s="126">
        <f>INDEX(poeng!$A$1:$B$154,(M9-0)+1,2)</f>
        <v>45</v>
      </c>
      <c r="O9" s="125">
        <v>4</v>
      </c>
      <c r="P9" s="126">
        <f>INDEX(poeng!$A$1:$B$154,(O9-0)+1,2)</f>
        <v>50</v>
      </c>
      <c r="Q9" s="128">
        <f t="shared" si="2"/>
        <v>50</v>
      </c>
      <c r="R9" s="129">
        <f t="shared" si="3"/>
        <v>60</v>
      </c>
      <c r="S9" s="129">
        <f t="shared" si="4"/>
        <v>0</v>
      </c>
      <c r="T9" s="129">
        <f t="shared" si="5"/>
        <v>100</v>
      </c>
      <c r="U9" s="129">
        <f t="shared" si="6"/>
        <v>45</v>
      </c>
      <c r="V9" s="129">
        <f t="shared" si="8"/>
        <v>50</v>
      </c>
      <c r="W9" s="130">
        <f t="shared" si="7"/>
        <v>260</v>
      </c>
      <c r="X9" s="100"/>
      <c r="Z9" s="120">
        <f t="shared" si="9"/>
        <v>100</v>
      </c>
      <c r="AA9" s="120">
        <f t="shared" si="10"/>
        <v>60</v>
      </c>
      <c r="AB9" s="120">
        <f t="shared" si="11"/>
        <v>50</v>
      </c>
      <c r="AC9" s="120">
        <f t="shared" si="12"/>
        <v>50</v>
      </c>
    </row>
    <row r="10" spans="1:29" ht="15.75" customHeight="1">
      <c r="A10" s="121">
        <f t="shared" si="0"/>
        <v>5</v>
      </c>
      <c r="B10" s="122">
        <f t="shared" si="1"/>
        <v>195</v>
      </c>
      <c r="C10" s="132" t="s">
        <v>57</v>
      </c>
      <c r="D10" s="133" t="s">
        <v>58</v>
      </c>
      <c r="E10" s="125">
        <v>6</v>
      </c>
      <c r="F10" s="126">
        <f>INDEX(poeng!$A$1:$B$154,(E10-0)+1,2)</f>
        <v>40</v>
      </c>
      <c r="G10" s="127">
        <v>6</v>
      </c>
      <c r="H10" s="126">
        <f>INDEX(poeng!$A$1:$B$154,(G10-0)+1,2)</f>
        <v>40</v>
      </c>
      <c r="I10" s="125">
        <v>6</v>
      </c>
      <c r="J10" s="126">
        <f>INDEX(poeng!$A$1:$B$154,(I10-0)+1,2)</f>
        <v>40</v>
      </c>
      <c r="K10" s="127">
        <v>4</v>
      </c>
      <c r="L10" s="126">
        <f>INDEX(poeng!$A$1:$B$154,(K10-0)+1,2)</f>
        <v>50</v>
      </c>
      <c r="M10" s="125">
        <v>3</v>
      </c>
      <c r="N10" s="126">
        <f>INDEX(poeng!$A$1:$B$154,(M10-0)+1,2)</f>
        <v>60</v>
      </c>
      <c r="O10" s="125">
        <v>5</v>
      </c>
      <c r="P10" s="126">
        <f>INDEX(poeng!$A$1:$B$154,(O10-0)+1,2)</f>
        <v>45</v>
      </c>
      <c r="Q10" s="128">
        <f t="shared" si="2"/>
        <v>40</v>
      </c>
      <c r="R10" s="129">
        <f t="shared" si="3"/>
        <v>40</v>
      </c>
      <c r="S10" s="129">
        <f t="shared" si="4"/>
        <v>40</v>
      </c>
      <c r="T10" s="129">
        <f t="shared" si="5"/>
        <v>50</v>
      </c>
      <c r="U10" s="129">
        <f t="shared" si="6"/>
        <v>60</v>
      </c>
      <c r="V10" s="129">
        <f t="shared" si="8"/>
        <v>45</v>
      </c>
      <c r="W10" s="130">
        <f t="shared" si="7"/>
        <v>195</v>
      </c>
      <c r="X10" s="131"/>
      <c r="Z10" s="120">
        <f t="shared" si="9"/>
        <v>60</v>
      </c>
      <c r="AA10" s="120">
        <f t="shared" si="10"/>
        <v>50</v>
      </c>
      <c r="AB10" s="120">
        <f t="shared" si="11"/>
        <v>45</v>
      </c>
      <c r="AC10" s="120">
        <f t="shared" si="12"/>
        <v>40</v>
      </c>
    </row>
    <row r="11" spans="1:29" ht="15.75" customHeight="1">
      <c r="A11" s="121">
        <f t="shared" si="0"/>
        <v>6</v>
      </c>
      <c r="B11" s="122">
        <f t="shared" si="1"/>
        <v>162</v>
      </c>
      <c r="C11" s="123" t="s">
        <v>210</v>
      </c>
      <c r="D11" s="124" t="s">
        <v>125</v>
      </c>
      <c r="E11" s="125">
        <v>7</v>
      </c>
      <c r="F11" s="126">
        <f>INDEX(poeng!$A$1:$B$154,(E11-0)+1,2)</f>
        <v>36</v>
      </c>
      <c r="G11" s="127">
        <v>7</v>
      </c>
      <c r="H11" s="126">
        <f>INDEX(poeng!$A$1:$B$154,(G11-0)+1,2)</f>
        <v>36</v>
      </c>
      <c r="I11" s="125">
        <v>4</v>
      </c>
      <c r="J11" s="126">
        <f>INDEX(poeng!$A$1:$B$154,(I11-0)+1,2)</f>
        <v>50</v>
      </c>
      <c r="K11" s="127">
        <v>8</v>
      </c>
      <c r="L11" s="126">
        <f>INDEX(poeng!$A$1:$B$154,(K11-0)+1,2)</f>
        <v>32</v>
      </c>
      <c r="M11" s="125">
        <v>6</v>
      </c>
      <c r="N11" s="126">
        <f>INDEX(poeng!$A$1:$B$154,(M11-0)+1,2)</f>
        <v>40</v>
      </c>
      <c r="O11" s="125">
        <v>9</v>
      </c>
      <c r="P11" s="126">
        <f>INDEX(poeng!$A$1:$B$154,(O11-0)+1,2)</f>
        <v>29</v>
      </c>
      <c r="Q11" s="128">
        <f t="shared" si="2"/>
        <v>36</v>
      </c>
      <c r="R11" s="129">
        <f t="shared" si="3"/>
        <v>36</v>
      </c>
      <c r="S11" s="129">
        <f t="shared" si="4"/>
        <v>50</v>
      </c>
      <c r="T11" s="129">
        <f t="shared" si="5"/>
        <v>32</v>
      </c>
      <c r="U11" s="129">
        <f t="shared" si="6"/>
        <v>40</v>
      </c>
      <c r="V11" s="129">
        <f t="shared" si="8"/>
        <v>29</v>
      </c>
      <c r="W11" s="130">
        <f t="shared" si="7"/>
        <v>162</v>
      </c>
      <c r="X11" s="131"/>
      <c r="Z11" s="120">
        <f t="shared" si="9"/>
        <v>50</v>
      </c>
      <c r="AA11" s="120">
        <f t="shared" si="10"/>
        <v>40</v>
      </c>
      <c r="AB11" s="120">
        <f t="shared" si="11"/>
        <v>36</v>
      </c>
      <c r="AC11" s="120">
        <f t="shared" si="12"/>
        <v>36</v>
      </c>
    </row>
    <row r="12" spans="1:29" ht="15.75" customHeight="1">
      <c r="A12" s="121">
        <f t="shared" si="0"/>
        <v>7</v>
      </c>
      <c r="B12" s="122">
        <f t="shared" si="1"/>
        <v>135</v>
      </c>
      <c r="C12" s="132" t="s">
        <v>61</v>
      </c>
      <c r="D12" s="133" t="s">
        <v>62</v>
      </c>
      <c r="E12" s="125">
        <v>8</v>
      </c>
      <c r="F12" s="126">
        <f>INDEX(poeng!$A$1:$B$154,(E12-0)+1,2)</f>
        <v>32</v>
      </c>
      <c r="G12" s="127">
        <v>8</v>
      </c>
      <c r="H12" s="126">
        <f>INDEX(poeng!$A$1:$B$154,(G12-0)+1,2)</f>
        <v>32</v>
      </c>
      <c r="I12" s="125">
        <v>11</v>
      </c>
      <c r="J12" s="126">
        <f>INDEX(poeng!$A$1:$B$154,(I12-0)+1,2)</f>
        <v>24</v>
      </c>
      <c r="K12" s="127">
        <v>5</v>
      </c>
      <c r="L12" s="126">
        <f>INDEX(poeng!$A$1:$B$154,(K12-0)+1,2)</f>
        <v>45</v>
      </c>
      <c r="M12" s="125">
        <v>10</v>
      </c>
      <c r="N12" s="126">
        <f>INDEX(poeng!$A$1:$B$154,(M12-0)+1,2)</f>
        <v>26</v>
      </c>
      <c r="O12" s="125">
        <v>16</v>
      </c>
      <c r="P12" s="126">
        <f>INDEX(poeng!$A$1:$B$154,(O12-0)+1,2)</f>
        <v>15</v>
      </c>
      <c r="Q12" s="128">
        <f t="shared" si="2"/>
        <v>32</v>
      </c>
      <c r="R12" s="129">
        <f t="shared" si="3"/>
        <v>32</v>
      </c>
      <c r="S12" s="129">
        <f t="shared" si="4"/>
        <v>24</v>
      </c>
      <c r="T12" s="129">
        <f t="shared" si="5"/>
        <v>45</v>
      </c>
      <c r="U12" s="129">
        <f t="shared" si="6"/>
        <v>26</v>
      </c>
      <c r="V12" s="129">
        <f t="shared" si="8"/>
        <v>15</v>
      </c>
      <c r="W12" s="130">
        <f t="shared" si="7"/>
        <v>135</v>
      </c>
      <c r="X12" s="100"/>
      <c r="Z12" s="120">
        <f t="shared" si="9"/>
        <v>45</v>
      </c>
      <c r="AA12" s="120">
        <f t="shared" si="10"/>
        <v>32</v>
      </c>
      <c r="AB12" s="120">
        <f t="shared" si="11"/>
        <v>32</v>
      </c>
      <c r="AC12" s="120">
        <f t="shared" si="12"/>
        <v>26</v>
      </c>
    </row>
    <row r="13" spans="1:29" ht="15.75" customHeight="1">
      <c r="A13" s="121">
        <f t="shared" si="0"/>
        <v>8</v>
      </c>
      <c r="B13" s="122">
        <f t="shared" si="1"/>
        <v>133</v>
      </c>
      <c r="C13" s="132" t="s">
        <v>59</v>
      </c>
      <c r="D13" s="133" t="s">
        <v>60</v>
      </c>
      <c r="E13" s="125"/>
      <c r="F13" s="126">
        <f>INDEX(poeng!$A$1:$B$154,(E13-0)+1,2)</f>
        <v>0</v>
      </c>
      <c r="G13" s="127">
        <v>10</v>
      </c>
      <c r="H13" s="126">
        <f>INDEX(poeng!$A$1:$B$154,(G13-0)+1,2)</f>
        <v>26</v>
      </c>
      <c r="I13" s="125">
        <v>5</v>
      </c>
      <c r="J13" s="126">
        <f>INDEX(poeng!$A$1:$B$154,(I13-0)+1,2)</f>
        <v>45</v>
      </c>
      <c r="K13" s="127">
        <v>10</v>
      </c>
      <c r="L13" s="126">
        <f>INDEX(poeng!$A$1:$B$154,(K13-0)+1,2)</f>
        <v>26</v>
      </c>
      <c r="M13" s="125">
        <v>11</v>
      </c>
      <c r="N13" s="126">
        <f>INDEX(poeng!$A$1:$B$154,(M13-0)+1,2)</f>
        <v>24</v>
      </c>
      <c r="O13" s="125">
        <v>7</v>
      </c>
      <c r="P13" s="126">
        <f>INDEX(poeng!$A$1:$B$154,(O13-0)+1,2)</f>
        <v>36</v>
      </c>
      <c r="Q13" s="128">
        <f t="shared" si="2"/>
        <v>0</v>
      </c>
      <c r="R13" s="129">
        <f t="shared" si="3"/>
        <v>26</v>
      </c>
      <c r="S13" s="129">
        <f t="shared" si="4"/>
        <v>45</v>
      </c>
      <c r="T13" s="129">
        <f t="shared" si="5"/>
        <v>26</v>
      </c>
      <c r="U13" s="129">
        <f t="shared" si="6"/>
        <v>24</v>
      </c>
      <c r="V13" s="129">
        <f t="shared" si="8"/>
        <v>36</v>
      </c>
      <c r="W13" s="130">
        <f t="shared" si="7"/>
        <v>133</v>
      </c>
      <c r="X13" s="131"/>
      <c r="Z13" s="120">
        <f t="shared" si="9"/>
        <v>45</v>
      </c>
      <c r="AA13" s="120">
        <f t="shared" si="10"/>
        <v>36</v>
      </c>
      <c r="AB13" s="120">
        <f t="shared" si="11"/>
        <v>26</v>
      </c>
      <c r="AC13" s="120">
        <f t="shared" si="12"/>
        <v>26</v>
      </c>
    </row>
    <row r="14" spans="1:29" ht="15.75" customHeight="1">
      <c r="A14" s="121">
        <f t="shared" si="0"/>
        <v>9</v>
      </c>
      <c r="B14" s="122">
        <f t="shared" si="1"/>
        <v>130</v>
      </c>
      <c r="C14" s="132" t="s">
        <v>66</v>
      </c>
      <c r="D14" s="133" t="s">
        <v>23</v>
      </c>
      <c r="E14" s="125"/>
      <c r="F14" s="126">
        <f>INDEX(poeng!$A$1:$B$154,(E14-0)+1,2)</f>
        <v>0</v>
      </c>
      <c r="G14" s="127">
        <v>9</v>
      </c>
      <c r="H14" s="126">
        <f>INDEX(poeng!$A$1:$B$154,(G14-0)+1,2)</f>
        <v>29</v>
      </c>
      <c r="I14" s="125">
        <v>7</v>
      </c>
      <c r="J14" s="126">
        <f>INDEX(poeng!$A$1:$B$154,(I14-0)+1,2)</f>
        <v>36</v>
      </c>
      <c r="K14" s="127">
        <v>7</v>
      </c>
      <c r="L14" s="126">
        <f>INDEX(poeng!$A$1:$B$154,(K14-0)+1,2)</f>
        <v>36</v>
      </c>
      <c r="M14" s="125">
        <v>9</v>
      </c>
      <c r="N14" s="126">
        <f>INDEX(poeng!$A$1:$B$154,(M14-0)+1,2)</f>
        <v>29</v>
      </c>
      <c r="O14" s="125">
        <v>14</v>
      </c>
      <c r="P14" s="126">
        <f>INDEX(poeng!$A$1:$B$154,(O14-0)+1,2)</f>
        <v>18</v>
      </c>
      <c r="Q14" s="128">
        <f t="shared" si="2"/>
        <v>0</v>
      </c>
      <c r="R14" s="129">
        <f t="shared" si="3"/>
        <v>29</v>
      </c>
      <c r="S14" s="129">
        <f t="shared" si="4"/>
        <v>36</v>
      </c>
      <c r="T14" s="129">
        <f t="shared" si="5"/>
        <v>36</v>
      </c>
      <c r="U14" s="129">
        <f t="shared" si="6"/>
        <v>29</v>
      </c>
      <c r="V14" s="129">
        <f t="shared" si="8"/>
        <v>18</v>
      </c>
      <c r="W14" s="130">
        <f t="shared" si="7"/>
        <v>130</v>
      </c>
      <c r="X14" s="100"/>
      <c r="Z14" s="120">
        <f t="shared" si="9"/>
        <v>36</v>
      </c>
      <c r="AA14" s="120">
        <f t="shared" si="10"/>
        <v>36</v>
      </c>
      <c r="AB14" s="120">
        <f t="shared" si="11"/>
        <v>29</v>
      </c>
      <c r="AC14" s="120">
        <f t="shared" si="12"/>
        <v>29</v>
      </c>
    </row>
    <row r="15" spans="1:29" ht="15.75" customHeight="1">
      <c r="A15" s="121">
        <f t="shared" si="0"/>
        <v>10</v>
      </c>
      <c r="B15" s="122">
        <f t="shared" si="1"/>
        <v>127</v>
      </c>
      <c r="C15" s="132" t="s">
        <v>64</v>
      </c>
      <c r="D15" s="133" t="s">
        <v>65</v>
      </c>
      <c r="E15" s="125">
        <v>9</v>
      </c>
      <c r="F15" s="126">
        <f>INDEX(poeng!$A$1:$B$154,(E15-0)+1,2)</f>
        <v>29</v>
      </c>
      <c r="G15" s="127"/>
      <c r="H15" s="126">
        <f>INDEX(poeng!$A$1:$B$154,(G15-0)+1,2)</f>
        <v>0</v>
      </c>
      <c r="I15" s="125">
        <v>10</v>
      </c>
      <c r="J15" s="126">
        <f>INDEX(poeng!$A$1:$B$154,(I15-0)+1,2)</f>
        <v>26</v>
      </c>
      <c r="K15" s="127">
        <v>6</v>
      </c>
      <c r="L15" s="126">
        <f>INDEX(poeng!$A$1:$B$154,(K15-0)+1,2)</f>
        <v>40</v>
      </c>
      <c r="M15" s="125">
        <v>8</v>
      </c>
      <c r="N15" s="126">
        <f>INDEX(poeng!$A$1:$B$154,(M15-0)+1,2)</f>
        <v>32</v>
      </c>
      <c r="O15" s="125">
        <v>10</v>
      </c>
      <c r="P15" s="126">
        <f>INDEX(poeng!$A$1:$B$154,(O15-0)+1,2)</f>
        <v>26</v>
      </c>
      <c r="Q15" s="128">
        <f t="shared" si="2"/>
        <v>29</v>
      </c>
      <c r="R15" s="129">
        <f t="shared" si="3"/>
        <v>0</v>
      </c>
      <c r="S15" s="129">
        <f t="shared" si="4"/>
        <v>26</v>
      </c>
      <c r="T15" s="129">
        <f t="shared" si="5"/>
        <v>40</v>
      </c>
      <c r="U15" s="129">
        <f t="shared" si="6"/>
        <v>32</v>
      </c>
      <c r="V15" s="129">
        <f t="shared" si="8"/>
        <v>26</v>
      </c>
      <c r="W15" s="130">
        <f t="shared" si="7"/>
        <v>127</v>
      </c>
      <c r="X15" s="100"/>
      <c r="Z15" s="120">
        <f t="shared" si="9"/>
        <v>40</v>
      </c>
      <c r="AA15" s="120">
        <f t="shared" si="10"/>
        <v>32</v>
      </c>
      <c r="AB15" s="120">
        <f t="shared" si="11"/>
        <v>29</v>
      </c>
      <c r="AC15" s="120">
        <f t="shared" si="12"/>
        <v>26</v>
      </c>
    </row>
    <row r="16" spans="1:29" ht="15.75" customHeight="1">
      <c r="A16" s="121">
        <f t="shared" si="0"/>
        <v>11</v>
      </c>
      <c r="B16" s="122">
        <f t="shared" si="1"/>
        <v>121</v>
      </c>
      <c r="C16" s="123" t="s">
        <v>209</v>
      </c>
      <c r="D16" s="124" t="s">
        <v>197</v>
      </c>
      <c r="E16" s="125"/>
      <c r="F16" s="126">
        <f>INDEX(poeng!$A$1:$B$154,(E16-0)+1,2)</f>
        <v>0</v>
      </c>
      <c r="G16" s="127">
        <v>5</v>
      </c>
      <c r="H16" s="126">
        <f>INDEX(poeng!$A$1:$B$154,(G16-0)+1,2)</f>
        <v>45</v>
      </c>
      <c r="I16" s="125"/>
      <c r="J16" s="126">
        <f>INDEX(poeng!$A$1:$B$154,(I16-0)+1,2)</f>
        <v>0</v>
      </c>
      <c r="K16" s="127"/>
      <c r="L16" s="126">
        <f>INDEX(poeng!$A$1:$B$154,(K16-0)+1,2)</f>
        <v>0</v>
      </c>
      <c r="M16" s="125">
        <v>7</v>
      </c>
      <c r="N16" s="126">
        <f>INDEX(poeng!$A$1:$B$154,(M16-0)+1,2)</f>
        <v>36</v>
      </c>
      <c r="O16" s="125">
        <v>6</v>
      </c>
      <c r="P16" s="126">
        <f>INDEX(poeng!$A$1:$B$154,(O16-0)+1,2)</f>
        <v>40</v>
      </c>
      <c r="Q16" s="128">
        <f t="shared" si="2"/>
        <v>0</v>
      </c>
      <c r="R16" s="129">
        <f t="shared" si="3"/>
        <v>45</v>
      </c>
      <c r="S16" s="129">
        <f t="shared" si="4"/>
        <v>0</v>
      </c>
      <c r="T16" s="129">
        <f t="shared" si="5"/>
        <v>0</v>
      </c>
      <c r="U16" s="129">
        <f t="shared" si="6"/>
        <v>36</v>
      </c>
      <c r="V16" s="129">
        <f t="shared" si="8"/>
        <v>40</v>
      </c>
      <c r="W16" s="130">
        <f t="shared" si="7"/>
        <v>121</v>
      </c>
      <c r="X16" s="100"/>
      <c r="Z16" s="120">
        <f t="shared" si="9"/>
        <v>45</v>
      </c>
      <c r="AA16" s="120">
        <f t="shared" si="10"/>
        <v>40</v>
      </c>
      <c r="AB16" s="120">
        <f t="shared" si="11"/>
        <v>36</v>
      </c>
      <c r="AC16" s="120">
        <f t="shared" si="12"/>
        <v>0</v>
      </c>
    </row>
    <row r="17" spans="1:29" ht="15.75" customHeight="1">
      <c r="A17" s="121">
        <f t="shared" si="0"/>
        <v>12</v>
      </c>
      <c r="B17" s="122">
        <f t="shared" si="1"/>
        <v>110</v>
      </c>
      <c r="C17" s="123" t="s">
        <v>191</v>
      </c>
      <c r="D17" s="124" t="s">
        <v>125</v>
      </c>
      <c r="E17" s="125">
        <v>13</v>
      </c>
      <c r="F17" s="126">
        <f>INDEX(poeng!$A$1:$B$154,(E17-0)+1,2)</f>
        <v>20</v>
      </c>
      <c r="G17" s="127"/>
      <c r="H17" s="126">
        <f>INDEX(poeng!$A$1:$B$154,(G17-0)+1,2)</f>
        <v>0</v>
      </c>
      <c r="I17" s="125">
        <v>9</v>
      </c>
      <c r="J17" s="126">
        <f>INDEX(poeng!$A$1:$B$154,(I17-0)+1,2)</f>
        <v>29</v>
      </c>
      <c r="K17" s="127">
        <v>9</v>
      </c>
      <c r="L17" s="126">
        <f>INDEX(poeng!$A$1:$B$154,(K17-0)+1,2)</f>
        <v>29</v>
      </c>
      <c r="M17" s="125">
        <v>13</v>
      </c>
      <c r="N17" s="126">
        <f>INDEX(poeng!$A$1:$B$154,(M17-0)+1,2)</f>
        <v>20</v>
      </c>
      <c r="O17" s="125">
        <v>8</v>
      </c>
      <c r="P17" s="126">
        <f>INDEX(poeng!$A$1:$B$154,(O17-0)+1,2)</f>
        <v>32</v>
      </c>
      <c r="Q17" s="128">
        <f t="shared" si="2"/>
        <v>20</v>
      </c>
      <c r="R17" s="129">
        <f t="shared" si="3"/>
        <v>0</v>
      </c>
      <c r="S17" s="129">
        <f t="shared" si="4"/>
        <v>29</v>
      </c>
      <c r="T17" s="129">
        <f t="shared" si="5"/>
        <v>29</v>
      </c>
      <c r="U17" s="129">
        <f t="shared" si="6"/>
        <v>20</v>
      </c>
      <c r="V17" s="129">
        <f t="shared" si="8"/>
        <v>32</v>
      </c>
      <c r="W17" s="130">
        <f t="shared" si="7"/>
        <v>110</v>
      </c>
      <c r="X17" s="100"/>
      <c r="Z17" s="120">
        <f t="shared" si="9"/>
        <v>32</v>
      </c>
      <c r="AA17" s="120">
        <f t="shared" si="10"/>
        <v>29</v>
      </c>
      <c r="AB17" s="120">
        <f t="shared" si="11"/>
        <v>29</v>
      </c>
      <c r="AC17" s="120">
        <f t="shared" si="12"/>
        <v>20</v>
      </c>
    </row>
    <row r="18" spans="1:29" ht="15.75" customHeight="1">
      <c r="A18" s="121">
        <f t="shared" si="0"/>
        <v>13</v>
      </c>
      <c r="B18" s="122">
        <f t="shared" si="1"/>
        <v>94</v>
      </c>
      <c r="C18" s="123" t="s">
        <v>100</v>
      </c>
      <c r="D18" s="124" t="s">
        <v>101</v>
      </c>
      <c r="E18" s="125">
        <v>17</v>
      </c>
      <c r="F18" s="126">
        <f>INDEX(poeng!$A$1:$B$154,(E18-0)+1,2)</f>
        <v>14</v>
      </c>
      <c r="G18" s="127"/>
      <c r="H18" s="126">
        <f>INDEX(poeng!$A$1:$B$154,(G18-0)+1,2)</f>
        <v>0</v>
      </c>
      <c r="I18" s="125">
        <v>8</v>
      </c>
      <c r="J18" s="126">
        <f>INDEX(poeng!$A$1:$B$154,(I18-0)+1,2)</f>
        <v>32</v>
      </c>
      <c r="K18" s="127">
        <v>11</v>
      </c>
      <c r="L18" s="126">
        <f>INDEX(poeng!$A$1:$B$154,(K18-0)+1,2)</f>
        <v>24</v>
      </c>
      <c r="M18" s="125"/>
      <c r="N18" s="126">
        <f>INDEX(poeng!$A$1:$B$154,(M18-0)+1,2)</f>
        <v>0</v>
      </c>
      <c r="O18" s="125">
        <v>11</v>
      </c>
      <c r="P18" s="126">
        <f>INDEX(poeng!$A$1:$B$154,(O18-0)+1,2)</f>
        <v>24</v>
      </c>
      <c r="Q18" s="128">
        <f t="shared" si="2"/>
        <v>14</v>
      </c>
      <c r="R18" s="129">
        <f t="shared" si="3"/>
        <v>0</v>
      </c>
      <c r="S18" s="129">
        <f t="shared" si="4"/>
        <v>32</v>
      </c>
      <c r="T18" s="129">
        <f t="shared" si="5"/>
        <v>24</v>
      </c>
      <c r="U18" s="129">
        <f t="shared" si="6"/>
        <v>0</v>
      </c>
      <c r="V18" s="129">
        <f t="shared" si="8"/>
        <v>24</v>
      </c>
      <c r="W18" s="130">
        <f t="shared" si="7"/>
        <v>94</v>
      </c>
      <c r="X18" s="100"/>
      <c r="Z18" s="120">
        <f t="shared" si="9"/>
        <v>32</v>
      </c>
      <c r="AA18" s="120">
        <f t="shared" si="10"/>
        <v>24</v>
      </c>
      <c r="AB18" s="120">
        <f t="shared" si="11"/>
        <v>24</v>
      </c>
      <c r="AC18" s="120">
        <f t="shared" si="12"/>
        <v>14</v>
      </c>
    </row>
    <row r="19" spans="1:29" ht="15.75" customHeight="1">
      <c r="A19" s="121">
        <f t="shared" si="0"/>
        <v>14</v>
      </c>
      <c r="B19" s="122">
        <f t="shared" si="1"/>
        <v>86</v>
      </c>
      <c r="C19" s="132" t="s">
        <v>68</v>
      </c>
      <c r="D19" s="133" t="s">
        <v>29</v>
      </c>
      <c r="E19" s="125">
        <v>12</v>
      </c>
      <c r="F19" s="126">
        <f>INDEX(poeng!$A$1:$B$154,(E19-0)+1,2)</f>
        <v>22</v>
      </c>
      <c r="G19" s="127">
        <v>12</v>
      </c>
      <c r="H19" s="126">
        <f>INDEX(poeng!$A$1:$B$154,(G19-0)+1,2)</f>
        <v>22</v>
      </c>
      <c r="I19" s="125">
        <v>13</v>
      </c>
      <c r="J19" s="126">
        <f>INDEX(poeng!$A$1:$B$154,(I19-0)+1,2)</f>
        <v>20</v>
      </c>
      <c r="K19" s="127">
        <v>12</v>
      </c>
      <c r="L19" s="126">
        <f>INDEX(poeng!$A$1:$B$154,(K19-0)+1,2)</f>
        <v>22</v>
      </c>
      <c r="M19" s="125">
        <v>14</v>
      </c>
      <c r="N19" s="126">
        <f>INDEX(poeng!$A$1:$B$154,(M19-0)+1,2)</f>
        <v>18</v>
      </c>
      <c r="O19" s="125">
        <v>13</v>
      </c>
      <c r="P19" s="126">
        <f>INDEX(poeng!$A$1:$B$154,(O19-0)+1,2)</f>
        <v>20</v>
      </c>
      <c r="Q19" s="128">
        <f t="shared" si="2"/>
        <v>22</v>
      </c>
      <c r="R19" s="129">
        <f t="shared" si="3"/>
        <v>22</v>
      </c>
      <c r="S19" s="129">
        <f t="shared" si="4"/>
        <v>20</v>
      </c>
      <c r="T19" s="129">
        <f t="shared" si="5"/>
        <v>22</v>
      </c>
      <c r="U19" s="129">
        <f t="shared" si="6"/>
        <v>18</v>
      </c>
      <c r="V19" s="129">
        <f t="shared" si="8"/>
        <v>20</v>
      </c>
      <c r="W19" s="130">
        <f t="shared" si="7"/>
        <v>86</v>
      </c>
      <c r="X19" s="100"/>
      <c r="Z19" s="120">
        <f t="shared" si="9"/>
        <v>22</v>
      </c>
      <c r="AA19" s="120">
        <f t="shared" si="10"/>
        <v>22</v>
      </c>
      <c r="AB19" s="120">
        <f t="shared" si="11"/>
        <v>22</v>
      </c>
      <c r="AC19" s="120">
        <f t="shared" si="12"/>
        <v>20</v>
      </c>
    </row>
    <row r="20" spans="1:29" ht="15.75" customHeight="1">
      <c r="A20" s="121">
        <f t="shared" si="0"/>
        <v>15</v>
      </c>
      <c r="B20" s="122">
        <f t="shared" si="1"/>
        <v>85</v>
      </c>
      <c r="C20" s="132" t="s">
        <v>67</v>
      </c>
      <c r="D20" s="133" t="s">
        <v>24</v>
      </c>
      <c r="E20" s="125">
        <v>11</v>
      </c>
      <c r="F20" s="126">
        <f>INDEX(poeng!$A$1:$B$154,(E20-0)+1,2)</f>
        <v>24</v>
      </c>
      <c r="G20" s="127">
        <v>11</v>
      </c>
      <c r="H20" s="126">
        <f>INDEX(poeng!$A$1:$B$154,(G20-0)+1,2)</f>
        <v>24</v>
      </c>
      <c r="I20" s="125"/>
      <c r="J20" s="126">
        <f>INDEX(poeng!$A$1:$B$154,(I20-0)+1,2)</f>
        <v>0</v>
      </c>
      <c r="K20" s="127"/>
      <c r="L20" s="126">
        <f>INDEX(poeng!$A$1:$B$154,(K20-0)+1,2)</f>
        <v>0</v>
      </c>
      <c r="M20" s="125">
        <v>16</v>
      </c>
      <c r="N20" s="126">
        <f>INDEX(poeng!$A$1:$B$154,(M20-0)+1,2)</f>
        <v>15</v>
      </c>
      <c r="O20" s="125">
        <v>12</v>
      </c>
      <c r="P20" s="126">
        <f>INDEX(poeng!$A$1:$B$154,(O20-0)+1,2)</f>
        <v>22</v>
      </c>
      <c r="Q20" s="128">
        <f t="shared" si="2"/>
        <v>24</v>
      </c>
      <c r="R20" s="129">
        <f t="shared" si="3"/>
        <v>24</v>
      </c>
      <c r="S20" s="129">
        <f t="shared" si="4"/>
        <v>0</v>
      </c>
      <c r="T20" s="129">
        <f t="shared" si="5"/>
        <v>0</v>
      </c>
      <c r="U20" s="129">
        <f t="shared" si="6"/>
        <v>15</v>
      </c>
      <c r="V20" s="129">
        <f t="shared" si="8"/>
        <v>22</v>
      </c>
      <c r="W20" s="130">
        <f t="shared" si="7"/>
        <v>85</v>
      </c>
      <c r="X20" s="100"/>
      <c r="Z20" s="120">
        <f t="shared" si="9"/>
        <v>24</v>
      </c>
      <c r="AA20" s="120">
        <f t="shared" si="10"/>
        <v>24</v>
      </c>
      <c r="AB20" s="120">
        <f t="shared" si="11"/>
        <v>22</v>
      </c>
      <c r="AC20" s="120">
        <f t="shared" si="12"/>
        <v>15</v>
      </c>
    </row>
    <row r="21" spans="1:29" ht="15.75" customHeight="1" hidden="1">
      <c r="A21" s="121">
        <f t="shared" si="0"/>
        <v>16</v>
      </c>
      <c r="B21" s="122">
        <f aca="true" t="shared" si="13" ref="B21:B28">W21</f>
        <v>0</v>
      </c>
      <c r="C21" s="123"/>
      <c r="D21" s="124"/>
      <c r="E21" s="125"/>
      <c r="F21" s="126">
        <f>INDEX(poeng!$A$1:$B$154,(E21-0)+1,2)</f>
        <v>0</v>
      </c>
      <c r="G21" s="127"/>
      <c r="H21" s="126">
        <f>INDEX(poeng!$A$1:$B$154,(G21-0)+1,2)</f>
        <v>0</v>
      </c>
      <c r="I21" s="125"/>
      <c r="J21" s="126">
        <f>INDEX(poeng!$A$1:$B$154,(I21-0)+1,2)</f>
        <v>0</v>
      </c>
      <c r="K21" s="127"/>
      <c r="L21" s="126">
        <f>INDEX(poeng!$A$1:$B$154,(K21-0)+1,2)</f>
        <v>0</v>
      </c>
      <c r="M21" s="125"/>
      <c r="N21" s="126">
        <f>INDEX(poeng!$A$1:$B$154,(M21-0)+1,2)</f>
        <v>0</v>
      </c>
      <c r="O21" s="125"/>
      <c r="P21" s="126">
        <f>INDEX(poeng!$A$1:$B$154,(O21-0)+1,2)</f>
        <v>0</v>
      </c>
      <c r="Q21" s="128">
        <f t="shared" si="2"/>
        <v>0</v>
      </c>
      <c r="R21" s="129">
        <f t="shared" si="3"/>
        <v>0</v>
      </c>
      <c r="S21" s="129">
        <f t="shared" si="4"/>
        <v>0</v>
      </c>
      <c r="T21" s="129">
        <f t="shared" si="5"/>
        <v>0</v>
      </c>
      <c r="U21" s="129">
        <f t="shared" si="6"/>
        <v>0</v>
      </c>
      <c r="V21" s="129">
        <f t="shared" si="8"/>
        <v>0</v>
      </c>
      <c r="W21" s="130">
        <f t="shared" si="7"/>
        <v>0</v>
      </c>
      <c r="X21" s="100"/>
      <c r="Z21" s="120">
        <f t="shared" si="9"/>
        <v>0</v>
      </c>
      <c r="AA21" s="120">
        <f t="shared" si="10"/>
        <v>0</v>
      </c>
      <c r="AB21" s="120">
        <f t="shared" si="11"/>
        <v>0</v>
      </c>
      <c r="AC21" s="120">
        <f t="shared" si="12"/>
        <v>0</v>
      </c>
    </row>
    <row r="22" spans="1:29" ht="15.75" customHeight="1" hidden="1">
      <c r="A22" s="121">
        <f t="shared" si="0"/>
        <v>16</v>
      </c>
      <c r="B22" s="122">
        <f t="shared" si="13"/>
        <v>0</v>
      </c>
      <c r="C22" s="123"/>
      <c r="D22" s="124"/>
      <c r="E22" s="125"/>
      <c r="F22" s="126">
        <f>INDEX(poeng!$A$1:$B$154,(E22-0)+1,2)</f>
        <v>0</v>
      </c>
      <c r="G22" s="127"/>
      <c r="H22" s="126">
        <f>INDEX(poeng!$A$1:$B$154,(G22-0)+1,2)</f>
        <v>0</v>
      </c>
      <c r="I22" s="125"/>
      <c r="J22" s="126">
        <f>INDEX(poeng!$A$1:$B$154,(I22-0)+1,2)</f>
        <v>0</v>
      </c>
      <c r="K22" s="127"/>
      <c r="L22" s="126">
        <f>INDEX(poeng!$A$1:$B$154,(K22-0)+1,2)</f>
        <v>0</v>
      </c>
      <c r="M22" s="125"/>
      <c r="N22" s="126">
        <f>INDEX(poeng!$A$1:$B$154,(M22-0)+1,2)</f>
        <v>0</v>
      </c>
      <c r="O22" s="125"/>
      <c r="P22" s="126">
        <f>INDEX(poeng!$A$1:$B$154,(O22-0)+1,2)</f>
        <v>0</v>
      </c>
      <c r="Q22" s="128">
        <f t="shared" si="2"/>
        <v>0</v>
      </c>
      <c r="R22" s="129">
        <f t="shared" si="3"/>
        <v>0</v>
      </c>
      <c r="S22" s="129">
        <f t="shared" si="4"/>
        <v>0</v>
      </c>
      <c r="T22" s="129">
        <f t="shared" si="5"/>
        <v>0</v>
      </c>
      <c r="U22" s="129">
        <f t="shared" si="6"/>
        <v>0</v>
      </c>
      <c r="V22" s="129">
        <f t="shared" si="8"/>
        <v>0</v>
      </c>
      <c r="W22" s="130">
        <f t="shared" si="7"/>
        <v>0</v>
      </c>
      <c r="X22" s="100"/>
      <c r="Z22" s="120">
        <f t="shared" si="9"/>
        <v>0</v>
      </c>
      <c r="AA22" s="120">
        <f t="shared" si="10"/>
        <v>0</v>
      </c>
      <c r="AB22" s="120">
        <f t="shared" si="11"/>
        <v>0</v>
      </c>
      <c r="AC22" s="120">
        <f t="shared" si="12"/>
        <v>0</v>
      </c>
    </row>
    <row r="23" spans="1:29" ht="15.75" customHeight="1" hidden="1">
      <c r="A23" s="121">
        <f t="shared" si="0"/>
        <v>16</v>
      </c>
      <c r="B23" s="122">
        <f t="shared" si="13"/>
        <v>0</v>
      </c>
      <c r="C23" s="123"/>
      <c r="D23" s="124"/>
      <c r="E23" s="125"/>
      <c r="F23" s="126">
        <f>INDEX(poeng!$A$1:$B$154,(E23-0)+1,2)</f>
        <v>0</v>
      </c>
      <c r="G23" s="127"/>
      <c r="H23" s="126">
        <f>INDEX(poeng!$A$1:$B$154,(G23-0)+1,2)</f>
        <v>0</v>
      </c>
      <c r="I23" s="125"/>
      <c r="J23" s="126">
        <f>INDEX(poeng!$A$1:$B$154,(I23-0)+1,2)</f>
        <v>0</v>
      </c>
      <c r="K23" s="127"/>
      <c r="L23" s="126">
        <f>INDEX(poeng!$A$1:$B$154,(K23-0)+1,2)</f>
        <v>0</v>
      </c>
      <c r="M23" s="125"/>
      <c r="N23" s="126">
        <f>INDEX(poeng!$A$1:$B$154,(M23-0)+1,2)</f>
        <v>0</v>
      </c>
      <c r="O23" s="125"/>
      <c r="P23" s="126">
        <f>INDEX(poeng!$A$1:$B$154,(O23-0)+1,2)</f>
        <v>0</v>
      </c>
      <c r="Q23" s="128">
        <f t="shared" si="2"/>
        <v>0</v>
      </c>
      <c r="R23" s="129">
        <f t="shared" si="3"/>
        <v>0</v>
      </c>
      <c r="S23" s="129">
        <f t="shared" si="4"/>
        <v>0</v>
      </c>
      <c r="T23" s="129">
        <f t="shared" si="5"/>
        <v>0</v>
      </c>
      <c r="U23" s="129">
        <f t="shared" si="6"/>
        <v>0</v>
      </c>
      <c r="V23" s="129">
        <f t="shared" si="8"/>
        <v>0</v>
      </c>
      <c r="W23" s="130">
        <f t="shared" si="7"/>
        <v>0</v>
      </c>
      <c r="X23" s="100"/>
      <c r="Z23" s="120">
        <f t="shared" si="9"/>
        <v>0</v>
      </c>
      <c r="AA23" s="120">
        <f t="shared" si="10"/>
        <v>0</v>
      </c>
      <c r="AB23" s="120">
        <f t="shared" si="11"/>
        <v>0</v>
      </c>
      <c r="AC23" s="120">
        <f t="shared" si="12"/>
        <v>0</v>
      </c>
    </row>
    <row r="24" spans="1:29" ht="15.75" customHeight="1" hidden="1">
      <c r="A24" s="121">
        <f t="shared" si="0"/>
        <v>16</v>
      </c>
      <c r="B24" s="122">
        <f t="shared" si="13"/>
        <v>0</v>
      </c>
      <c r="C24" s="123"/>
      <c r="D24" s="124"/>
      <c r="E24" s="125"/>
      <c r="F24" s="126">
        <f>INDEX(poeng!$A$1:$B$154,(E24-0)+1,2)</f>
        <v>0</v>
      </c>
      <c r="G24" s="127"/>
      <c r="H24" s="126">
        <f>INDEX(poeng!$A$1:$B$154,(G24-0)+1,2)</f>
        <v>0</v>
      </c>
      <c r="I24" s="125"/>
      <c r="J24" s="126">
        <f>INDEX(poeng!$A$1:$B$154,(I24-0)+1,2)</f>
        <v>0</v>
      </c>
      <c r="K24" s="127"/>
      <c r="L24" s="126">
        <f>INDEX(poeng!$A$1:$B$154,(K24-0)+1,2)</f>
        <v>0</v>
      </c>
      <c r="M24" s="125"/>
      <c r="N24" s="126">
        <f>INDEX(poeng!$A$1:$B$154,(M24-0)+1,2)</f>
        <v>0</v>
      </c>
      <c r="O24" s="125"/>
      <c r="P24" s="126">
        <f>INDEX(poeng!$A$1:$B$154,(O24-0)+1,2)</f>
        <v>0</v>
      </c>
      <c r="Q24" s="128">
        <f t="shared" si="2"/>
        <v>0</v>
      </c>
      <c r="R24" s="129">
        <f t="shared" si="3"/>
        <v>0</v>
      </c>
      <c r="S24" s="129">
        <f t="shared" si="4"/>
        <v>0</v>
      </c>
      <c r="T24" s="129">
        <f t="shared" si="5"/>
        <v>0</v>
      </c>
      <c r="U24" s="129">
        <f t="shared" si="6"/>
        <v>0</v>
      </c>
      <c r="V24" s="129">
        <f t="shared" si="8"/>
        <v>0</v>
      </c>
      <c r="W24" s="130">
        <f t="shared" si="7"/>
        <v>0</v>
      </c>
      <c r="X24" s="100"/>
      <c r="Z24" s="120">
        <f t="shared" si="9"/>
        <v>0</v>
      </c>
      <c r="AA24" s="120">
        <f t="shared" si="10"/>
        <v>0</v>
      </c>
      <c r="AB24" s="120">
        <f t="shared" si="11"/>
        <v>0</v>
      </c>
      <c r="AC24" s="120">
        <f t="shared" si="12"/>
        <v>0</v>
      </c>
    </row>
    <row r="25" spans="1:29" ht="15.75" customHeight="1" hidden="1">
      <c r="A25" s="121">
        <f t="shared" si="0"/>
        <v>16</v>
      </c>
      <c r="B25" s="122">
        <f t="shared" si="13"/>
        <v>0</v>
      </c>
      <c r="C25" s="123"/>
      <c r="D25" s="124"/>
      <c r="E25" s="125"/>
      <c r="F25" s="126">
        <f>INDEX(poeng!$A$1:$B$154,(E25-0)+1,2)</f>
        <v>0</v>
      </c>
      <c r="G25" s="127"/>
      <c r="H25" s="126">
        <f>INDEX(poeng!$A$1:$B$154,(G25-0)+1,2)</f>
        <v>0</v>
      </c>
      <c r="I25" s="125"/>
      <c r="J25" s="126">
        <f>INDEX(poeng!$A$1:$B$154,(I25-0)+1,2)</f>
        <v>0</v>
      </c>
      <c r="K25" s="127"/>
      <c r="L25" s="126">
        <f>INDEX(poeng!$A$1:$B$154,(K25-0)+1,2)</f>
        <v>0</v>
      </c>
      <c r="M25" s="125"/>
      <c r="N25" s="126">
        <f>INDEX(poeng!$A$1:$B$154,(M25-0)+1,2)</f>
        <v>0</v>
      </c>
      <c r="O25" s="125"/>
      <c r="P25" s="126">
        <f>INDEX(poeng!$A$1:$B$154,(O25-0)+1,2)</f>
        <v>0</v>
      </c>
      <c r="Q25" s="128">
        <f t="shared" si="2"/>
        <v>0</v>
      </c>
      <c r="R25" s="129">
        <f t="shared" si="3"/>
        <v>0</v>
      </c>
      <c r="S25" s="129">
        <f t="shared" si="4"/>
        <v>0</v>
      </c>
      <c r="T25" s="129">
        <f t="shared" si="5"/>
        <v>0</v>
      </c>
      <c r="U25" s="129">
        <f t="shared" si="6"/>
        <v>0</v>
      </c>
      <c r="V25" s="129">
        <f t="shared" si="8"/>
        <v>0</v>
      </c>
      <c r="W25" s="130">
        <f t="shared" si="7"/>
        <v>0</v>
      </c>
      <c r="X25" s="100"/>
      <c r="Z25" s="120">
        <f t="shared" si="9"/>
        <v>0</v>
      </c>
      <c r="AA25" s="120">
        <f t="shared" si="10"/>
        <v>0</v>
      </c>
      <c r="AB25" s="120">
        <f t="shared" si="11"/>
        <v>0</v>
      </c>
      <c r="AC25" s="120">
        <f t="shared" si="12"/>
        <v>0</v>
      </c>
    </row>
    <row r="26" spans="1:29" ht="15.75" customHeight="1" hidden="1">
      <c r="A26" s="121">
        <f t="shared" si="0"/>
        <v>16</v>
      </c>
      <c r="B26" s="122">
        <f t="shared" si="13"/>
        <v>0</v>
      </c>
      <c r="C26" s="123"/>
      <c r="D26" s="124"/>
      <c r="E26" s="125"/>
      <c r="F26" s="126">
        <f>INDEX(poeng!$A$1:$B$154,(E26-0)+1,2)</f>
        <v>0</v>
      </c>
      <c r="G26" s="127"/>
      <c r="H26" s="126">
        <f>INDEX(poeng!$A$1:$B$154,(G26-0)+1,2)</f>
        <v>0</v>
      </c>
      <c r="I26" s="125"/>
      <c r="J26" s="126">
        <f>INDEX(poeng!$A$1:$B$154,(I26-0)+1,2)</f>
        <v>0</v>
      </c>
      <c r="K26" s="127"/>
      <c r="L26" s="126">
        <f>INDEX(poeng!$A$1:$B$154,(K26-0)+1,2)</f>
        <v>0</v>
      </c>
      <c r="M26" s="125"/>
      <c r="N26" s="126">
        <f>INDEX(poeng!$A$1:$B$154,(M26-0)+1,2)</f>
        <v>0</v>
      </c>
      <c r="O26" s="125"/>
      <c r="P26" s="126">
        <f>INDEX(poeng!$A$1:$B$154,(O26-0)+1,2)</f>
        <v>0</v>
      </c>
      <c r="Q26" s="128">
        <f t="shared" si="2"/>
        <v>0</v>
      </c>
      <c r="R26" s="129">
        <f t="shared" si="3"/>
        <v>0</v>
      </c>
      <c r="S26" s="129">
        <f t="shared" si="4"/>
        <v>0</v>
      </c>
      <c r="T26" s="129">
        <f t="shared" si="5"/>
        <v>0</v>
      </c>
      <c r="U26" s="129">
        <f t="shared" si="6"/>
        <v>0</v>
      </c>
      <c r="V26" s="129">
        <f t="shared" si="8"/>
        <v>0</v>
      </c>
      <c r="W26" s="130">
        <f t="shared" si="7"/>
        <v>0</v>
      </c>
      <c r="X26" s="100"/>
      <c r="Z26" s="120">
        <f t="shared" si="9"/>
        <v>0</v>
      </c>
      <c r="AA26" s="120">
        <f t="shared" si="10"/>
        <v>0</v>
      </c>
      <c r="AB26" s="120">
        <f t="shared" si="11"/>
        <v>0</v>
      </c>
      <c r="AC26" s="120">
        <f t="shared" si="12"/>
        <v>0</v>
      </c>
    </row>
    <row r="27" spans="1:29" ht="15.75" customHeight="1" hidden="1">
      <c r="A27" s="121">
        <f t="shared" si="0"/>
        <v>16</v>
      </c>
      <c r="B27" s="122">
        <f t="shared" si="13"/>
        <v>0</v>
      </c>
      <c r="C27" s="123"/>
      <c r="D27" s="124"/>
      <c r="E27" s="125"/>
      <c r="F27" s="126">
        <f>INDEX(poeng!$A$1:$B$154,(E27-0)+1,2)</f>
        <v>0</v>
      </c>
      <c r="G27" s="127"/>
      <c r="H27" s="126">
        <f>INDEX(poeng!$A$1:$B$154,(G27-0)+1,2)</f>
        <v>0</v>
      </c>
      <c r="I27" s="125"/>
      <c r="J27" s="126">
        <f>INDEX(poeng!$A$1:$B$154,(I27-0)+1,2)</f>
        <v>0</v>
      </c>
      <c r="K27" s="127"/>
      <c r="L27" s="126">
        <f>INDEX(poeng!$A$1:$B$154,(K27-0)+1,2)</f>
        <v>0</v>
      </c>
      <c r="M27" s="125"/>
      <c r="N27" s="126">
        <f>INDEX(poeng!$A$1:$B$154,(M27-0)+1,2)</f>
        <v>0</v>
      </c>
      <c r="O27" s="125"/>
      <c r="P27" s="126">
        <f>INDEX(poeng!$A$1:$B$154,(O27-0)+1,2)</f>
        <v>0</v>
      </c>
      <c r="Q27" s="128">
        <f t="shared" si="2"/>
        <v>0</v>
      </c>
      <c r="R27" s="129">
        <f t="shared" si="3"/>
        <v>0</v>
      </c>
      <c r="S27" s="129">
        <f t="shared" si="4"/>
        <v>0</v>
      </c>
      <c r="T27" s="129">
        <f t="shared" si="5"/>
        <v>0</v>
      </c>
      <c r="U27" s="129">
        <f t="shared" si="6"/>
        <v>0</v>
      </c>
      <c r="V27" s="129">
        <f t="shared" si="8"/>
        <v>0</v>
      </c>
      <c r="W27" s="130">
        <f t="shared" si="7"/>
        <v>0</v>
      </c>
      <c r="X27" s="100"/>
      <c r="Z27" s="120">
        <f t="shared" si="9"/>
        <v>0</v>
      </c>
      <c r="AA27" s="120">
        <f t="shared" si="10"/>
        <v>0</v>
      </c>
      <c r="AB27" s="120">
        <f t="shared" si="11"/>
        <v>0</v>
      </c>
      <c r="AC27" s="120">
        <f t="shared" si="12"/>
        <v>0</v>
      </c>
    </row>
    <row r="28" spans="1:29" ht="15.75" customHeight="1" hidden="1">
      <c r="A28" s="121">
        <f t="shared" si="0"/>
        <v>16</v>
      </c>
      <c r="B28" s="122">
        <f t="shared" si="13"/>
        <v>0</v>
      </c>
      <c r="C28" s="123"/>
      <c r="D28" s="124"/>
      <c r="E28" s="125"/>
      <c r="F28" s="126">
        <f>INDEX(poeng!$A$1:$B$154,(E28-0)+1,2)</f>
        <v>0</v>
      </c>
      <c r="G28" s="127"/>
      <c r="H28" s="126">
        <f>INDEX(poeng!$A$1:$B$154,(G28-0)+1,2)</f>
        <v>0</v>
      </c>
      <c r="I28" s="125"/>
      <c r="J28" s="126">
        <f>INDEX(poeng!$A$1:$B$154,(I28-0)+1,2)</f>
        <v>0</v>
      </c>
      <c r="K28" s="127"/>
      <c r="L28" s="126">
        <f>INDEX(poeng!$A$1:$B$154,(K28-0)+1,2)</f>
        <v>0</v>
      </c>
      <c r="M28" s="125"/>
      <c r="N28" s="126">
        <f>INDEX(poeng!$A$1:$B$154,(M28-0)+1,2)</f>
        <v>0</v>
      </c>
      <c r="O28" s="125"/>
      <c r="P28" s="126">
        <f>INDEX(poeng!$A$1:$B$154,(O28-0)+1,2)</f>
        <v>0</v>
      </c>
      <c r="Q28" s="128">
        <f t="shared" si="2"/>
        <v>0</v>
      </c>
      <c r="R28" s="129">
        <f t="shared" si="3"/>
        <v>0</v>
      </c>
      <c r="S28" s="129">
        <f t="shared" si="4"/>
        <v>0</v>
      </c>
      <c r="T28" s="129">
        <f t="shared" si="5"/>
        <v>0</v>
      </c>
      <c r="U28" s="129">
        <f t="shared" si="6"/>
        <v>0</v>
      </c>
      <c r="V28" s="129">
        <f t="shared" si="8"/>
        <v>0</v>
      </c>
      <c r="W28" s="130">
        <f t="shared" si="7"/>
        <v>0</v>
      </c>
      <c r="X28" s="100"/>
      <c r="Z28" s="120">
        <f t="shared" si="9"/>
        <v>0</v>
      </c>
      <c r="AA28" s="120">
        <f t="shared" si="10"/>
        <v>0</v>
      </c>
      <c r="AB28" s="120">
        <f t="shared" si="11"/>
        <v>0</v>
      </c>
      <c r="AC28" s="120">
        <f t="shared" si="12"/>
        <v>0</v>
      </c>
    </row>
    <row r="29" spans="1:29" ht="15.75" customHeight="1" hidden="1">
      <c r="A29" s="121">
        <f t="shared" si="0"/>
        <v>16</v>
      </c>
      <c r="B29" s="122">
        <f aca="true" t="shared" si="14" ref="B29:B44">W29</f>
        <v>0</v>
      </c>
      <c r="C29" s="123"/>
      <c r="D29" s="124"/>
      <c r="E29" s="125"/>
      <c r="F29" s="126">
        <f>INDEX(poeng!$A$1:$B$154,(E29-0)+1,2)</f>
        <v>0</v>
      </c>
      <c r="G29" s="127"/>
      <c r="H29" s="126">
        <f>INDEX(poeng!$A$1:$B$154,(G29-0)+1,2)</f>
        <v>0</v>
      </c>
      <c r="I29" s="125"/>
      <c r="J29" s="126">
        <f>INDEX(poeng!$A$1:$B$154,(I29-0)+1,2)</f>
        <v>0</v>
      </c>
      <c r="K29" s="127"/>
      <c r="L29" s="126">
        <f>INDEX(poeng!$A$1:$B$154,(K29-0)+1,2)</f>
        <v>0</v>
      </c>
      <c r="M29" s="125"/>
      <c r="N29" s="126">
        <f>INDEX(poeng!$A$1:$B$154,(M29-0)+1,2)</f>
        <v>0</v>
      </c>
      <c r="O29" s="125"/>
      <c r="P29" s="126">
        <f>INDEX(poeng!$A$1:$B$154,(O29-0)+1,2)</f>
        <v>0</v>
      </c>
      <c r="Q29" s="128">
        <f t="shared" si="2"/>
        <v>0</v>
      </c>
      <c r="R29" s="129">
        <f t="shared" si="3"/>
        <v>0</v>
      </c>
      <c r="S29" s="129">
        <f t="shared" si="4"/>
        <v>0</v>
      </c>
      <c r="T29" s="129">
        <f t="shared" si="5"/>
        <v>0</v>
      </c>
      <c r="U29" s="129">
        <f t="shared" si="6"/>
        <v>0</v>
      </c>
      <c r="V29" s="129">
        <f t="shared" si="8"/>
        <v>0</v>
      </c>
      <c r="W29" s="130">
        <f t="shared" si="7"/>
        <v>0</v>
      </c>
      <c r="X29" s="100"/>
      <c r="Z29" s="120">
        <f t="shared" si="9"/>
        <v>0</v>
      </c>
      <c r="AA29" s="120">
        <f t="shared" si="10"/>
        <v>0</v>
      </c>
      <c r="AB29" s="120">
        <f t="shared" si="11"/>
        <v>0</v>
      </c>
      <c r="AC29" s="120">
        <f t="shared" si="12"/>
        <v>0</v>
      </c>
    </row>
    <row r="30" spans="1:29" ht="15.75" customHeight="1" hidden="1">
      <c r="A30" s="121">
        <f t="shared" si="0"/>
        <v>16</v>
      </c>
      <c r="B30" s="122">
        <f t="shared" si="14"/>
        <v>0</v>
      </c>
      <c r="C30" s="132"/>
      <c r="D30" s="133"/>
      <c r="E30" s="125"/>
      <c r="F30" s="126">
        <f>INDEX(poeng!$A$1:$B$154,(E30-0)+1,2)</f>
        <v>0</v>
      </c>
      <c r="G30" s="127"/>
      <c r="H30" s="126">
        <f>INDEX(poeng!$A$1:$B$154,(G30-0)+1,2)</f>
        <v>0</v>
      </c>
      <c r="I30" s="125"/>
      <c r="J30" s="126">
        <f>INDEX(poeng!$A$1:$B$154,(I30-0)+1,2)</f>
        <v>0</v>
      </c>
      <c r="K30" s="127"/>
      <c r="L30" s="126">
        <f>INDEX(poeng!$A$1:$B$154,(K30-0)+1,2)</f>
        <v>0</v>
      </c>
      <c r="M30" s="125"/>
      <c r="N30" s="126">
        <f>INDEX(poeng!$A$1:$B$154,(M30-0)+1,2)</f>
        <v>0</v>
      </c>
      <c r="O30" s="125"/>
      <c r="P30" s="126">
        <f>INDEX(poeng!$A$1:$B$154,(O30-0)+1,2)</f>
        <v>0</v>
      </c>
      <c r="Q30" s="128">
        <f t="shared" si="2"/>
        <v>0</v>
      </c>
      <c r="R30" s="129">
        <f t="shared" si="3"/>
        <v>0</v>
      </c>
      <c r="S30" s="129">
        <f t="shared" si="4"/>
        <v>0</v>
      </c>
      <c r="T30" s="129">
        <f t="shared" si="5"/>
        <v>0</v>
      </c>
      <c r="U30" s="129">
        <f t="shared" si="6"/>
        <v>0</v>
      </c>
      <c r="V30" s="129">
        <f t="shared" si="8"/>
        <v>0</v>
      </c>
      <c r="W30" s="130">
        <f t="shared" si="7"/>
        <v>0</v>
      </c>
      <c r="X30" s="100"/>
      <c r="Z30" s="120">
        <f t="shared" si="9"/>
        <v>0</v>
      </c>
      <c r="AA30" s="120">
        <f t="shared" si="10"/>
        <v>0</v>
      </c>
      <c r="AB30" s="120">
        <f t="shared" si="11"/>
        <v>0</v>
      </c>
      <c r="AC30" s="120">
        <f t="shared" si="12"/>
        <v>0</v>
      </c>
    </row>
    <row r="31" spans="1:29" ht="15.75" customHeight="1" hidden="1">
      <c r="A31" s="139">
        <f t="shared" si="0"/>
        <v>16</v>
      </c>
      <c r="B31" s="140">
        <f t="shared" si="14"/>
        <v>0</v>
      </c>
      <c r="C31" s="155"/>
      <c r="D31" s="156"/>
      <c r="E31" s="143"/>
      <c r="F31" s="144">
        <f>INDEX(poeng!$A$1:$B$154,(E31-0)+1,2)</f>
        <v>0</v>
      </c>
      <c r="G31" s="145"/>
      <c r="H31" s="144">
        <f>INDEX(poeng!$A$1:$B$154,(G31-0)+1,2)</f>
        <v>0</v>
      </c>
      <c r="I31" s="143"/>
      <c r="J31" s="144">
        <f>INDEX(poeng!$A$1:$B$154,(I31-0)+1,2)</f>
        <v>0</v>
      </c>
      <c r="K31" s="145"/>
      <c r="L31" s="144">
        <f>INDEX(poeng!$A$1:$B$154,(K31-0)+1,2)</f>
        <v>0</v>
      </c>
      <c r="M31" s="143"/>
      <c r="N31" s="144">
        <f>INDEX(poeng!$A$1:$B$154,(M31-0)+1,2)</f>
        <v>0</v>
      </c>
      <c r="O31" s="143"/>
      <c r="P31" s="144">
        <f>INDEX(poeng!$A$1:$B$154,(O31-0)+1,2)</f>
        <v>0</v>
      </c>
      <c r="Q31" s="128">
        <f t="shared" si="2"/>
        <v>0</v>
      </c>
      <c r="R31" s="129">
        <f t="shared" si="3"/>
        <v>0</v>
      </c>
      <c r="S31" s="129">
        <f t="shared" si="4"/>
        <v>0</v>
      </c>
      <c r="T31" s="129">
        <f t="shared" si="5"/>
        <v>0</v>
      </c>
      <c r="U31" s="129">
        <f t="shared" si="6"/>
        <v>0</v>
      </c>
      <c r="V31" s="129">
        <f t="shared" si="8"/>
        <v>0</v>
      </c>
      <c r="W31" s="130">
        <f t="shared" si="7"/>
        <v>0</v>
      </c>
      <c r="X31" s="100"/>
      <c r="Z31" s="120">
        <f t="shared" si="9"/>
        <v>0</v>
      </c>
      <c r="AA31" s="120">
        <f t="shared" si="10"/>
        <v>0</v>
      </c>
      <c r="AB31" s="120">
        <f t="shared" si="11"/>
        <v>0</v>
      </c>
      <c r="AC31" s="120">
        <f t="shared" si="12"/>
        <v>0</v>
      </c>
    </row>
    <row r="32" spans="1:29" ht="15.75" customHeight="1" hidden="1">
      <c r="A32" s="146">
        <f t="shared" si="0"/>
        <v>16</v>
      </c>
      <c r="B32" s="147">
        <f t="shared" si="14"/>
        <v>0</v>
      </c>
      <c r="C32" s="148"/>
      <c r="D32" s="149"/>
      <c r="E32" s="150"/>
      <c r="F32" s="151">
        <f>INDEX(poeng!$A$1:$B$154,(E32-0)+1,2)</f>
        <v>0</v>
      </c>
      <c r="G32" s="152"/>
      <c r="H32" s="151">
        <f>INDEX(poeng!$A$1:$B$154,(G32-0)+1,2)</f>
        <v>0</v>
      </c>
      <c r="I32" s="150"/>
      <c r="J32" s="151">
        <f>INDEX(poeng!$A$1:$B$154,(I32-0)+1,2)</f>
        <v>0</v>
      </c>
      <c r="K32" s="152"/>
      <c r="L32" s="151">
        <f>INDEX(poeng!$A$1:$B$154,(K32-0)+1,2)</f>
        <v>0</v>
      </c>
      <c r="M32" s="150"/>
      <c r="N32" s="151">
        <f>INDEX(poeng!$A$1:$B$154,(M32-0)+1,2)</f>
        <v>0</v>
      </c>
      <c r="O32" s="150"/>
      <c r="P32" s="151">
        <f>INDEX(poeng!$A$1:$B$154,(O32-0)+1,2)</f>
        <v>0</v>
      </c>
      <c r="Q32" s="128">
        <f t="shared" si="2"/>
        <v>0</v>
      </c>
      <c r="R32" s="129">
        <f t="shared" si="3"/>
        <v>0</v>
      </c>
      <c r="S32" s="129">
        <f t="shared" si="4"/>
        <v>0</v>
      </c>
      <c r="T32" s="129">
        <f t="shared" si="5"/>
        <v>0</v>
      </c>
      <c r="U32" s="129">
        <f t="shared" si="6"/>
        <v>0</v>
      </c>
      <c r="V32" s="129">
        <f t="shared" si="8"/>
        <v>0</v>
      </c>
      <c r="W32" s="130">
        <f t="shared" si="7"/>
        <v>0</v>
      </c>
      <c r="X32" s="100"/>
      <c r="Z32" s="120">
        <f t="shared" si="9"/>
        <v>0</v>
      </c>
      <c r="AA32" s="120">
        <f t="shared" si="10"/>
        <v>0</v>
      </c>
      <c r="AB32" s="120">
        <f t="shared" si="11"/>
        <v>0</v>
      </c>
      <c r="AC32" s="120">
        <f t="shared" si="12"/>
        <v>0</v>
      </c>
    </row>
    <row r="33" spans="1:29" ht="15.75" customHeight="1" hidden="1">
      <c r="A33" s="146">
        <f t="shared" si="0"/>
        <v>16</v>
      </c>
      <c r="B33" s="147">
        <f t="shared" si="14"/>
        <v>0</v>
      </c>
      <c r="C33" s="148"/>
      <c r="D33" s="149"/>
      <c r="E33" s="150"/>
      <c r="F33" s="151">
        <f>INDEX(poeng!$A$1:$B$154,(E33-0)+1,2)</f>
        <v>0</v>
      </c>
      <c r="G33" s="152"/>
      <c r="H33" s="151">
        <f>INDEX(poeng!$A$1:$B$154,(G33-0)+1,2)</f>
        <v>0</v>
      </c>
      <c r="I33" s="150"/>
      <c r="J33" s="151">
        <f>INDEX(poeng!$A$1:$B$154,(I33-0)+1,2)</f>
        <v>0</v>
      </c>
      <c r="K33" s="152"/>
      <c r="L33" s="151">
        <f>INDEX(poeng!$A$1:$B$154,(K33-0)+1,2)</f>
        <v>0</v>
      </c>
      <c r="M33" s="150"/>
      <c r="N33" s="151">
        <f>INDEX(poeng!$A$1:$B$154,(M33-0)+1,2)</f>
        <v>0</v>
      </c>
      <c r="O33" s="150"/>
      <c r="P33" s="151">
        <f>INDEX(poeng!$A$1:$B$154,(O33-0)+1,2)</f>
        <v>0</v>
      </c>
      <c r="Q33" s="128">
        <f t="shared" si="2"/>
        <v>0</v>
      </c>
      <c r="R33" s="129">
        <f t="shared" si="3"/>
        <v>0</v>
      </c>
      <c r="S33" s="129">
        <f t="shared" si="4"/>
        <v>0</v>
      </c>
      <c r="T33" s="129">
        <f t="shared" si="5"/>
        <v>0</v>
      </c>
      <c r="U33" s="129">
        <f t="shared" si="6"/>
        <v>0</v>
      </c>
      <c r="V33" s="129">
        <f t="shared" si="8"/>
        <v>0</v>
      </c>
      <c r="W33" s="130">
        <f t="shared" si="7"/>
        <v>0</v>
      </c>
      <c r="X33" s="100"/>
      <c r="Z33" s="120">
        <f t="shared" si="9"/>
        <v>0</v>
      </c>
      <c r="AA33" s="120">
        <f t="shared" si="10"/>
        <v>0</v>
      </c>
      <c r="AB33" s="120">
        <f t="shared" si="11"/>
        <v>0</v>
      </c>
      <c r="AC33" s="120">
        <f t="shared" si="12"/>
        <v>0</v>
      </c>
    </row>
    <row r="34" spans="1:29" ht="15.75" customHeight="1" hidden="1">
      <c r="A34" s="146">
        <f t="shared" si="0"/>
        <v>16</v>
      </c>
      <c r="B34" s="147">
        <f t="shared" si="14"/>
        <v>0</v>
      </c>
      <c r="C34" s="148"/>
      <c r="D34" s="149"/>
      <c r="E34" s="150"/>
      <c r="F34" s="151">
        <f>INDEX(poeng!$A$1:$B$154,(E34-0)+1,2)</f>
        <v>0</v>
      </c>
      <c r="G34" s="152"/>
      <c r="H34" s="151">
        <f>INDEX(poeng!$A$1:$B$154,(G34-0)+1,2)</f>
        <v>0</v>
      </c>
      <c r="I34" s="150"/>
      <c r="J34" s="151">
        <f>INDEX(poeng!$A$1:$B$154,(I34-0)+1,2)</f>
        <v>0</v>
      </c>
      <c r="K34" s="152"/>
      <c r="L34" s="151">
        <f>INDEX(poeng!$A$1:$B$154,(K34-0)+1,2)</f>
        <v>0</v>
      </c>
      <c r="M34" s="150"/>
      <c r="N34" s="151">
        <f>INDEX(poeng!$A$1:$B$154,(M34-0)+1,2)</f>
        <v>0</v>
      </c>
      <c r="O34" s="150"/>
      <c r="P34" s="151">
        <f>INDEX(poeng!$A$1:$B$154,(O34-0)+1,2)</f>
        <v>0</v>
      </c>
      <c r="Q34" s="128">
        <f t="shared" si="2"/>
        <v>0</v>
      </c>
      <c r="R34" s="129">
        <f t="shared" si="3"/>
        <v>0</v>
      </c>
      <c r="S34" s="129">
        <f t="shared" si="4"/>
        <v>0</v>
      </c>
      <c r="T34" s="129">
        <f t="shared" si="5"/>
        <v>0</v>
      </c>
      <c r="U34" s="129">
        <f t="shared" si="6"/>
        <v>0</v>
      </c>
      <c r="V34" s="129">
        <f t="shared" si="8"/>
        <v>0</v>
      </c>
      <c r="W34" s="130">
        <f t="shared" si="7"/>
        <v>0</v>
      </c>
      <c r="X34" s="100"/>
      <c r="Z34" s="120">
        <f t="shared" si="9"/>
        <v>0</v>
      </c>
      <c r="AA34" s="120">
        <f t="shared" si="10"/>
        <v>0</v>
      </c>
      <c r="AB34" s="120">
        <f t="shared" si="11"/>
        <v>0</v>
      </c>
      <c r="AC34" s="120">
        <f t="shared" si="12"/>
        <v>0</v>
      </c>
    </row>
    <row r="35" spans="1:29" ht="15.75" customHeight="1" hidden="1">
      <c r="A35" s="146">
        <f t="shared" si="0"/>
        <v>16</v>
      </c>
      <c r="B35" s="147">
        <f t="shared" si="14"/>
        <v>0</v>
      </c>
      <c r="C35" s="148"/>
      <c r="D35" s="149"/>
      <c r="E35" s="150"/>
      <c r="F35" s="151">
        <f>INDEX(poeng!$A$1:$B$154,(E35-0)+1,2)</f>
        <v>0</v>
      </c>
      <c r="G35" s="152"/>
      <c r="H35" s="151">
        <f>INDEX(poeng!$A$1:$B$154,(G35-0)+1,2)</f>
        <v>0</v>
      </c>
      <c r="I35" s="150"/>
      <c r="J35" s="151">
        <f>INDEX(poeng!$A$1:$B$154,(I35-0)+1,2)</f>
        <v>0</v>
      </c>
      <c r="K35" s="152"/>
      <c r="L35" s="151">
        <f>INDEX(poeng!$A$1:$B$154,(K35-0)+1,2)</f>
        <v>0</v>
      </c>
      <c r="M35" s="150"/>
      <c r="N35" s="151">
        <f>INDEX(poeng!$A$1:$B$154,(M35-0)+1,2)</f>
        <v>0</v>
      </c>
      <c r="O35" s="150"/>
      <c r="P35" s="151">
        <f>INDEX(poeng!$A$1:$B$154,(O35-0)+1,2)</f>
        <v>0</v>
      </c>
      <c r="Q35" s="128">
        <f t="shared" si="2"/>
        <v>0</v>
      </c>
      <c r="R35" s="129">
        <f t="shared" si="3"/>
        <v>0</v>
      </c>
      <c r="S35" s="129">
        <f t="shared" si="4"/>
        <v>0</v>
      </c>
      <c r="T35" s="129">
        <f t="shared" si="5"/>
        <v>0</v>
      </c>
      <c r="U35" s="129">
        <f t="shared" si="6"/>
        <v>0</v>
      </c>
      <c r="V35" s="129">
        <f t="shared" si="8"/>
        <v>0</v>
      </c>
      <c r="W35" s="130">
        <f t="shared" si="7"/>
        <v>0</v>
      </c>
      <c r="X35" s="100"/>
      <c r="Z35" s="120">
        <f t="shared" si="9"/>
        <v>0</v>
      </c>
      <c r="AA35" s="120">
        <f t="shared" si="10"/>
        <v>0</v>
      </c>
      <c r="AB35" s="120">
        <f t="shared" si="11"/>
        <v>0</v>
      </c>
      <c r="AC35" s="120">
        <f t="shared" si="12"/>
        <v>0</v>
      </c>
    </row>
    <row r="36" spans="1:29" ht="15.75" customHeight="1" hidden="1">
      <c r="A36" s="146">
        <f t="shared" si="0"/>
        <v>16</v>
      </c>
      <c r="B36" s="147">
        <f t="shared" si="14"/>
        <v>0</v>
      </c>
      <c r="C36" s="148"/>
      <c r="D36" s="149"/>
      <c r="E36" s="150"/>
      <c r="F36" s="151">
        <f>INDEX(poeng!$A$1:$B$154,(E36-0)+1,2)</f>
        <v>0</v>
      </c>
      <c r="G36" s="152"/>
      <c r="H36" s="151">
        <f>INDEX(poeng!$A$1:$B$154,(G36-0)+1,2)</f>
        <v>0</v>
      </c>
      <c r="I36" s="150"/>
      <c r="J36" s="151">
        <f>INDEX(poeng!$A$1:$B$154,(I36-0)+1,2)</f>
        <v>0</v>
      </c>
      <c r="K36" s="152"/>
      <c r="L36" s="151">
        <f>INDEX(poeng!$A$1:$B$154,(K36-0)+1,2)</f>
        <v>0</v>
      </c>
      <c r="M36" s="150"/>
      <c r="N36" s="151">
        <f>INDEX(poeng!$A$1:$B$154,(M36-0)+1,2)</f>
        <v>0</v>
      </c>
      <c r="O36" s="150"/>
      <c r="P36" s="151">
        <f>INDEX(poeng!$A$1:$B$154,(O36-0)+1,2)</f>
        <v>0</v>
      </c>
      <c r="Q36" s="128">
        <f t="shared" si="2"/>
        <v>0</v>
      </c>
      <c r="R36" s="129">
        <f t="shared" si="3"/>
        <v>0</v>
      </c>
      <c r="S36" s="129">
        <f t="shared" si="4"/>
        <v>0</v>
      </c>
      <c r="T36" s="129">
        <f t="shared" si="5"/>
        <v>0</v>
      </c>
      <c r="U36" s="129">
        <f t="shared" si="6"/>
        <v>0</v>
      </c>
      <c r="V36" s="129">
        <f t="shared" si="8"/>
        <v>0</v>
      </c>
      <c r="W36" s="130">
        <f t="shared" si="7"/>
        <v>0</v>
      </c>
      <c r="X36" s="100"/>
      <c r="Z36" s="120">
        <f t="shared" si="9"/>
        <v>0</v>
      </c>
      <c r="AA36" s="120">
        <f t="shared" si="10"/>
        <v>0</v>
      </c>
      <c r="AB36" s="120">
        <f t="shared" si="11"/>
        <v>0</v>
      </c>
      <c r="AC36" s="120">
        <f t="shared" si="12"/>
        <v>0</v>
      </c>
    </row>
    <row r="37" spans="1:29" ht="15.75" customHeight="1" hidden="1">
      <c r="A37" s="146">
        <f t="shared" si="0"/>
        <v>16</v>
      </c>
      <c r="B37" s="147">
        <f t="shared" si="14"/>
        <v>0</v>
      </c>
      <c r="C37" s="148"/>
      <c r="D37" s="149"/>
      <c r="E37" s="150">
        <v>0</v>
      </c>
      <c r="F37" s="151">
        <f>INDEX(poeng!$A$1:$B$154,(E37-0)+1,2)</f>
        <v>0</v>
      </c>
      <c r="G37" s="152"/>
      <c r="H37" s="151">
        <f>INDEX(poeng!$A$1:$B$154,(G37-0)+1,2)</f>
        <v>0</v>
      </c>
      <c r="I37" s="150"/>
      <c r="J37" s="151">
        <f>INDEX(poeng!$A$1:$B$154,(I37-0)+1,2)</f>
        <v>0</v>
      </c>
      <c r="K37" s="152"/>
      <c r="L37" s="151">
        <f>INDEX(poeng!$A$1:$B$154,(K37-0)+1,2)</f>
        <v>0</v>
      </c>
      <c r="M37" s="150"/>
      <c r="N37" s="151">
        <f>INDEX(poeng!$A$1:$B$154,(M37-0)+1,2)</f>
        <v>0</v>
      </c>
      <c r="O37" s="150"/>
      <c r="P37" s="151">
        <f>INDEX(poeng!$A$1:$B$154,(O37-0)+1,2)</f>
        <v>0</v>
      </c>
      <c r="Q37" s="128">
        <f t="shared" si="2"/>
        <v>0</v>
      </c>
      <c r="R37" s="129">
        <f t="shared" si="3"/>
        <v>0</v>
      </c>
      <c r="S37" s="129">
        <f t="shared" si="4"/>
        <v>0</v>
      </c>
      <c r="T37" s="129">
        <f t="shared" si="5"/>
        <v>0</v>
      </c>
      <c r="U37" s="129">
        <f t="shared" si="6"/>
        <v>0</v>
      </c>
      <c r="V37" s="129">
        <f t="shared" si="8"/>
        <v>0</v>
      </c>
      <c r="W37" s="130">
        <f t="shared" si="7"/>
        <v>0</v>
      </c>
      <c r="X37" s="100"/>
      <c r="Z37" s="120">
        <f t="shared" si="9"/>
        <v>0</v>
      </c>
      <c r="AA37" s="120">
        <f t="shared" si="10"/>
        <v>0</v>
      </c>
      <c r="AB37" s="120">
        <f t="shared" si="11"/>
        <v>0</v>
      </c>
      <c r="AC37" s="120">
        <f t="shared" si="12"/>
        <v>0</v>
      </c>
    </row>
    <row r="38" spans="1:29" ht="15.75" customHeight="1" hidden="1">
      <c r="A38" s="146">
        <f aca="true" t="shared" si="15" ref="A38:A65">RANK(W38,W$6:W$65,0)</f>
        <v>16</v>
      </c>
      <c r="B38" s="147">
        <f t="shared" si="14"/>
        <v>0</v>
      </c>
      <c r="C38" s="148"/>
      <c r="D38" s="149"/>
      <c r="E38" s="150"/>
      <c r="F38" s="151">
        <f>INDEX(poeng!$A$1:$B$154,(E38-0)+1,2)</f>
        <v>0</v>
      </c>
      <c r="G38" s="152"/>
      <c r="H38" s="151">
        <f>INDEX(poeng!$A$1:$B$154,(G38-0)+1,2)</f>
        <v>0</v>
      </c>
      <c r="I38" s="150"/>
      <c r="J38" s="151">
        <f>INDEX(poeng!$A$1:$B$154,(I38-0)+1,2)</f>
        <v>0</v>
      </c>
      <c r="K38" s="152"/>
      <c r="L38" s="151">
        <f>INDEX(poeng!$A$1:$B$154,(K38-0)+1,2)</f>
        <v>0</v>
      </c>
      <c r="M38" s="150"/>
      <c r="N38" s="151">
        <f>INDEX(poeng!$A$1:$B$154,(M38-0)+1,2)</f>
        <v>0</v>
      </c>
      <c r="O38" s="150"/>
      <c r="P38" s="151">
        <f>INDEX(poeng!$A$1:$B$154,(O38-0)+1,2)</f>
        <v>0</v>
      </c>
      <c r="Q38" s="128">
        <f t="shared" si="2"/>
        <v>0</v>
      </c>
      <c r="R38" s="129">
        <f t="shared" si="3"/>
        <v>0</v>
      </c>
      <c r="S38" s="129">
        <f t="shared" si="4"/>
        <v>0</v>
      </c>
      <c r="T38" s="129">
        <f t="shared" si="5"/>
        <v>0</v>
      </c>
      <c r="U38" s="129">
        <f t="shared" si="6"/>
        <v>0</v>
      </c>
      <c r="V38" s="129">
        <f t="shared" si="8"/>
        <v>0</v>
      </c>
      <c r="W38" s="136">
        <f t="shared" si="7"/>
        <v>0</v>
      </c>
      <c r="X38" s="100"/>
      <c r="Z38" s="120">
        <f t="shared" si="9"/>
        <v>0</v>
      </c>
      <c r="AA38" s="120">
        <f t="shared" si="10"/>
        <v>0</v>
      </c>
      <c r="AB38" s="120">
        <f t="shared" si="11"/>
        <v>0</v>
      </c>
      <c r="AC38" s="120">
        <f t="shared" si="12"/>
        <v>0</v>
      </c>
    </row>
    <row r="39" spans="1:29" ht="15.75" customHeight="1" hidden="1">
      <c r="A39" s="146">
        <f t="shared" si="15"/>
        <v>16</v>
      </c>
      <c r="B39" s="147">
        <f t="shared" si="14"/>
        <v>0</v>
      </c>
      <c r="C39" s="148"/>
      <c r="D39" s="149"/>
      <c r="E39" s="150"/>
      <c r="F39" s="151">
        <f>INDEX(poeng!$A$1:$B$154,(E39-0)+1,2)</f>
        <v>0</v>
      </c>
      <c r="G39" s="152"/>
      <c r="H39" s="151">
        <f>INDEX(poeng!$A$1:$B$154,(G39-0)+1,2)</f>
        <v>0</v>
      </c>
      <c r="I39" s="150"/>
      <c r="J39" s="151">
        <f>INDEX(poeng!$A$1:$B$154,(I39-0)+1,2)</f>
        <v>0</v>
      </c>
      <c r="K39" s="152"/>
      <c r="L39" s="151">
        <f>INDEX(poeng!$A$1:$B$154,(K39-0)+1,2)</f>
        <v>0</v>
      </c>
      <c r="M39" s="150"/>
      <c r="N39" s="151">
        <f>INDEX(poeng!$A$1:$B$154,(M39-0)+1,2)</f>
        <v>0</v>
      </c>
      <c r="O39" s="150"/>
      <c r="P39" s="151">
        <f>INDEX(poeng!$A$1:$B$154,(O39-0)+1,2)</f>
        <v>0</v>
      </c>
      <c r="Q39" s="128">
        <f t="shared" si="2"/>
        <v>0</v>
      </c>
      <c r="R39" s="129">
        <f t="shared" si="3"/>
        <v>0</v>
      </c>
      <c r="S39" s="129">
        <f t="shared" si="4"/>
        <v>0</v>
      </c>
      <c r="T39" s="129">
        <f t="shared" si="5"/>
        <v>0</v>
      </c>
      <c r="U39" s="129">
        <f t="shared" si="6"/>
        <v>0</v>
      </c>
      <c r="V39" s="129">
        <f t="shared" si="8"/>
        <v>0</v>
      </c>
      <c r="W39" s="130">
        <f t="shared" si="7"/>
        <v>0</v>
      </c>
      <c r="X39" s="100"/>
      <c r="Z39" s="120">
        <f t="shared" si="9"/>
        <v>0</v>
      </c>
      <c r="AA39" s="120">
        <f t="shared" si="10"/>
        <v>0</v>
      </c>
      <c r="AB39" s="120">
        <f t="shared" si="11"/>
        <v>0</v>
      </c>
      <c r="AC39" s="120">
        <f t="shared" si="12"/>
        <v>0</v>
      </c>
    </row>
    <row r="40" spans="1:29" ht="15.75" customHeight="1" hidden="1">
      <c r="A40" s="146">
        <f t="shared" si="15"/>
        <v>16</v>
      </c>
      <c r="B40" s="147">
        <f t="shared" si="14"/>
        <v>0</v>
      </c>
      <c r="C40" s="148"/>
      <c r="D40" s="149"/>
      <c r="E40" s="150"/>
      <c r="F40" s="151">
        <f>INDEX(poeng!$A$1:$B$154,(E40-0)+1,2)</f>
        <v>0</v>
      </c>
      <c r="G40" s="152"/>
      <c r="H40" s="151">
        <f>INDEX(poeng!$A$1:$B$154,(G40-0)+1,2)</f>
        <v>0</v>
      </c>
      <c r="I40" s="150"/>
      <c r="J40" s="151">
        <f>INDEX(poeng!$A$1:$B$154,(I40-0)+1,2)</f>
        <v>0</v>
      </c>
      <c r="K40" s="152"/>
      <c r="L40" s="151">
        <f>INDEX(poeng!$A$1:$B$154,(K40-0)+1,2)</f>
        <v>0</v>
      </c>
      <c r="M40" s="150"/>
      <c r="N40" s="151">
        <f>INDEX(poeng!$A$1:$B$154,(M40-0)+1,2)</f>
        <v>0</v>
      </c>
      <c r="O40" s="150"/>
      <c r="P40" s="151">
        <f>INDEX(poeng!$A$1:$B$154,(O40-0)+1,2)</f>
        <v>0</v>
      </c>
      <c r="Q40" s="128">
        <f t="shared" si="2"/>
        <v>0</v>
      </c>
      <c r="R40" s="129">
        <f t="shared" si="3"/>
        <v>0</v>
      </c>
      <c r="S40" s="129">
        <f t="shared" si="4"/>
        <v>0</v>
      </c>
      <c r="T40" s="129">
        <f t="shared" si="5"/>
        <v>0</v>
      </c>
      <c r="U40" s="129">
        <f t="shared" si="6"/>
        <v>0</v>
      </c>
      <c r="V40" s="129">
        <f t="shared" si="8"/>
        <v>0</v>
      </c>
      <c r="W40" s="130">
        <f t="shared" si="7"/>
        <v>0</v>
      </c>
      <c r="X40" s="100"/>
      <c r="Z40" s="120">
        <f t="shared" si="9"/>
        <v>0</v>
      </c>
      <c r="AA40" s="120">
        <f t="shared" si="10"/>
        <v>0</v>
      </c>
      <c r="AB40" s="120">
        <f t="shared" si="11"/>
        <v>0</v>
      </c>
      <c r="AC40" s="120">
        <f t="shared" si="12"/>
        <v>0</v>
      </c>
    </row>
    <row r="41" spans="1:29" ht="15.75" customHeight="1" hidden="1">
      <c r="A41" s="146">
        <f t="shared" si="15"/>
        <v>16</v>
      </c>
      <c r="B41" s="147">
        <f t="shared" si="14"/>
        <v>0</v>
      </c>
      <c r="C41" s="148"/>
      <c r="D41" s="149"/>
      <c r="E41" s="150"/>
      <c r="F41" s="151">
        <f>INDEX(poeng!$A$1:$B$154,(E41-0)+1,2)</f>
        <v>0</v>
      </c>
      <c r="G41" s="152"/>
      <c r="H41" s="151">
        <f>INDEX(poeng!$A$1:$B$154,(G41-0)+1,2)</f>
        <v>0</v>
      </c>
      <c r="I41" s="150"/>
      <c r="J41" s="151">
        <f>INDEX(poeng!$A$1:$B$154,(I41-0)+1,2)</f>
        <v>0</v>
      </c>
      <c r="K41" s="152"/>
      <c r="L41" s="151">
        <f>INDEX(poeng!$A$1:$B$154,(K41-0)+1,2)</f>
        <v>0</v>
      </c>
      <c r="M41" s="150"/>
      <c r="N41" s="151">
        <f>INDEX(poeng!$A$1:$B$154,(M41-0)+1,2)</f>
        <v>0</v>
      </c>
      <c r="O41" s="150"/>
      <c r="P41" s="151">
        <f>INDEX(poeng!$A$1:$B$154,(O41-0)+1,2)</f>
        <v>0</v>
      </c>
      <c r="Q41" s="128">
        <f t="shared" si="2"/>
        <v>0</v>
      </c>
      <c r="R41" s="129">
        <f t="shared" si="3"/>
        <v>0</v>
      </c>
      <c r="S41" s="129">
        <f t="shared" si="4"/>
        <v>0</v>
      </c>
      <c r="T41" s="129">
        <f t="shared" si="5"/>
        <v>0</v>
      </c>
      <c r="U41" s="129">
        <f t="shared" si="6"/>
        <v>0</v>
      </c>
      <c r="V41" s="129">
        <f t="shared" si="8"/>
        <v>0</v>
      </c>
      <c r="W41" s="130">
        <f t="shared" si="7"/>
        <v>0</v>
      </c>
      <c r="X41" s="100"/>
      <c r="Z41" s="120">
        <f t="shared" si="9"/>
        <v>0</v>
      </c>
      <c r="AA41" s="120">
        <f t="shared" si="10"/>
        <v>0</v>
      </c>
      <c r="AB41" s="120">
        <f t="shared" si="11"/>
        <v>0</v>
      </c>
      <c r="AC41" s="120">
        <f t="shared" si="12"/>
        <v>0</v>
      </c>
    </row>
    <row r="42" spans="1:29" ht="15.75" customHeight="1" hidden="1">
      <c r="A42" s="146">
        <f t="shared" si="15"/>
        <v>16</v>
      </c>
      <c r="B42" s="147">
        <f t="shared" si="14"/>
        <v>0</v>
      </c>
      <c r="C42" s="148"/>
      <c r="D42" s="149"/>
      <c r="E42" s="150"/>
      <c r="F42" s="151">
        <f>INDEX(poeng!$A$1:$B$154,(E42-0)+1,2)</f>
        <v>0</v>
      </c>
      <c r="G42" s="152"/>
      <c r="H42" s="151">
        <f>INDEX(poeng!$A$1:$B$154,(G42-0)+1,2)</f>
        <v>0</v>
      </c>
      <c r="I42" s="150"/>
      <c r="J42" s="151">
        <f>INDEX(poeng!$A$1:$B$154,(I42-0)+1,2)</f>
        <v>0</v>
      </c>
      <c r="K42" s="152"/>
      <c r="L42" s="151">
        <f>INDEX(poeng!$A$1:$B$154,(K42-0)+1,2)</f>
        <v>0</v>
      </c>
      <c r="M42" s="150"/>
      <c r="N42" s="151">
        <f>INDEX(poeng!$A$1:$B$154,(M42-0)+1,2)</f>
        <v>0</v>
      </c>
      <c r="O42" s="150"/>
      <c r="P42" s="151">
        <f>INDEX(poeng!$A$1:$B$154,(O42-0)+1,2)</f>
        <v>0</v>
      </c>
      <c r="Q42" s="128">
        <f t="shared" si="2"/>
        <v>0</v>
      </c>
      <c r="R42" s="129">
        <f t="shared" si="3"/>
        <v>0</v>
      </c>
      <c r="S42" s="129">
        <f t="shared" si="4"/>
        <v>0</v>
      </c>
      <c r="T42" s="129">
        <f t="shared" si="5"/>
        <v>0</v>
      </c>
      <c r="U42" s="129">
        <f t="shared" si="6"/>
        <v>0</v>
      </c>
      <c r="V42" s="129">
        <f t="shared" si="8"/>
        <v>0</v>
      </c>
      <c r="W42" s="130">
        <f t="shared" si="7"/>
        <v>0</v>
      </c>
      <c r="X42" s="100"/>
      <c r="Z42" s="120">
        <f t="shared" si="9"/>
        <v>0</v>
      </c>
      <c r="AA42" s="120">
        <f t="shared" si="10"/>
        <v>0</v>
      </c>
      <c r="AB42" s="120">
        <f t="shared" si="11"/>
        <v>0</v>
      </c>
      <c r="AC42" s="120">
        <f t="shared" si="12"/>
        <v>0</v>
      </c>
    </row>
    <row r="43" spans="1:29" ht="15.75" customHeight="1" hidden="1">
      <c r="A43" s="146">
        <f t="shared" si="15"/>
        <v>16</v>
      </c>
      <c r="B43" s="147">
        <f t="shared" si="14"/>
        <v>0</v>
      </c>
      <c r="C43" s="148"/>
      <c r="D43" s="149"/>
      <c r="E43" s="150"/>
      <c r="F43" s="151">
        <f>INDEX(poeng!$A$1:$B$154,(E43-0)+1,2)</f>
        <v>0</v>
      </c>
      <c r="G43" s="152"/>
      <c r="H43" s="151">
        <f>INDEX(poeng!$A$1:$B$154,(G43-0)+1,2)</f>
        <v>0</v>
      </c>
      <c r="I43" s="150"/>
      <c r="J43" s="151">
        <f>INDEX(poeng!$A$1:$B$154,(I43-0)+1,2)</f>
        <v>0</v>
      </c>
      <c r="K43" s="152"/>
      <c r="L43" s="151">
        <f>INDEX(poeng!$A$1:$B$154,(K43-0)+1,2)</f>
        <v>0</v>
      </c>
      <c r="M43" s="150"/>
      <c r="N43" s="151">
        <f>INDEX(poeng!$A$1:$B$154,(M43-0)+1,2)</f>
        <v>0</v>
      </c>
      <c r="O43" s="150"/>
      <c r="P43" s="151">
        <f>INDEX(poeng!$A$1:$B$154,(O43-0)+1,2)</f>
        <v>0</v>
      </c>
      <c r="Q43" s="128">
        <f t="shared" si="2"/>
        <v>0</v>
      </c>
      <c r="R43" s="129">
        <f t="shared" si="3"/>
        <v>0</v>
      </c>
      <c r="S43" s="129">
        <f t="shared" si="4"/>
        <v>0</v>
      </c>
      <c r="T43" s="129">
        <f t="shared" si="5"/>
        <v>0</v>
      </c>
      <c r="U43" s="129">
        <f t="shared" si="6"/>
        <v>0</v>
      </c>
      <c r="V43" s="129">
        <f t="shared" si="8"/>
        <v>0</v>
      </c>
      <c r="W43" s="130">
        <f t="shared" si="7"/>
        <v>0</v>
      </c>
      <c r="X43" s="100"/>
      <c r="Z43" s="120">
        <f t="shared" si="9"/>
        <v>0</v>
      </c>
      <c r="AA43" s="120">
        <f t="shared" si="10"/>
        <v>0</v>
      </c>
      <c r="AB43" s="120">
        <f t="shared" si="11"/>
        <v>0</v>
      </c>
      <c r="AC43" s="120">
        <f t="shared" si="12"/>
        <v>0</v>
      </c>
    </row>
    <row r="44" spans="1:29" ht="15.75" customHeight="1" hidden="1" thickBot="1">
      <c r="A44" s="146">
        <f t="shared" si="15"/>
        <v>16</v>
      </c>
      <c r="B44" s="147">
        <f t="shared" si="14"/>
        <v>0</v>
      </c>
      <c r="C44" s="158"/>
      <c r="D44" s="149"/>
      <c r="E44" s="159"/>
      <c r="F44" s="151">
        <f>INDEX(poeng!$A$1:$B$154,(E44-0)+1,2)</f>
        <v>0</v>
      </c>
      <c r="G44" s="152"/>
      <c r="H44" s="151">
        <f>INDEX(poeng!$A$1:$B$154,(G44-0)+1,2)</f>
        <v>0</v>
      </c>
      <c r="I44" s="159"/>
      <c r="J44" s="151">
        <f>INDEX(poeng!$A$1:$B$154,(I44-0)+1,2)</f>
        <v>0</v>
      </c>
      <c r="K44" s="152"/>
      <c r="L44" s="151">
        <f>INDEX(poeng!$A$1:$B$154,(K44-0)+1,2)</f>
        <v>0</v>
      </c>
      <c r="M44" s="159"/>
      <c r="N44" s="151">
        <f>INDEX(poeng!$A$1:$B$154,(M44-0)+1,2)</f>
        <v>0</v>
      </c>
      <c r="O44" s="150"/>
      <c r="P44" s="151">
        <f>INDEX(poeng!$A$1:$B$154,(O44-0)+1,2)</f>
        <v>0</v>
      </c>
      <c r="Q44" s="128">
        <f t="shared" si="2"/>
        <v>0</v>
      </c>
      <c r="R44" s="129">
        <f t="shared" si="3"/>
        <v>0</v>
      </c>
      <c r="S44" s="129">
        <f t="shared" si="4"/>
        <v>0</v>
      </c>
      <c r="T44" s="129">
        <f t="shared" si="5"/>
        <v>0</v>
      </c>
      <c r="U44" s="129">
        <f t="shared" si="6"/>
        <v>0</v>
      </c>
      <c r="V44" s="129">
        <f t="shared" si="8"/>
        <v>0</v>
      </c>
      <c r="W44" s="130">
        <f t="shared" si="7"/>
        <v>0</v>
      </c>
      <c r="X44" s="100"/>
      <c r="Z44" s="120">
        <f t="shared" si="9"/>
        <v>0</v>
      </c>
      <c r="AA44" s="120">
        <f t="shared" si="10"/>
        <v>0</v>
      </c>
      <c r="AB44" s="120">
        <f t="shared" si="11"/>
        <v>0</v>
      </c>
      <c r="AC44" s="120">
        <f t="shared" si="12"/>
        <v>0</v>
      </c>
    </row>
    <row r="45" spans="1:29" ht="15" hidden="1">
      <c r="A45" s="146">
        <f t="shared" si="15"/>
        <v>16</v>
      </c>
      <c r="B45" s="162"/>
      <c r="C45" s="162"/>
      <c r="D45" s="162"/>
      <c r="E45" s="162"/>
      <c r="F45" s="151">
        <f>INDEX(poeng!$A$1:$B$154,(E45-0)+1,2)</f>
        <v>0</v>
      </c>
      <c r="G45" s="162"/>
      <c r="H45" s="151">
        <f>INDEX(poeng!$A$1:$B$154,(G45-0)+1,2)</f>
        <v>0</v>
      </c>
      <c r="I45" s="162"/>
      <c r="J45" s="151">
        <f>INDEX(poeng!$A$1:$B$154,(I45-0)+1,2)</f>
        <v>0</v>
      </c>
      <c r="K45" s="162"/>
      <c r="L45" s="151">
        <f>INDEX(poeng!$A$1:$B$154,(K45-0)+1,2)</f>
        <v>0</v>
      </c>
      <c r="M45" s="162"/>
      <c r="N45" s="151">
        <f>INDEX(poeng!$A$1:$B$154,(M45-0)+1,2)</f>
        <v>0</v>
      </c>
      <c r="O45" s="150"/>
      <c r="P45" s="151">
        <f>INDEX(poeng!$A$1:$B$154,(O45-0)+1,2)</f>
        <v>0</v>
      </c>
      <c r="Q45" s="128">
        <f t="shared" si="2"/>
        <v>0</v>
      </c>
      <c r="R45" s="129">
        <f t="shared" si="3"/>
        <v>0</v>
      </c>
      <c r="S45" s="129">
        <f t="shared" si="4"/>
        <v>0</v>
      </c>
      <c r="T45" s="129">
        <f t="shared" si="5"/>
        <v>0</v>
      </c>
      <c r="U45" s="129">
        <f t="shared" si="6"/>
        <v>0</v>
      </c>
      <c r="V45" s="129">
        <f t="shared" si="8"/>
        <v>0</v>
      </c>
      <c r="W45" s="130">
        <f t="shared" si="7"/>
        <v>0</v>
      </c>
      <c r="X45" s="100"/>
      <c r="Z45" s="120">
        <f t="shared" si="9"/>
        <v>0</v>
      </c>
      <c r="AA45" s="120">
        <f t="shared" si="10"/>
        <v>0</v>
      </c>
      <c r="AB45" s="120">
        <f t="shared" si="11"/>
        <v>0</v>
      </c>
      <c r="AC45" s="120">
        <f t="shared" si="12"/>
        <v>0</v>
      </c>
    </row>
    <row r="46" spans="1:29" ht="15" hidden="1">
      <c r="A46" s="146">
        <f t="shared" si="15"/>
        <v>16</v>
      </c>
      <c r="F46" s="151">
        <f>INDEX(poeng!$A$1:$B$154,(E46-0)+1,2)</f>
        <v>0</v>
      </c>
      <c r="H46" s="151">
        <f>INDEX(poeng!$A$1:$B$154,(G46-0)+1,2)</f>
        <v>0</v>
      </c>
      <c r="J46" s="151">
        <f>INDEX(poeng!$A$1:$B$154,(I46-0)+1,2)</f>
        <v>0</v>
      </c>
      <c r="L46" s="151">
        <f>INDEX(poeng!$A$1:$B$154,(K46-0)+1,2)</f>
        <v>0</v>
      </c>
      <c r="N46" s="151">
        <f>INDEX(poeng!$A$1:$B$154,(M46-0)+1,2)</f>
        <v>0</v>
      </c>
      <c r="O46" s="150"/>
      <c r="P46" s="151">
        <f>INDEX(poeng!$A$1:$B$154,(O46-0)+1,2)</f>
        <v>0</v>
      </c>
      <c r="Q46" s="128">
        <f t="shared" si="2"/>
        <v>0</v>
      </c>
      <c r="R46" s="129">
        <f t="shared" si="3"/>
        <v>0</v>
      </c>
      <c r="S46" s="129">
        <f t="shared" si="4"/>
        <v>0</v>
      </c>
      <c r="T46" s="129">
        <f t="shared" si="5"/>
        <v>0</v>
      </c>
      <c r="U46" s="129">
        <f t="shared" si="6"/>
        <v>0</v>
      </c>
      <c r="V46" s="129"/>
      <c r="W46" s="130">
        <f t="shared" si="7"/>
        <v>0</v>
      </c>
      <c r="X46" s="100"/>
      <c r="Z46" s="120">
        <f t="shared" si="9"/>
        <v>0</v>
      </c>
      <c r="AA46" s="120">
        <f t="shared" si="10"/>
        <v>0</v>
      </c>
      <c r="AB46" s="120">
        <f t="shared" si="11"/>
        <v>0</v>
      </c>
      <c r="AC46" s="120">
        <f t="shared" si="12"/>
        <v>0</v>
      </c>
    </row>
    <row r="47" spans="1:29" ht="15" hidden="1">
      <c r="A47" s="146">
        <f t="shared" si="15"/>
        <v>16</v>
      </c>
      <c r="F47" s="151">
        <f>INDEX(poeng!$A$1:$B$154,(E47-0)+1,2)</f>
        <v>0</v>
      </c>
      <c r="H47" s="151">
        <f>INDEX(poeng!$A$1:$B$154,(G47-0)+1,2)</f>
        <v>0</v>
      </c>
      <c r="J47" s="151">
        <f>INDEX(poeng!$A$1:$B$154,(I47-0)+1,2)</f>
        <v>0</v>
      </c>
      <c r="L47" s="151">
        <f>INDEX(poeng!$A$1:$B$154,(K47-0)+1,2)</f>
        <v>0</v>
      </c>
      <c r="N47" s="151">
        <f>INDEX(poeng!$A$1:$B$154,(M47-0)+1,2)</f>
        <v>0</v>
      </c>
      <c r="O47" s="150"/>
      <c r="P47" s="151">
        <f>INDEX(poeng!$A$1:$B$154,(O47-0)+1,2)</f>
        <v>0</v>
      </c>
      <c r="Q47" s="128">
        <f t="shared" si="2"/>
        <v>0</v>
      </c>
      <c r="R47" s="129">
        <f t="shared" si="3"/>
        <v>0</v>
      </c>
      <c r="S47" s="129">
        <f t="shared" si="4"/>
        <v>0</v>
      </c>
      <c r="T47" s="129">
        <f t="shared" si="5"/>
        <v>0</v>
      </c>
      <c r="U47" s="129">
        <f t="shared" si="6"/>
        <v>0</v>
      </c>
      <c r="V47" s="129"/>
      <c r="W47" s="130">
        <f t="shared" si="7"/>
        <v>0</v>
      </c>
      <c r="X47" s="100"/>
      <c r="Z47" s="120">
        <f t="shared" si="9"/>
        <v>0</v>
      </c>
      <c r="AA47" s="120">
        <f t="shared" si="10"/>
        <v>0</v>
      </c>
      <c r="AB47" s="120">
        <f t="shared" si="11"/>
        <v>0</v>
      </c>
      <c r="AC47" s="120">
        <f t="shared" si="12"/>
        <v>0</v>
      </c>
    </row>
    <row r="48" spans="1:29" ht="15" hidden="1">
      <c r="A48" s="146">
        <f t="shared" si="15"/>
        <v>16</v>
      </c>
      <c r="F48" s="151">
        <f>INDEX(poeng!$A$1:$B$154,(E48-0)+1,2)</f>
        <v>0</v>
      </c>
      <c r="H48" s="151">
        <f>INDEX(poeng!$A$1:$B$154,(G48-0)+1,2)</f>
        <v>0</v>
      </c>
      <c r="J48" s="151">
        <f>INDEX(poeng!$A$1:$B$154,(I48-0)+1,2)</f>
        <v>0</v>
      </c>
      <c r="L48" s="151">
        <f>INDEX(poeng!$A$1:$B$154,(K48-0)+1,2)</f>
        <v>0</v>
      </c>
      <c r="N48" s="151">
        <f>INDEX(poeng!$A$1:$B$154,(M48-0)+1,2)</f>
        <v>0</v>
      </c>
      <c r="O48" s="150"/>
      <c r="P48" s="151">
        <f>INDEX(poeng!$A$1:$B$154,(O48-0)+1,2)</f>
        <v>0</v>
      </c>
      <c r="Q48" s="128">
        <f t="shared" si="2"/>
        <v>0</v>
      </c>
      <c r="R48" s="129">
        <f t="shared" si="3"/>
        <v>0</v>
      </c>
      <c r="S48" s="129">
        <f t="shared" si="4"/>
        <v>0</v>
      </c>
      <c r="T48" s="129">
        <f t="shared" si="5"/>
        <v>0</v>
      </c>
      <c r="U48" s="129">
        <f t="shared" si="6"/>
        <v>0</v>
      </c>
      <c r="V48" s="129"/>
      <c r="W48" s="130">
        <f t="shared" si="7"/>
        <v>0</v>
      </c>
      <c r="X48" s="100"/>
      <c r="Z48" s="120">
        <f t="shared" si="9"/>
        <v>0</v>
      </c>
      <c r="AA48" s="120">
        <f t="shared" si="10"/>
        <v>0</v>
      </c>
      <c r="AB48" s="120">
        <f t="shared" si="11"/>
        <v>0</v>
      </c>
      <c r="AC48" s="120">
        <f t="shared" si="12"/>
        <v>0</v>
      </c>
    </row>
    <row r="49" spans="1:29" ht="15" hidden="1">
      <c r="A49" s="146">
        <f t="shared" si="15"/>
        <v>16</v>
      </c>
      <c r="F49" s="151">
        <f>INDEX(poeng!$A$1:$B$154,(E49-0)+1,2)</f>
        <v>0</v>
      </c>
      <c r="H49" s="151">
        <f>INDEX(poeng!$A$1:$B$154,(G49-0)+1,2)</f>
        <v>0</v>
      </c>
      <c r="J49" s="151">
        <f>INDEX(poeng!$A$1:$B$154,(I49-0)+1,2)</f>
        <v>0</v>
      </c>
      <c r="L49" s="151">
        <f>INDEX(poeng!$A$1:$B$154,(K49-0)+1,2)</f>
        <v>0</v>
      </c>
      <c r="N49" s="151">
        <f>INDEX(poeng!$A$1:$B$154,(M49-0)+1,2)</f>
        <v>0</v>
      </c>
      <c r="O49" s="150"/>
      <c r="P49" s="151">
        <f>INDEX(poeng!$A$1:$B$154,(O49-0)+1,2)</f>
        <v>0</v>
      </c>
      <c r="Q49" s="128">
        <f t="shared" si="2"/>
        <v>0</v>
      </c>
      <c r="R49" s="129">
        <f t="shared" si="3"/>
        <v>0</v>
      </c>
      <c r="S49" s="129">
        <f t="shared" si="4"/>
        <v>0</v>
      </c>
      <c r="T49" s="129">
        <f t="shared" si="5"/>
        <v>0</v>
      </c>
      <c r="U49" s="129">
        <f t="shared" si="6"/>
        <v>0</v>
      </c>
      <c r="V49" s="129"/>
      <c r="W49" s="130">
        <f t="shared" si="7"/>
        <v>0</v>
      </c>
      <c r="X49" s="100"/>
      <c r="Z49" s="120">
        <f t="shared" si="9"/>
        <v>0</v>
      </c>
      <c r="AA49" s="120">
        <f t="shared" si="10"/>
        <v>0</v>
      </c>
      <c r="AB49" s="120">
        <f t="shared" si="11"/>
        <v>0</v>
      </c>
      <c r="AC49" s="120">
        <f t="shared" si="12"/>
        <v>0</v>
      </c>
    </row>
    <row r="50" spans="1:29" ht="15" hidden="1">
      <c r="A50" s="146">
        <f t="shared" si="15"/>
        <v>16</v>
      </c>
      <c r="F50" s="151">
        <f>INDEX(poeng!$A$1:$B$154,(E50-0)+1,2)</f>
        <v>0</v>
      </c>
      <c r="H50" s="151">
        <f>INDEX(poeng!$A$1:$B$154,(G50-0)+1,2)</f>
        <v>0</v>
      </c>
      <c r="J50" s="151">
        <f>INDEX(poeng!$A$1:$B$154,(I50-0)+1,2)</f>
        <v>0</v>
      </c>
      <c r="L50" s="151">
        <f>INDEX(poeng!$A$1:$B$154,(K50-0)+1,2)</f>
        <v>0</v>
      </c>
      <c r="N50" s="151">
        <f>INDEX(poeng!$A$1:$B$154,(M50-0)+1,2)</f>
        <v>0</v>
      </c>
      <c r="O50" s="150"/>
      <c r="P50" s="151">
        <f>INDEX(poeng!$A$1:$B$154,(O50-0)+1,2)</f>
        <v>0</v>
      </c>
      <c r="Q50" s="128">
        <f aca="true" t="shared" si="16" ref="Q50:Q65">F50</f>
        <v>0</v>
      </c>
      <c r="R50" s="129">
        <f aca="true" t="shared" si="17" ref="R50:R65">H50</f>
        <v>0</v>
      </c>
      <c r="S50" s="129">
        <f aca="true" t="shared" si="18" ref="S50:S65">J50</f>
        <v>0</v>
      </c>
      <c r="T50" s="129">
        <f aca="true" t="shared" si="19" ref="T50:T65">L50</f>
        <v>0</v>
      </c>
      <c r="U50" s="129">
        <f aca="true" t="shared" si="20" ref="U50:U65">N50</f>
        <v>0</v>
      </c>
      <c r="V50" s="129"/>
      <c r="W50" s="130">
        <f aca="true" t="shared" si="21" ref="W50:W65">SUM(Z50:AC50)</f>
        <v>0</v>
      </c>
      <c r="X50" s="100"/>
      <c r="Z50" s="120">
        <f t="shared" si="9"/>
        <v>0</v>
      </c>
      <c r="AA50" s="120">
        <f t="shared" si="10"/>
        <v>0</v>
      </c>
      <c r="AB50" s="120">
        <f t="shared" si="11"/>
        <v>0</v>
      </c>
      <c r="AC50" s="120">
        <f t="shared" si="12"/>
        <v>0</v>
      </c>
    </row>
    <row r="51" spans="1:29" ht="15" hidden="1">
      <c r="A51" s="146">
        <f t="shared" si="15"/>
        <v>16</v>
      </c>
      <c r="F51" s="151">
        <f>INDEX(poeng!$A$1:$B$154,(E51-0)+1,2)</f>
        <v>0</v>
      </c>
      <c r="H51" s="151">
        <f>INDEX(poeng!$A$1:$B$154,(G51-0)+1,2)</f>
        <v>0</v>
      </c>
      <c r="J51" s="151">
        <f>INDEX(poeng!$A$1:$B$154,(I51-0)+1,2)</f>
        <v>0</v>
      </c>
      <c r="L51" s="151">
        <f>INDEX(poeng!$A$1:$B$154,(K51-0)+1,2)</f>
        <v>0</v>
      </c>
      <c r="N51" s="151">
        <f>INDEX(poeng!$A$1:$B$154,(M51-0)+1,2)</f>
        <v>0</v>
      </c>
      <c r="O51" s="150"/>
      <c r="P51" s="151">
        <f>INDEX(poeng!$A$1:$B$154,(O51-0)+1,2)</f>
        <v>0</v>
      </c>
      <c r="Q51" s="128">
        <f t="shared" si="16"/>
        <v>0</v>
      </c>
      <c r="R51" s="129">
        <f t="shared" si="17"/>
        <v>0</v>
      </c>
      <c r="S51" s="129">
        <f t="shared" si="18"/>
        <v>0</v>
      </c>
      <c r="T51" s="129">
        <f t="shared" si="19"/>
        <v>0</v>
      </c>
      <c r="U51" s="129">
        <f t="shared" si="20"/>
        <v>0</v>
      </c>
      <c r="V51" s="129"/>
      <c r="W51" s="130">
        <f t="shared" si="21"/>
        <v>0</v>
      </c>
      <c r="X51" s="100"/>
      <c r="Z51" s="120">
        <f aca="true" t="shared" si="22" ref="Z51:Z65">LARGE(Q51:V51,1)</f>
        <v>0</v>
      </c>
      <c r="AA51" s="120">
        <f aca="true" t="shared" si="23" ref="AA51:AA65">LARGE(Q51:V51,2)</f>
        <v>0</v>
      </c>
      <c r="AB51" s="120">
        <f aca="true" t="shared" si="24" ref="AB51:AB65">LARGE(Q51:V51,3)</f>
        <v>0</v>
      </c>
      <c r="AC51" s="120">
        <f aca="true" t="shared" si="25" ref="AC51:AC65">LARGE(Q51:V51,4)</f>
        <v>0</v>
      </c>
    </row>
    <row r="52" spans="1:29" ht="15" hidden="1">
      <c r="A52" s="146">
        <f t="shared" si="15"/>
        <v>16</v>
      </c>
      <c r="F52" s="151">
        <f>INDEX(poeng!$A$1:$B$154,(E52-0)+1,2)</f>
        <v>0</v>
      </c>
      <c r="H52" s="151">
        <f>INDEX(poeng!$A$1:$B$154,(G52-0)+1,2)</f>
        <v>0</v>
      </c>
      <c r="J52" s="151">
        <f>INDEX(poeng!$A$1:$B$154,(I52-0)+1,2)</f>
        <v>0</v>
      </c>
      <c r="L52" s="151">
        <f>INDEX(poeng!$A$1:$B$154,(K52-0)+1,2)</f>
        <v>0</v>
      </c>
      <c r="N52" s="151">
        <f>INDEX(poeng!$A$1:$B$154,(M52-0)+1,2)</f>
        <v>0</v>
      </c>
      <c r="O52" s="150"/>
      <c r="P52" s="151">
        <f>INDEX(poeng!$A$1:$B$154,(O52-0)+1,2)</f>
        <v>0</v>
      </c>
      <c r="Q52" s="128">
        <f t="shared" si="16"/>
        <v>0</v>
      </c>
      <c r="R52" s="129">
        <f t="shared" si="17"/>
        <v>0</v>
      </c>
      <c r="S52" s="129">
        <f t="shared" si="18"/>
        <v>0</v>
      </c>
      <c r="T52" s="129">
        <f t="shared" si="19"/>
        <v>0</v>
      </c>
      <c r="U52" s="129">
        <f t="shared" si="20"/>
        <v>0</v>
      </c>
      <c r="V52" s="129"/>
      <c r="W52" s="130">
        <f t="shared" si="21"/>
        <v>0</v>
      </c>
      <c r="X52" s="100"/>
      <c r="Z52" s="120">
        <f t="shared" si="22"/>
        <v>0</v>
      </c>
      <c r="AA52" s="120">
        <f t="shared" si="23"/>
        <v>0</v>
      </c>
      <c r="AB52" s="120">
        <f t="shared" si="24"/>
        <v>0</v>
      </c>
      <c r="AC52" s="120">
        <f t="shared" si="25"/>
        <v>0</v>
      </c>
    </row>
    <row r="53" spans="1:29" ht="15" hidden="1">
      <c r="A53" s="146">
        <f t="shared" si="15"/>
        <v>16</v>
      </c>
      <c r="F53" s="151">
        <f>INDEX(poeng!$A$1:$B$154,(E53-0)+1,2)</f>
        <v>0</v>
      </c>
      <c r="H53" s="151">
        <f>INDEX(poeng!$A$1:$B$154,(G53-0)+1,2)</f>
        <v>0</v>
      </c>
      <c r="J53" s="151">
        <f>INDEX(poeng!$A$1:$B$154,(I53-0)+1,2)</f>
        <v>0</v>
      </c>
      <c r="L53" s="151">
        <f>INDEX(poeng!$A$1:$B$154,(K53-0)+1,2)</f>
        <v>0</v>
      </c>
      <c r="N53" s="151">
        <f>INDEX(poeng!$A$1:$B$154,(M53-0)+1,2)</f>
        <v>0</v>
      </c>
      <c r="O53" s="150"/>
      <c r="P53" s="151">
        <f>INDEX(poeng!$A$1:$B$154,(O53-0)+1,2)</f>
        <v>0</v>
      </c>
      <c r="Q53" s="128">
        <f t="shared" si="16"/>
        <v>0</v>
      </c>
      <c r="R53" s="129">
        <f t="shared" si="17"/>
        <v>0</v>
      </c>
      <c r="S53" s="129">
        <f t="shared" si="18"/>
        <v>0</v>
      </c>
      <c r="T53" s="129">
        <f t="shared" si="19"/>
        <v>0</v>
      </c>
      <c r="U53" s="129">
        <f t="shared" si="20"/>
        <v>0</v>
      </c>
      <c r="V53" s="129"/>
      <c r="W53" s="130">
        <f t="shared" si="21"/>
        <v>0</v>
      </c>
      <c r="X53" s="100"/>
      <c r="Z53" s="120">
        <f t="shared" si="22"/>
        <v>0</v>
      </c>
      <c r="AA53" s="120">
        <f t="shared" si="23"/>
        <v>0</v>
      </c>
      <c r="AB53" s="120">
        <f t="shared" si="24"/>
        <v>0</v>
      </c>
      <c r="AC53" s="120">
        <f t="shared" si="25"/>
        <v>0</v>
      </c>
    </row>
    <row r="54" spans="1:29" ht="15" hidden="1">
      <c r="A54" s="146">
        <f t="shared" si="15"/>
        <v>16</v>
      </c>
      <c r="F54" s="151">
        <f>INDEX(poeng!$A$1:$B$154,(E54-0)+1,2)</f>
        <v>0</v>
      </c>
      <c r="H54" s="151">
        <f>INDEX(poeng!$A$1:$B$154,(G54-0)+1,2)</f>
        <v>0</v>
      </c>
      <c r="J54" s="151">
        <f>INDEX(poeng!$A$1:$B$154,(I54-0)+1,2)</f>
        <v>0</v>
      </c>
      <c r="L54" s="151">
        <f>INDEX(poeng!$A$1:$B$154,(K54-0)+1,2)</f>
        <v>0</v>
      </c>
      <c r="N54" s="151">
        <f>INDEX(poeng!$A$1:$B$154,(M54-0)+1,2)</f>
        <v>0</v>
      </c>
      <c r="O54" s="150"/>
      <c r="P54" s="151">
        <f>INDEX(poeng!$A$1:$B$154,(O54-0)+1,2)</f>
        <v>0</v>
      </c>
      <c r="Q54" s="128">
        <f t="shared" si="16"/>
        <v>0</v>
      </c>
      <c r="R54" s="129">
        <f t="shared" si="17"/>
        <v>0</v>
      </c>
      <c r="S54" s="129">
        <f t="shared" si="18"/>
        <v>0</v>
      </c>
      <c r="T54" s="129">
        <f t="shared" si="19"/>
        <v>0</v>
      </c>
      <c r="U54" s="129">
        <f t="shared" si="20"/>
        <v>0</v>
      </c>
      <c r="V54" s="129"/>
      <c r="W54" s="130">
        <f t="shared" si="21"/>
        <v>0</v>
      </c>
      <c r="X54" s="100"/>
      <c r="Z54" s="120">
        <f t="shared" si="22"/>
        <v>0</v>
      </c>
      <c r="AA54" s="120">
        <f t="shared" si="23"/>
        <v>0</v>
      </c>
      <c r="AB54" s="120">
        <f t="shared" si="24"/>
        <v>0</v>
      </c>
      <c r="AC54" s="120">
        <f t="shared" si="25"/>
        <v>0</v>
      </c>
    </row>
    <row r="55" spans="1:29" ht="15" hidden="1">
      <c r="A55" s="146">
        <f t="shared" si="15"/>
        <v>16</v>
      </c>
      <c r="F55" s="151">
        <f>INDEX(poeng!$A$1:$B$154,(E55-0)+1,2)</f>
        <v>0</v>
      </c>
      <c r="H55" s="151">
        <f>INDEX(poeng!$A$1:$B$154,(G55-0)+1,2)</f>
        <v>0</v>
      </c>
      <c r="J55" s="151">
        <f>INDEX(poeng!$A$1:$B$154,(I55-0)+1,2)</f>
        <v>0</v>
      </c>
      <c r="L55" s="151">
        <f>INDEX(poeng!$A$1:$B$154,(K55-0)+1,2)</f>
        <v>0</v>
      </c>
      <c r="N55" s="151">
        <f>INDEX(poeng!$A$1:$B$154,(M55-0)+1,2)</f>
        <v>0</v>
      </c>
      <c r="O55" s="150"/>
      <c r="P55" s="151">
        <f>INDEX(poeng!$A$1:$B$154,(O55-0)+1,2)</f>
        <v>0</v>
      </c>
      <c r="Q55" s="128">
        <f t="shared" si="16"/>
        <v>0</v>
      </c>
      <c r="R55" s="129">
        <f t="shared" si="17"/>
        <v>0</v>
      </c>
      <c r="S55" s="129">
        <f t="shared" si="18"/>
        <v>0</v>
      </c>
      <c r="T55" s="129">
        <f t="shared" si="19"/>
        <v>0</v>
      </c>
      <c r="U55" s="129">
        <f t="shared" si="20"/>
        <v>0</v>
      </c>
      <c r="V55" s="129"/>
      <c r="W55" s="130">
        <f t="shared" si="21"/>
        <v>0</v>
      </c>
      <c r="X55" s="100"/>
      <c r="Z55" s="120">
        <f t="shared" si="22"/>
        <v>0</v>
      </c>
      <c r="AA55" s="120">
        <f t="shared" si="23"/>
        <v>0</v>
      </c>
      <c r="AB55" s="120">
        <f t="shared" si="24"/>
        <v>0</v>
      </c>
      <c r="AC55" s="120">
        <f t="shared" si="25"/>
        <v>0</v>
      </c>
    </row>
    <row r="56" spans="1:29" ht="15" hidden="1">
      <c r="A56" s="146">
        <f t="shared" si="15"/>
        <v>16</v>
      </c>
      <c r="F56" s="151">
        <f>INDEX(poeng!$A$1:$B$154,(E56-0)+1,2)</f>
        <v>0</v>
      </c>
      <c r="H56" s="151">
        <f>INDEX(poeng!$A$1:$B$154,(G56-0)+1,2)</f>
        <v>0</v>
      </c>
      <c r="J56" s="151">
        <f>INDEX(poeng!$A$1:$B$154,(I56-0)+1,2)</f>
        <v>0</v>
      </c>
      <c r="L56" s="151">
        <f>INDEX(poeng!$A$1:$B$154,(K56-0)+1,2)</f>
        <v>0</v>
      </c>
      <c r="N56" s="151">
        <f>INDEX(poeng!$A$1:$B$154,(M56-0)+1,2)</f>
        <v>0</v>
      </c>
      <c r="O56" s="150"/>
      <c r="P56" s="151">
        <f>INDEX(poeng!$A$1:$B$154,(O56-0)+1,2)</f>
        <v>0</v>
      </c>
      <c r="Q56" s="128">
        <f t="shared" si="16"/>
        <v>0</v>
      </c>
      <c r="R56" s="129">
        <f t="shared" si="17"/>
        <v>0</v>
      </c>
      <c r="S56" s="129">
        <f t="shared" si="18"/>
        <v>0</v>
      </c>
      <c r="T56" s="129">
        <f t="shared" si="19"/>
        <v>0</v>
      </c>
      <c r="U56" s="129">
        <f t="shared" si="20"/>
        <v>0</v>
      </c>
      <c r="V56" s="129"/>
      <c r="W56" s="130">
        <f t="shared" si="21"/>
        <v>0</v>
      </c>
      <c r="X56" s="100"/>
      <c r="Z56" s="120">
        <f t="shared" si="22"/>
        <v>0</v>
      </c>
      <c r="AA56" s="120">
        <f t="shared" si="23"/>
        <v>0</v>
      </c>
      <c r="AB56" s="120">
        <f t="shared" si="24"/>
        <v>0</v>
      </c>
      <c r="AC56" s="120">
        <f t="shared" si="25"/>
        <v>0</v>
      </c>
    </row>
    <row r="57" spans="1:29" ht="15" hidden="1">
      <c r="A57" s="146">
        <f t="shared" si="15"/>
        <v>16</v>
      </c>
      <c r="F57" s="151">
        <f>INDEX(poeng!$A$1:$B$154,(E57-0)+1,2)</f>
        <v>0</v>
      </c>
      <c r="H57" s="151">
        <f>INDEX(poeng!$A$1:$B$154,(G57-0)+1,2)</f>
        <v>0</v>
      </c>
      <c r="J57" s="151">
        <f>INDEX(poeng!$A$1:$B$154,(I57-0)+1,2)</f>
        <v>0</v>
      </c>
      <c r="L57" s="151">
        <f>INDEX(poeng!$A$1:$B$154,(K57-0)+1,2)</f>
        <v>0</v>
      </c>
      <c r="N57" s="151">
        <f>INDEX(poeng!$A$1:$B$154,(M57-0)+1,2)</f>
        <v>0</v>
      </c>
      <c r="O57" s="150"/>
      <c r="P57" s="151">
        <f>INDEX(poeng!$A$1:$B$154,(O57-0)+1,2)</f>
        <v>0</v>
      </c>
      <c r="Q57" s="128">
        <f t="shared" si="16"/>
        <v>0</v>
      </c>
      <c r="R57" s="129">
        <f t="shared" si="17"/>
        <v>0</v>
      </c>
      <c r="S57" s="129">
        <f t="shared" si="18"/>
        <v>0</v>
      </c>
      <c r="T57" s="129">
        <f t="shared" si="19"/>
        <v>0</v>
      </c>
      <c r="U57" s="129">
        <f t="shared" si="20"/>
        <v>0</v>
      </c>
      <c r="V57" s="129"/>
      <c r="W57" s="130">
        <f t="shared" si="21"/>
        <v>0</v>
      </c>
      <c r="X57" s="100"/>
      <c r="Z57" s="120">
        <f t="shared" si="22"/>
        <v>0</v>
      </c>
      <c r="AA57" s="120">
        <f t="shared" si="23"/>
        <v>0</v>
      </c>
      <c r="AB57" s="120">
        <f t="shared" si="24"/>
        <v>0</v>
      </c>
      <c r="AC57" s="120">
        <f t="shared" si="25"/>
        <v>0</v>
      </c>
    </row>
    <row r="58" spans="1:29" ht="15" hidden="1">
      <c r="A58" s="146">
        <f t="shared" si="15"/>
        <v>16</v>
      </c>
      <c r="F58" s="151">
        <f>INDEX(poeng!$A$1:$B$154,(E58-0)+1,2)</f>
        <v>0</v>
      </c>
      <c r="H58" s="151">
        <f>INDEX(poeng!$A$1:$B$154,(G58-0)+1,2)</f>
        <v>0</v>
      </c>
      <c r="J58" s="151">
        <f>INDEX(poeng!$A$1:$B$154,(I58-0)+1,2)</f>
        <v>0</v>
      </c>
      <c r="L58" s="151">
        <f>INDEX(poeng!$A$1:$B$154,(K58-0)+1,2)</f>
        <v>0</v>
      </c>
      <c r="N58" s="151">
        <f>INDEX(poeng!$A$1:$B$154,(M58-0)+1,2)</f>
        <v>0</v>
      </c>
      <c r="O58" s="150"/>
      <c r="P58" s="151">
        <f>INDEX(poeng!$A$1:$B$154,(O58-0)+1,2)</f>
        <v>0</v>
      </c>
      <c r="Q58" s="128">
        <f t="shared" si="16"/>
        <v>0</v>
      </c>
      <c r="R58" s="129">
        <f t="shared" si="17"/>
        <v>0</v>
      </c>
      <c r="S58" s="129">
        <f t="shared" si="18"/>
        <v>0</v>
      </c>
      <c r="T58" s="129">
        <f t="shared" si="19"/>
        <v>0</v>
      </c>
      <c r="U58" s="129">
        <f t="shared" si="20"/>
        <v>0</v>
      </c>
      <c r="V58" s="129"/>
      <c r="W58" s="130">
        <f t="shared" si="21"/>
        <v>0</v>
      </c>
      <c r="X58" s="100"/>
      <c r="Z58" s="120">
        <f t="shared" si="22"/>
        <v>0</v>
      </c>
      <c r="AA58" s="120">
        <f t="shared" si="23"/>
        <v>0</v>
      </c>
      <c r="AB58" s="120">
        <f t="shared" si="24"/>
        <v>0</v>
      </c>
      <c r="AC58" s="120">
        <f t="shared" si="25"/>
        <v>0</v>
      </c>
    </row>
    <row r="59" spans="1:29" ht="15" hidden="1">
      <c r="A59" s="146">
        <f t="shared" si="15"/>
        <v>16</v>
      </c>
      <c r="F59" s="151">
        <f>INDEX(poeng!$A$1:$B$154,(E59-0)+1,2)</f>
        <v>0</v>
      </c>
      <c r="H59" s="151">
        <f>INDEX(poeng!$A$1:$B$154,(G59-0)+1,2)</f>
        <v>0</v>
      </c>
      <c r="J59" s="151">
        <f>INDEX(poeng!$A$1:$B$154,(I59-0)+1,2)</f>
        <v>0</v>
      </c>
      <c r="L59" s="151">
        <f>INDEX(poeng!$A$1:$B$154,(K59-0)+1,2)</f>
        <v>0</v>
      </c>
      <c r="N59" s="151">
        <f>INDEX(poeng!$A$1:$B$154,(M59-0)+1,2)</f>
        <v>0</v>
      </c>
      <c r="O59" s="150"/>
      <c r="P59" s="151">
        <f>INDEX(poeng!$A$1:$B$154,(O59-0)+1,2)</f>
        <v>0</v>
      </c>
      <c r="Q59" s="128">
        <f t="shared" si="16"/>
        <v>0</v>
      </c>
      <c r="R59" s="129">
        <f t="shared" si="17"/>
        <v>0</v>
      </c>
      <c r="S59" s="129">
        <f t="shared" si="18"/>
        <v>0</v>
      </c>
      <c r="T59" s="129">
        <f t="shared" si="19"/>
        <v>0</v>
      </c>
      <c r="U59" s="129">
        <f t="shared" si="20"/>
        <v>0</v>
      </c>
      <c r="V59" s="129"/>
      <c r="W59" s="130">
        <f t="shared" si="21"/>
        <v>0</v>
      </c>
      <c r="X59" s="100"/>
      <c r="Z59" s="120">
        <f t="shared" si="22"/>
        <v>0</v>
      </c>
      <c r="AA59" s="120">
        <f t="shared" si="23"/>
        <v>0</v>
      </c>
      <c r="AB59" s="120">
        <f t="shared" si="24"/>
        <v>0</v>
      </c>
      <c r="AC59" s="120">
        <f t="shared" si="25"/>
        <v>0</v>
      </c>
    </row>
    <row r="60" spans="1:29" ht="15" hidden="1">
      <c r="A60" s="146">
        <f t="shared" si="15"/>
        <v>16</v>
      </c>
      <c r="F60" s="151">
        <f>INDEX(poeng!$A$1:$B$154,(E60-0)+1,2)</f>
        <v>0</v>
      </c>
      <c r="H60" s="151">
        <f>INDEX(poeng!$A$1:$B$154,(G60-0)+1,2)</f>
        <v>0</v>
      </c>
      <c r="J60" s="151">
        <f>INDEX(poeng!$A$1:$B$154,(I60-0)+1,2)</f>
        <v>0</v>
      </c>
      <c r="L60" s="151">
        <f>INDEX(poeng!$A$1:$B$154,(K60-0)+1,2)</f>
        <v>0</v>
      </c>
      <c r="N60" s="151">
        <f>INDEX(poeng!$A$1:$B$154,(M60-0)+1,2)</f>
        <v>0</v>
      </c>
      <c r="O60" s="150"/>
      <c r="P60" s="151">
        <f>INDEX(poeng!$A$1:$B$154,(O60-0)+1,2)</f>
        <v>0</v>
      </c>
      <c r="Q60" s="128">
        <f t="shared" si="16"/>
        <v>0</v>
      </c>
      <c r="R60" s="129">
        <f t="shared" si="17"/>
        <v>0</v>
      </c>
      <c r="S60" s="129">
        <f t="shared" si="18"/>
        <v>0</v>
      </c>
      <c r="T60" s="129">
        <f t="shared" si="19"/>
        <v>0</v>
      </c>
      <c r="U60" s="129">
        <f t="shared" si="20"/>
        <v>0</v>
      </c>
      <c r="V60" s="129"/>
      <c r="W60" s="130">
        <f t="shared" si="21"/>
        <v>0</v>
      </c>
      <c r="X60" s="100"/>
      <c r="Z60" s="120">
        <f t="shared" si="22"/>
        <v>0</v>
      </c>
      <c r="AA60" s="120">
        <f t="shared" si="23"/>
        <v>0</v>
      </c>
      <c r="AB60" s="120">
        <f t="shared" si="24"/>
        <v>0</v>
      </c>
      <c r="AC60" s="120">
        <f t="shared" si="25"/>
        <v>0</v>
      </c>
    </row>
    <row r="61" spans="1:29" ht="15" hidden="1">
      <c r="A61" s="146">
        <f t="shared" si="15"/>
        <v>16</v>
      </c>
      <c r="F61" s="151">
        <f>INDEX(poeng!$A$1:$B$154,(E61-0)+1,2)</f>
        <v>0</v>
      </c>
      <c r="H61" s="151">
        <f>INDEX(poeng!$A$1:$B$154,(G61-0)+1,2)</f>
        <v>0</v>
      </c>
      <c r="J61" s="151">
        <f>INDEX(poeng!$A$1:$B$154,(I61-0)+1,2)</f>
        <v>0</v>
      </c>
      <c r="L61" s="151">
        <f>INDEX(poeng!$A$1:$B$154,(K61-0)+1,2)</f>
        <v>0</v>
      </c>
      <c r="N61" s="151">
        <f>INDEX(poeng!$A$1:$B$154,(M61-0)+1,2)</f>
        <v>0</v>
      </c>
      <c r="O61" s="150"/>
      <c r="P61" s="151">
        <f>INDEX(poeng!$A$1:$B$154,(O61-0)+1,2)</f>
        <v>0</v>
      </c>
      <c r="Q61" s="128">
        <f t="shared" si="16"/>
        <v>0</v>
      </c>
      <c r="R61" s="129">
        <f t="shared" si="17"/>
        <v>0</v>
      </c>
      <c r="S61" s="129">
        <f t="shared" si="18"/>
        <v>0</v>
      </c>
      <c r="T61" s="129">
        <f t="shared" si="19"/>
        <v>0</v>
      </c>
      <c r="U61" s="129">
        <f t="shared" si="20"/>
        <v>0</v>
      </c>
      <c r="V61" s="129"/>
      <c r="W61" s="130">
        <f t="shared" si="21"/>
        <v>0</v>
      </c>
      <c r="X61" s="100"/>
      <c r="Z61" s="120">
        <f t="shared" si="22"/>
        <v>0</v>
      </c>
      <c r="AA61" s="120">
        <f t="shared" si="23"/>
        <v>0</v>
      </c>
      <c r="AB61" s="120">
        <f t="shared" si="24"/>
        <v>0</v>
      </c>
      <c r="AC61" s="120">
        <f t="shared" si="25"/>
        <v>0</v>
      </c>
    </row>
    <row r="62" spans="1:29" ht="15" hidden="1">
      <c r="A62" s="146">
        <f t="shared" si="15"/>
        <v>16</v>
      </c>
      <c r="F62" s="151">
        <f>INDEX(poeng!$A$1:$B$154,(E62-0)+1,2)</f>
        <v>0</v>
      </c>
      <c r="H62" s="151">
        <f>INDEX(poeng!$A$1:$B$154,(G62-0)+1,2)</f>
        <v>0</v>
      </c>
      <c r="J62" s="151">
        <f>INDEX(poeng!$A$1:$B$154,(I62-0)+1,2)</f>
        <v>0</v>
      </c>
      <c r="L62" s="151">
        <f>INDEX(poeng!$A$1:$B$154,(K62-0)+1,2)</f>
        <v>0</v>
      </c>
      <c r="N62" s="151">
        <f>INDEX(poeng!$A$1:$B$154,(M62-0)+1,2)</f>
        <v>0</v>
      </c>
      <c r="O62" s="150"/>
      <c r="P62" s="151">
        <f>INDEX(poeng!$A$1:$B$154,(O62-0)+1,2)</f>
        <v>0</v>
      </c>
      <c r="Q62" s="128">
        <f t="shared" si="16"/>
        <v>0</v>
      </c>
      <c r="R62" s="129">
        <f t="shared" si="17"/>
        <v>0</v>
      </c>
      <c r="S62" s="129">
        <f t="shared" si="18"/>
        <v>0</v>
      </c>
      <c r="T62" s="129">
        <f t="shared" si="19"/>
        <v>0</v>
      </c>
      <c r="U62" s="129">
        <f t="shared" si="20"/>
        <v>0</v>
      </c>
      <c r="V62" s="129"/>
      <c r="W62" s="130">
        <f t="shared" si="21"/>
        <v>0</v>
      </c>
      <c r="X62" s="100"/>
      <c r="Z62" s="120">
        <f t="shared" si="22"/>
        <v>0</v>
      </c>
      <c r="AA62" s="120">
        <f t="shared" si="23"/>
        <v>0</v>
      </c>
      <c r="AB62" s="120">
        <f t="shared" si="24"/>
        <v>0</v>
      </c>
      <c r="AC62" s="120">
        <f t="shared" si="25"/>
        <v>0</v>
      </c>
    </row>
    <row r="63" spans="1:29" ht="15" hidden="1">
      <c r="A63" s="146">
        <f t="shared" si="15"/>
        <v>16</v>
      </c>
      <c r="F63" s="151">
        <f>INDEX(poeng!$A$1:$B$154,(E63-0)+1,2)</f>
        <v>0</v>
      </c>
      <c r="H63" s="151">
        <f>INDEX(poeng!$A$1:$B$154,(G63-0)+1,2)</f>
        <v>0</v>
      </c>
      <c r="J63" s="151">
        <f>INDEX(poeng!$A$1:$B$154,(I63-0)+1,2)</f>
        <v>0</v>
      </c>
      <c r="L63" s="151">
        <f>INDEX(poeng!$A$1:$B$154,(K63-0)+1,2)</f>
        <v>0</v>
      </c>
      <c r="N63" s="151">
        <f>INDEX(poeng!$A$1:$B$154,(M63-0)+1,2)</f>
        <v>0</v>
      </c>
      <c r="O63" s="150"/>
      <c r="P63" s="151">
        <f>INDEX(poeng!$A$1:$B$154,(O63-0)+1,2)</f>
        <v>0</v>
      </c>
      <c r="Q63" s="128">
        <f t="shared" si="16"/>
        <v>0</v>
      </c>
      <c r="R63" s="129">
        <f t="shared" si="17"/>
        <v>0</v>
      </c>
      <c r="S63" s="129">
        <f t="shared" si="18"/>
        <v>0</v>
      </c>
      <c r="T63" s="129">
        <f t="shared" si="19"/>
        <v>0</v>
      </c>
      <c r="U63" s="129">
        <f t="shared" si="20"/>
        <v>0</v>
      </c>
      <c r="V63" s="129"/>
      <c r="W63" s="130">
        <f t="shared" si="21"/>
        <v>0</v>
      </c>
      <c r="X63" s="100"/>
      <c r="Z63" s="120">
        <f t="shared" si="22"/>
        <v>0</v>
      </c>
      <c r="AA63" s="120">
        <f t="shared" si="23"/>
        <v>0</v>
      </c>
      <c r="AB63" s="120">
        <f t="shared" si="24"/>
        <v>0</v>
      </c>
      <c r="AC63" s="120">
        <f t="shared" si="25"/>
        <v>0</v>
      </c>
    </row>
    <row r="64" spans="1:29" ht="15" hidden="1">
      <c r="A64" s="146">
        <f t="shared" si="15"/>
        <v>16</v>
      </c>
      <c r="F64" s="151">
        <f>INDEX(poeng!$A$1:$B$154,(E64-0)+1,2)</f>
        <v>0</v>
      </c>
      <c r="H64" s="151">
        <f>INDEX(poeng!$A$1:$B$154,(G64-0)+1,2)</f>
        <v>0</v>
      </c>
      <c r="J64" s="151">
        <f>INDEX(poeng!$A$1:$B$154,(I64-0)+1,2)</f>
        <v>0</v>
      </c>
      <c r="L64" s="151">
        <f>INDEX(poeng!$A$1:$B$154,(K64-0)+1,2)</f>
        <v>0</v>
      </c>
      <c r="N64" s="151">
        <f>INDEX(poeng!$A$1:$B$154,(M64-0)+1,2)</f>
        <v>0</v>
      </c>
      <c r="O64" s="150"/>
      <c r="P64" s="151">
        <f>INDEX(poeng!$A$1:$B$154,(O64-0)+1,2)</f>
        <v>0</v>
      </c>
      <c r="Q64" s="128">
        <f t="shared" si="16"/>
        <v>0</v>
      </c>
      <c r="R64" s="129">
        <f t="shared" si="17"/>
        <v>0</v>
      </c>
      <c r="S64" s="129">
        <f t="shared" si="18"/>
        <v>0</v>
      </c>
      <c r="T64" s="129">
        <f t="shared" si="19"/>
        <v>0</v>
      </c>
      <c r="U64" s="129">
        <f t="shared" si="20"/>
        <v>0</v>
      </c>
      <c r="V64" s="129"/>
      <c r="W64" s="130">
        <f t="shared" si="21"/>
        <v>0</v>
      </c>
      <c r="X64" s="100"/>
      <c r="Z64" s="120">
        <f t="shared" si="22"/>
        <v>0</v>
      </c>
      <c r="AA64" s="120">
        <f t="shared" si="23"/>
        <v>0</v>
      </c>
      <c r="AB64" s="120">
        <f t="shared" si="24"/>
        <v>0</v>
      </c>
      <c r="AC64" s="120">
        <f t="shared" si="25"/>
        <v>0</v>
      </c>
    </row>
    <row r="65" spans="1:29" ht="15.75" hidden="1" thickBot="1">
      <c r="A65" s="157">
        <f t="shared" si="15"/>
        <v>16</v>
      </c>
      <c r="F65" s="160">
        <f>INDEX(poeng!$A$1:$B$154,(E65-0)+1,2)</f>
        <v>0</v>
      </c>
      <c r="H65" s="160">
        <f>INDEX(poeng!$A$1:$B$154,(G65-0)+1,2)</f>
        <v>0</v>
      </c>
      <c r="J65" s="160">
        <f>INDEX(poeng!$A$1:$B$154,(I65-0)+1,2)</f>
        <v>0</v>
      </c>
      <c r="L65" s="160">
        <f>INDEX(poeng!$A$1:$B$154,(K65-0)+1,2)</f>
        <v>0</v>
      </c>
      <c r="N65" s="160">
        <f>INDEX(poeng!$A$1:$B$154,(M65-0)+1,2)</f>
        <v>0</v>
      </c>
      <c r="O65" s="159"/>
      <c r="P65" s="160">
        <f>INDEX(poeng!$A$1:$B$154,(O65-0)+1,2)</f>
        <v>0</v>
      </c>
      <c r="Q65" s="128">
        <f t="shared" si="16"/>
        <v>0</v>
      </c>
      <c r="R65" s="129">
        <f t="shared" si="17"/>
        <v>0</v>
      </c>
      <c r="S65" s="129">
        <f t="shared" si="18"/>
        <v>0</v>
      </c>
      <c r="T65" s="129">
        <f t="shared" si="19"/>
        <v>0</v>
      </c>
      <c r="U65" s="129">
        <f t="shared" si="20"/>
        <v>0</v>
      </c>
      <c r="V65" s="129"/>
      <c r="W65" s="130">
        <f t="shared" si="21"/>
        <v>0</v>
      </c>
      <c r="X65" s="161"/>
      <c r="Y65" s="77"/>
      <c r="Z65" s="120">
        <f t="shared" si="22"/>
        <v>0</v>
      </c>
      <c r="AA65" s="120">
        <f t="shared" si="23"/>
        <v>0</v>
      </c>
      <c r="AB65" s="120">
        <f t="shared" si="24"/>
        <v>0</v>
      </c>
      <c r="AC65" s="120">
        <f t="shared" si="25"/>
        <v>0</v>
      </c>
    </row>
    <row r="66" spans="15:23" ht="15" hidden="1">
      <c r="O66" s="163"/>
      <c r="P66" s="163"/>
      <c r="Q66" s="162"/>
      <c r="R66" s="162"/>
      <c r="S66" s="162"/>
      <c r="T66" s="162"/>
      <c r="U66" s="162"/>
      <c r="V66" s="162"/>
      <c r="W66" s="162"/>
    </row>
    <row r="67" ht="15" hidden="1"/>
    <row r="68" ht="15" hidden="1"/>
  </sheetData>
  <mergeCells count="7">
    <mergeCell ref="O3:P3"/>
    <mergeCell ref="M3:N3"/>
    <mergeCell ref="D1:L1"/>
    <mergeCell ref="E3:F3"/>
    <mergeCell ref="G3:H3"/>
    <mergeCell ref="I3:J3"/>
    <mergeCell ref="K3:L3"/>
  </mergeCells>
  <printOptions/>
  <pageMargins left="0.4722222222222222" right="0.19652777777777777" top="0.9840277777777777" bottom="0.45902777777777776" header="0.5" footer="0.5"/>
  <pageSetup fitToHeight="1" fitToWidth="1" horizontalDpi="600" verticalDpi="600" orientation="portrait" paperSize="9" scale="61" r:id="rId2"/>
  <headerFooter alignWithMargins="0">
    <oddFooter>&amp;LMagnhild Knudsen&amp;R&amp;D</oddFooter>
  </headerFooter>
  <rowBreaks count="1" manualBreakCount="1">
    <brk id="6" max="65535" man="1"/>
  </row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75"/>
  <sheetViews>
    <sheetView showGridLines="0" showZeros="0" zoomScale="75" zoomScaleNormal="75" workbookViewId="0" topLeftCell="A1">
      <selection activeCell="A19" sqref="A19:IV23"/>
    </sheetView>
  </sheetViews>
  <sheetFormatPr defaultColWidth="11.5546875" defaultRowHeight="15"/>
  <cols>
    <col min="1" max="2" width="7.4453125" style="76" bestFit="1" customWidth="1"/>
    <col min="3" max="3" width="17.4453125" style="76" bestFit="1" customWidth="1"/>
    <col min="4" max="4" width="16.4453125" style="76" bestFit="1" customWidth="1"/>
    <col min="5" max="5" width="6.6640625" style="76" bestFit="1" customWidth="1"/>
    <col min="6" max="6" width="7.10546875" style="76" bestFit="1" customWidth="1"/>
    <col min="7" max="7" width="6.6640625" style="76" customWidth="1"/>
    <col min="8" max="8" width="7.10546875" style="76" bestFit="1" customWidth="1"/>
    <col min="9" max="9" width="6.6640625" style="76" customWidth="1"/>
    <col min="10" max="10" width="7.10546875" style="76" bestFit="1" customWidth="1"/>
    <col min="11" max="11" width="6.6640625" style="76" customWidth="1"/>
    <col min="12" max="12" width="7.10546875" style="76" bestFit="1" customWidth="1"/>
    <col min="13" max="13" width="6.6640625" style="76" customWidth="1"/>
    <col min="14" max="14" width="7.10546875" style="76" bestFit="1" customWidth="1"/>
    <col min="15" max="15" width="6.6640625" style="76" customWidth="1"/>
    <col min="16" max="16" width="7.10546875" style="76" bestFit="1" customWidth="1"/>
    <col min="17" max="22" width="5.88671875" style="76" hidden="1" customWidth="1"/>
    <col min="23" max="23" width="7.10546875" style="76" hidden="1" customWidth="1"/>
    <col min="24" max="24" width="5.6640625" style="76" hidden="1" customWidth="1"/>
    <col min="25" max="25" width="4.6640625" style="76" hidden="1" customWidth="1"/>
    <col min="26" max="27" width="4.10546875" style="76" hidden="1" customWidth="1"/>
    <col min="28" max="28" width="3.10546875" style="76" hidden="1" customWidth="1"/>
    <col min="29" max="29" width="1.99609375" style="76" hidden="1" customWidth="1"/>
    <col min="30" max="30" width="4.6640625" style="76" hidden="1" customWidth="1"/>
    <col min="31" max="32" width="8.88671875" style="76" hidden="1" customWidth="1"/>
    <col min="33" max="36" width="9.6640625" style="76" hidden="1" customWidth="1"/>
    <col min="37" max="16384" width="9.6640625" style="76" customWidth="1"/>
  </cols>
  <sheetData>
    <row r="1" spans="4:23" ht="33.75" customHeight="1">
      <c r="D1" s="230" t="str">
        <f>'J 12'!$D$1</f>
        <v>TE cup 2003</v>
      </c>
      <c r="E1" s="230"/>
      <c r="F1" s="230"/>
      <c r="G1" s="230"/>
      <c r="H1" s="230"/>
      <c r="I1" s="230"/>
      <c r="J1" s="230"/>
      <c r="K1" s="230"/>
      <c r="L1" s="230"/>
      <c r="M1" s="18"/>
      <c r="N1" s="18"/>
      <c r="O1" s="18"/>
      <c r="P1" s="18"/>
      <c r="Q1" s="16"/>
      <c r="R1" s="2"/>
      <c r="S1" s="2"/>
      <c r="T1" s="2"/>
      <c r="U1" s="2"/>
      <c r="V1" s="2"/>
      <c r="W1" s="2"/>
    </row>
    <row r="2" spans="4:23" ht="24.75" customHeight="1" thickBot="1"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1"/>
      <c r="R2" s="81"/>
      <c r="S2" s="81"/>
      <c r="T2" s="81"/>
      <c r="U2" s="81"/>
      <c r="V2" s="81"/>
      <c r="W2" s="81"/>
    </row>
    <row r="3" spans="1:23" ht="22.5" customHeight="1" thickBot="1">
      <c r="A3" s="83" t="s">
        <v>214</v>
      </c>
      <c r="B3" s="84"/>
      <c r="C3" s="85"/>
      <c r="D3" s="82"/>
      <c r="E3" s="227" t="s">
        <v>425</v>
      </c>
      <c r="F3" s="228"/>
      <c r="G3" s="227" t="s">
        <v>95</v>
      </c>
      <c r="H3" s="228"/>
      <c r="I3" s="227" t="s">
        <v>96</v>
      </c>
      <c r="J3" s="228"/>
      <c r="K3" s="227" t="s">
        <v>97</v>
      </c>
      <c r="L3" s="228"/>
      <c r="M3" s="227" t="s">
        <v>98</v>
      </c>
      <c r="N3" s="228"/>
      <c r="O3" s="227" t="s">
        <v>202</v>
      </c>
      <c r="P3" s="228"/>
      <c r="Q3" s="86"/>
      <c r="R3" s="87"/>
      <c r="S3" s="87"/>
      <c r="T3" s="87"/>
      <c r="U3" s="87"/>
      <c r="V3" s="87"/>
      <c r="W3" s="88"/>
    </row>
    <row r="4" spans="1:24" ht="18.75" customHeight="1" thickTop="1">
      <c r="A4" s="89" t="s">
        <v>2</v>
      </c>
      <c r="B4" s="90" t="s">
        <v>3</v>
      </c>
      <c r="C4" s="91"/>
      <c r="D4" s="92"/>
      <c r="E4" s="93" t="s">
        <v>4</v>
      </c>
      <c r="F4" s="94" t="s">
        <v>1</v>
      </c>
      <c r="G4" s="95" t="s">
        <v>4</v>
      </c>
      <c r="H4" s="96" t="s">
        <v>1</v>
      </c>
      <c r="I4" s="93" t="s">
        <v>4</v>
      </c>
      <c r="J4" s="94" t="s">
        <v>1</v>
      </c>
      <c r="K4" s="95" t="s">
        <v>4</v>
      </c>
      <c r="L4" s="96" t="s">
        <v>1</v>
      </c>
      <c r="M4" s="93" t="s">
        <v>4</v>
      </c>
      <c r="N4" s="94" t="s">
        <v>1</v>
      </c>
      <c r="O4" s="93" t="s">
        <v>4</v>
      </c>
      <c r="P4" s="94" t="s">
        <v>1</v>
      </c>
      <c r="Q4" s="97" t="s">
        <v>5</v>
      </c>
      <c r="R4" s="98" t="s">
        <v>5</v>
      </c>
      <c r="S4" s="98" t="s">
        <v>5</v>
      </c>
      <c r="T4" s="98" t="s">
        <v>5</v>
      </c>
      <c r="U4" s="98" t="s">
        <v>5</v>
      </c>
      <c r="V4" s="98" t="s">
        <v>5</v>
      </c>
      <c r="W4" s="99" t="s">
        <v>3</v>
      </c>
      <c r="X4" s="100"/>
    </row>
    <row r="5" spans="1:29" ht="18.75" customHeight="1" thickBot="1">
      <c r="A5" s="101" t="s">
        <v>6</v>
      </c>
      <c r="B5" s="102" t="s">
        <v>1</v>
      </c>
      <c r="C5" s="101" t="s">
        <v>7</v>
      </c>
      <c r="D5" s="102" t="s">
        <v>8</v>
      </c>
      <c r="E5" s="103" t="s">
        <v>6</v>
      </c>
      <c r="F5" s="104"/>
      <c r="G5" s="105" t="s">
        <v>6</v>
      </c>
      <c r="H5" s="106"/>
      <c r="I5" s="103" t="s">
        <v>6</v>
      </c>
      <c r="J5" s="104"/>
      <c r="K5" s="105" t="s">
        <v>6</v>
      </c>
      <c r="L5" s="106"/>
      <c r="M5" s="103" t="s">
        <v>6</v>
      </c>
      <c r="N5" s="104"/>
      <c r="O5" s="103" t="s">
        <v>6</v>
      </c>
      <c r="P5" s="104"/>
      <c r="Q5" s="107" t="s">
        <v>9</v>
      </c>
      <c r="R5" s="108" t="s">
        <v>10</v>
      </c>
      <c r="S5" s="108" t="s">
        <v>11</v>
      </c>
      <c r="T5" s="108" t="s">
        <v>12</v>
      </c>
      <c r="U5" s="108">
        <v>5</v>
      </c>
      <c r="V5" s="108">
        <v>6</v>
      </c>
      <c r="W5" s="109" t="s">
        <v>1</v>
      </c>
      <c r="X5" s="100"/>
      <c r="Z5" s="76">
        <v>1</v>
      </c>
      <c r="AA5" s="76">
        <v>2</v>
      </c>
      <c r="AB5" s="76">
        <v>3</v>
      </c>
      <c r="AC5" s="76">
        <v>4</v>
      </c>
    </row>
    <row r="6" spans="1:29" ht="15.75" customHeight="1" thickTop="1">
      <c r="A6" s="110">
        <f aca="true" t="shared" si="0" ref="A6:A37">RANK(W6,W$6:W$74,0)</f>
        <v>1</v>
      </c>
      <c r="B6" s="111">
        <f aca="true" t="shared" si="1" ref="B6:B18">W6</f>
        <v>380</v>
      </c>
      <c r="C6" s="112" t="s">
        <v>70</v>
      </c>
      <c r="D6" s="113" t="s">
        <v>71</v>
      </c>
      <c r="E6" s="114"/>
      <c r="F6" s="115">
        <f>INDEX(poeng!$A$1:$B$154,(E6-0)+1,2)</f>
        <v>0</v>
      </c>
      <c r="G6" s="116">
        <v>1</v>
      </c>
      <c r="H6" s="115">
        <f>INDEX(poeng!$A$1:$B$154,(G6-0)+1,2)</f>
        <v>100</v>
      </c>
      <c r="I6" s="114">
        <v>2</v>
      </c>
      <c r="J6" s="115">
        <f>INDEX(poeng!$A$1:$B$154,(I6-0)+1,2)</f>
        <v>80</v>
      </c>
      <c r="K6" s="116">
        <v>1</v>
      </c>
      <c r="L6" s="115">
        <f>INDEX(poeng!$A$1:$B$154,(K6-0)+1,2)</f>
        <v>100</v>
      </c>
      <c r="M6" s="114">
        <v>1</v>
      </c>
      <c r="N6" s="115">
        <f>INDEX(poeng!$A$1:$B$154,(M6-0)+1,2)</f>
        <v>100</v>
      </c>
      <c r="O6" s="114">
        <v>4</v>
      </c>
      <c r="P6" s="115">
        <f>INDEX(poeng!$A$1:$B$154,(O6-0)+1,2)</f>
        <v>50</v>
      </c>
      <c r="Q6" s="117">
        <f aca="true" t="shared" si="2" ref="Q6:Q58">F6</f>
        <v>0</v>
      </c>
      <c r="R6" s="118">
        <f aca="true" t="shared" si="3" ref="R6:R58">H6</f>
        <v>100</v>
      </c>
      <c r="S6" s="118">
        <f aca="true" t="shared" si="4" ref="S6:S58">J6</f>
        <v>80</v>
      </c>
      <c r="T6" s="118">
        <f aca="true" t="shared" si="5" ref="T6:T58">L6</f>
        <v>100</v>
      </c>
      <c r="U6" s="118">
        <f aca="true" t="shared" si="6" ref="U6:U58">N6</f>
        <v>100</v>
      </c>
      <c r="V6" s="118">
        <f>P6</f>
        <v>50</v>
      </c>
      <c r="W6" s="119">
        <f aca="true" t="shared" si="7" ref="W6:W58">SUM(Z6:AC6)</f>
        <v>380</v>
      </c>
      <c r="X6" s="131"/>
      <c r="Y6" s="120"/>
      <c r="Z6" s="120">
        <f>LARGE(Q6:V6,1)</f>
        <v>100</v>
      </c>
      <c r="AA6" s="120">
        <f>LARGE(Q6:V6,2)</f>
        <v>100</v>
      </c>
      <c r="AB6" s="120">
        <f>LARGE(Q6:V6,3)</f>
        <v>100</v>
      </c>
      <c r="AC6" s="120">
        <f>LARGE(Q6:V6,4)</f>
        <v>80</v>
      </c>
    </row>
    <row r="7" spans="1:29" ht="15.75" customHeight="1">
      <c r="A7" s="121">
        <f t="shared" si="0"/>
        <v>2</v>
      </c>
      <c r="B7" s="122">
        <f t="shared" si="1"/>
        <v>280</v>
      </c>
      <c r="C7" s="132" t="s">
        <v>78</v>
      </c>
      <c r="D7" s="133" t="s">
        <v>79</v>
      </c>
      <c r="E7" s="125">
        <v>4</v>
      </c>
      <c r="F7" s="126">
        <f>INDEX(poeng!$A$1:$B$154,(E7-0)+1,2)</f>
        <v>50</v>
      </c>
      <c r="G7" s="127">
        <v>2</v>
      </c>
      <c r="H7" s="126">
        <f>INDEX(poeng!$A$1:$B$154,(G7-0)+1,2)</f>
        <v>80</v>
      </c>
      <c r="I7" s="125"/>
      <c r="J7" s="126">
        <f>INDEX(poeng!$A$1:$B$154,(I7-0)+1,2)</f>
        <v>0</v>
      </c>
      <c r="K7" s="127">
        <v>2</v>
      </c>
      <c r="L7" s="126">
        <f>INDEX(poeng!$A$1:$B$154,(K7-0)+1,2)</f>
        <v>80</v>
      </c>
      <c r="M7" s="125">
        <v>3</v>
      </c>
      <c r="N7" s="126">
        <f>INDEX(poeng!$A$1:$B$154,(M7-0)+1,2)</f>
        <v>60</v>
      </c>
      <c r="O7" s="125">
        <v>3</v>
      </c>
      <c r="P7" s="126">
        <f>INDEX(poeng!$A$1:$B$154,(O7-0)+1,2)</f>
        <v>60</v>
      </c>
      <c r="Q7" s="128">
        <f t="shared" si="2"/>
        <v>50</v>
      </c>
      <c r="R7" s="134">
        <f t="shared" si="3"/>
        <v>80</v>
      </c>
      <c r="S7" s="134">
        <f t="shared" si="4"/>
        <v>0</v>
      </c>
      <c r="T7" s="134">
        <f t="shared" si="5"/>
        <v>80</v>
      </c>
      <c r="U7" s="134">
        <f t="shared" si="6"/>
        <v>60</v>
      </c>
      <c r="V7" s="134">
        <f aca="true" t="shared" si="8" ref="V7:V59">P7</f>
        <v>60</v>
      </c>
      <c r="W7" s="135">
        <f t="shared" si="7"/>
        <v>280</v>
      </c>
      <c r="X7" s="131"/>
      <c r="Z7" s="120">
        <f aca="true" t="shared" si="9" ref="Z7:Z59">LARGE(Q7:V7,1)</f>
        <v>80</v>
      </c>
      <c r="AA7" s="120">
        <f aca="true" t="shared" si="10" ref="AA7:AA59">LARGE(Q7:V7,2)</f>
        <v>80</v>
      </c>
      <c r="AB7" s="120">
        <f aca="true" t="shared" si="11" ref="AB7:AB59">LARGE(Q7:V7,3)</f>
        <v>60</v>
      </c>
      <c r="AC7" s="120">
        <f aca="true" t="shared" si="12" ref="AC7:AC59">LARGE(Q7:V7,4)</f>
        <v>60</v>
      </c>
    </row>
    <row r="8" spans="1:29" ht="15.75" customHeight="1">
      <c r="A8" s="121">
        <f t="shared" si="0"/>
        <v>3</v>
      </c>
      <c r="B8" s="122">
        <f t="shared" si="1"/>
        <v>260</v>
      </c>
      <c r="C8" s="132" t="s">
        <v>84</v>
      </c>
      <c r="D8" s="133" t="s">
        <v>29</v>
      </c>
      <c r="E8" s="125">
        <v>7</v>
      </c>
      <c r="F8" s="126">
        <f>INDEX(poeng!$A$1:$B$154,(E8-0)+1,2)</f>
        <v>36</v>
      </c>
      <c r="G8" s="127">
        <v>3</v>
      </c>
      <c r="H8" s="126">
        <f>INDEX(poeng!$A$1:$B$154,(G8-0)+1,2)</f>
        <v>60</v>
      </c>
      <c r="I8" s="125">
        <v>3</v>
      </c>
      <c r="J8" s="126">
        <f>INDEX(poeng!$A$1:$B$154,(I8-0)+1,2)</f>
        <v>60</v>
      </c>
      <c r="K8" s="127">
        <v>3</v>
      </c>
      <c r="L8" s="126">
        <f>INDEX(poeng!$A$1:$B$154,(K8-0)+1,2)</f>
        <v>60</v>
      </c>
      <c r="M8" s="125">
        <v>2</v>
      </c>
      <c r="N8" s="126">
        <f>INDEX(poeng!$A$1:$B$154,(M8-0)+1,2)</f>
        <v>80</v>
      </c>
      <c r="O8" s="125">
        <v>8</v>
      </c>
      <c r="P8" s="126">
        <f>INDEX(poeng!$A$1:$B$154,(O8-0)+1,2)</f>
        <v>32</v>
      </c>
      <c r="Q8" s="128">
        <f t="shared" si="2"/>
        <v>36</v>
      </c>
      <c r="R8" s="134">
        <f t="shared" si="3"/>
        <v>60</v>
      </c>
      <c r="S8" s="134">
        <f t="shared" si="4"/>
        <v>60</v>
      </c>
      <c r="T8" s="134">
        <f t="shared" si="5"/>
        <v>60</v>
      </c>
      <c r="U8" s="134">
        <f t="shared" si="6"/>
        <v>80</v>
      </c>
      <c r="V8" s="134">
        <f t="shared" si="8"/>
        <v>32</v>
      </c>
      <c r="W8" s="135">
        <f t="shared" si="7"/>
        <v>260</v>
      </c>
      <c r="X8" s="131"/>
      <c r="Z8" s="120">
        <f t="shared" si="9"/>
        <v>80</v>
      </c>
      <c r="AA8" s="120">
        <f t="shared" si="10"/>
        <v>60</v>
      </c>
      <c r="AB8" s="120">
        <f t="shared" si="11"/>
        <v>60</v>
      </c>
      <c r="AC8" s="120">
        <f t="shared" si="12"/>
        <v>60</v>
      </c>
    </row>
    <row r="9" spans="1:29" ht="15.75" customHeight="1">
      <c r="A9" s="121">
        <f t="shared" si="0"/>
        <v>4</v>
      </c>
      <c r="B9" s="122">
        <f t="shared" si="1"/>
        <v>240</v>
      </c>
      <c r="C9" s="132" t="s">
        <v>72</v>
      </c>
      <c r="D9" s="133" t="s">
        <v>73</v>
      </c>
      <c r="E9" s="125">
        <v>3</v>
      </c>
      <c r="F9" s="126">
        <f>INDEX(poeng!$A$1:$B$154,(E9-0)+1,2)</f>
        <v>60</v>
      </c>
      <c r="G9" s="127"/>
      <c r="H9" s="126">
        <f>INDEX(poeng!$A$1:$B$154,(G9-0)+1,2)</f>
        <v>0</v>
      </c>
      <c r="I9" s="125">
        <v>1</v>
      </c>
      <c r="J9" s="126">
        <f>INDEX(poeng!$A$1:$B$154,(I9-0)+1,2)</f>
        <v>100</v>
      </c>
      <c r="K9" s="127"/>
      <c r="L9" s="126">
        <f>INDEX(poeng!$A$1:$B$154,(K9-0)+1,2)</f>
        <v>0</v>
      </c>
      <c r="M9" s="125"/>
      <c r="N9" s="126">
        <f>INDEX(poeng!$A$1:$B$154,(M9-0)+1,2)</f>
        <v>0</v>
      </c>
      <c r="O9" s="125">
        <v>2</v>
      </c>
      <c r="P9" s="126">
        <f>INDEX(poeng!$A$1:$B$154,(O9-0)+1,2)</f>
        <v>80</v>
      </c>
      <c r="Q9" s="128">
        <f t="shared" si="2"/>
        <v>60</v>
      </c>
      <c r="R9" s="134">
        <f t="shared" si="3"/>
        <v>0</v>
      </c>
      <c r="S9" s="134">
        <f t="shared" si="4"/>
        <v>100</v>
      </c>
      <c r="T9" s="134">
        <f t="shared" si="5"/>
        <v>0</v>
      </c>
      <c r="U9" s="134">
        <f t="shared" si="6"/>
        <v>0</v>
      </c>
      <c r="V9" s="134">
        <f t="shared" si="8"/>
        <v>80</v>
      </c>
      <c r="W9" s="135">
        <f t="shared" si="7"/>
        <v>240</v>
      </c>
      <c r="X9" s="131"/>
      <c r="Z9" s="120">
        <f t="shared" si="9"/>
        <v>100</v>
      </c>
      <c r="AA9" s="120">
        <f t="shared" si="10"/>
        <v>80</v>
      </c>
      <c r="AB9" s="120">
        <f t="shared" si="11"/>
        <v>60</v>
      </c>
      <c r="AC9" s="120">
        <f t="shared" si="12"/>
        <v>0</v>
      </c>
    </row>
    <row r="10" spans="1:29" ht="15.75" customHeight="1">
      <c r="A10" s="121">
        <f t="shared" si="0"/>
        <v>5</v>
      </c>
      <c r="B10" s="122">
        <f t="shared" si="1"/>
        <v>169</v>
      </c>
      <c r="C10" s="132" t="s">
        <v>80</v>
      </c>
      <c r="D10" s="133" t="s">
        <v>18</v>
      </c>
      <c r="E10" s="125"/>
      <c r="F10" s="126">
        <f>INDEX(poeng!$A$1:$B$154,(E10-0)+1,2)</f>
        <v>0</v>
      </c>
      <c r="G10" s="127">
        <v>4</v>
      </c>
      <c r="H10" s="126">
        <f>INDEX(poeng!$A$1:$B$154,(G10-0)+1,2)</f>
        <v>50</v>
      </c>
      <c r="I10" s="125">
        <v>10</v>
      </c>
      <c r="J10" s="126">
        <f>INDEX(poeng!$A$1:$B$154,(I10-0)+1,2)</f>
        <v>26</v>
      </c>
      <c r="K10" s="127">
        <v>5</v>
      </c>
      <c r="L10" s="126">
        <f>INDEX(poeng!$A$1:$B$154,(K10-0)+1,2)</f>
        <v>45</v>
      </c>
      <c r="M10" s="125">
        <v>9</v>
      </c>
      <c r="N10" s="126">
        <f>INDEX(poeng!$A$1:$B$154,(M10-0)+1,2)</f>
        <v>29</v>
      </c>
      <c r="O10" s="125">
        <v>5</v>
      </c>
      <c r="P10" s="126">
        <f>INDEX(poeng!$A$1:$B$154,(O10-0)+1,2)</f>
        <v>45</v>
      </c>
      <c r="Q10" s="128">
        <f t="shared" si="2"/>
        <v>0</v>
      </c>
      <c r="R10" s="134">
        <f t="shared" si="3"/>
        <v>50</v>
      </c>
      <c r="S10" s="134">
        <f t="shared" si="4"/>
        <v>26</v>
      </c>
      <c r="T10" s="134">
        <f t="shared" si="5"/>
        <v>45</v>
      </c>
      <c r="U10" s="134">
        <f t="shared" si="6"/>
        <v>29</v>
      </c>
      <c r="V10" s="134">
        <f t="shared" si="8"/>
        <v>45</v>
      </c>
      <c r="W10" s="135">
        <f t="shared" si="7"/>
        <v>169</v>
      </c>
      <c r="X10" s="100"/>
      <c r="Z10" s="120">
        <f t="shared" si="9"/>
        <v>50</v>
      </c>
      <c r="AA10" s="120">
        <f t="shared" si="10"/>
        <v>45</v>
      </c>
      <c r="AB10" s="120">
        <f t="shared" si="11"/>
        <v>45</v>
      </c>
      <c r="AC10" s="120">
        <f t="shared" si="12"/>
        <v>29</v>
      </c>
    </row>
    <row r="11" spans="1:29" ht="15.75" customHeight="1">
      <c r="A11" s="121">
        <f t="shared" si="0"/>
        <v>6</v>
      </c>
      <c r="B11" s="122">
        <f t="shared" si="1"/>
        <v>164</v>
      </c>
      <c r="C11" s="132" t="s">
        <v>81</v>
      </c>
      <c r="D11" s="124" t="s">
        <v>412</v>
      </c>
      <c r="E11" s="125">
        <v>9</v>
      </c>
      <c r="F11" s="126">
        <f>INDEX(poeng!$A$1:$B$154,(E11-0)+1,2)</f>
        <v>29</v>
      </c>
      <c r="G11" s="127"/>
      <c r="H11" s="126">
        <f>INDEX(poeng!$A$1:$B$154,(G11-0)+1,2)</f>
        <v>0</v>
      </c>
      <c r="I11" s="125">
        <v>6</v>
      </c>
      <c r="J11" s="126">
        <f>INDEX(poeng!$A$1:$B$154,(I11-0)+1,2)</f>
        <v>40</v>
      </c>
      <c r="K11" s="127">
        <v>4</v>
      </c>
      <c r="L11" s="126">
        <f>INDEX(poeng!$A$1:$B$154,(K11-0)+1,2)</f>
        <v>50</v>
      </c>
      <c r="M11" s="125">
        <v>5</v>
      </c>
      <c r="N11" s="126">
        <f>INDEX(poeng!$A$1:$B$154,(M11-0)+1,2)</f>
        <v>45</v>
      </c>
      <c r="O11" s="125">
        <v>10</v>
      </c>
      <c r="P11" s="126">
        <f>INDEX(poeng!$A$1:$B$154,(O11-0)+1,2)</f>
        <v>26</v>
      </c>
      <c r="Q11" s="128">
        <f t="shared" si="2"/>
        <v>29</v>
      </c>
      <c r="R11" s="134">
        <f t="shared" si="3"/>
        <v>0</v>
      </c>
      <c r="S11" s="134">
        <f t="shared" si="4"/>
        <v>40</v>
      </c>
      <c r="T11" s="134">
        <f t="shared" si="5"/>
        <v>50</v>
      </c>
      <c r="U11" s="134">
        <f t="shared" si="6"/>
        <v>45</v>
      </c>
      <c r="V11" s="134">
        <f t="shared" si="8"/>
        <v>26</v>
      </c>
      <c r="W11" s="135">
        <f t="shared" si="7"/>
        <v>164</v>
      </c>
      <c r="X11" s="131"/>
      <c r="Z11" s="120">
        <f t="shared" si="9"/>
        <v>50</v>
      </c>
      <c r="AA11" s="120">
        <f t="shared" si="10"/>
        <v>45</v>
      </c>
      <c r="AB11" s="120">
        <f t="shared" si="11"/>
        <v>40</v>
      </c>
      <c r="AC11" s="120">
        <f t="shared" si="12"/>
        <v>29</v>
      </c>
    </row>
    <row r="12" spans="1:29" ht="15.75" customHeight="1">
      <c r="A12" s="121">
        <f t="shared" si="0"/>
        <v>7</v>
      </c>
      <c r="B12" s="122">
        <f t="shared" si="1"/>
        <v>159</v>
      </c>
      <c r="C12" s="132" t="s">
        <v>82</v>
      </c>
      <c r="D12" s="133" t="s">
        <v>73</v>
      </c>
      <c r="E12" s="125">
        <v>5</v>
      </c>
      <c r="F12" s="126">
        <f>INDEX(poeng!$A$1:$B$154,(E12-0)+1,2)</f>
        <v>45</v>
      </c>
      <c r="G12" s="127">
        <v>6</v>
      </c>
      <c r="H12" s="126">
        <f>INDEX(poeng!$A$1:$B$154,(G12-0)+1,2)</f>
        <v>40</v>
      </c>
      <c r="I12" s="125">
        <v>5</v>
      </c>
      <c r="J12" s="126">
        <f>INDEX(poeng!$A$1:$B$154,(I12-0)+1,2)</f>
        <v>45</v>
      </c>
      <c r="K12" s="127">
        <v>9</v>
      </c>
      <c r="L12" s="126">
        <f>INDEX(poeng!$A$1:$B$154,(K12-0)+1,2)</f>
        <v>29</v>
      </c>
      <c r="M12" s="125">
        <v>10</v>
      </c>
      <c r="N12" s="126">
        <f>INDEX(poeng!$A$1:$B$154,(M12-0)+1,2)</f>
        <v>26</v>
      </c>
      <c r="O12" s="125">
        <v>9</v>
      </c>
      <c r="P12" s="126">
        <f>INDEX(poeng!$A$1:$B$154,(O12-0)+1,2)</f>
        <v>29</v>
      </c>
      <c r="Q12" s="128">
        <f t="shared" si="2"/>
        <v>45</v>
      </c>
      <c r="R12" s="129">
        <f t="shared" si="3"/>
        <v>40</v>
      </c>
      <c r="S12" s="129">
        <f t="shared" si="4"/>
        <v>45</v>
      </c>
      <c r="T12" s="129">
        <f t="shared" si="5"/>
        <v>29</v>
      </c>
      <c r="U12" s="129">
        <f t="shared" si="6"/>
        <v>26</v>
      </c>
      <c r="V12" s="129">
        <f t="shared" si="8"/>
        <v>29</v>
      </c>
      <c r="W12" s="130">
        <f t="shared" si="7"/>
        <v>159</v>
      </c>
      <c r="X12" s="100"/>
      <c r="Z12" s="120">
        <f t="shared" si="9"/>
        <v>45</v>
      </c>
      <c r="AA12" s="120">
        <f t="shared" si="10"/>
        <v>45</v>
      </c>
      <c r="AB12" s="120">
        <f t="shared" si="11"/>
        <v>40</v>
      </c>
      <c r="AC12" s="120">
        <f t="shared" si="12"/>
        <v>29</v>
      </c>
    </row>
    <row r="13" spans="1:29" ht="15.75" customHeight="1">
      <c r="A13" s="121">
        <f t="shared" si="0"/>
        <v>8</v>
      </c>
      <c r="B13" s="122">
        <f t="shared" si="1"/>
        <v>144</v>
      </c>
      <c r="C13" s="123" t="s">
        <v>371</v>
      </c>
      <c r="D13" s="133" t="s">
        <v>74</v>
      </c>
      <c r="E13" s="125">
        <v>8</v>
      </c>
      <c r="F13" s="126">
        <f>INDEX(poeng!$A$1:$B$154,(E13-0)+1,2)</f>
        <v>32</v>
      </c>
      <c r="G13" s="127">
        <v>7</v>
      </c>
      <c r="H13" s="126">
        <f>INDEX(poeng!$A$1:$B$154,(G13-0)+1,2)</f>
        <v>36</v>
      </c>
      <c r="I13" s="125">
        <v>7</v>
      </c>
      <c r="J13" s="126">
        <f>INDEX(poeng!$A$1:$B$154,(I13-0)+1,2)</f>
        <v>36</v>
      </c>
      <c r="K13" s="127"/>
      <c r="L13" s="126">
        <f>INDEX(poeng!$A$1:$B$154,(K13-0)+1,2)</f>
        <v>0</v>
      </c>
      <c r="M13" s="125">
        <v>12</v>
      </c>
      <c r="N13" s="126">
        <f>INDEX(poeng!$A$1:$B$154,(M13-0)+1,2)</f>
        <v>22</v>
      </c>
      <c r="O13" s="125">
        <v>6</v>
      </c>
      <c r="P13" s="126">
        <f>INDEX(poeng!$A$1:$B$154,(O13-0)+1,2)</f>
        <v>40</v>
      </c>
      <c r="Q13" s="128">
        <f t="shared" si="2"/>
        <v>32</v>
      </c>
      <c r="R13" s="134">
        <f t="shared" si="3"/>
        <v>36</v>
      </c>
      <c r="S13" s="134">
        <f t="shared" si="4"/>
        <v>36</v>
      </c>
      <c r="T13" s="134">
        <f t="shared" si="5"/>
        <v>0</v>
      </c>
      <c r="U13" s="134">
        <f t="shared" si="6"/>
        <v>22</v>
      </c>
      <c r="V13" s="134">
        <f t="shared" si="8"/>
        <v>40</v>
      </c>
      <c r="W13" s="135">
        <f t="shared" si="7"/>
        <v>144</v>
      </c>
      <c r="X13" s="100"/>
      <c r="Z13" s="120">
        <f t="shared" si="9"/>
        <v>40</v>
      </c>
      <c r="AA13" s="120">
        <f t="shared" si="10"/>
        <v>36</v>
      </c>
      <c r="AB13" s="120">
        <f t="shared" si="11"/>
        <v>36</v>
      </c>
      <c r="AC13" s="120">
        <f t="shared" si="12"/>
        <v>32</v>
      </c>
    </row>
    <row r="14" spans="1:29" ht="15.75" customHeight="1">
      <c r="A14" s="121">
        <f t="shared" si="0"/>
        <v>9</v>
      </c>
      <c r="B14" s="122">
        <f t="shared" si="1"/>
        <v>138</v>
      </c>
      <c r="C14" s="132" t="s">
        <v>75</v>
      </c>
      <c r="D14" s="133" t="s">
        <v>76</v>
      </c>
      <c r="E14" s="125">
        <v>10</v>
      </c>
      <c r="F14" s="126">
        <f>INDEX(poeng!$A$1:$B$154,(E14-0)+1,2)</f>
        <v>26</v>
      </c>
      <c r="G14" s="127">
        <v>10</v>
      </c>
      <c r="H14" s="126">
        <f>INDEX(poeng!$A$1:$B$154,(G14-0)+1,2)</f>
        <v>26</v>
      </c>
      <c r="I14" s="125">
        <v>4</v>
      </c>
      <c r="J14" s="126">
        <f>INDEX(poeng!$A$1:$B$154,(I14-0)+1,2)</f>
        <v>50</v>
      </c>
      <c r="K14" s="127">
        <v>10</v>
      </c>
      <c r="L14" s="126">
        <f>INDEX(poeng!$A$1:$B$154,(K14-0)+1,2)</f>
        <v>26</v>
      </c>
      <c r="M14" s="125"/>
      <c r="N14" s="126">
        <f>INDEX(poeng!$A$1:$B$154,(M14-0)+1,2)</f>
        <v>0</v>
      </c>
      <c r="O14" s="125">
        <v>7</v>
      </c>
      <c r="P14" s="126">
        <f>INDEX(poeng!$A$1:$B$154,(O14-0)+1,2)</f>
        <v>36</v>
      </c>
      <c r="Q14" s="128">
        <f t="shared" si="2"/>
        <v>26</v>
      </c>
      <c r="R14" s="134">
        <f t="shared" si="3"/>
        <v>26</v>
      </c>
      <c r="S14" s="134">
        <f t="shared" si="4"/>
        <v>50</v>
      </c>
      <c r="T14" s="134">
        <f t="shared" si="5"/>
        <v>26</v>
      </c>
      <c r="U14" s="134">
        <f t="shared" si="6"/>
        <v>0</v>
      </c>
      <c r="V14" s="134">
        <f t="shared" si="8"/>
        <v>36</v>
      </c>
      <c r="W14" s="135">
        <f t="shared" si="7"/>
        <v>138</v>
      </c>
      <c r="X14" s="100"/>
      <c r="Z14" s="120">
        <f t="shared" si="9"/>
        <v>50</v>
      </c>
      <c r="AA14" s="120">
        <f t="shared" si="10"/>
        <v>36</v>
      </c>
      <c r="AB14" s="120">
        <f t="shared" si="11"/>
        <v>26</v>
      </c>
      <c r="AC14" s="120">
        <f t="shared" si="12"/>
        <v>26</v>
      </c>
    </row>
    <row r="15" spans="1:29" ht="15.75" customHeight="1">
      <c r="A15" s="121">
        <f t="shared" si="0"/>
        <v>10</v>
      </c>
      <c r="B15" s="122">
        <f t="shared" si="1"/>
        <v>130</v>
      </c>
      <c r="C15" s="132" t="s">
        <v>83</v>
      </c>
      <c r="D15" s="133" t="s">
        <v>63</v>
      </c>
      <c r="E15" s="125">
        <v>6</v>
      </c>
      <c r="F15" s="126">
        <f>INDEX(poeng!$A$1:$B$154,(E15-0)+1,2)</f>
        <v>40</v>
      </c>
      <c r="G15" s="127">
        <v>7</v>
      </c>
      <c r="H15" s="126">
        <f>INDEX(poeng!$A$1:$B$154,(G15-0)+1,2)</f>
        <v>36</v>
      </c>
      <c r="I15" s="125">
        <v>8</v>
      </c>
      <c r="J15" s="126">
        <f>INDEX(poeng!$A$1:$B$154,(I15-0)+1,2)</f>
        <v>32</v>
      </c>
      <c r="K15" s="127"/>
      <c r="L15" s="126">
        <f>INDEX(poeng!$A$1:$B$154,(K15-0)+1,2)</f>
        <v>0</v>
      </c>
      <c r="M15" s="125"/>
      <c r="N15" s="126">
        <f>INDEX(poeng!$A$1:$B$154,(M15-0)+1,2)</f>
        <v>0</v>
      </c>
      <c r="O15" s="125">
        <v>12</v>
      </c>
      <c r="P15" s="126">
        <f>INDEX(poeng!$A$1:$B$154,(O15-0)+1,2)</f>
        <v>22</v>
      </c>
      <c r="Q15" s="128">
        <f t="shared" si="2"/>
        <v>40</v>
      </c>
      <c r="R15" s="134">
        <f t="shared" si="3"/>
        <v>36</v>
      </c>
      <c r="S15" s="134">
        <f t="shared" si="4"/>
        <v>32</v>
      </c>
      <c r="T15" s="134">
        <f t="shared" si="5"/>
        <v>0</v>
      </c>
      <c r="U15" s="134">
        <f t="shared" si="6"/>
        <v>0</v>
      </c>
      <c r="V15" s="134">
        <f t="shared" si="8"/>
        <v>22</v>
      </c>
      <c r="W15" s="135">
        <f t="shared" si="7"/>
        <v>130</v>
      </c>
      <c r="X15" s="100"/>
      <c r="Z15" s="120">
        <f t="shared" si="9"/>
        <v>40</v>
      </c>
      <c r="AA15" s="120">
        <f t="shared" si="10"/>
        <v>36</v>
      </c>
      <c r="AB15" s="120">
        <f t="shared" si="11"/>
        <v>32</v>
      </c>
      <c r="AC15" s="120">
        <f t="shared" si="12"/>
        <v>22</v>
      </c>
    </row>
    <row r="16" spans="1:29" ht="15.75" customHeight="1">
      <c r="A16" s="121">
        <f t="shared" si="0"/>
        <v>11</v>
      </c>
      <c r="B16" s="122">
        <f t="shared" si="1"/>
        <v>119</v>
      </c>
      <c r="C16" s="132" t="s">
        <v>87</v>
      </c>
      <c r="D16" s="133" t="s">
        <v>88</v>
      </c>
      <c r="E16" s="125">
        <v>14</v>
      </c>
      <c r="F16" s="126">
        <f>INDEX(poeng!$A$1:$B$154,(E16-0)+1,2)</f>
        <v>18</v>
      </c>
      <c r="G16" s="127">
        <v>9</v>
      </c>
      <c r="H16" s="126">
        <f>INDEX(poeng!$A$1:$B$154,(G16-0)+1,2)</f>
        <v>29</v>
      </c>
      <c r="I16" s="125"/>
      <c r="J16" s="126">
        <f>INDEX(poeng!$A$1:$B$154,(I16-0)+1,2)</f>
        <v>0</v>
      </c>
      <c r="K16" s="127">
        <v>6</v>
      </c>
      <c r="L16" s="126">
        <f>INDEX(poeng!$A$1:$B$154,(K16-0)+1,2)</f>
        <v>40</v>
      </c>
      <c r="M16" s="125">
        <v>8</v>
      </c>
      <c r="N16" s="126">
        <f>INDEX(poeng!$A$1:$B$154,(M16-0)+1,2)</f>
        <v>32</v>
      </c>
      <c r="O16" s="125"/>
      <c r="P16" s="126">
        <f>INDEX(poeng!$A$1:$B$154,(O16-0)+1,2)</f>
        <v>0</v>
      </c>
      <c r="Q16" s="128">
        <f t="shared" si="2"/>
        <v>18</v>
      </c>
      <c r="R16" s="134">
        <f t="shared" si="3"/>
        <v>29</v>
      </c>
      <c r="S16" s="134">
        <f t="shared" si="4"/>
        <v>0</v>
      </c>
      <c r="T16" s="134">
        <f t="shared" si="5"/>
        <v>40</v>
      </c>
      <c r="U16" s="134">
        <f t="shared" si="6"/>
        <v>32</v>
      </c>
      <c r="V16" s="134">
        <f t="shared" si="8"/>
        <v>0</v>
      </c>
      <c r="W16" s="135">
        <f t="shared" si="7"/>
        <v>119</v>
      </c>
      <c r="X16" s="100"/>
      <c r="Z16" s="120">
        <f t="shared" si="9"/>
        <v>40</v>
      </c>
      <c r="AA16" s="120">
        <f t="shared" si="10"/>
        <v>32</v>
      </c>
      <c r="AB16" s="120">
        <f t="shared" si="11"/>
        <v>29</v>
      </c>
      <c r="AC16" s="120">
        <f t="shared" si="12"/>
        <v>18</v>
      </c>
    </row>
    <row r="17" spans="1:29" ht="15.75" customHeight="1">
      <c r="A17" s="121">
        <f t="shared" si="0"/>
        <v>12</v>
      </c>
      <c r="B17" s="122">
        <f t="shared" si="1"/>
        <v>111</v>
      </c>
      <c r="C17" s="132" t="s">
        <v>77</v>
      </c>
      <c r="D17" s="133" t="s">
        <v>33</v>
      </c>
      <c r="E17" s="125">
        <v>11</v>
      </c>
      <c r="F17" s="126">
        <f>INDEX(poeng!$A$1:$B$154,(E17-0)+1,2)</f>
        <v>24</v>
      </c>
      <c r="G17" s="127">
        <v>10</v>
      </c>
      <c r="H17" s="126">
        <f>INDEX(poeng!$A$1:$B$154,(G17-0)+1,2)</f>
        <v>26</v>
      </c>
      <c r="I17" s="125">
        <v>9</v>
      </c>
      <c r="J17" s="126">
        <f>INDEX(poeng!$A$1:$B$154,(I17-0)+1,2)</f>
        <v>29</v>
      </c>
      <c r="K17" s="127">
        <v>8</v>
      </c>
      <c r="L17" s="126">
        <f>INDEX(poeng!$A$1:$B$154,(K17-0)+1,2)</f>
        <v>32</v>
      </c>
      <c r="M17" s="125">
        <v>11</v>
      </c>
      <c r="N17" s="126">
        <f>INDEX(poeng!$A$1:$B$154,(M17-0)+1,2)</f>
        <v>24</v>
      </c>
      <c r="O17" s="125">
        <v>11</v>
      </c>
      <c r="P17" s="126">
        <f>INDEX(poeng!$A$1:$B$154,(O17-0)+1,2)</f>
        <v>24</v>
      </c>
      <c r="Q17" s="128">
        <f t="shared" si="2"/>
        <v>24</v>
      </c>
      <c r="R17" s="134">
        <f t="shared" si="3"/>
        <v>26</v>
      </c>
      <c r="S17" s="134">
        <f t="shared" si="4"/>
        <v>29</v>
      </c>
      <c r="T17" s="134">
        <f t="shared" si="5"/>
        <v>32</v>
      </c>
      <c r="U17" s="134">
        <f t="shared" si="6"/>
        <v>24</v>
      </c>
      <c r="V17" s="134">
        <f t="shared" si="8"/>
        <v>24</v>
      </c>
      <c r="W17" s="135">
        <f t="shared" si="7"/>
        <v>111</v>
      </c>
      <c r="X17" s="100"/>
      <c r="Z17" s="120">
        <f t="shared" si="9"/>
        <v>32</v>
      </c>
      <c r="AA17" s="120">
        <f t="shared" si="10"/>
        <v>29</v>
      </c>
      <c r="AB17" s="120">
        <f t="shared" si="11"/>
        <v>26</v>
      </c>
      <c r="AC17" s="120">
        <f t="shared" si="12"/>
        <v>24</v>
      </c>
    </row>
    <row r="18" spans="1:29" ht="15.75" customHeight="1">
      <c r="A18" s="121">
        <f t="shared" si="0"/>
        <v>13</v>
      </c>
      <c r="B18" s="122">
        <f t="shared" si="1"/>
        <v>106</v>
      </c>
      <c r="C18" s="132" t="s">
        <v>85</v>
      </c>
      <c r="D18" s="133" t="s">
        <v>86</v>
      </c>
      <c r="E18" s="125">
        <v>13</v>
      </c>
      <c r="F18" s="126">
        <f>INDEX(poeng!$A$1:$B$154,(E18-0)+1,2)</f>
        <v>20</v>
      </c>
      <c r="G18" s="127">
        <v>12</v>
      </c>
      <c r="H18" s="126">
        <f>INDEX(poeng!$A$1:$B$154,(G18-0)+1,2)</f>
        <v>22</v>
      </c>
      <c r="I18" s="125">
        <v>11</v>
      </c>
      <c r="J18" s="126">
        <f>INDEX(poeng!$A$1:$B$154,(I18-0)+1,2)</f>
        <v>24</v>
      </c>
      <c r="K18" s="127"/>
      <c r="L18" s="126">
        <f>INDEX(poeng!$A$1:$B$154,(K18-0)+1,2)</f>
        <v>0</v>
      </c>
      <c r="M18" s="125">
        <v>6</v>
      </c>
      <c r="N18" s="126">
        <f>INDEX(poeng!$A$1:$B$154,(M18-0)+1,2)</f>
        <v>40</v>
      </c>
      <c r="O18" s="125"/>
      <c r="P18" s="126">
        <f>INDEX(poeng!$A$1:$B$154,(O18-0)+1,2)</f>
        <v>0</v>
      </c>
      <c r="Q18" s="128">
        <f t="shared" si="2"/>
        <v>20</v>
      </c>
      <c r="R18" s="134">
        <f t="shared" si="3"/>
        <v>22</v>
      </c>
      <c r="S18" s="134">
        <f t="shared" si="4"/>
        <v>24</v>
      </c>
      <c r="T18" s="134">
        <f t="shared" si="5"/>
        <v>0</v>
      </c>
      <c r="U18" s="134">
        <f t="shared" si="6"/>
        <v>40</v>
      </c>
      <c r="V18" s="134">
        <f t="shared" si="8"/>
        <v>0</v>
      </c>
      <c r="W18" s="135">
        <f t="shared" si="7"/>
        <v>106</v>
      </c>
      <c r="X18" s="100"/>
      <c r="Z18" s="120">
        <f t="shared" si="9"/>
        <v>40</v>
      </c>
      <c r="AA18" s="120">
        <f t="shared" si="10"/>
        <v>24</v>
      </c>
      <c r="AB18" s="120">
        <f t="shared" si="11"/>
        <v>22</v>
      </c>
      <c r="AC18" s="120">
        <f t="shared" si="12"/>
        <v>20</v>
      </c>
    </row>
    <row r="19" spans="1:29" ht="15.75" customHeight="1" hidden="1">
      <c r="A19" s="121">
        <f t="shared" si="0"/>
        <v>14</v>
      </c>
      <c r="B19" s="122">
        <f aca="true" t="shared" si="13" ref="B19:B46">W19</f>
        <v>0</v>
      </c>
      <c r="C19" s="123"/>
      <c r="D19" s="124"/>
      <c r="E19" s="125"/>
      <c r="F19" s="126">
        <f>INDEX(poeng!$A$1:$B$154,(E19-0)+1,2)</f>
        <v>0</v>
      </c>
      <c r="G19" s="127"/>
      <c r="H19" s="126">
        <f>INDEX(poeng!$A$1:$B$154,(G19-0)+1,2)</f>
        <v>0</v>
      </c>
      <c r="I19" s="125"/>
      <c r="J19" s="126">
        <f>INDEX(poeng!$A$1:$B$154,(I19-0)+1,2)</f>
        <v>0</v>
      </c>
      <c r="K19" s="127"/>
      <c r="L19" s="126">
        <f>INDEX(poeng!$A$1:$B$154,(K19-0)+1,2)</f>
        <v>0</v>
      </c>
      <c r="M19" s="125"/>
      <c r="N19" s="126">
        <f>INDEX(poeng!$A$1:$B$154,(M19-0)+1,2)</f>
        <v>0</v>
      </c>
      <c r="O19" s="125"/>
      <c r="P19" s="126">
        <f>INDEX(poeng!$A$1:$B$154,(O19-0)+1,2)</f>
        <v>0</v>
      </c>
      <c r="Q19" s="128">
        <f t="shared" si="2"/>
        <v>0</v>
      </c>
      <c r="R19" s="134">
        <f t="shared" si="3"/>
        <v>0</v>
      </c>
      <c r="S19" s="134">
        <f t="shared" si="4"/>
        <v>0</v>
      </c>
      <c r="T19" s="134">
        <f t="shared" si="5"/>
        <v>0</v>
      </c>
      <c r="U19" s="134">
        <f t="shared" si="6"/>
        <v>0</v>
      </c>
      <c r="V19" s="134">
        <f t="shared" si="8"/>
        <v>0</v>
      </c>
      <c r="W19" s="135">
        <f t="shared" si="7"/>
        <v>0</v>
      </c>
      <c r="X19" s="100"/>
      <c r="Z19" s="120">
        <f t="shared" si="9"/>
        <v>0</v>
      </c>
      <c r="AA19" s="120">
        <f t="shared" si="10"/>
        <v>0</v>
      </c>
      <c r="AB19" s="120">
        <f t="shared" si="11"/>
        <v>0</v>
      </c>
      <c r="AC19" s="120">
        <f t="shared" si="12"/>
        <v>0</v>
      </c>
    </row>
    <row r="20" spans="1:29" ht="15.75" customHeight="1" hidden="1">
      <c r="A20" s="121">
        <f t="shared" si="0"/>
        <v>14</v>
      </c>
      <c r="B20" s="122">
        <f t="shared" si="13"/>
        <v>0</v>
      </c>
      <c r="C20" s="132"/>
      <c r="D20" s="133"/>
      <c r="E20" s="125"/>
      <c r="F20" s="126">
        <f>INDEX(poeng!$A$1:$B$154,(E20-0)+1,2)</f>
        <v>0</v>
      </c>
      <c r="G20" s="127"/>
      <c r="H20" s="126">
        <f>INDEX(poeng!$A$1:$B$154,(G20-0)+1,2)</f>
        <v>0</v>
      </c>
      <c r="I20" s="125"/>
      <c r="J20" s="126">
        <f>INDEX(poeng!$A$1:$B$154,(I20-0)+1,2)</f>
        <v>0</v>
      </c>
      <c r="K20" s="127"/>
      <c r="L20" s="126">
        <f>INDEX(poeng!$A$1:$B$154,(K20-0)+1,2)</f>
        <v>0</v>
      </c>
      <c r="M20" s="125"/>
      <c r="N20" s="126">
        <f>INDEX(poeng!$A$1:$B$154,(M20-0)+1,2)</f>
        <v>0</v>
      </c>
      <c r="O20" s="125"/>
      <c r="P20" s="126">
        <f>INDEX(poeng!$A$1:$B$154,(O20-0)+1,2)</f>
        <v>0</v>
      </c>
      <c r="Q20" s="128">
        <f t="shared" si="2"/>
        <v>0</v>
      </c>
      <c r="R20" s="129">
        <f t="shared" si="3"/>
        <v>0</v>
      </c>
      <c r="S20" s="129">
        <f t="shared" si="4"/>
        <v>0</v>
      </c>
      <c r="T20" s="129">
        <f t="shared" si="5"/>
        <v>0</v>
      </c>
      <c r="U20" s="129">
        <f t="shared" si="6"/>
        <v>0</v>
      </c>
      <c r="V20" s="129">
        <f t="shared" si="8"/>
        <v>0</v>
      </c>
      <c r="W20" s="130">
        <f t="shared" si="7"/>
        <v>0</v>
      </c>
      <c r="X20" s="100"/>
      <c r="Z20" s="120">
        <f t="shared" si="9"/>
        <v>0</v>
      </c>
      <c r="AA20" s="120">
        <f t="shared" si="10"/>
        <v>0</v>
      </c>
      <c r="AB20" s="120">
        <f t="shared" si="11"/>
        <v>0</v>
      </c>
      <c r="AC20" s="120">
        <f t="shared" si="12"/>
        <v>0</v>
      </c>
    </row>
    <row r="21" spans="1:29" ht="15.75" customHeight="1" hidden="1">
      <c r="A21" s="121">
        <f t="shared" si="0"/>
        <v>14</v>
      </c>
      <c r="B21" s="122">
        <f t="shared" si="13"/>
        <v>0</v>
      </c>
      <c r="C21" s="132"/>
      <c r="D21" s="133"/>
      <c r="E21" s="125"/>
      <c r="F21" s="126">
        <f>INDEX(poeng!$A$1:$B$154,(E21-0)+1,2)</f>
        <v>0</v>
      </c>
      <c r="G21" s="127"/>
      <c r="H21" s="126">
        <f>INDEX(poeng!$A$1:$B$154,(G21-0)+1,2)</f>
        <v>0</v>
      </c>
      <c r="I21" s="125"/>
      <c r="J21" s="126">
        <f>INDEX(poeng!$A$1:$B$154,(I21-0)+1,2)</f>
        <v>0</v>
      </c>
      <c r="K21" s="127"/>
      <c r="L21" s="126">
        <f>INDEX(poeng!$A$1:$B$154,(K21-0)+1,2)</f>
        <v>0</v>
      </c>
      <c r="M21" s="125"/>
      <c r="N21" s="126">
        <f>INDEX(poeng!$A$1:$B$154,(M21-0)+1,2)</f>
        <v>0</v>
      </c>
      <c r="O21" s="125"/>
      <c r="P21" s="126">
        <f>INDEX(poeng!$A$1:$B$154,(O21-0)+1,2)</f>
        <v>0</v>
      </c>
      <c r="Q21" s="128">
        <f t="shared" si="2"/>
        <v>0</v>
      </c>
      <c r="R21" s="129">
        <f t="shared" si="3"/>
        <v>0</v>
      </c>
      <c r="S21" s="129">
        <f t="shared" si="4"/>
        <v>0</v>
      </c>
      <c r="T21" s="129">
        <f t="shared" si="5"/>
        <v>0</v>
      </c>
      <c r="U21" s="129">
        <f t="shared" si="6"/>
        <v>0</v>
      </c>
      <c r="V21" s="129">
        <f t="shared" si="8"/>
        <v>0</v>
      </c>
      <c r="W21" s="130">
        <f t="shared" si="7"/>
        <v>0</v>
      </c>
      <c r="X21" s="100"/>
      <c r="Z21" s="120">
        <f t="shared" si="9"/>
        <v>0</v>
      </c>
      <c r="AA21" s="120">
        <f t="shared" si="10"/>
        <v>0</v>
      </c>
      <c r="AB21" s="120">
        <f t="shared" si="11"/>
        <v>0</v>
      </c>
      <c r="AC21" s="120">
        <f t="shared" si="12"/>
        <v>0</v>
      </c>
    </row>
    <row r="22" spans="1:29" ht="15.75" customHeight="1" hidden="1">
      <c r="A22" s="121">
        <f t="shared" si="0"/>
        <v>14</v>
      </c>
      <c r="B22" s="122">
        <f t="shared" si="13"/>
        <v>0</v>
      </c>
      <c r="C22" s="132"/>
      <c r="D22" s="133"/>
      <c r="E22" s="125"/>
      <c r="F22" s="126">
        <f>INDEX(poeng!$A$1:$B$154,(E22-0)+1,2)</f>
        <v>0</v>
      </c>
      <c r="G22" s="127"/>
      <c r="H22" s="126">
        <f>INDEX(poeng!$A$1:$B$154,(G22-0)+1,2)</f>
        <v>0</v>
      </c>
      <c r="I22" s="125"/>
      <c r="J22" s="126">
        <f>INDEX(poeng!$A$1:$B$154,(I22-0)+1,2)</f>
        <v>0</v>
      </c>
      <c r="K22" s="127"/>
      <c r="L22" s="126">
        <f>INDEX(poeng!$A$1:$B$154,(K22-0)+1,2)</f>
        <v>0</v>
      </c>
      <c r="M22" s="125"/>
      <c r="N22" s="126">
        <f>INDEX(poeng!$A$1:$B$154,(M22-0)+1,2)</f>
        <v>0</v>
      </c>
      <c r="O22" s="125"/>
      <c r="P22" s="126">
        <f>INDEX(poeng!$A$1:$B$154,(O22-0)+1,2)</f>
        <v>0</v>
      </c>
      <c r="Q22" s="128">
        <f t="shared" si="2"/>
        <v>0</v>
      </c>
      <c r="R22" s="129">
        <f t="shared" si="3"/>
        <v>0</v>
      </c>
      <c r="S22" s="129">
        <f t="shared" si="4"/>
        <v>0</v>
      </c>
      <c r="T22" s="129">
        <f t="shared" si="5"/>
        <v>0</v>
      </c>
      <c r="U22" s="129">
        <f t="shared" si="6"/>
        <v>0</v>
      </c>
      <c r="V22" s="129">
        <f t="shared" si="8"/>
        <v>0</v>
      </c>
      <c r="W22" s="130">
        <f t="shared" si="7"/>
        <v>0</v>
      </c>
      <c r="X22" s="100"/>
      <c r="Z22" s="120">
        <f t="shared" si="9"/>
        <v>0</v>
      </c>
      <c r="AA22" s="120">
        <f t="shared" si="10"/>
        <v>0</v>
      </c>
      <c r="AB22" s="120">
        <f t="shared" si="11"/>
        <v>0</v>
      </c>
      <c r="AC22" s="120">
        <f t="shared" si="12"/>
        <v>0</v>
      </c>
    </row>
    <row r="23" spans="1:29" ht="15.75" customHeight="1" hidden="1">
      <c r="A23" s="121">
        <f t="shared" si="0"/>
        <v>14</v>
      </c>
      <c r="B23" s="122">
        <f t="shared" si="13"/>
        <v>0</v>
      </c>
      <c r="C23" s="132"/>
      <c r="D23" s="133"/>
      <c r="E23" s="125"/>
      <c r="F23" s="126">
        <f>INDEX(poeng!$A$1:$B$154,(E23-0)+1,2)</f>
        <v>0</v>
      </c>
      <c r="G23" s="127"/>
      <c r="H23" s="126">
        <f>INDEX(poeng!$A$1:$B$154,(G23-0)+1,2)</f>
        <v>0</v>
      </c>
      <c r="I23" s="125"/>
      <c r="J23" s="126">
        <f>INDEX(poeng!$A$1:$B$154,(I23-0)+1,2)</f>
        <v>0</v>
      </c>
      <c r="K23" s="127"/>
      <c r="L23" s="126">
        <f>INDEX(poeng!$A$1:$B$154,(K23-0)+1,2)</f>
        <v>0</v>
      </c>
      <c r="M23" s="125"/>
      <c r="N23" s="126">
        <f>INDEX(poeng!$A$1:$B$154,(M23-0)+1,2)</f>
        <v>0</v>
      </c>
      <c r="O23" s="125"/>
      <c r="P23" s="126">
        <f>INDEX(poeng!$A$1:$B$154,(O23-0)+1,2)</f>
        <v>0</v>
      </c>
      <c r="Q23" s="128">
        <f t="shared" si="2"/>
        <v>0</v>
      </c>
      <c r="R23" s="129">
        <f t="shared" si="3"/>
        <v>0</v>
      </c>
      <c r="S23" s="129">
        <f t="shared" si="4"/>
        <v>0</v>
      </c>
      <c r="T23" s="129">
        <f t="shared" si="5"/>
        <v>0</v>
      </c>
      <c r="U23" s="129">
        <f t="shared" si="6"/>
        <v>0</v>
      </c>
      <c r="V23" s="129">
        <f t="shared" si="8"/>
        <v>0</v>
      </c>
      <c r="W23" s="130">
        <f t="shared" si="7"/>
        <v>0</v>
      </c>
      <c r="X23" s="100"/>
      <c r="Z23" s="120">
        <f t="shared" si="9"/>
        <v>0</v>
      </c>
      <c r="AA23" s="120">
        <f t="shared" si="10"/>
        <v>0</v>
      </c>
      <c r="AB23" s="120">
        <f t="shared" si="11"/>
        <v>0</v>
      </c>
      <c r="AC23" s="120">
        <f t="shared" si="12"/>
        <v>0</v>
      </c>
    </row>
    <row r="24" spans="1:29" ht="15.75" customHeight="1" hidden="1">
      <c r="A24" s="139">
        <f t="shared" si="0"/>
        <v>14</v>
      </c>
      <c r="B24" s="140">
        <f t="shared" si="13"/>
        <v>0</v>
      </c>
      <c r="C24" s="155"/>
      <c r="D24" s="156"/>
      <c r="E24" s="143"/>
      <c r="F24" s="144">
        <f>INDEX(poeng!$A$1:$B$154,(E24-0)+1,2)</f>
        <v>0</v>
      </c>
      <c r="G24" s="145"/>
      <c r="H24" s="144">
        <f>INDEX(poeng!$A$1:$B$154,(G24-0)+1,2)</f>
        <v>0</v>
      </c>
      <c r="I24" s="143"/>
      <c r="J24" s="144">
        <f>INDEX(poeng!$A$1:$B$154,(I24-0)+1,2)</f>
        <v>0</v>
      </c>
      <c r="K24" s="145"/>
      <c r="L24" s="144">
        <f>INDEX(poeng!$A$1:$B$154,(K24-0)+1,2)</f>
        <v>0</v>
      </c>
      <c r="M24" s="143"/>
      <c r="N24" s="144">
        <f>INDEX(poeng!$A$1:$B$154,(M24-0)+1,2)</f>
        <v>0</v>
      </c>
      <c r="O24" s="143"/>
      <c r="P24" s="144">
        <f>INDEX(poeng!$A$1:$B$154,(O24-0)+1,2)</f>
        <v>0</v>
      </c>
      <c r="Q24" s="128">
        <f t="shared" si="2"/>
        <v>0</v>
      </c>
      <c r="R24" s="129">
        <f t="shared" si="3"/>
        <v>0</v>
      </c>
      <c r="S24" s="129">
        <f t="shared" si="4"/>
        <v>0</v>
      </c>
      <c r="T24" s="129">
        <f t="shared" si="5"/>
        <v>0</v>
      </c>
      <c r="U24" s="129">
        <f t="shared" si="6"/>
        <v>0</v>
      </c>
      <c r="V24" s="129">
        <f t="shared" si="8"/>
        <v>0</v>
      </c>
      <c r="W24" s="130">
        <f t="shared" si="7"/>
        <v>0</v>
      </c>
      <c r="X24" s="100"/>
      <c r="Z24" s="120">
        <f t="shared" si="9"/>
        <v>0</v>
      </c>
      <c r="AA24" s="120">
        <f t="shared" si="10"/>
        <v>0</v>
      </c>
      <c r="AB24" s="120">
        <f t="shared" si="11"/>
        <v>0</v>
      </c>
      <c r="AC24" s="120">
        <f t="shared" si="12"/>
        <v>0</v>
      </c>
    </row>
    <row r="25" spans="1:29" ht="15.75" customHeight="1" hidden="1">
      <c r="A25" s="146">
        <f t="shared" si="0"/>
        <v>14</v>
      </c>
      <c r="B25" s="147">
        <f t="shared" si="13"/>
        <v>0</v>
      </c>
      <c r="C25" s="148"/>
      <c r="D25" s="149"/>
      <c r="E25" s="150"/>
      <c r="F25" s="151">
        <f>INDEX(poeng!$A$1:$B$154,(E25-0)+1,2)</f>
        <v>0</v>
      </c>
      <c r="G25" s="152"/>
      <c r="H25" s="151">
        <f>INDEX(poeng!$A$1:$B$154,(G25-0)+1,2)</f>
        <v>0</v>
      </c>
      <c r="I25" s="150"/>
      <c r="J25" s="151">
        <f>INDEX(poeng!$A$1:$B$154,(I25-0)+1,2)</f>
        <v>0</v>
      </c>
      <c r="K25" s="152"/>
      <c r="L25" s="151">
        <f>INDEX(poeng!$A$1:$B$154,(K25-0)+1,2)</f>
        <v>0</v>
      </c>
      <c r="M25" s="150"/>
      <c r="N25" s="151">
        <f>INDEX(poeng!$A$1:$B$154,(M25-0)+1,2)</f>
        <v>0</v>
      </c>
      <c r="O25" s="150"/>
      <c r="P25" s="151">
        <f>INDEX(poeng!$A$1:$B$154,(O25-0)+1,2)</f>
        <v>0</v>
      </c>
      <c r="Q25" s="128">
        <f t="shared" si="2"/>
        <v>0</v>
      </c>
      <c r="R25" s="129">
        <f t="shared" si="3"/>
        <v>0</v>
      </c>
      <c r="S25" s="129">
        <f t="shared" si="4"/>
        <v>0</v>
      </c>
      <c r="T25" s="129">
        <f t="shared" si="5"/>
        <v>0</v>
      </c>
      <c r="U25" s="129">
        <f t="shared" si="6"/>
        <v>0</v>
      </c>
      <c r="V25" s="129">
        <f t="shared" si="8"/>
        <v>0</v>
      </c>
      <c r="W25" s="130">
        <f t="shared" si="7"/>
        <v>0</v>
      </c>
      <c r="X25" s="100"/>
      <c r="Z25" s="120">
        <f t="shared" si="9"/>
        <v>0</v>
      </c>
      <c r="AA25" s="120">
        <f t="shared" si="10"/>
        <v>0</v>
      </c>
      <c r="AB25" s="120">
        <f t="shared" si="11"/>
        <v>0</v>
      </c>
      <c r="AC25" s="120">
        <f t="shared" si="12"/>
        <v>0</v>
      </c>
    </row>
    <row r="26" spans="1:29" ht="15.75" customHeight="1" hidden="1">
      <c r="A26" s="146">
        <f t="shared" si="0"/>
        <v>14</v>
      </c>
      <c r="B26" s="147">
        <f t="shared" si="13"/>
        <v>0</v>
      </c>
      <c r="C26" s="148"/>
      <c r="D26" s="149"/>
      <c r="E26" s="150"/>
      <c r="F26" s="151">
        <f>INDEX(poeng!$A$1:$B$154,(E26-0)+1,2)</f>
        <v>0</v>
      </c>
      <c r="G26" s="152"/>
      <c r="H26" s="151">
        <f>INDEX(poeng!$A$1:$B$154,(G26-0)+1,2)</f>
        <v>0</v>
      </c>
      <c r="I26" s="150"/>
      <c r="J26" s="151">
        <f>INDEX(poeng!$A$1:$B$154,(I26-0)+1,2)</f>
        <v>0</v>
      </c>
      <c r="K26" s="152"/>
      <c r="L26" s="151">
        <f>INDEX(poeng!$A$1:$B$154,(K26-0)+1,2)</f>
        <v>0</v>
      </c>
      <c r="M26" s="150"/>
      <c r="N26" s="151">
        <f>INDEX(poeng!$A$1:$B$154,(M26-0)+1,2)</f>
        <v>0</v>
      </c>
      <c r="O26" s="150"/>
      <c r="P26" s="151">
        <f>INDEX(poeng!$A$1:$B$154,(O26-0)+1,2)</f>
        <v>0</v>
      </c>
      <c r="Q26" s="128">
        <f t="shared" si="2"/>
        <v>0</v>
      </c>
      <c r="R26" s="129">
        <f t="shared" si="3"/>
        <v>0</v>
      </c>
      <c r="S26" s="129">
        <f t="shared" si="4"/>
        <v>0</v>
      </c>
      <c r="T26" s="129">
        <f t="shared" si="5"/>
        <v>0</v>
      </c>
      <c r="U26" s="129">
        <f t="shared" si="6"/>
        <v>0</v>
      </c>
      <c r="V26" s="129">
        <f t="shared" si="8"/>
        <v>0</v>
      </c>
      <c r="W26" s="130">
        <f t="shared" si="7"/>
        <v>0</v>
      </c>
      <c r="X26" s="100"/>
      <c r="Z26" s="120">
        <f t="shared" si="9"/>
        <v>0</v>
      </c>
      <c r="AA26" s="120">
        <f t="shared" si="10"/>
        <v>0</v>
      </c>
      <c r="AB26" s="120">
        <f t="shared" si="11"/>
        <v>0</v>
      </c>
      <c r="AC26" s="120">
        <f t="shared" si="12"/>
        <v>0</v>
      </c>
    </row>
    <row r="27" spans="1:29" ht="15.75" customHeight="1" hidden="1">
      <c r="A27" s="146">
        <f t="shared" si="0"/>
        <v>14</v>
      </c>
      <c r="B27" s="147">
        <f t="shared" si="13"/>
        <v>0</v>
      </c>
      <c r="C27" s="148"/>
      <c r="D27" s="149"/>
      <c r="E27" s="150"/>
      <c r="F27" s="151">
        <f>INDEX(poeng!$A$1:$B$154,(E27-0)+1,2)</f>
        <v>0</v>
      </c>
      <c r="G27" s="152"/>
      <c r="H27" s="151">
        <f>INDEX(poeng!$A$1:$B$154,(G27-0)+1,2)</f>
        <v>0</v>
      </c>
      <c r="I27" s="150"/>
      <c r="J27" s="151">
        <f>INDEX(poeng!$A$1:$B$154,(I27-0)+1,2)</f>
        <v>0</v>
      </c>
      <c r="K27" s="152"/>
      <c r="L27" s="151">
        <f>INDEX(poeng!$A$1:$B$154,(K27-0)+1,2)</f>
        <v>0</v>
      </c>
      <c r="M27" s="150"/>
      <c r="N27" s="151">
        <f>INDEX(poeng!$A$1:$B$154,(M27-0)+1,2)</f>
        <v>0</v>
      </c>
      <c r="O27" s="150"/>
      <c r="P27" s="151">
        <f>INDEX(poeng!$A$1:$B$154,(O27-0)+1,2)</f>
        <v>0</v>
      </c>
      <c r="Q27" s="128">
        <f t="shared" si="2"/>
        <v>0</v>
      </c>
      <c r="R27" s="129">
        <f t="shared" si="3"/>
        <v>0</v>
      </c>
      <c r="S27" s="129">
        <f t="shared" si="4"/>
        <v>0</v>
      </c>
      <c r="T27" s="129">
        <f t="shared" si="5"/>
        <v>0</v>
      </c>
      <c r="U27" s="129">
        <f t="shared" si="6"/>
        <v>0</v>
      </c>
      <c r="V27" s="129">
        <f t="shared" si="8"/>
        <v>0</v>
      </c>
      <c r="W27" s="130">
        <f t="shared" si="7"/>
        <v>0</v>
      </c>
      <c r="X27" s="100"/>
      <c r="Z27" s="120">
        <f t="shared" si="9"/>
        <v>0</v>
      </c>
      <c r="AA27" s="120">
        <f t="shared" si="10"/>
        <v>0</v>
      </c>
      <c r="AB27" s="120">
        <f t="shared" si="11"/>
        <v>0</v>
      </c>
      <c r="AC27" s="120">
        <f t="shared" si="12"/>
        <v>0</v>
      </c>
    </row>
    <row r="28" spans="1:29" ht="15.75" customHeight="1" hidden="1">
      <c r="A28" s="146">
        <f t="shared" si="0"/>
        <v>14</v>
      </c>
      <c r="B28" s="147">
        <f t="shared" si="13"/>
        <v>0</v>
      </c>
      <c r="C28" s="148"/>
      <c r="D28" s="149"/>
      <c r="E28" s="150"/>
      <c r="F28" s="151">
        <f>INDEX(poeng!$A$1:$B$154,(E28-0)+1,2)</f>
        <v>0</v>
      </c>
      <c r="G28" s="152"/>
      <c r="H28" s="151">
        <f>INDEX(poeng!$A$1:$B$154,(G28-0)+1,2)</f>
        <v>0</v>
      </c>
      <c r="I28" s="150"/>
      <c r="J28" s="151">
        <f>INDEX(poeng!$A$1:$B$154,(I28-0)+1,2)</f>
        <v>0</v>
      </c>
      <c r="K28" s="152"/>
      <c r="L28" s="151">
        <f>INDEX(poeng!$A$1:$B$154,(K28-0)+1,2)</f>
        <v>0</v>
      </c>
      <c r="M28" s="150"/>
      <c r="N28" s="151">
        <f>INDEX(poeng!$A$1:$B$154,(M28-0)+1,2)</f>
        <v>0</v>
      </c>
      <c r="O28" s="150"/>
      <c r="P28" s="151">
        <f>INDEX(poeng!$A$1:$B$154,(O28-0)+1,2)</f>
        <v>0</v>
      </c>
      <c r="Q28" s="128">
        <f t="shared" si="2"/>
        <v>0</v>
      </c>
      <c r="R28" s="129">
        <f t="shared" si="3"/>
        <v>0</v>
      </c>
      <c r="S28" s="129">
        <f t="shared" si="4"/>
        <v>0</v>
      </c>
      <c r="T28" s="129">
        <f t="shared" si="5"/>
        <v>0</v>
      </c>
      <c r="U28" s="129">
        <f t="shared" si="6"/>
        <v>0</v>
      </c>
      <c r="V28" s="129">
        <f t="shared" si="8"/>
        <v>0</v>
      </c>
      <c r="W28" s="130">
        <f t="shared" si="7"/>
        <v>0</v>
      </c>
      <c r="X28" s="100"/>
      <c r="Z28" s="120">
        <f t="shared" si="9"/>
        <v>0</v>
      </c>
      <c r="AA28" s="120">
        <f t="shared" si="10"/>
        <v>0</v>
      </c>
      <c r="AB28" s="120">
        <f t="shared" si="11"/>
        <v>0</v>
      </c>
      <c r="AC28" s="120">
        <f t="shared" si="12"/>
        <v>0</v>
      </c>
    </row>
    <row r="29" spans="1:29" ht="13.5" customHeight="1" hidden="1">
      <c r="A29" s="146">
        <f t="shared" si="0"/>
        <v>14</v>
      </c>
      <c r="B29" s="147">
        <f t="shared" si="13"/>
        <v>0</v>
      </c>
      <c r="C29" s="148"/>
      <c r="D29" s="149"/>
      <c r="E29" s="150"/>
      <c r="F29" s="151">
        <f>INDEX(poeng!$A$1:$B$154,(E29-0)+1,2)</f>
        <v>0</v>
      </c>
      <c r="G29" s="152"/>
      <c r="H29" s="151">
        <f>INDEX(poeng!$A$1:$B$154,(G29-0)+1,2)</f>
        <v>0</v>
      </c>
      <c r="I29" s="150"/>
      <c r="J29" s="151">
        <f>INDEX(poeng!$A$1:$B$154,(I29-0)+1,2)</f>
        <v>0</v>
      </c>
      <c r="K29" s="152"/>
      <c r="L29" s="151">
        <f>INDEX(poeng!$A$1:$B$154,(K29-0)+1,2)</f>
        <v>0</v>
      </c>
      <c r="M29" s="150"/>
      <c r="N29" s="151">
        <f>INDEX(poeng!$A$1:$B$154,(M29-0)+1,2)</f>
        <v>0</v>
      </c>
      <c r="O29" s="150"/>
      <c r="P29" s="151">
        <f>INDEX(poeng!$A$1:$B$154,(O29-0)+1,2)</f>
        <v>0</v>
      </c>
      <c r="Q29" s="128">
        <f t="shared" si="2"/>
        <v>0</v>
      </c>
      <c r="R29" s="129">
        <f t="shared" si="3"/>
        <v>0</v>
      </c>
      <c r="S29" s="129">
        <f t="shared" si="4"/>
        <v>0</v>
      </c>
      <c r="T29" s="129">
        <f t="shared" si="5"/>
        <v>0</v>
      </c>
      <c r="U29" s="129">
        <f t="shared" si="6"/>
        <v>0</v>
      </c>
      <c r="V29" s="129">
        <f t="shared" si="8"/>
        <v>0</v>
      </c>
      <c r="W29" s="130">
        <f t="shared" si="7"/>
        <v>0</v>
      </c>
      <c r="X29" s="100"/>
      <c r="Z29" s="120">
        <f t="shared" si="9"/>
        <v>0</v>
      </c>
      <c r="AA29" s="120">
        <f t="shared" si="10"/>
        <v>0</v>
      </c>
      <c r="AB29" s="120">
        <f t="shared" si="11"/>
        <v>0</v>
      </c>
      <c r="AC29" s="120">
        <f t="shared" si="12"/>
        <v>0</v>
      </c>
    </row>
    <row r="30" spans="1:29" ht="15.75" customHeight="1" hidden="1">
      <c r="A30" s="146">
        <f t="shared" si="0"/>
        <v>14</v>
      </c>
      <c r="B30" s="147">
        <f t="shared" si="13"/>
        <v>0</v>
      </c>
      <c r="C30" s="148"/>
      <c r="D30" s="149"/>
      <c r="E30" s="150"/>
      <c r="F30" s="151">
        <f>INDEX(poeng!$A$1:$B$154,(E30-0)+1,2)</f>
        <v>0</v>
      </c>
      <c r="G30" s="152"/>
      <c r="H30" s="151">
        <f>INDEX(poeng!$A$1:$B$154,(G30-0)+1,2)</f>
        <v>0</v>
      </c>
      <c r="I30" s="150"/>
      <c r="J30" s="151">
        <f>INDEX(poeng!$A$1:$B$154,(I30-0)+1,2)</f>
        <v>0</v>
      </c>
      <c r="K30" s="152"/>
      <c r="L30" s="151">
        <f>INDEX(poeng!$A$1:$B$154,(K30-0)+1,2)</f>
        <v>0</v>
      </c>
      <c r="M30" s="150"/>
      <c r="N30" s="151">
        <f>INDEX(poeng!$A$1:$B$154,(M30-0)+1,2)</f>
        <v>0</v>
      </c>
      <c r="O30" s="150"/>
      <c r="P30" s="151">
        <f>INDEX(poeng!$A$1:$B$154,(O30-0)+1,2)</f>
        <v>0</v>
      </c>
      <c r="Q30" s="128">
        <f t="shared" si="2"/>
        <v>0</v>
      </c>
      <c r="R30" s="129">
        <f t="shared" si="3"/>
        <v>0</v>
      </c>
      <c r="S30" s="129">
        <f t="shared" si="4"/>
        <v>0</v>
      </c>
      <c r="T30" s="129">
        <f t="shared" si="5"/>
        <v>0</v>
      </c>
      <c r="U30" s="129">
        <f t="shared" si="6"/>
        <v>0</v>
      </c>
      <c r="V30" s="129">
        <f t="shared" si="8"/>
        <v>0</v>
      </c>
      <c r="W30" s="130">
        <f t="shared" si="7"/>
        <v>0</v>
      </c>
      <c r="X30" s="100"/>
      <c r="Z30" s="120">
        <f t="shared" si="9"/>
        <v>0</v>
      </c>
      <c r="AA30" s="120">
        <f t="shared" si="10"/>
        <v>0</v>
      </c>
      <c r="AB30" s="120">
        <f t="shared" si="11"/>
        <v>0</v>
      </c>
      <c r="AC30" s="120">
        <f t="shared" si="12"/>
        <v>0</v>
      </c>
    </row>
    <row r="31" spans="1:29" ht="15.75" customHeight="1" hidden="1">
      <c r="A31" s="146">
        <f t="shared" si="0"/>
        <v>14</v>
      </c>
      <c r="B31" s="147">
        <f t="shared" si="13"/>
        <v>0</v>
      </c>
      <c r="C31" s="148"/>
      <c r="D31" s="149"/>
      <c r="E31" s="150"/>
      <c r="F31" s="151">
        <f>INDEX(poeng!$A$1:$B$154,(E31-0)+1,2)</f>
        <v>0</v>
      </c>
      <c r="G31" s="152"/>
      <c r="H31" s="151">
        <f>INDEX(poeng!$A$1:$B$154,(G31-0)+1,2)</f>
        <v>0</v>
      </c>
      <c r="I31" s="150"/>
      <c r="J31" s="151">
        <f>INDEX(poeng!$A$1:$B$154,(I31-0)+1,2)</f>
        <v>0</v>
      </c>
      <c r="K31" s="152"/>
      <c r="L31" s="151">
        <f>INDEX(poeng!$A$1:$B$154,(K31-0)+1,2)</f>
        <v>0</v>
      </c>
      <c r="M31" s="150"/>
      <c r="N31" s="151">
        <f>INDEX(poeng!$A$1:$B$154,(M31-0)+1,2)</f>
        <v>0</v>
      </c>
      <c r="O31" s="150"/>
      <c r="P31" s="151">
        <f>INDEX(poeng!$A$1:$B$154,(O31-0)+1,2)</f>
        <v>0</v>
      </c>
      <c r="Q31" s="128">
        <f t="shared" si="2"/>
        <v>0</v>
      </c>
      <c r="R31" s="129">
        <f t="shared" si="3"/>
        <v>0</v>
      </c>
      <c r="S31" s="129">
        <f t="shared" si="4"/>
        <v>0</v>
      </c>
      <c r="T31" s="129">
        <f t="shared" si="5"/>
        <v>0</v>
      </c>
      <c r="U31" s="129">
        <f t="shared" si="6"/>
        <v>0</v>
      </c>
      <c r="V31" s="129">
        <f t="shared" si="8"/>
        <v>0</v>
      </c>
      <c r="W31" s="130">
        <f t="shared" si="7"/>
        <v>0</v>
      </c>
      <c r="X31" s="100"/>
      <c r="Z31" s="120">
        <f t="shared" si="9"/>
        <v>0</v>
      </c>
      <c r="AA31" s="120">
        <f t="shared" si="10"/>
        <v>0</v>
      </c>
      <c r="AB31" s="120">
        <f t="shared" si="11"/>
        <v>0</v>
      </c>
      <c r="AC31" s="120">
        <f t="shared" si="12"/>
        <v>0</v>
      </c>
    </row>
    <row r="32" spans="1:29" ht="15.75" customHeight="1" hidden="1">
      <c r="A32" s="146">
        <f t="shared" si="0"/>
        <v>14</v>
      </c>
      <c r="B32" s="147">
        <f t="shared" si="13"/>
        <v>0</v>
      </c>
      <c r="C32" s="148"/>
      <c r="D32" s="149"/>
      <c r="E32" s="150"/>
      <c r="F32" s="151">
        <f>INDEX(poeng!$A$1:$B$154,(E32-0)+1,2)</f>
        <v>0</v>
      </c>
      <c r="G32" s="152"/>
      <c r="H32" s="151">
        <f>INDEX(poeng!$A$1:$B$154,(G32-0)+1,2)</f>
        <v>0</v>
      </c>
      <c r="I32" s="150"/>
      <c r="J32" s="151">
        <f>INDEX(poeng!$A$1:$B$154,(I32-0)+1,2)</f>
        <v>0</v>
      </c>
      <c r="K32" s="152"/>
      <c r="L32" s="151">
        <f>INDEX(poeng!$A$1:$B$154,(K32-0)+1,2)</f>
        <v>0</v>
      </c>
      <c r="M32" s="150"/>
      <c r="N32" s="151">
        <f>INDEX(poeng!$A$1:$B$154,(M32-0)+1,2)</f>
        <v>0</v>
      </c>
      <c r="O32" s="150"/>
      <c r="P32" s="151">
        <f>INDEX(poeng!$A$1:$B$154,(O32-0)+1,2)</f>
        <v>0</v>
      </c>
      <c r="Q32" s="128">
        <f t="shared" si="2"/>
        <v>0</v>
      </c>
      <c r="R32" s="129">
        <f t="shared" si="3"/>
        <v>0</v>
      </c>
      <c r="S32" s="129">
        <f t="shared" si="4"/>
        <v>0</v>
      </c>
      <c r="T32" s="129">
        <f t="shared" si="5"/>
        <v>0</v>
      </c>
      <c r="U32" s="129">
        <f t="shared" si="6"/>
        <v>0</v>
      </c>
      <c r="V32" s="129">
        <f t="shared" si="8"/>
        <v>0</v>
      </c>
      <c r="W32" s="130">
        <f t="shared" si="7"/>
        <v>0</v>
      </c>
      <c r="X32" s="100"/>
      <c r="Z32" s="120">
        <f t="shared" si="9"/>
        <v>0</v>
      </c>
      <c r="AA32" s="120">
        <f t="shared" si="10"/>
        <v>0</v>
      </c>
      <c r="AB32" s="120">
        <f t="shared" si="11"/>
        <v>0</v>
      </c>
      <c r="AC32" s="120">
        <f t="shared" si="12"/>
        <v>0</v>
      </c>
    </row>
    <row r="33" spans="1:29" ht="15.75" customHeight="1" hidden="1">
      <c r="A33" s="146">
        <f t="shared" si="0"/>
        <v>14</v>
      </c>
      <c r="B33" s="147">
        <f t="shared" si="13"/>
        <v>0</v>
      </c>
      <c r="C33" s="148"/>
      <c r="D33" s="149"/>
      <c r="E33" s="150"/>
      <c r="F33" s="151">
        <f>INDEX(poeng!$A$1:$B$154,(E33-0)+1,2)</f>
        <v>0</v>
      </c>
      <c r="G33" s="152"/>
      <c r="H33" s="151">
        <f>INDEX(poeng!$A$1:$B$154,(G33-0)+1,2)</f>
        <v>0</v>
      </c>
      <c r="I33" s="150"/>
      <c r="J33" s="151">
        <f>INDEX(poeng!$A$1:$B$154,(I33-0)+1,2)</f>
        <v>0</v>
      </c>
      <c r="K33" s="152"/>
      <c r="L33" s="151">
        <f>INDEX(poeng!$A$1:$B$154,(K33-0)+1,2)</f>
        <v>0</v>
      </c>
      <c r="M33" s="150"/>
      <c r="N33" s="151">
        <f>INDEX(poeng!$A$1:$B$154,(M33-0)+1,2)</f>
        <v>0</v>
      </c>
      <c r="O33" s="150"/>
      <c r="P33" s="151">
        <f>INDEX(poeng!$A$1:$B$154,(O33-0)+1,2)</f>
        <v>0</v>
      </c>
      <c r="Q33" s="128">
        <f t="shared" si="2"/>
        <v>0</v>
      </c>
      <c r="R33" s="129">
        <f t="shared" si="3"/>
        <v>0</v>
      </c>
      <c r="S33" s="129">
        <f t="shared" si="4"/>
        <v>0</v>
      </c>
      <c r="T33" s="129">
        <f t="shared" si="5"/>
        <v>0</v>
      </c>
      <c r="U33" s="129">
        <f t="shared" si="6"/>
        <v>0</v>
      </c>
      <c r="V33" s="129">
        <f t="shared" si="8"/>
        <v>0</v>
      </c>
      <c r="W33" s="130">
        <f t="shared" si="7"/>
        <v>0</v>
      </c>
      <c r="X33" s="100"/>
      <c r="Z33" s="120">
        <f t="shared" si="9"/>
        <v>0</v>
      </c>
      <c r="AA33" s="120">
        <f t="shared" si="10"/>
        <v>0</v>
      </c>
      <c r="AB33" s="120">
        <f t="shared" si="11"/>
        <v>0</v>
      </c>
      <c r="AC33" s="120">
        <f t="shared" si="12"/>
        <v>0</v>
      </c>
    </row>
    <row r="34" spans="1:29" ht="15.75" customHeight="1" hidden="1">
      <c r="A34" s="146">
        <f t="shared" si="0"/>
        <v>14</v>
      </c>
      <c r="B34" s="147">
        <f t="shared" si="13"/>
        <v>0</v>
      </c>
      <c r="C34" s="148"/>
      <c r="D34" s="149"/>
      <c r="E34" s="150"/>
      <c r="F34" s="151">
        <f>INDEX(poeng!$A$1:$B$154,(E34-0)+1,2)</f>
        <v>0</v>
      </c>
      <c r="G34" s="152"/>
      <c r="H34" s="151">
        <f>INDEX(poeng!$A$1:$B$154,(G34-0)+1,2)</f>
        <v>0</v>
      </c>
      <c r="I34" s="150"/>
      <c r="J34" s="151">
        <f>INDEX(poeng!$A$1:$B$154,(I34-0)+1,2)</f>
        <v>0</v>
      </c>
      <c r="K34" s="152"/>
      <c r="L34" s="151">
        <f>INDEX(poeng!$A$1:$B$154,(K34-0)+1,2)</f>
        <v>0</v>
      </c>
      <c r="M34" s="150"/>
      <c r="N34" s="151">
        <f>INDEX(poeng!$A$1:$B$154,(M34-0)+1,2)</f>
        <v>0</v>
      </c>
      <c r="O34" s="150"/>
      <c r="P34" s="151">
        <f>INDEX(poeng!$A$1:$B$154,(O34-0)+1,2)</f>
        <v>0</v>
      </c>
      <c r="Q34" s="128">
        <f t="shared" si="2"/>
        <v>0</v>
      </c>
      <c r="R34" s="129">
        <f t="shared" si="3"/>
        <v>0</v>
      </c>
      <c r="S34" s="129">
        <f t="shared" si="4"/>
        <v>0</v>
      </c>
      <c r="T34" s="129">
        <f t="shared" si="5"/>
        <v>0</v>
      </c>
      <c r="U34" s="129">
        <f t="shared" si="6"/>
        <v>0</v>
      </c>
      <c r="V34" s="129">
        <f t="shared" si="8"/>
        <v>0</v>
      </c>
      <c r="W34" s="130">
        <f t="shared" si="7"/>
        <v>0</v>
      </c>
      <c r="X34" s="100"/>
      <c r="Z34" s="120">
        <f t="shared" si="9"/>
        <v>0</v>
      </c>
      <c r="AA34" s="120">
        <f t="shared" si="10"/>
        <v>0</v>
      </c>
      <c r="AB34" s="120">
        <f t="shared" si="11"/>
        <v>0</v>
      </c>
      <c r="AC34" s="120">
        <f t="shared" si="12"/>
        <v>0</v>
      </c>
    </row>
    <row r="35" spans="1:29" ht="15.75" customHeight="1" hidden="1">
      <c r="A35" s="146">
        <f t="shared" si="0"/>
        <v>14</v>
      </c>
      <c r="B35" s="147">
        <f t="shared" si="13"/>
        <v>0</v>
      </c>
      <c r="C35" s="148"/>
      <c r="D35" s="149"/>
      <c r="E35" s="150"/>
      <c r="F35" s="151">
        <f>INDEX(poeng!$A$1:$B$154,(E35-0)+1,2)</f>
        <v>0</v>
      </c>
      <c r="G35" s="152"/>
      <c r="H35" s="151">
        <f>INDEX(poeng!$A$1:$B$154,(G35-0)+1,2)</f>
        <v>0</v>
      </c>
      <c r="I35" s="150"/>
      <c r="J35" s="151">
        <f>INDEX(poeng!$A$1:$B$154,(I35-0)+1,2)</f>
        <v>0</v>
      </c>
      <c r="K35" s="152"/>
      <c r="L35" s="151">
        <f>INDEX(poeng!$A$1:$B$154,(K35-0)+1,2)</f>
        <v>0</v>
      </c>
      <c r="M35" s="150"/>
      <c r="N35" s="151">
        <f>INDEX(poeng!$A$1:$B$154,(M35-0)+1,2)</f>
        <v>0</v>
      </c>
      <c r="O35" s="150"/>
      <c r="P35" s="151">
        <f>INDEX(poeng!$A$1:$B$154,(O35-0)+1,2)</f>
        <v>0</v>
      </c>
      <c r="Q35" s="128">
        <f t="shared" si="2"/>
        <v>0</v>
      </c>
      <c r="R35" s="129">
        <f t="shared" si="3"/>
        <v>0</v>
      </c>
      <c r="S35" s="129">
        <f t="shared" si="4"/>
        <v>0</v>
      </c>
      <c r="T35" s="129">
        <f t="shared" si="5"/>
        <v>0</v>
      </c>
      <c r="U35" s="129">
        <f t="shared" si="6"/>
        <v>0</v>
      </c>
      <c r="V35" s="129">
        <f t="shared" si="8"/>
        <v>0</v>
      </c>
      <c r="W35" s="130">
        <f t="shared" si="7"/>
        <v>0</v>
      </c>
      <c r="X35" s="100"/>
      <c r="Z35" s="120">
        <f t="shared" si="9"/>
        <v>0</v>
      </c>
      <c r="AA35" s="120">
        <f t="shared" si="10"/>
        <v>0</v>
      </c>
      <c r="AB35" s="120">
        <f t="shared" si="11"/>
        <v>0</v>
      </c>
      <c r="AC35" s="120">
        <f t="shared" si="12"/>
        <v>0</v>
      </c>
    </row>
    <row r="36" spans="1:29" ht="15.75" customHeight="1" hidden="1">
      <c r="A36" s="146">
        <f t="shared" si="0"/>
        <v>14</v>
      </c>
      <c r="B36" s="147">
        <f t="shared" si="13"/>
        <v>0</v>
      </c>
      <c r="C36" s="148"/>
      <c r="D36" s="149"/>
      <c r="E36" s="150"/>
      <c r="F36" s="151">
        <f>INDEX(poeng!$A$1:$B$154,(E36-0)+1,2)</f>
        <v>0</v>
      </c>
      <c r="G36" s="152"/>
      <c r="H36" s="151">
        <f>INDEX(poeng!$A$1:$B$154,(G36-0)+1,2)</f>
        <v>0</v>
      </c>
      <c r="I36" s="150"/>
      <c r="J36" s="151">
        <f>INDEX(poeng!$A$1:$B$154,(I36-0)+1,2)</f>
        <v>0</v>
      </c>
      <c r="K36" s="152"/>
      <c r="L36" s="151">
        <f>INDEX(poeng!$A$1:$B$154,(K36-0)+1,2)</f>
        <v>0</v>
      </c>
      <c r="M36" s="150"/>
      <c r="N36" s="151">
        <f>INDEX(poeng!$A$1:$B$154,(M36-0)+1,2)</f>
        <v>0</v>
      </c>
      <c r="O36" s="150"/>
      <c r="P36" s="151">
        <f>INDEX(poeng!$A$1:$B$154,(O36-0)+1,2)</f>
        <v>0</v>
      </c>
      <c r="Q36" s="128">
        <f t="shared" si="2"/>
        <v>0</v>
      </c>
      <c r="R36" s="129">
        <f t="shared" si="3"/>
        <v>0</v>
      </c>
      <c r="S36" s="129">
        <f t="shared" si="4"/>
        <v>0</v>
      </c>
      <c r="T36" s="129">
        <f t="shared" si="5"/>
        <v>0</v>
      </c>
      <c r="U36" s="129">
        <f t="shared" si="6"/>
        <v>0</v>
      </c>
      <c r="V36" s="129">
        <f t="shared" si="8"/>
        <v>0</v>
      </c>
      <c r="W36" s="130">
        <f t="shared" si="7"/>
        <v>0</v>
      </c>
      <c r="X36" s="100"/>
      <c r="Z36" s="120">
        <f t="shared" si="9"/>
        <v>0</v>
      </c>
      <c r="AA36" s="120">
        <f t="shared" si="10"/>
        <v>0</v>
      </c>
      <c r="AB36" s="120">
        <f t="shared" si="11"/>
        <v>0</v>
      </c>
      <c r="AC36" s="120">
        <f t="shared" si="12"/>
        <v>0</v>
      </c>
    </row>
    <row r="37" spans="1:29" ht="15.75" customHeight="1" hidden="1">
      <c r="A37" s="146">
        <f t="shared" si="0"/>
        <v>14</v>
      </c>
      <c r="B37" s="147">
        <f t="shared" si="13"/>
        <v>0</v>
      </c>
      <c r="C37" s="148"/>
      <c r="D37" s="149"/>
      <c r="E37" s="150"/>
      <c r="F37" s="151">
        <f>INDEX(poeng!$A$1:$B$154,(E37-0)+1,2)</f>
        <v>0</v>
      </c>
      <c r="G37" s="152"/>
      <c r="H37" s="151">
        <f>INDEX(poeng!$A$1:$B$154,(G37-0)+1,2)</f>
        <v>0</v>
      </c>
      <c r="I37" s="150"/>
      <c r="J37" s="151">
        <f>INDEX(poeng!$A$1:$B$154,(I37-0)+1,2)</f>
        <v>0</v>
      </c>
      <c r="K37" s="152"/>
      <c r="L37" s="151">
        <f>INDEX(poeng!$A$1:$B$154,(K37-0)+1,2)</f>
        <v>0</v>
      </c>
      <c r="M37" s="150"/>
      <c r="N37" s="151">
        <f>INDEX(poeng!$A$1:$B$154,(M37-0)+1,2)</f>
        <v>0</v>
      </c>
      <c r="O37" s="150"/>
      <c r="P37" s="151">
        <f>INDEX(poeng!$A$1:$B$154,(O37-0)+1,2)</f>
        <v>0</v>
      </c>
      <c r="Q37" s="128">
        <f t="shared" si="2"/>
        <v>0</v>
      </c>
      <c r="R37" s="129">
        <f t="shared" si="3"/>
        <v>0</v>
      </c>
      <c r="S37" s="129">
        <f t="shared" si="4"/>
        <v>0</v>
      </c>
      <c r="T37" s="129">
        <f t="shared" si="5"/>
        <v>0</v>
      </c>
      <c r="U37" s="129">
        <f t="shared" si="6"/>
        <v>0</v>
      </c>
      <c r="V37" s="129">
        <f t="shared" si="8"/>
        <v>0</v>
      </c>
      <c r="W37" s="130">
        <f t="shared" si="7"/>
        <v>0</v>
      </c>
      <c r="X37" s="100"/>
      <c r="Z37" s="120">
        <f t="shared" si="9"/>
        <v>0</v>
      </c>
      <c r="AA37" s="120">
        <f t="shared" si="10"/>
        <v>0</v>
      </c>
      <c r="AB37" s="120">
        <f t="shared" si="11"/>
        <v>0</v>
      </c>
      <c r="AC37" s="120">
        <f t="shared" si="12"/>
        <v>0</v>
      </c>
    </row>
    <row r="38" spans="1:29" ht="15.75" customHeight="1" hidden="1">
      <c r="A38" s="146">
        <f aca="true" t="shared" si="14" ref="A38:A74">RANK(W38,W$6:W$74,0)</f>
        <v>14</v>
      </c>
      <c r="B38" s="147">
        <f t="shared" si="13"/>
        <v>0</v>
      </c>
      <c r="C38" s="148"/>
      <c r="D38" s="149"/>
      <c r="E38" s="150"/>
      <c r="F38" s="151">
        <f>INDEX(poeng!$A$1:$B$154,(E38-0)+1,2)</f>
        <v>0</v>
      </c>
      <c r="G38" s="152"/>
      <c r="H38" s="151">
        <f>INDEX(poeng!$A$1:$B$154,(G38-0)+1,2)</f>
        <v>0</v>
      </c>
      <c r="I38" s="150"/>
      <c r="J38" s="151">
        <f>INDEX(poeng!$A$1:$B$154,(I38-0)+1,2)</f>
        <v>0</v>
      </c>
      <c r="K38" s="152"/>
      <c r="L38" s="151">
        <f>INDEX(poeng!$A$1:$B$154,(K38-0)+1,2)</f>
        <v>0</v>
      </c>
      <c r="M38" s="150"/>
      <c r="N38" s="151">
        <f>INDEX(poeng!$A$1:$B$154,(M38-0)+1,2)</f>
        <v>0</v>
      </c>
      <c r="O38" s="150"/>
      <c r="P38" s="151">
        <f>INDEX(poeng!$A$1:$B$154,(O38-0)+1,2)</f>
        <v>0</v>
      </c>
      <c r="Q38" s="128">
        <f t="shared" si="2"/>
        <v>0</v>
      </c>
      <c r="R38" s="129">
        <f t="shared" si="3"/>
        <v>0</v>
      </c>
      <c r="S38" s="129">
        <f t="shared" si="4"/>
        <v>0</v>
      </c>
      <c r="T38" s="129">
        <f t="shared" si="5"/>
        <v>0</v>
      </c>
      <c r="U38" s="129">
        <f t="shared" si="6"/>
        <v>0</v>
      </c>
      <c r="V38" s="129">
        <f t="shared" si="8"/>
        <v>0</v>
      </c>
      <c r="W38" s="130">
        <f t="shared" si="7"/>
        <v>0</v>
      </c>
      <c r="X38" s="100"/>
      <c r="Z38" s="120">
        <f t="shared" si="9"/>
        <v>0</v>
      </c>
      <c r="AA38" s="120">
        <f t="shared" si="10"/>
        <v>0</v>
      </c>
      <c r="AB38" s="120">
        <f t="shared" si="11"/>
        <v>0</v>
      </c>
      <c r="AC38" s="120">
        <f t="shared" si="12"/>
        <v>0</v>
      </c>
    </row>
    <row r="39" spans="1:29" ht="15.75" customHeight="1" hidden="1">
      <c r="A39" s="146">
        <f t="shared" si="14"/>
        <v>14</v>
      </c>
      <c r="B39" s="147">
        <f t="shared" si="13"/>
        <v>0</v>
      </c>
      <c r="C39" s="148"/>
      <c r="D39" s="149"/>
      <c r="E39" s="150"/>
      <c r="F39" s="151">
        <f>INDEX(poeng!$A$1:$B$154,(E39-0)+1,2)</f>
        <v>0</v>
      </c>
      <c r="G39" s="152"/>
      <c r="H39" s="151">
        <f>INDEX(poeng!$A$1:$B$154,(G39-0)+1,2)</f>
        <v>0</v>
      </c>
      <c r="I39" s="150"/>
      <c r="J39" s="151">
        <f>INDEX(poeng!$A$1:$B$154,(I39-0)+1,2)</f>
        <v>0</v>
      </c>
      <c r="K39" s="152"/>
      <c r="L39" s="151">
        <f>INDEX(poeng!$A$1:$B$154,(K39-0)+1,2)</f>
        <v>0</v>
      </c>
      <c r="M39" s="150"/>
      <c r="N39" s="151">
        <f>INDEX(poeng!$A$1:$B$154,(M39-0)+1,2)</f>
        <v>0</v>
      </c>
      <c r="O39" s="150"/>
      <c r="P39" s="151">
        <f>INDEX(poeng!$A$1:$B$154,(O39-0)+1,2)</f>
        <v>0</v>
      </c>
      <c r="Q39" s="128">
        <f t="shared" si="2"/>
        <v>0</v>
      </c>
      <c r="R39" s="129">
        <f t="shared" si="3"/>
        <v>0</v>
      </c>
      <c r="S39" s="129">
        <f t="shared" si="4"/>
        <v>0</v>
      </c>
      <c r="T39" s="129">
        <f t="shared" si="5"/>
        <v>0</v>
      </c>
      <c r="U39" s="129">
        <f t="shared" si="6"/>
        <v>0</v>
      </c>
      <c r="V39" s="129">
        <f t="shared" si="8"/>
        <v>0</v>
      </c>
      <c r="W39" s="130">
        <f t="shared" si="7"/>
        <v>0</v>
      </c>
      <c r="X39" s="100"/>
      <c r="Z39" s="120">
        <f t="shared" si="9"/>
        <v>0</v>
      </c>
      <c r="AA39" s="120">
        <f t="shared" si="10"/>
        <v>0</v>
      </c>
      <c r="AB39" s="120">
        <f t="shared" si="11"/>
        <v>0</v>
      </c>
      <c r="AC39" s="120">
        <f t="shared" si="12"/>
        <v>0</v>
      </c>
    </row>
    <row r="40" spans="1:29" ht="15.75" customHeight="1" hidden="1">
      <c r="A40" s="146">
        <f t="shared" si="14"/>
        <v>14</v>
      </c>
      <c r="B40" s="147">
        <f t="shared" si="13"/>
        <v>0</v>
      </c>
      <c r="C40" s="148"/>
      <c r="D40" s="149"/>
      <c r="E40" s="150"/>
      <c r="F40" s="151">
        <f>INDEX(poeng!$A$1:$B$154,(E40-0)+1,2)</f>
        <v>0</v>
      </c>
      <c r="G40" s="152"/>
      <c r="H40" s="151">
        <f>INDEX(poeng!$A$1:$B$154,(G40-0)+1,2)</f>
        <v>0</v>
      </c>
      <c r="I40" s="150"/>
      <c r="J40" s="151">
        <f>INDEX(poeng!$A$1:$B$154,(I40-0)+1,2)</f>
        <v>0</v>
      </c>
      <c r="K40" s="152"/>
      <c r="L40" s="151">
        <f>INDEX(poeng!$A$1:$B$154,(K40-0)+1,2)</f>
        <v>0</v>
      </c>
      <c r="M40" s="150"/>
      <c r="N40" s="151">
        <f>INDEX(poeng!$A$1:$B$154,(M40-0)+1,2)</f>
        <v>0</v>
      </c>
      <c r="O40" s="150"/>
      <c r="P40" s="151">
        <f>INDEX(poeng!$A$1:$B$154,(O40-0)+1,2)</f>
        <v>0</v>
      </c>
      <c r="Q40" s="128">
        <f t="shared" si="2"/>
        <v>0</v>
      </c>
      <c r="R40" s="129">
        <f t="shared" si="3"/>
        <v>0</v>
      </c>
      <c r="S40" s="129">
        <f t="shared" si="4"/>
        <v>0</v>
      </c>
      <c r="T40" s="129">
        <f t="shared" si="5"/>
        <v>0</v>
      </c>
      <c r="U40" s="129">
        <f t="shared" si="6"/>
        <v>0</v>
      </c>
      <c r="V40" s="129">
        <f t="shared" si="8"/>
        <v>0</v>
      </c>
      <c r="W40" s="130">
        <f t="shared" si="7"/>
        <v>0</v>
      </c>
      <c r="X40" s="100"/>
      <c r="Z40" s="120">
        <f t="shared" si="9"/>
        <v>0</v>
      </c>
      <c r="AA40" s="120">
        <f t="shared" si="10"/>
        <v>0</v>
      </c>
      <c r="AB40" s="120">
        <f t="shared" si="11"/>
        <v>0</v>
      </c>
      <c r="AC40" s="120">
        <f t="shared" si="12"/>
        <v>0</v>
      </c>
    </row>
    <row r="41" spans="1:29" ht="15.75" customHeight="1" hidden="1">
      <c r="A41" s="146">
        <f t="shared" si="14"/>
        <v>14</v>
      </c>
      <c r="B41" s="147">
        <f t="shared" si="13"/>
        <v>0</v>
      </c>
      <c r="C41" s="148"/>
      <c r="D41" s="149"/>
      <c r="E41" s="150"/>
      <c r="F41" s="151">
        <f>INDEX(poeng!$A$1:$B$154,(E41-0)+1,2)</f>
        <v>0</v>
      </c>
      <c r="G41" s="152"/>
      <c r="H41" s="151">
        <f>INDEX(poeng!$A$1:$B$154,(G41-0)+1,2)</f>
        <v>0</v>
      </c>
      <c r="I41" s="150"/>
      <c r="J41" s="151">
        <f>INDEX(poeng!$A$1:$B$154,(I41-0)+1,2)</f>
        <v>0</v>
      </c>
      <c r="K41" s="152"/>
      <c r="L41" s="151">
        <f>INDEX(poeng!$A$1:$B$154,(K41-0)+1,2)</f>
        <v>0</v>
      </c>
      <c r="M41" s="150"/>
      <c r="N41" s="151">
        <f>INDEX(poeng!$A$1:$B$154,(M41-0)+1,2)</f>
        <v>0</v>
      </c>
      <c r="O41" s="150"/>
      <c r="P41" s="151">
        <f>INDEX(poeng!$A$1:$B$154,(O41-0)+1,2)</f>
        <v>0</v>
      </c>
      <c r="Q41" s="128">
        <f t="shared" si="2"/>
        <v>0</v>
      </c>
      <c r="R41" s="129">
        <f t="shared" si="3"/>
        <v>0</v>
      </c>
      <c r="S41" s="129">
        <f t="shared" si="4"/>
        <v>0</v>
      </c>
      <c r="T41" s="129">
        <f t="shared" si="5"/>
        <v>0</v>
      </c>
      <c r="U41" s="129">
        <f t="shared" si="6"/>
        <v>0</v>
      </c>
      <c r="V41" s="129">
        <f t="shared" si="8"/>
        <v>0</v>
      </c>
      <c r="W41" s="130">
        <f t="shared" si="7"/>
        <v>0</v>
      </c>
      <c r="X41" s="100"/>
      <c r="Z41" s="120">
        <f t="shared" si="9"/>
        <v>0</v>
      </c>
      <c r="AA41" s="120">
        <f t="shared" si="10"/>
        <v>0</v>
      </c>
      <c r="AB41" s="120">
        <f t="shared" si="11"/>
        <v>0</v>
      </c>
      <c r="AC41" s="120">
        <f t="shared" si="12"/>
        <v>0</v>
      </c>
    </row>
    <row r="42" spans="1:29" ht="15.75" customHeight="1" hidden="1">
      <c r="A42" s="146">
        <f t="shared" si="14"/>
        <v>14</v>
      </c>
      <c r="B42" s="147">
        <f t="shared" si="13"/>
        <v>0</v>
      </c>
      <c r="C42" s="148"/>
      <c r="D42" s="149"/>
      <c r="E42" s="150"/>
      <c r="F42" s="151">
        <f>INDEX(poeng!$A$1:$B$154,(E42-0)+1,2)</f>
        <v>0</v>
      </c>
      <c r="G42" s="152"/>
      <c r="H42" s="151">
        <f>INDEX(poeng!$A$1:$B$154,(G42-0)+1,2)</f>
        <v>0</v>
      </c>
      <c r="I42" s="150"/>
      <c r="J42" s="151">
        <f>INDEX(poeng!$A$1:$B$154,(I42-0)+1,2)</f>
        <v>0</v>
      </c>
      <c r="K42" s="152"/>
      <c r="L42" s="151">
        <f>INDEX(poeng!$A$1:$B$154,(K42-0)+1,2)</f>
        <v>0</v>
      </c>
      <c r="M42" s="150"/>
      <c r="N42" s="151">
        <f>INDEX(poeng!$A$1:$B$154,(M42-0)+1,2)</f>
        <v>0</v>
      </c>
      <c r="O42" s="150"/>
      <c r="P42" s="151">
        <f>INDEX(poeng!$A$1:$B$154,(O42-0)+1,2)</f>
        <v>0</v>
      </c>
      <c r="Q42" s="128">
        <f t="shared" si="2"/>
        <v>0</v>
      </c>
      <c r="R42" s="129">
        <f t="shared" si="3"/>
        <v>0</v>
      </c>
      <c r="S42" s="129">
        <f t="shared" si="4"/>
        <v>0</v>
      </c>
      <c r="T42" s="129">
        <f t="shared" si="5"/>
        <v>0</v>
      </c>
      <c r="U42" s="129">
        <f t="shared" si="6"/>
        <v>0</v>
      </c>
      <c r="V42" s="129">
        <f t="shared" si="8"/>
        <v>0</v>
      </c>
      <c r="W42" s="130">
        <f t="shared" si="7"/>
        <v>0</v>
      </c>
      <c r="X42" s="100"/>
      <c r="Z42" s="120">
        <f t="shared" si="9"/>
        <v>0</v>
      </c>
      <c r="AA42" s="120">
        <f t="shared" si="10"/>
        <v>0</v>
      </c>
      <c r="AB42" s="120">
        <f t="shared" si="11"/>
        <v>0</v>
      </c>
      <c r="AC42" s="120">
        <f t="shared" si="12"/>
        <v>0</v>
      </c>
    </row>
    <row r="43" spans="1:29" ht="15.75" customHeight="1" hidden="1">
      <c r="A43" s="146">
        <f t="shared" si="14"/>
        <v>14</v>
      </c>
      <c r="B43" s="147">
        <f t="shared" si="13"/>
        <v>0</v>
      </c>
      <c r="C43" s="148"/>
      <c r="D43" s="149"/>
      <c r="E43" s="150"/>
      <c r="F43" s="151">
        <f>INDEX(poeng!$A$1:$B$154,(E43-0)+1,2)</f>
        <v>0</v>
      </c>
      <c r="G43" s="152"/>
      <c r="H43" s="151">
        <f>INDEX(poeng!$A$1:$B$154,(G43-0)+1,2)</f>
        <v>0</v>
      </c>
      <c r="I43" s="150"/>
      <c r="J43" s="151">
        <f>INDEX(poeng!$A$1:$B$154,(I43-0)+1,2)</f>
        <v>0</v>
      </c>
      <c r="K43" s="152"/>
      <c r="L43" s="151">
        <f>INDEX(poeng!$A$1:$B$154,(K43-0)+1,2)</f>
        <v>0</v>
      </c>
      <c r="M43" s="150"/>
      <c r="N43" s="151">
        <f>INDEX(poeng!$A$1:$B$154,(M43-0)+1,2)</f>
        <v>0</v>
      </c>
      <c r="O43" s="150"/>
      <c r="P43" s="151">
        <f>INDEX(poeng!$A$1:$B$154,(O43-0)+1,2)</f>
        <v>0</v>
      </c>
      <c r="Q43" s="128">
        <f t="shared" si="2"/>
        <v>0</v>
      </c>
      <c r="R43" s="129">
        <f t="shared" si="3"/>
        <v>0</v>
      </c>
      <c r="S43" s="129">
        <f t="shared" si="4"/>
        <v>0</v>
      </c>
      <c r="T43" s="129">
        <f t="shared" si="5"/>
        <v>0</v>
      </c>
      <c r="U43" s="129">
        <f t="shared" si="6"/>
        <v>0</v>
      </c>
      <c r="V43" s="129">
        <f t="shared" si="8"/>
        <v>0</v>
      </c>
      <c r="W43" s="130">
        <f t="shared" si="7"/>
        <v>0</v>
      </c>
      <c r="X43" s="100"/>
      <c r="Z43" s="120">
        <f t="shared" si="9"/>
        <v>0</v>
      </c>
      <c r="AA43" s="120">
        <f t="shared" si="10"/>
        <v>0</v>
      </c>
      <c r="AB43" s="120">
        <f t="shared" si="11"/>
        <v>0</v>
      </c>
      <c r="AC43" s="120">
        <f t="shared" si="12"/>
        <v>0</v>
      </c>
    </row>
    <row r="44" spans="1:29" ht="15.75" customHeight="1" hidden="1">
      <c r="A44" s="146">
        <f t="shared" si="14"/>
        <v>14</v>
      </c>
      <c r="B44" s="147">
        <f t="shared" si="13"/>
        <v>0</v>
      </c>
      <c r="C44" s="148"/>
      <c r="D44" s="149"/>
      <c r="E44" s="150"/>
      <c r="F44" s="151">
        <f>INDEX(poeng!$A$1:$B$154,(E44-0)+1,2)</f>
        <v>0</v>
      </c>
      <c r="G44" s="152"/>
      <c r="H44" s="151">
        <f>INDEX(poeng!$A$1:$B$154,(G44-0)+1,2)</f>
        <v>0</v>
      </c>
      <c r="I44" s="150"/>
      <c r="J44" s="151">
        <f>INDEX(poeng!$A$1:$B$154,(I44-0)+1,2)</f>
        <v>0</v>
      </c>
      <c r="K44" s="152"/>
      <c r="L44" s="151">
        <f>INDEX(poeng!$A$1:$B$154,(K44-0)+1,2)</f>
        <v>0</v>
      </c>
      <c r="M44" s="150"/>
      <c r="N44" s="151">
        <f>INDEX(poeng!$A$1:$B$154,(M44-0)+1,2)</f>
        <v>0</v>
      </c>
      <c r="O44" s="150"/>
      <c r="P44" s="151">
        <f>INDEX(poeng!$A$1:$B$154,(O44-0)+1,2)</f>
        <v>0</v>
      </c>
      <c r="Q44" s="128">
        <f t="shared" si="2"/>
        <v>0</v>
      </c>
      <c r="R44" s="129">
        <f t="shared" si="3"/>
        <v>0</v>
      </c>
      <c r="S44" s="129">
        <f t="shared" si="4"/>
        <v>0</v>
      </c>
      <c r="T44" s="129">
        <f t="shared" si="5"/>
        <v>0</v>
      </c>
      <c r="U44" s="129">
        <f t="shared" si="6"/>
        <v>0</v>
      </c>
      <c r="V44" s="129">
        <f t="shared" si="8"/>
        <v>0</v>
      </c>
      <c r="W44" s="130">
        <f t="shared" si="7"/>
        <v>0</v>
      </c>
      <c r="X44" s="100"/>
      <c r="Z44" s="120">
        <f t="shared" si="9"/>
        <v>0</v>
      </c>
      <c r="AA44" s="120">
        <f t="shared" si="10"/>
        <v>0</v>
      </c>
      <c r="AB44" s="120">
        <f t="shared" si="11"/>
        <v>0</v>
      </c>
      <c r="AC44" s="120">
        <f t="shared" si="12"/>
        <v>0</v>
      </c>
    </row>
    <row r="45" spans="1:29" ht="15.75" customHeight="1" hidden="1">
      <c r="A45" s="146">
        <f t="shared" si="14"/>
        <v>14</v>
      </c>
      <c r="B45" s="147">
        <f t="shared" si="13"/>
        <v>0</v>
      </c>
      <c r="C45" s="148"/>
      <c r="D45" s="149"/>
      <c r="E45" s="150"/>
      <c r="F45" s="151">
        <f>INDEX(poeng!$A$1:$B$154,(E45-0)+1,2)</f>
        <v>0</v>
      </c>
      <c r="G45" s="152"/>
      <c r="H45" s="151">
        <f>INDEX(poeng!$A$1:$B$154,(G45-0)+1,2)</f>
        <v>0</v>
      </c>
      <c r="I45" s="150"/>
      <c r="J45" s="151">
        <f>INDEX(poeng!$A$1:$B$154,(I45-0)+1,2)</f>
        <v>0</v>
      </c>
      <c r="K45" s="152"/>
      <c r="L45" s="151">
        <f>INDEX(poeng!$A$1:$B$154,(K45-0)+1,2)</f>
        <v>0</v>
      </c>
      <c r="M45" s="150"/>
      <c r="N45" s="151">
        <f>INDEX(poeng!$A$1:$B$154,(M45-0)+1,2)</f>
        <v>0</v>
      </c>
      <c r="O45" s="150"/>
      <c r="P45" s="151">
        <f>INDEX(poeng!$A$1:$B$154,(O45-0)+1,2)</f>
        <v>0</v>
      </c>
      <c r="Q45" s="128">
        <f t="shared" si="2"/>
        <v>0</v>
      </c>
      <c r="R45" s="129">
        <f t="shared" si="3"/>
        <v>0</v>
      </c>
      <c r="S45" s="129">
        <f t="shared" si="4"/>
        <v>0</v>
      </c>
      <c r="T45" s="129">
        <f t="shared" si="5"/>
        <v>0</v>
      </c>
      <c r="U45" s="129">
        <f t="shared" si="6"/>
        <v>0</v>
      </c>
      <c r="V45" s="129">
        <f t="shared" si="8"/>
        <v>0</v>
      </c>
      <c r="W45" s="130">
        <f t="shared" si="7"/>
        <v>0</v>
      </c>
      <c r="X45" s="100"/>
      <c r="Z45" s="120">
        <f t="shared" si="9"/>
        <v>0</v>
      </c>
      <c r="AA45" s="120">
        <f t="shared" si="10"/>
        <v>0</v>
      </c>
      <c r="AB45" s="120">
        <f t="shared" si="11"/>
        <v>0</v>
      </c>
      <c r="AC45" s="120">
        <f t="shared" si="12"/>
        <v>0</v>
      </c>
    </row>
    <row r="46" spans="1:29" ht="15.75" customHeight="1" hidden="1">
      <c r="A46" s="146">
        <f t="shared" si="14"/>
        <v>14</v>
      </c>
      <c r="B46" s="147">
        <f t="shared" si="13"/>
        <v>0</v>
      </c>
      <c r="C46" s="148"/>
      <c r="D46" s="149"/>
      <c r="E46" s="150"/>
      <c r="F46" s="151">
        <f>INDEX(poeng!$A$1:$B$154,(E46-0)+1,2)</f>
        <v>0</v>
      </c>
      <c r="G46" s="152"/>
      <c r="H46" s="151">
        <f>INDEX(poeng!$A$1:$B$154,(G46-0)+1,2)</f>
        <v>0</v>
      </c>
      <c r="I46" s="150"/>
      <c r="J46" s="151">
        <f>INDEX(poeng!$A$1:$B$154,(I46-0)+1,2)</f>
        <v>0</v>
      </c>
      <c r="K46" s="152"/>
      <c r="L46" s="151">
        <f>INDEX(poeng!$A$1:$B$154,(K46-0)+1,2)</f>
        <v>0</v>
      </c>
      <c r="M46" s="150"/>
      <c r="N46" s="151">
        <f>INDEX(poeng!$A$1:$B$154,(M46-0)+1,2)</f>
        <v>0</v>
      </c>
      <c r="O46" s="150"/>
      <c r="P46" s="151">
        <f>INDEX(poeng!$A$1:$B$154,(O46-0)+1,2)</f>
        <v>0</v>
      </c>
      <c r="Q46" s="128">
        <f t="shared" si="2"/>
        <v>0</v>
      </c>
      <c r="R46" s="129">
        <f t="shared" si="3"/>
        <v>0</v>
      </c>
      <c r="S46" s="129">
        <f t="shared" si="4"/>
        <v>0</v>
      </c>
      <c r="T46" s="129">
        <f t="shared" si="5"/>
        <v>0</v>
      </c>
      <c r="U46" s="129">
        <f t="shared" si="6"/>
        <v>0</v>
      </c>
      <c r="V46" s="129">
        <f t="shared" si="8"/>
        <v>0</v>
      </c>
      <c r="W46" s="130">
        <f t="shared" si="7"/>
        <v>0</v>
      </c>
      <c r="X46" s="100"/>
      <c r="Z46" s="120">
        <f t="shared" si="9"/>
        <v>0</v>
      </c>
      <c r="AA46" s="120">
        <f t="shared" si="10"/>
        <v>0</v>
      </c>
      <c r="AB46" s="120">
        <f t="shared" si="11"/>
        <v>0</v>
      </c>
      <c r="AC46" s="120">
        <f t="shared" si="12"/>
        <v>0</v>
      </c>
    </row>
    <row r="47" spans="1:29" ht="15.75" customHeight="1" hidden="1">
      <c r="A47" s="146">
        <f t="shared" si="14"/>
        <v>14</v>
      </c>
      <c r="B47" s="147">
        <f aca="true" t="shared" si="15" ref="B47:B62">W47</f>
        <v>0</v>
      </c>
      <c r="C47" s="148"/>
      <c r="D47" s="149"/>
      <c r="E47" s="150"/>
      <c r="F47" s="151">
        <f>INDEX(poeng!$A$1:$B$154,(E47-0)+1,2)</f>
        <v>0</v>
      </c>
      <c r="G47" s="152"/>
      <c r="H47" s="151">
        <f>INDEX(poeng!$A$1:$B$154,(G47-0)+1,2)</f>
        <v>0</v>
      </c>
      <c r="I47" s="150"/>
      <c r="J47" s="151">
        <f>INDEX(poeng!$A$1:$B$154,(I47-0)+1,2)</f>
        <v>0</v>
      </c>
      <c r="K47" s="152"/>
      <c r="L47" s="151">
        <f>INDEX(poeng!$A$1:$B$154,(K47-0)+1,2)</f>
        <v>0</v>
      </c>
      <c r="M47" s="150"/>
      <c r="N47" s="151">
        <f>INDEX(poeng!$A$1:$B$154,(M47-0)+1,2)</f>
        <v>0</v>
      </c>
      <c r="O47" s="150"/>
      <c r="P47" s="151">
        <f>INDEX(poeng!$A$1:$B$154,(O47-0)+1,2)</f>
        <v>0</v>
      </c>
      <c r="Q47" s="128">
        <f t="shared" si="2"/>
        <v>0</v>
      </c>
      <c r="R47" s="129">
        <f t="shared" si="3"/>
        <v>0</v>
      </c>
      <c r="S47" s="129">
        <f t="shared" si="4"/>
        <v>0</v>
      </c>
      <c r="T47" s="129">
        <f t="shared" si="5"/>
        <v>0</v>
      </c>
      <c r="U47" s="129">
        <f t="shared" si="6"/>
        <v>0</v>
      </c>
      <c r="V47" s="129">
        <f t="shared" si="8"/>
        <v>0</v>
      </c>
      <c r="W47" s="136">
        <f t="shared" si="7"/>
        <v>0</v>
      </c>
      <c r="X47" s="100"/>
      <c r="Z47" s="120">
        <f t="shared" si="9"/>
        <v>0</v>
      </c>
      <c r="AA47" s="120">
        <f t="shared" si="10"/>
        <v>0</v>
      </c>
      <c r="AB47" s="120">
        <f t="shared" si="11"/>
        <v>0</v>
      </c>
      <c r="AC47" s="120">
        <f t="shared" si="12"/>
        <v>0</v>
      </c>
    </row>
    <row r="48" spans="1:29" ht="15.75" customHeight="1" hidden="1">
      <c r="A48" s="146">
        <f t="shared" si="14"/>
        <v>14</v>
      </c>
      <c r="B48" s="147">
        <f t="shared" si="15"/>
        <v>0</v>
      </c>
      <c r="C48" s="148"/>
      <c r="D48" s="149"/>
      <c r="E48" s="150"/>
      <c r="F48" s="151">
        <f>INDEX(poeng!$A$1:$B$154,(E48-0)+1,2)</f>
        <v>0</v>
      </c>
      <c r="G48" s="152"/>
      <c r="H48" s="151">
        <f>INDEX(poeng!$A$1:$B$154,(G48-0)+1,2)</f>
        <v>0</v>
      </c>
      <c r="I48" s="150"/>
      <c r="J48" s="151">
        <f>INDEX(poeng!$A$1:$B$154,(I48-0)+1,2)</f>
        <v>0</v>
      </c>
      <c r="K48" s="152"/>
      <c r="L48" s="151">
        <f>INDEX(poeng!$A$1:$B$154,(K48-0)+1,2)</f>
        <v>0</v>
      </c>
      <c r="M48" s="150"/>
      <c r="N48" s="151">
        <f>INDEX(poeng!$A$1:$B$154,(M48-0)+1,2)</f>
        <v>0</v>
      </c>
      <c r="O48" s="150"/>
      <c r="P48" s="151">
        <f>INDEX(poeng!$A$1:$B$154,(O48-0)+1,2)</f>
        <v>0</v>
      </c>
      <c r="Q48" s="128">
        <f t="shared" si="2"/>
        <v>0</v>
      </c>
      <c r="R48" s="129">
        <f t="shared" si="3"/>
        <v>0</v>
      </c>
      <c r="S48" s="129">
        <f t="shared" si="4"/>
        <v>0</v>
      </c>
      <c r="T48" s="129">
        <f t="shared" si="5"/>
        <v>0</v>
      </c>
      <c r="U48" s="129">
        <f t="shared" si="6"/>
        <v>0</v>
      </c>
      <c r="V48" s="129">
        <f t="shared" si="8"/>
        <v>0</v>
      </c>
      <c r="W48" s="130">
        <f t="shared" si="7"/>
        <v>0</v>
      </c>
      <c r="X48" s="100"/>
      <c r="Z48" s="120">
        <f t="shared" si="9"/>
        <v>0</v>
      </c>
      <c r="AA48" s="120">
        <f t="shared" si="10"/>
        <v>0</v>
      </c>
      <c r="AB48" s="120">
        <f t="shared" si="11"/>
        <v>0</v>
      </c>
      <c r="AC48" s="120">
        <f t="shared" si="12"/>
        <v>0</v>
      </c>
    </row>
    <row r="49" spans="1:29" ht="15.75" customHeight="1" hidden="1">
      <c r="A49" s="146">
        <f t="shared" si="14"/>
        <v>14</v>
      </c>
      <c r="B49" s="147">
        <f t="shared" si="15"/>
        <v>0</v>
      </c>
      <c r="C49" s="148"/>
      <c r="D49" s="149"/>
      <c r="E49" s="150"/>
      <c r="F49" s="151">
        <f>INDEX(poeng!$A$1:$B$154,(E49-0)+1,2)</f>
        <v>0</v>
      </c>
      <c r="G49" s="152"/>
      <c r="H49" s="151">
        <f>INDEX(poeng!$A$1:$B$154,(G49-0)+1,2)</f>
        <v>0</v>
      </c>
      <c r="I49" s="150"/>
      <c r="J49" s="151">
        <f>INDEX(poeng!$A$1:$B$154,(I49-0)+1,2)</f>
        <v>0</v>
      </c>
      <c r="K49" s="152"/>
      <c r="L49" s="151">
        <f>INDEX(poeng!$A$1:$B$154,(K49-0)+1,2)</f>
        <v>0</v>
      </c>
      <c r="M49" s="150"/>
      <c r="N49" s="151">
        <f>INDEX(poeng!$A$1:$B$154,(M49-0)+1,2)</f>
        <v>0</v>
      </c>
      <c r="O49" s="150"/>
      <c r="P49" s="151">
        <f>INDEX(poeng!$A$1:$B$154,(O49-0)+1,2)</f>
        <v>0</v>
      </c>
      <c r="Q49" s="128">
        <f t="shared" si="2"/>
        <v>0</v>
      </c>
      <c r="R49" s="129">
        <f t="shared" si="3"/>
        <v>0</v>
      </c>
      <c r="S49" s="129">
        <f t="shared" si="4"/>
        <v>0</v>
      </c>
      <c r="T49" s="129">
        <f t="shared" si="5"/>
        <v>0</v>
      </c>
      <c r="U49" s="129">
        <f t="shared" si="6"/>
        <v>0</v>
      </c>
      <c r="V49" s="129">
        <f t="shared" si="8"/>
        <v>0</v>
      </c>
      <c r="W49" s="130">
        <f t="shared" si="7"/>
        <v>0</v>
      </c>
      <c r="X49" s="100"/>
      <c r="Z49" s="120">
        <f t="shared" si="9"/>
        <v>0</v>
      </c>
      <c r="AA49" s="120">
        <f t="shared" si="10"/>
        <v>0</v>
      </c>
      <c r="AB49" s="120">
        <f t="shared" si="11"/>
        <v>0</v>
      </c>
      <c r="AC49" s="120">
        <f t="shared" si="12"/>
        <v>0</v>
      </c>
    </row>
    <row r="50" spans="1:29" ht="15.75" customHeight="1" hidden="1">
      <c r="A50" s="146">
        <f t="shared" si="14"/>
        <v>14</v>
      </c>
      <c r="B50" s="147">
        <f t="shared" si="15"/>
        <v>0</v>
      </c>
      <c r="C50" s="148"/>
      <c r="D50" s="149"/>
      <c r="E50" s="150"/>
      <c r="F50" s="151">
        <f>INDEX(poeng!$A$1:$B$154,(E50-0)+1,2)</f>
        <v>0</v>
      </c>
      <c r="G50" s="152"/>
      <c r="H50" s="151">
        <f>INDEX(poeng!$A$1:$B$154,(G50-0)+1,2)</f>
        <v>0</v>
      </c>
      <c r="I50" s="150"/>
      <c r="J50" s="151">
        <f>INDEX(poeng!$A$1:$B$154,(I50-0)+1,2)</f>
        <v>0</v>
      </c>
      <c r="K50" s="152"/>
      <c r="L50" s="151">
        <f>INDEX(poeng!$A$1:$B$154,(K50-0)+1,2)</f>
        <v>0</v>
      </c>
      <c r="M50" s="150"/>
      <c r="N50" s="151">
        <f>INDEX(poeng!$A$1:$B$154,(M50-0)+1,2)</f>
        <v>0</v>
      </c>
      <c r="O50" s="150"/>
      <c r="P50" s="151">
        <f>INDEX(poeng!$A$1:$B$154,(O50-0)+1,2)</f>
        <v>0</v>
      </c>
      <c r="Q50" s="128">
        <f t="shared" si="2"/>
        <v>0</v>
      </c>
      <c r="R50" s="129">
        <f t="shared" si="3"/>
        <v>0</v>
      </c>
      <c r="S50" s="129">
        <f t="shared" si="4"/>
        <v>0</v>
      </c>
      <c r="T50" s="129">
        <f t="shared" si="5"/>
        <v>0</v>
      </c>
      <c r="U50" s="129">
        <f t="shared" si="6"/>
        <v>0</v>
      </c>
      <c r="V50" s="129">
        <f t="shared" si="8"/>
        <v>0</v>
      </c>
      <c r="W50" s="130">
        <f t="shared" si="7"/>
        <v>0</v>
      </c>
      <c r="X50" s="100"/>
      <c r="Z50" s="120">
        <f t="shared" si="9"/>
        <v>0</v>
      </c>
      <c r="AA50" s="120">
        <f t="shared" si="10"/>
        <v>0</v>
      </c>
      <c r="AB50" s="120">
        <f t="shared" si="11"/>
        <v>0</v>
      </c>
      <c r="AC50" s="120">
        <f t="shared" si="12"/>
        <v>0</v>
      </c>
    </row>
    <row r="51" spans="1:29" ht="15.75" customHeight="1" hidden="1">
      <c r="A51" s="146">
        <f t="shared" si="14"/>
        <v>14</v>
      </c>
      <c r="B51" s="147">
        <f t="shared" si="15"/>
        <v>0</v>
      </c>
      <c r="C51" s="148"/>
      <c r="D51" s="149"/>
      <c r="E51" s="150"/>
      <c r="F51" s="151">
        <f>INDEX(poeng!$A$1:$B$154,(E51-0)+1,2)</f>
        <v>0</v>
      </c>
      <c r="G51" s="152"/>
      <c r="H51" s="151">
        <f>INDEX(poeng!$A$1:$B$154,(G51-0)+1,2)</f>
        <v>0</v>
      </c>
      <c r="I51" s="150"/>
      <c r="J51" s="151">
        <f>INDEX(poeng!$A$1:$B$154,(I51-0)+1,2)</f>
        <v>0</v>
      </c>
      <c r="K51" s="152"/>
      <c r="L51" s="151">
        <f>INDEX(poeng!$A$1:$B$154,(K51-0)+1,2)</f>
        <v>0</v>
      </c>
      <c r="M51" s="150"/>
      <c r="N51" s="151">
        <f>INDEX(poeng!$A$1:$B$154,(M51-0)+1,2)</f>
        <v>0</v>
      </c>
      <c r="O51" s="150"/>
      <c r="P51" s="151">
        <f>INDEX(poeng!$A$1:$B$154,(O51-0)+1,2)</f>
        <v>0</v>
      </c>
      <c r="Q51" s="128">
        <f t="shared" si="2"/>
        <v>0</v>
      </c>
      <c r="R51" s="129">
        <f t="shared" si="3"/>
        <v>0</v>
      </c>
      <c r="S51" s="129">
        <f t="shared" si="4"/>
        <v>0</v>
      </c>
      <c r="T51" s="129">
        <f t="shared" si="5"/>
        <v>0</v>
      </c>
      <c r="U51" s="129">
        <f t="shared" si="6"/>
        <v>0</v>
      </c>
      <c r="V51" s="129">
        <f t="shared" si="8"/>
        <v>0</v>
      </c>
      <c r="W51" s="130">
        <f t="shared" si="7"/>
        <v>0</v>
      </c>
      <c r="X51" s="100"/>
      <c r="Z51" s="120">
        <f t="shared" si="9"/>
        <v>0</v>
      </c>
      <c r="AA51" s="120">
        <f t="shared" si="10"/>
        <v>0</v>
      </c>
      <c r="AB51" s="120">
        <f t="shared" si="11"/>
        <v>0</v>
      </c>
      <c r="AC51" s="120">
        <f t="shared" si="12"/>
        <v>0</v>
      </c>
    </row>
    <row r="52" spans="1:29" ht="15.75" customHeight="1" hidden="1">
      <c r="A52" s="146">
        <f t="shared" si="14"/>
        <v>14</v>
      </c>
      <c r="B52" s="147">
        <f t="shared" si="15"/>
        <v>0</v>
      </c>
      <c r="C52" s="148"/>
      <c r="D52" s="149"/>
      <c r="E52" s="150"/>
      <c r="F52" s="151">
        <f>INDEX(poeng!$A$1:$B$154,(E52-0)+1,2)</f>
        <v>0</v>
      </c>
      <c r="G52" s="152"/>
      <c r="H52" s="151">
        <f>INDEX(poeng!$A$1:$B$154,(G52-0)+1,2)</f>
        <v>0</v>
      </c>
      <c r="I52" s="150"/>
      <c r="J52" s="151">
        <f>INDEX(poeng!$A$1:$B$154,(I52-0)+1,2)</f>
        <v>0</v>
      </c>
      <c r="K52" s="152"/>
      <c r="L52" s="151">
        <f>INDEX(poeng!$A$1:$B$154,(K52-0)+1,2)</f>
        <v>0</v>
      </c>
      <c r="M52" s="150"/>
      <c r="N52" s="151">
        <f>INDEX(poeng!$A$1:$B$154,(M52-0)+1,2)</f>
        <v>0</v>
      </c>
      <c r="O52" s="150"/>
      <c r="P52" s="151">
        <f>INDEX(poeng!$A$1:$B$154,(O52-0)+1,2)</f>
        <v>0</v>
      </c>
      <c r="Q52" s="128">
        <f t="shared" si="2"/>
        <v>0</v>
      </c>
      <c r="R52" s="129">
        <f t="shared" si="3"/>
        <v>0</v>
      </c>
      <c r="S52" s="129">
        <f t="shared" si="4"/>
        <v>0</v>
      </c>
      <c r="T52" s="129">
        <f t="shared" si="5"/>
        <v>0</v>
      </c>
      <c r="U52" s="129">
        <f t="shared" si="6"/>
        <v>0</v>
      </c>
      <c r="V52" s="129">
        <f t="shared" si="8"/>
        <v>0</v>
      </c>
      <c r="W52" s="130">
        <f t="shared" si="7"/>
        <v>0</v>
      </c>
      <c r="X52" s="100"/>
      <c r="Z52" s="120">
        <f t="shared" si="9"/>
        <v>0</v>
      </c>
      <c r="AA52" s="120">
        <f t="shared" si="10"/>
        <v>0</v>
      </c>
      <c r="AB52" s="120">
        <f t="shared" si="11"/>
        <v>0</v>
      </c>
      <c r="AC52" s="120">
        <f t="shared" si="12"/>
        <v>0</v>
      </c>
    </row>
    <row r="53" spans="1:29" ht="15.75" customHeight="1" hidden="1">
      <c r="A53" s="146">
        <f t="shared" si="14"/>
        <v>14</v>
      </c>
      <c r="B53" s="147">
        <f t="shared" si="15"/>
        <v>0</v>
      </c>
      <c r="C53" s="148"/>
      <c r="D53" s="149"/>
      <c r="E53" s="150"/>
      <c r="F53" s="151">
        <f>INDEX(poeng!$A$1:$B$154,(E53-0)+1,2)</f>
        <v>0</v>
      </c>
      <c r="G53" s="152"/>
      <c r="H53" s="151">
        <f>INDEX(poeng!$A$1:$B$154,(G53-0)+1,2)</f>
        <v>0</v>
      </c>
      <c r="I53" s="150"/>
      <c r="J53" s="151">
        <f>INDEX(poeng!$A$1:$B$154,(I53-0)+1,2)</f>
        <v>0</v>
      </c>
      <c r="K53" s="152"/>
      <c r="L53" s="151">
        <f>INDEX(poeng!$A$1:$B$154,(K53-0)+1,2)</f>
        <v>0</v>
      </c>
      <c r="M53" s="150"/>
      <c r="N53" s="151">
        <f>INDEX(poeng!$A$1:$B$154,(M53-0)+1,2)</f>
        <v>0</v>
      </c>
      <c r="O53" s="150"/>
      <c r="P53" s="151">
        <f>INDEX(poeng!$A$1:$B$154,(O53-0)+1,2)</f>
        <v>0</v>
      </c>
      <c r="Q53" s="128">
        <f t="shared" si="2"/>
        <v>0</v>
      </c>
      <c r="R53" s="129">
        <f t="shared" si="3"/>
        <v>0</v>
      </c>
      <c r="S53" s="129">
        <f t="shared" si="4"/>
        <v>0</v>
      </c>
      <c r="T53" s="129">
        <f t="shared" si="5"/>
        <v>0</v>
      </c>
      <c r="U53" s="129">
        <f t="shared" si="6"/>
        <v>0</v>
      </c>
      <c r="V53" s="129">
        <f t="shared" si="8"/>
        <v>0</v>
      </c>
      <c r="W53" s="130">
        <f t="shared" si="7"/>
        <v>0</v>
      </c>
      <c r="X53" s="100"/>
      <c r="Z53" s="120">
        <f t="shared" si="9"/>
        <v>0</v>
      </c>
      <c r="AA53" s="120">
        <f t="shared" si="10"/>
        <v>0</v>
      </c>
      <c r="AB53" s="120">
        <f t="shared" si="11"/>
        <v>0</v>
      </c>
      <c r="AC53" s="120">
        <f t="shared" si="12"/>
        <v>0</v>
      </c>
    </row>
    <row r="54" spans="1:29" ht="15.75" customHeight="1" hidden="1">
      <c r="A54" s="146">
        <f t="shared" si="14"/>
        <v>14</v>
      </c>
      <c r="B54" s="147">
        <f t="shared" si="15"/>
        <v>0</v>
      </c>
      <c r="C54" s="148"/>
      <c r="D54" s="149"/>
      <c r="E54" s="150"/>
      <c r="F54" s="151">
        <f>INDEX(poeng!$A$1:$B$154,(E54-0)+1,2)</f>
        <v>0</v>
      </c>
      <c r="G54" s="152"/>
      <c r="H54" s="151">
        <f>INDEX(poeng!$A$1:$B$154,(G54-0)+1,2)</f>
        <v>0</v>
      </c>
      <c r="I54" s="150"/>
      <c r="J54" s="151">
        <f>INDEX(poeng!$A$1:$B$154,(I54-0)+1,2)</f>
        <v>0</v>
      </c>
      <c r="K54" s="152"/>
      <c r="L54" s="151">
        <f>INDEX(poeng!$A$1:$B$154,(K54-0)+1,2)</f>
        <v>0</v>
      </c>
      <c r="M54" s="150"/>
      <c r="N54" s="151">
        <f>INDEX(poeng!$A$1:$B$154,(M54-0)+1,2)</f>
        <v>0</v>
      </c>
      <c r="O54" s="150"/>
      <c r="P54" s="151">
        <f>INDEX(poeng!$A$1:$B$154,(O54-0)+1,2)</f>
        <v>0</v>
      </c>
      <c r="Q54" s="128">
        <f t="shared" si="2"/>
        <v>0</v>
      </c>
      <c r="R54" s="129">
        <f t="shared" si="3"/>
        <v>0</v>
      </c>
      <c r="S54" s="129">
        <f t="shared" si="4"/>
        <v>0</v>
      </c>
      <c r="T54" s="129">
        <f t="shared" si="5"/>
        <v>0</v>
      </c>
      <c r="U54" s="129">
        <f t="shared" si="6"/>
        <v>0</v>
      </c>
      <c r="V54" s="129">
        <f t="shared" si="8"/>
        <v>0</v>
      </c>
      <c r="W54" s="130">
        <f t="shared" si="7"/>
        <v>0</v>
      </c>
      <c r="X54" s="100"/>
      <c r="Z54" s="120">
        <f t="shared" si="9"/>
        <v>0</v>
      </c>
      <c r="AA54" s="120">
        <f t="shared" si="10"/>
        <v>0</v>
      </c>
      <c r="AB54" s="120">
        <f t="shared" si="11"/>
        <v>0</v>
      </c>
      <c r="AC54" s="120">
        <f t="shared" si="12"/>
        <v>0</v>
      </c>
    </row>
    <row r="55" spans="1:29" ht="15.75" customHeight="1" hidden="1">
      <c r="A55" s="146">
        <f t="shared" si="14"/>
        <v>14</v>
      </c>
      <c r="B55" s="147">
        <f t="shared" si="15"/>
        <v>0</v>
      </c>
      <c r="C55" s="148"/>
      <c r="D55" s="149"/>
      <c r="E55" s="150"/>
      <c r="F55" s="151">
        <f>INDEX(poeng!$A$1:$B$154,(E55-0)+1,2)</f>
        <v>0</v>
      </c>
      <c r="G55" s="152"/>
      <c r="H55" s="151">
        <f>INDEX(poeng!$A$1:$B$154,(G55-0)+1,2)</f>
        <v>0</v>
      </c>
      <c r="I55" s="150"/>
      <c r="J55" s="151">
        <f>INDEX(poeng!$A$1:$B$154,(I55-0)+1,2)</f>
        <v>0</v>
      </c>
      <c r="K55" s="152"/>
      <c r="L55" s="151">
        <f>INDEX(poeng!$A$1:$B$154,(K55-0)+1,2)</f>
        <v>0</v>
      </c>
      <c r="M55" s="150"/>
      <c r="N55" s="151">
        <f>INDEX(poeng!$A$1:$B$154,(M55-0)+1,2)</f>
        <v>0</v>
      </c>
      <c r="O55" s="150"/>
      <c r="P55" s="151">
        <f>INDEX(poeng!$A$1:$B$154,(O55-0)+1,2)</f>
        <v>0</v>
      </c>
      <c r="Q55" s="128">
        <f t="shared" si="2"/>
        <v>0</v>
      </c>
      <c r="R55" s="129">
        <f t="shared" si="3"/>
        <v>0</v>
      </c>
      <c r="S55" s="129">
        <f t="shared" si="4"/>
        <v>0</v>
      </c>
      <c r="T55" s="129">
        <f t="shared" si="5"/>
        <v>0</v>
      </c>
      <c r="U55" s="129">
        <f t="shared" si="6"/>
        <v>0</v>
      </c>
      <c r="V55" s="129">
        <f t="shared" si="8"/>
        <v>0</v>
      </c>
      <c r="W55" s="130">
        <f t="shared" si="7"/>
        <v>0</v>
      </c>
      <c r="X55" s="100"/>
      <c r="Z55" s="120">
        <f t="shared" si="9"/>
        <v>0</v>
      </c>
      <c r="AA55" s="120">
        <f t="shared" si="10"/>
        <v>0</v>
      </c>
      <c r="AB55" s="120">
        <f t="shared" si="11"/>
        <v>0</v>
      </c>
      <c r="AC55" s="120">
        <f t="shared" si="12"/>
        <v>0</v>
      </c>
    </row>
    <row r="56" spans="1:29" ht="15.75" customHeight="1" hidden="1">
      <c r="A56" s="146">
        <f t="shared" si="14"/>
        <v>14</v>
      </c>
      <c r="B56" s="147">
        <f t="shared" si="15"/>
        <v>0</v>
      </c>
      <c r="C56" s="148"/>
      <c r="D56" s="149"/>
      <c r="E56" s="150"/>
      <c r="F56" s="151">
        <f>INDEX(poeng!$A$1:$B$154,(E56-0)+1,2)</f>
        <v>0</v>
      </c>
      <c r="G56" s="152"/>
      <c r="H56" s="151">
        <f>INDEX(poeng!$A$1:$B$154,(G56-0)+1,2)</f>
        <v>0</v>
      </c>
      <c r="I56" s="150"/>
      <c r="J56" s="151">
        <f>INDEX(poeng!$A$1:$B$154,(I56-0)+1,2)</f>
        <v>0</v>
      </c>
      <c r="K56" s="152"/>
      <c r="L56" s="151">
        <f>INDEX(poeng!$A$1:$B$154,(K56-0)+1,2)</f>
        <v>0</v>
      </c>
      <c r="M56" s="150"/>
      <c r="N56" s="151">
        <f>INDEX(poeng!$A$1:$B$154,(M56-0)+1,2)</f>
        <v>0</v>
      </c>
      <c r="O56" s="150"/>
      <c r="P56" s="151">
        <f>INDEX(poeng!$A$1:$B$154,(O56-0)+1,2)</f>
        <v>0</v>
      </c>
      <c r="Q56" s="128">
        <f t="shared" si="2"/>
        <v>0</v>
      </c>
      <c r="R56" s="129">
        <f t="shared" si="3"/>
        <v>0</v>
      </c>
      <c r="S56" s="129">
        <f t="shared" si="4"/>
        <v>0</v>
      </c>
      <c r="T56" s="129">
        <f t="shared" si="5"/>
        <v>0</v>
      </c>
      <c r="U56" s="129">
        <f t="shared" si="6"/>
        <v>0</v>
      </c>
      <c r="V56" s="129">
        <f t="shared" si="8"/>
        <v>0</v>
      </c>
      <c r="W56" s="130">
        <f t="shared" si="7"/>
        <v>0</v>
      </c>
      <c r="X56" s="100"/>
      <c r="Z56" s="120">
        <f t="shared" si="9"/>
        <v>0</v>
      </c>
      <c r="AA56" s="120">
        <f t="shared" si="10"/>
        <v>0</v>
      </c>
      <c r="AB56" s="120">
        <f t="shared" si="11"/>
        <v>0</v>
      </c>
      <c r="AC56" s="120">
        <f t="shared" si="12"/>
        <v>0</v>
      </c>
    </row>
    <row r="57" spans="1:29" ht="15.75" customHeight="1" hidden="1">
      <c r="A57" s="146">
        <f t="shared" si="14"/>
        <v>14</v>
      </c>
      <c r="B57" s="147">
        <f t="shared" si="15"/>
        <v>0</v>
      </c>
      <c r="C57" s="148"/>
      <c r="D57" s="149"/>
      <c r="E57" s="150"/>
      <c r="F57" s="151">
        <f>INDEX(poeng!$A$1:$B$154,(E57-0)+1,2)</f>
        <v>0</v>
      </c>
      <c r="G57" s="152"/>
      <c r="H57" s="151">
        <f>INDEX(poeng!$A$1:$B$154,(G57-0)+1,2)</f>
        <v>0</v>
      </c>
      <c r="I57" s="150"/>
      <c r="J57" s="151">
        <f>INDEX(poeng!$A$1:$B$154,(I57-0)+1,2)</f>
        <v>0</v>
      </c>
      <c r="K57" s="152"/>
      <c r="L57" s="151">
        <f>INDEX(poeng!$A$1:$B$154,(K57-0)+1,2)</f>
        <v>0</v>
      </c>
      <c r="M57" s="150"/>
      <c r="N57" s="151">
        <f>INDEX(poeng!$A$1:$B$154,(M57-0)+1,2)</f>
        <v>0</v>
      </c>
      <c r="O57" s="150"/>
      <c r="P57" s="151">
        <f>INDEX(poeng!$A$1:$B$154,(O57-0)+1,2)</f>
        <v>0</v>
      </c>
      <c r="Q57" s="128">
        <f t="shared" si="2"/>
        <v>0</v>
      </c>
      <c r="R57" s="129">
        <f t="shared" si="3"/>
        <v>0</v>
      </c>
      <c r="S57" s="129">
        <f t="shared" si="4"/>
        <v>0</v>
      </c>
      <c r="T57" s="129">
        <f t="shared" si="5"/>
        <v>0</v>
      </c>
      <c r="U57" s="129">
        <f t="shared" si="6"/>
        <v>0</v>
      </c>
      <c r="V57" s="129">
        <f t="shared" si="8"/>
        <v>0</v>
      </c>
      <c r="W57" s="130">
        <f t="shared" si="7"/>
        <v>0</v>
      </c>
      <c r="X57" s="100"/>
      <c r="Z57" s="120">
        <f t="shared" si="9"/>
        <v>0</v>
      </c>
      <c r="AA57" s="120">
        <f t="shared" si="10"/>
        <v>0</v>
      </c>
      <c r="AB57" s="120">
        <f t="shared" si="11"/>
        <v>0</v>
      </c>
      <c r="AC57" s="120">
        <f t="shared" si="12"/>
        <v>0</v>
      </c>
    </row>
    <row r="58" spans="1:29" ht="15.75" customHeight="1" hidden="1">
      <c r="A58" s="146">
        <f t="shared" si="14"/>
        <v>14</v>
      </c>
      <c r="B58" s="147">
        <f t="shared" si="15"/>
        <v>0</v>
      </c>
      <c r="C58" s="148"/>
      <c r="D58" s="149"/>
      <c r="E58" s="150"/>
      <c r="F58" s="151">
        <f>INDEX(poeng!$A$1:$B$154,(E58-0)+1,2)</f>
        <v>0</v>
      </c>
      <c r="G58" s="152"/>
      <c r="H58" s="151">
        <f>INDEX(poeng!$A$1:$B$154,(G58-0)+1,2)</f>
        <v>0</v>
      </c>
      <c r="I58" s="150"/>
      <c r="J58" s="151">
        <f>INDEX(poeng!$A$1:$B$154,(I58-0)+1,2)</f>
        <v>0</v>
      </c>
      <c r="K58" s="152"/>
      <c r="L58" s="151">
        <f>INDEX(poeng!$A$1:$B$154,(K58-0)+1,2)</f>
        <v>0</v>
      </c>
      <c r="M58" s="150"/>
      <c r="N58" s="151">
        <f>INDEX(poeng!$A$1:$B$154,(M58-0)+1,2)</f>
        <v>0</v>
      </c>
      <c r="O58" s="150"/>
      <c r="P58" s="151">
        <f>INDEX(poeng!$A$1:$B$154,(O58-0)+1,2)</f>
        <v>0</v>
      </c>
      <c r="Q58" s="128">
        <f t="shared" si="2"/>
        <v>0</v>
      </c>
      <c r="R58" s="129">
        <f t="shared" si="3"/>
        <v>0</v>
      </c>
      <c r="S58" s="129">
        <f t="shared" si="4"/>
        <v>0</v>
      </c>
      <c r="T58" s="129">
        <f t="shared" si="5"/>
        <v>0</v>
      </c>
      <c r="U58" s="129">
        <f t="shared" si="6"/>
        <v>0</v>
      </c>
      <c r="V58" s="129">
        <f t="shared" si="8"/>
        <v>0</v>
      </c>
      <c r="W58" s="130">
        <f t="shared" si="7"/>
        <v>0</v>
      </c>
      <c r="X58" s="100"/>
      <c r="Z58" s="120">
        <f t="shared" si="9"/>
        <v>0</v>
      </c>
      <c r="AA58" s="120">
        <f t="shared" si="10"/>
        <v>0</v>
      </c>
      <c r="AB58" s="120">
        <f t="shared" si="11"/>
        <v>0</v>
      </c>
      <c r="AC58" s="120">
        <f t="shared" si="12"/>
        <v>0</v>
      </c>
    </row>
    <row r="59" spans="1:29" ht="15.75" customHeight="1" hidden="1">
      <c r="A59" s="146">
        <f t="shared" si="14"/>
        <v>14</v>
      </c>
      <c r="B59" s="147">
        <f t="shared" si="15"/>
        <v>0</v>
      </c>
      <c r="C59" s="148"/>
      <c r="D59" s="149"/>
      <c r="E59" s="150"/>
      <c r="F59" s="151">
        <f>INDEX(poeng!$A$1:$B$154,(E59-0)+1,2)</f>
        <v>0</v>
      </c>
      <c r="G59" s="152"/>
      <c r="H59" s="151">
        <f>INDEX(poeng!$A$1:$B$154,(G59-0)+1,2)</f>
        <v>0</v>
      </c>
      <c r="I59" s="150"/>
      <c r="J59" s="151">
        <f>INDEX(poeng!$A$1:$B$154,(I59-0)+1,2)</f>
        <v>0</v>
      </c>
      <c r="K59" s="152"/>
      <c r="L59" s="151">
        <f>INDEX(poeng!$A$1:$B$154,(K59-0)+1,2)</f>
        <v>0</v>
      </c>
      <c r="M59" s="150"/>
      <c r="N59" s="151">
        <f>INDEX(poeng!$A$1:$B$154,(M59-0)+1,2)</f>
        <v>0</v>
      </c>
      <c r="O59" s="150"/>
      <c r="P59" s="151">
        <f>INDEX(poeng!$A$1:$B$154,(O59-0)+1,2)</f>
        <v>0</v>
      </c>
      <c r="Q59" s="128">
        <f aca="true" t="shared" si="16" ref="Q59:Q74">F59</f>
        <v>0</v>
      </c>
      <c r="R59" s="129">
        <f aca="true" t="shared" si="17" ref="R59:R74">H59</f>
        <v>0</v>
      </c>
      <c r="S59" s="129">
        <f aca="true" t="shared" si="18" ref="S59:S74">J59</f>
        <v>0</v>
      </c>
      <c r="T59" s="129">
        <f aca="true" t="shared" si="19" ref="T59:T74">L59</f>
        <v>0</v>
      </c>
      <c r="U59" s="129">
        <f aca="true" t="shared" si="20" ref="U59:U74">N59</f>
        <v>0</v>
      </c>
      <c r="V59" s="129">
        <f t="shared" si="8"/>
        <v>0</v>
      </c>
      <c r="W59" s="130">
        <f aca="true" t="shared" si="21" ref="W59:W74">SUM(Z59:AC59)</f>
        <v>0</v>
      </c>
      <c r="X59" s="100"/>
      <c r="Z59" s="120">
        <f t="shared" si="9"/>
        <v>0</v>
      </c>
      <c r="AA59" s="120">
        <f t="shared" si="10"/>
        <v>0</v>
      </c>
      <c r="AB59" s="120">
        <f t="shared" si="11"/>
        <v>0</v>
      </c>
      <c r="AC59" s="120">
        <f t="shared" si="12"/>
        <v>0</v>
      </c>
    </row>
    <row r="60" spans="1:29" ht="15.75" customHeight="1" hidden="1">
      <c r="A60" s="146">
        <f t="shared" si="14"/>
        <v>14</v>
      </c>
      <c r="B60" s="147">
        <f t="shared" si="15"/>
        <v>0</v>
      </c>
      <c r="C60" s="148"/>
      <c r="D60" s="149"/>
      <c r="E60" s="150"/>
      <c r="F60" s="151">
        <f>INDEX(poeng!$A$1:$B$154,(E60-0)+1,2)</f>
        <v>0</v>
      </c>
      <c r="G60" s="152"/>
      <c r="H60" s="151">
        <f>INDEX(poeng!$A$1:$B$154,(G60-0)+1,2)</f>
        <v>0</v>
      </c>
      <c r="I60" s="150"/>
      <c r="J60" s="151">
        <f>INDEX(poeng!$A$1:$B$154,(I60-0)+1,2)</f>
        <v>0</v>
      </c>
      <c r="K60" s="152"/>
      <c r="L60" s="151">
        <f>INDEX(poeng!$A$1:$B$154,(K60-0)+1,2)</f>
        <v>0</v>
      </c>
      <c r="M60" s="150"/>
      <c r="N60" s="151">
        <f>INDEX(poeng!$A$1:$B$154,(M60-0)+1,2)</f>
        <v>0</v>
      </c>
      <c r="O60" s="150"/>
      <c r="P60" s="151">
        <f>INDEX(poeng!$A$1:$B$154,(O60-0)+1,2)</f>
        <v>0</v>
      </c>
      <c r="Q60" s="128">
        <f t="shared" si="16"/>
        <v>0</v>
      </c>
      <c r="R60" s="129">
        <f t="shared" si="17"/>
        <v>0</v>
      </c>
      <c r="S60" s="129">
        <f t="shared" si="18"/>
        <v>0</v>
      </c>
      <c r="T60" s="129">
        <f t="shared" si="19"/>
        <v>0</v>
      </c>
      <c r="U60" s="129">
        <f t="shared" si="20"/>
        <v>0</v>
      </c>
      <c r="V60" s="129">
        <f>P60</f>
        <v>0</v>
      </c>
      <c r="W60" s="130">
        <f t="shared" si="21"/>
        <v>0</v>
      </c>
      <c r="X60" s="100"/>
      <c r="Z60" s="120">
        <f aca="true" t="shared" si="22" ref="Z60:Z74">LARGE(Q60:V60,1)</f>
        <v>0</v>
      </c>
      <c r="AA60" s="120">
        <f aca="true" t="shared" si="23" ref="AA60:AA74">LARGE(Q60:V60,2)</f>
        <v>0</v>
      </c>
      <c r="AB60" s="120">
        <f aca="true" t="shared" si="24" ref="AB60:AB74">LARGE(Q60:V60,3)</f>
        <v>0</v>
      </c>
      <c r="AC60" s="120">
        <f aca="true" t="shared" si="25" ref="AC60:AC74">LARGE(Q60:V60,4)</f>
        <v>0</v>
      </c>
    </row>
    <row r="61" spans="1:29" ht="15.75" customHeight="1" hidden="1">
      <c r="A61" s="146">
        <f t="shared" si="14"/>
        <v>14</v>
      </c>
      <c r="B61" s="147">
        <f t="shared" si="15"/>
        <v>0</v>
      </c>
      <c r="C61" s="148"/>
      <c r="D61" s="149"/>
      <c r="E61" s="150"/>
      <c r="F61" s="151">
        <f>INDEX(poeng!$A$1:$B$154,(E61-0)+1,2)</f>
        <v>0</v>
      </c>
      <c r="G61" s="152"/>
      <c r="H61" s="151">
        <f>INDEX(poeng!$A$1:$B$154,(G61-0)+1,2)</f>
        <v>0</v>
      </c>
      <c r="I61" s="150"/>
      <c r="J61" s="151">
        <f>INDEX(poeng!$A$1:$B$154,(I61-0)+1,2)</f>
        <v>0</v>
      </c>
      <c r="K61" s="152"/>
      <c r="L61" s="151">
        <f>INDEX(poeng!$A$1:$B$154,(K61-0)+1,2)</f>
        <v>0</v>
      </c>
      <c r="M61" s="150"/>
      <c r="N61" s="151">
        <f>INDEX(poeng!$A$1:$B$154,(M61-0)+1,2)</f>
        <v>0</v>
      </c>
      <c r="O61" s="150"/>
      <c r="P61" s="151">
        <f>INDEX(poeng!$A$1:$B$154,(O61-0)+1,2)</f>
        <v>0</v>
      </c>
      <c r="Q61" s="128">
        <f t="shared" si="16"/>
        <v>0</v>
      </c>
      <c r="R61" s="129">
        <f t="shared" si="17"/>
        <v>0</v>
      </c>
      <c r="S61" s="129">
        <f t="shared" si="18"/>
        <v>0</v>
      </c>
      <c r="T61" s="129">
        <f t="shared" si="19"/>
        <v>0</v>
      </c>
      <c r="U61" s="129">
        <f t="shared" si="20"/>
        <v>0</v>
      </c>
      <c r="V61" s="129">
        <f>P61</f>
        <v>0</v>
      </c>
      <c r="W61" s="130">
        <f t="shared" si="21"/>
        <v>0</v>
      </c>
      <c r="X61" s="100"/>
      <c r="Z61" s="120">
        <f t="shared" si="22"/>
        <v>0</v>
      </c>
      <c r="AA61" s="120">
        <f t="shared" si="23"/>
        <v>0</v>
      </c>
      <c r="AB61" s="120">
        <f t="shared" si="24"/>
        <v>0</v>
      </c>
      <c r="AC61" s="120">
        <f t="shared" si="25"/>
        <v>0</v>
      </c>
    </row>
    <row r="62" spans="1:29" ht="15.75" customHeight="1" hidden="1" thickBot="1">
      <c r="A62" s="146">
        <f t="shared" si="14"/>
        <v>14</v>
      </c>
      <c r="B62" s="147">
        <f t="shared" si="15"/>
        <v>0</v>
      </c>
      <c r="C62" s="158"/>
      <c r="D62" s="149"/>
      <c r="E62" s="159"/>
      <c r="F62" s="151">
        <f>INDEX(poeng!$A$1:$B$154,(E62-0)+1,2)</f>
        <v>0</v>
      </c>
      <c r="G62" s="152"/>
      <c r="H62" s="151">
        <f>INDEX(poeng!$A$1:$B$154,(G62-0)+1,2)</f>
        <v>0</v>
      </c>
      <c r="I62" s="159"/>
      <c r="J62" s="151">
        <f>INDEX(poeng!$A$1:$B$154,(I62-0)+1,2)</f>
        <v>0</v>
      </c>
      <c r="K62" s="152"/>
      <c r="L62" s="151">
        <f>INDEX(poeng!$A$1:$B$154,(K62-0)+1,2)</f>
        <v>0</v>
      </c>
      <c r="M62" s="159"/>
      <c r="N62" s="151">
        <f>INDEX(poeng!$A$1:$B$154,(M62-0)+1,2)</f>
        <v>0</v>
      </c>
      <c r="O62" s="150"/>
      <c r="P62" s="151">
        <f>INDEX(poeng!$A$1:$B$154,(O62-0)+1,2)</f>
        <v>0</v>
      </c>
      <c r="Q62" s="128">
        <f t="shared" si="16"/>
        <v>0</v>
      </c>
      <c r="R62" s="129">
        <f t="shared" si="17"/>
        <v>0</v>
      </c>
      <c r="S62" s="129">
        <f t="shared" si="18"/>
        <v>0</v>
      </c>
      <c r="T62" s="129">
        <f t="shared" si="19"/>
        <v>0</v>
      </c>
      <c r="U62" s="129">
        <f t="shared" si="20"/>
        <v>0</v>
      </c>
      <c r="V62" s="129">
        <f>P62</f>
        <v>0</v>
      </c>
      <c r="W62" s="130">
        <f t="shared" si="21"/>
        <v>0</v>
      </c>
      <c r="X62" s="100"/>
      <c r="Z62" s="120">
        <f t="shared" si="22"/>
        <v>0</v>
      </c>
      <c r="AA62" s="120">
        <f t="shared" si="23"/>
        <v>0</v>
      </c>
      <c r="AB62" s="120">
        <f t="shared" si="24"/>
        <v>0</v>
      </c>
      <c r="AC62" s="120">
        <f t="shared" si="25"/>
        <v>0</v>
      </c>
    </row>
    <row r="63" spans="1:29" ht="15" hidden="1">
      <c r="A63" s="146">
        <f t="shared" si="14"/>
        <v>14</v>
      </c>
      <c r="B63" s="162"/>
      <c r="C63" s="162"/>
      <c r="D63" s="162"/>
      <c r="E63" s="162"/>
      <c r="F63" s="151">
        <f>INDEX(poeng!$A$1:$B$154,(E63-0)+1,2)</f>
        <v>0</v>
      </c>
      <c r="G63" s="162"/>
      <c r="H63" s="151">
        <f>INDEX(poeng!$A$1:$B$154,(G63-0)+1,2)</f>
        <v>0</v>
      </c>
      <c r="I63" s="162"/>
      <c r="J63" s="151">
        <f>INDEX(poeng!$A$1:$B$154,(I63-0)+1,2)</f>
        <v>0</v>
      </c>
      <c r="K63" s="162"/>
      <c r="L63" s="151">
        <f>INDEX(poeng!$A$1:$B$154,(K63-0)+1,2)</f>
        <v>0</v>
      </c>
      <c r="M63" s="162"/>
      <c r="N63" s="151">
        <f>INDEX(poeng!$A$1:$B$154,(M63-0)+1,2)</f>
        <v>0</v>
      </c>
      <c r="O63" s="150"/>
      <c r="P63" s="151">
        <f>INDEX(poeng!$A$1:$B$154,(O63-0)+1,2)</f>
        <v>0</v>
      </c>
      <c r="Q63" s="128">
        <f t="shared" si="16"/>
        <v>0</v>
      </c>
      <c r="R63" s="129">
        <f t="shared" si="17"/>
        <v>0</v>
      </c>
      <c r="S63" s="129">
        <f t="shared" si="18"/>
        <v>0</v>
      </c>
      <c r="T63" s="129">
        <f t="shared" si="19"/>
        <v>0</v>
      </c>
      <c r="U63" s="129">
        <f t="shared" si="20"/>
        <v>0</v>
      </c>
      <c r="V63" s="129">
        <f>P63</f>
        <v>0</v>
      </c>
      <c r="W63" s="130">
        <f t="shared" si="21"/>
        <v>0</v>
      </c>
      <c r="X63" s="100"/>
      <c r="Z63" s="120">
        <f t="shared" si="22"/>
        <v>0</v>
      </c>
      <c r="AA63" s="120">
        <f t="shared" si="23"/>
        <v>0</v>
      </c>
      <c r="AB63" s="120">
        <f t="shared" si="24"/>
        <v>0</v>
      </c>
      <c r="AC63" s="120">
        <f t="shared" si="25"/>
        <v>0</v>
      </c>
    </row>
    <row r="64" spans="1:29" ht="15" hidden="1">
      <c r="A64" s="146">
        <f t="shared" si="14"/>
        <v>14</v>
      </c>
      <c r="F64" s="151">
        <f>INDEX(poeng!$A$1:$B$154,(E64-0)+1,2)</f>
        <v>0</v>
      </c>
      <c r="H64" s="151">
        <f>INDEX(poeng!$A$1:$B$154,(G64-0)+1,2)</f>
        <v>0</v>
      </c>
      <c r="J64" s="151">
        <f>INDEX(poeng!$A$1:$B$154,(I64-0)+1,2)</f>
        <v>0</v>
      </c>
      <c r="L64" s="151">
        <f>INDEX(poeng!$A$1:$B$154,(K64-0)+1,2)</f>
        <v>0</v>
      </c>
      <c r="N64" s="151">
        <f>INDEX(poeng!$A$1:$B$154,(M64-0)+1,2)</f>
        <v>0</v>
      </c>
      <c r="O64" s="150"/>
      <c r="P64" s="151">
        <f>INDEX(poeng!$A$1:$B$154,(O64-0)+1,2)</f>
        <v>0</v>
      </c>
      <c r="Q64" s="128">
        <f t="shared" si="16"/>
        <v>0</v>
      </c>
      <c r="R64" s="129">
        <f t="shared" si="17"/>
        <v>0</v>
      </c>
      <c r="S64" s="129">
        <f t="shared" si="18"/>
        <v>0</v>
      </c>
      <c r="T64" s="129">
        <f t="shared" si="19"/>
        <v>0</v>
      </c>
      <c r="U64" s="129">
        <f t="shared" si="20"/>
        <v>0</v>
      </c>
      <c r="V64" s="129"/>
      <c r="W64" s="130">
        <f t="shared" si="21"/>
        <v>0</v>
      </c>
      <c r="X64" s="100"/>
      <c r="Z64" s="120">
        <f t="shared" si="22"/>
        <v>0</v>
      </c>
      <c r="AA64" s="120">
        <f t="shared" si="23"/>
        <v>0</v>
      </c>
      <c r="AB64" s="120">
        <f t="shared" si="24"/>
        <v>0</v>
      </c>
      <c r="AC64" s="120">
        <f t="shared" si="25"/>
        <v>0</v>
      </c>
    </row>
    <row r="65" spans="1:29" ht="15" hidden="1">
      <c r="A65" s="146">
        <f t="shared" si="14"/>
        <v>14</v>
      </c>
      <c r="F65" s="151">
        <f>INDEX(poeng!$A$1:$B$154,(E65-0)+1,2)</f>
        <v>0</v>
      </c>
      <c r="H65" s="151">
        <f>INDEX(poeng!$A$1:$B$154,(G65-0)+1,2)</f>
        <v>0</v>
      </c>
      <c r="J65" s="151">
        <f>INDEX(poeng!$A$1:$B$154,(I65-0)+1,2)</f>
        <v>0</v>
      </c>
      <c r="L65" s="151">
        <f>INDEX(poeng!$A$1:$B$154,(K65-0)+1,2)</f>
        <v>0</v>
      </c>
      <c r="N65" s="151">
        <f>INDEX(poeng!$A$1:$B$154,(M65-0)+1,2)</f>
        <v>0</v>
      </c>
      <c r="O65" s="150"/>
      <c r="P65" s="151">
        <f>INDEX(poeng!$A$1:$B$154,(O65-0)+1,2)</f>
        <v>0</v>
      </c>
      <c r="Q65" s="128">
        <f t="shared" si="16"/>
        <v>0</v>
      </c>
      <c r="R65" s="129">
        <f t="shared" si="17"/>
        <v>0</v>
      </c>
      <c r="S65" s="129">
        <f t="shared" si="18"/>
        <v>0</v>
      </c>
      <c r="T65" s="129">
        <f t="shared" si="19"/>
        <v>0</v>
      </c>
      <c r="U65" s="129">
        <f t="shared" si="20"/>
        <v>0</v>
      </c>
      <c r="V65" s="129"/>
      <c r="W65" s="130">
        <f t="shared" si="21"/>
        <v>0</v>
      </c>
      <c r="X65" s="100"/>
      <c r="Z65" s="120">
        <f t="shared" si="22"/>
        <v>0</v>
      </c>
      <c r="AA65" s="120">
        <f t="shared" si="23"/>
        <v>0</v>
      </c>
      <c r="AB65" s="120">
        <f t="shared" si="24"/>
        <v>0</v>
      </c>
      <c r="AC65" s="120">
        <f t="shared" si="25"/>
        <v>0</v>
      </c>
    </row>
    <row r="66" spans="1:29" ht="15" hidden="1">
      <c r="A66" s="146">
        <f t="shared" si="14"/>
        <v>14</v>
      </c>
      <c r="F66" s="151">
        <f>INDEX(poeng!$A$1:$B$154,(E66-0)+1,2)</f>
        <v>0</v>
      </c>
      <c r="H66" s="151">
        <f>INDEX(poeng!$A$1:$B$154,(G66-0)+1,2)</f>
        <v>0</v>
      </c>
      <c r="J66" s="151">
        <f>INDEX(poeng!$A$1:$B$154,(I66-0)+1,2)</f>
        <v>0</v>
      </c>
      <c r="L66" s="151">
        <f>INDEX(poeng!$A$1:$B$154,(K66-0)+1,2)</f>
        <v>0</v>
      </c>
      <c r="N66" s="151">
        <f>INDEX(poeng!$A$1:$B$154,(M66-0)+1,2)</f>
        <v>0</v>
      </c>
      <c r="O66" s="150"/>
      <c r="P66" s="151">
        <f>INDEX(poeng!$A$1:$B$154,(O66-0)+1,2)</f>
        <v>0</v>
      </c>
      <c r="Q66" s="128">
        <f t="shared" si="16"/>
        <v>0</v>
      </c>
      <c r="R66" s="129">
        <f t="shared" si="17"/>
        <v>0</v>
      </c>
      <c r="S66" s="129">
        <f t="shared" si="18"/>
        <v>0</v>
      </c>
      <c r="T66" s="129">
        <f t="shared" si="19"/>
        <v>0</v>
      </c>
      <c r="U66" s="129">
        <f t="shared" si="20"/>
        <v>0</v>
      </c>
      <c r="V66" s="129"/>
      <c r="W66" s="130">
        <f t="shared" si="21"/>
        <v>0</v>
      </c>
      <c r="X66" s="100"/>
      <c r="Z66" s="120">
        <f t="shared" si="22"/>
        <v>0</v>
      </c>
      <c r="AA66" s="120">
        <f t="shared" si="23"/>
        <v>0</v>
      </c>
      <c r="AB66" s="120">
        <f t="shared" si="24"/>
        <v>0</v>
      </c>
      <c r="AC66" s="120">
        <f t="shared" si="25"/>
        <v>0</v>
      </c>
    </row>
    <row r="67" spans="1:29" ht="15" hidden="1">
      <c r="A67" s="146">
        <f t="shared" si="14"/>
        <v>14</v>
      </c>
      <c r="F67" s="151">
        <f>INDEX(poeng!$A$1:$B$154,(E67-0)+1,2)</f>
        <v>0</v>
      </c>
      <c r="H67" s="151">
        <f>INDEX(poeng!$A$1:$B$154,(G67-0)+1,2)</f>
        <v>0</v>
      </c>
      <c r="J67" s="151">
        <f>INDEX(poeng!$A$1:$B$154,(I67-0)+1,2)</f>
        <v>0</v>
      </c>
      <c r="L67" s="151">
        <f>INDEX(poeng!$A$1:$B$154,(K67-0)+1,2)</f>
        <v>0</v>
      </c>
      <c r="N67" s="151">
        <f>INDEX(poeng!$A$1:$B$154,(M67-0)+1,2)</f>
        <v>0</v>
      </c>
      <c r="O67" s="150"/>
      <c r="P67" s="151">
        <f>INDEX(poeng!$A$1:$B$154,(O67-0)+1,2)</f>
        <v>0</v>
      </c>
      <c r="Q67" s="128">
        <f t="shared" si="16"/>
        <v>0</v>
      </c>
      <c r="R67" s="129">
        <f t="shared" si="17"/>
        <v>0</v>
      </c>
      <c r="S67" s="129">
        <f t="shared" si="18"/>
        <v>0</v>
      </c>
      <c r="T67" s="129">
        <f t="shared" si="19"/>
        <v>0</v>
      </c>
      <c r="U67" s="129">
        <f t="shared" si="20"/>
        <v>0</v>
      </c>
      <c r="V67" s="129"/>
      <c r="W67" s="130">
        <f t="shared" si="21"/>
        <v>0</v>
      </c>
      <c r="X67" s="100"/>
      <c r="Z67" s="120">
        <f t="shared" si="22"/>
        <v>0</v>
      </c>
      <c r="AA67" s="120">
        <f t="shared" si="23"/>
        <v>0</v>
      </c>
      <c r="AB67" s="120">
        <f t="shared" si="24"/>
        <v>0</v>
      </c>
      <c r="AC67" s="120">
        <f t="shared" si="25"/>
        <v>0</v>
      </c>
    </row>
    <row r="68" spans="1:29" ht="15" hidden="1">
      <c r="A68" s="146">
        <f t="shared" si="14"/>
        <v>14</v>
      </c>
      <c r="F68" s="151">
        <f>INDEX(poeng!$A$1:$B$154,(E68-0)+1,2)</f>
        <v>0</v>
      </c>
      <c r="H68" s="151">
        <f>INDEX(poeng!$A$1:$B$154,(G68-0)+1,2)</f>
        <v>0</v>
      </c>
      <c r="J68" s="151">
        <f>INDEX(poeng!$A$1:$B$154,(I68-0)+1,2)</f>
        <v>0</v>
      </c>
      <c r="L68" s="151">
        <f>INDEX(poeng!$A$1:$B$154,(K68-0)+1,2)</f>
        <v>0</v>
      </c>
      <c r="N68" s="151">
        <f>INDEX(poeng!$A$1:$B$154,(M68-0)+1,2)</f>
        <v>0</v>
      </c>
      <c r="O68" s="150"/>
      <c r="P68" s="151">
        <f>INDEX(poeng!$A$1:$B$154,(O68-0)+1,2)</f>
        <v>0</v>
      </c>
      <c r="Q68" s="128">
        <f t="shared" si="16"/>
        <v>0</v>
      </c>
      <c r="R68" s="129">
        <f t="shared" si="17"/>
        <v>0</v>
      </c>
      <c r="S68" s="129">
        <f t="shared" si="18"/>
        <v>0</v>
      </c>
      <c r="T68" s="129">
        <f t="shared" si="19"/>
        <v>0</v>
      </c>
      <c r="U68" s="129">
        <f t="shared" si="20"/>
        <v>0</v>
      </c>
      <c r="V68" s="129"/>
      <c r="W68" s="130">
        <f t="shared" si="21"/>
        <v>0</v>
      </c>
      <c r="X68" s="100"/>
      <c r="Z68" s="120">
        <f t="shared" si="22"/>
        <v>0</v>
      </c>
      <c r="AA68" s="120">
        <f t="shared" si="23"/>
        <v>0</v>
      </c>
      <c r="AB68" s="120">
        <f t="shared" si="24"/>
        <v>0</v>
      </c>
      <c r="AC68" s="120">
        <f t="shared" si="25"/>
        <v>0</v>
      </c>
    </row>
    <row r="69" spans="1:29" ht="15" hidden="1">
      <c r="A69" s="146">
        <f t="shared" si="14"/>
        <v>14</v>
      </c>
      <c r="F69" s="151">
        <f>INDEX(poeng!$A$1:$B$154,(E69-0)+1,2)</f>
        <v>0</v>
      </c>
      <c r="H69" s="151">
        <f>INDEX(poeng!$A$1:$B$154,(G69-0)+1,2)</f>
        <v>0</v>
      </c>
      <c r="J69" s="151">
        <f>INDEX(poeng!$A$1:$B$154,(I69-0)+1,2)</f>
        <v>0</v>
      </c>
      <c r="L69" s="151">
        <f>INDEX(poeng!$A$1:$B$154,(K69-0)+1,2)</f>
        <v>0</v>
      </c>
      <c r="N69" s="151">
        <f>INDEX(poeng!$A$1:$B$154,(M69-0)+1,2)</f>
        <v>0</v>
      </c>
      <c r="O69" s="150"/>
      <c r="P69" s="151">
        <f>INDEX(poeng!$A$1:$B$154,(O69-0)+1,2)</f>
        <v>0</v>
      </c>
      <c r="Q69" s="128">
        <f t="shared" si="16"/>
        <v>0</v>
      </c>
      <c r="R69" s="129">
        <f t="shared" si="17"/>
        <v>0</v>
      </c>
      <c r="S69" s="129">
        <f t="shared" si="18"/>
        <v>0</v>
      </c>
      <c r="T69" s="129">
        <f t="shared" si="19"/>
        <v>0</v>
      </c>
      <c r="U69" s="129">
        <f t="shared" si="20"/>
        <v>0</v>
      </c>
      <c r="V69" s="129"/>
      <c r="W69" s="130">
        <f t="shared" si="21"/>
        <v>0</v>
      </c>
      <c r="X69" s="100"/>
      <c r="Z69" s="120">
        <f t="shared" si="22"/>
        <v>0</v>
      </c>
      <c r="AA69" s="120">
        <f t="shared" si="23"/>
        <v>0</v>
      </c>
      <c r="AB69" s="120">
        <f t="shared" si="24"/>
        <v>0</v>
      </c>
      <c r="AC69" s="120">
        <f t="shared" si="25"/>
        <v>0</v>
      </c>
    </row>
    <row r="70" spans="1:29" ht="15" hidden="1">
      <c r="A70" s="146">
        <f t="shared" si="14"/>
        <v>14</v>
      </c>
      <c r="F70" s="151">
        <f>INDEX(poeng!$A$1:$B$154,(E70-0)+1,2)</f>
        <v>0</v>
      </c>
      <c r="H70" s="151">
        <f>INDEX(poeng!$A$1:$B$154,(G70-0)+1,2)</f>
        <v>0</v>
      </c>
      <c r="J70" s="151">
        <f>INDEX(poeng!$A$1:$B$154,(I70-0)+1,2)</f>
        <v>0</v>
      </c>
      <c r="L70" s="151">
        <f>INDEX(poeng!$A$1:$B$154,(K70-0)+1,2)</f>
        <v>0</v>
      </c>
      <c r="N70" s="151">
        <f>INDEX(poeng!$A$1:$B$154,(M70-0)+1,2)</f>
        <v>0</v>
      </c>
      <c r="O70" s="150"/>
      <c r="P70" s="151">
        <f>INDEX(poeng!$A$1:$B$154,(O70-0)+1,2)</f>
        <v>0</v>
      </c>
      <c r="Q70" s="128">
        <f t="shared" si="16"/>
        <v>0</v>
      </c>
      <c r="R70" s="129">
        <f t="shared" si="17"/>
        <v>0</v>
      </c>
      <c r="S70" s="129">
        <f t="shared" si="18"/>
        <v>0</v>
      </c>
      <c r="T70" s="129">
        <f t="shared" si="19"/>
        <v>0</v>
      </c>
      <c r="U70" s="129">
        <f t="shared" si="20"/>
        <v>0</v>
      </c>
      <c r="V70" s="129"/>
      <c r="W70" s="130">
        <f t="shared" si="21"/>
        <v>0</v>
      </c>
      <c r="X70" s="100"/>
      <c r="Z70" s="120">
        <f t="shared" si="22"/>
        <v>0</v>
      </c>
      <c r="AA70" s="120">
        <f t="shared" si="23"/>
        <v>0</v>
      </c>
      <c r="AB70" s="120">
        <f t="shared" si="24"/>
        <v>0</v>
      </c>
      <c r="AC70" s="120">
        <f t="shared" si="25"/>
        <v>0</v>
      </c>
    </row>
    <row r="71" spans="1:29" ht="15" hidden="1">
      <c r="A71" s="146">
        <f t="shared" si="14"/>
        <v>14</v>
      </c>
      <c r="F71" s="151">
        <f>INDEX(poeng!$A$1:$B$154,(E71-0)+1,2)</f>
        <v>0</v>
      </c>
      <c r="H71" s="151">
        <f>INDEX(poeng!$A$1:$B$154,(G71-0)+1,2)</f>
        <v>0</v>
      </c>
      <c r="J71" s="151">
        <f>INDEX(poeng!$A$1:$B$154,(I71-0)+1,2)</f>
        <v>0</v>
      </c>
      <c r="L71" s="151">
        <f>INDEX(poeng!$A$1:$B$154,(K71-0)+1,2)</f>
        <v>0</v>
      </c>
      <c r="N71" s="151">
        <f>INDEX(poeng!$A$1:$B$154,(M71-0)+1,2)</f>
        <v>0</v>
      </c>
      <c r="O71" s="150"/>
      <c r="P71" s="151">
        <f>INDEX(poeng!$A$1:$B$154,(O71-0)+1,2)</f>
        <v>0</v>
      </c>
      <c r="Q71" s="128">
        <f t="shared" si="16"/>
        <v>0</v>
      </c>
      <c r="R71" s="129">
        <f t="shared" si="17"/>
        <v>0</v>
      </c>
      <c r="S71" s="129">
        <f t="shared" si="18"/>
        <v>0</v>
      </c>
      <c r="T71" s="129">
        <f t="shared" si="19"/>
        <v>0</v>
      </c>
      <c r="U71" s="129">
        <f t="shared" si="20"/>
        <v>0</v>
      </c>
      <c r="V71" s="129"/>
      <c r="W71" s="130">
        <f t="shared" si="21"/>
        <v>0</v>
      </c>
      <c r="X71" s="100"/>
      <c r="Z71" s="120">
        <f t="shared" si="22"/>
        <v>0</v>
      </c>
      <c r="AA71" s="120">
        <f t="shared" si="23"/>
        <v>0</v>
      </c>
      <c r="AB71" s="120">
        <f t="shared" si="24"/>
        <v>0</v>
      </c>
      <c r="AC71" s="120">
        <f t="shared" si="25"/>
        <v>0</v>
      </c>
    </row>
    <row r="72" spans="1:29" ht="15" hidden="1">
      <c r="A72" s="146">
        <f t="shared" si="14"/>
        <v>14</v>
      </c>
      <c r="F72" s="151">
        <f>INDEX(poeng!$A$1:$B$154,(E72-0)+1,2)</f>
        <v>0</v>
      </c>
      <c r="H72" s="151">
        <f>INDEX(poeng!$A$1:$B$154,(G72-0)+1,2)</f>
        <v>0</v>
      </c>
      <c r="J72" s="151">
        <f>INDEX(poeng!$A$1:$B$154,(I72-0)+1,2)</f>
        <v>0</v>
      </c>
      <c r="L72" s="151">
        <f>INDEX(poeng!$A$1:$B$154,(K72-0)+1,2)</f>
        <v>0</v>
      </c>
      <c r="N72" s="151">
        <f>INDEX(poeng!$A$1:$B$154,(M72-0)+1,2)</f>
        <v>0</v>
      </c>
      <c r="O72" s="150"/>
      <c r="P72" s="151">
        <f>INDEX(poeng!$A$1:$B$154,(O72-0)+1,2)</f>
        <v>0</v>
      </c>
      <c r="Q72" s="128">
        <f t="shared" si="16"/>
        <v>0</v>
      </c>
      <c r="R72" s="129">
        <f t="shared" si="17"/>
        <v>0</v>
      </c>
      <c r="S72" s="129">
        <f t="shared" si="18"/>
        <v>0</v>
      </c>
      <c r="T72" s="129">
        <f t="shared" si="19"/>
        <v>0</v>
      </c>
      <c r="U72" s="129">
        <f t="shared" si="20"/>
        <v>0</v>
      </c>
      <c r="V72" s="129"/>
      <c r="W72" s="130">
        <f t="shared" si="21"/>
        <v>0</v>
      </c>
      <c r="X72" s="100"/>
      <c r="Z72" s="120">
        <f t="shared" si="22"/>
        <v>0</v>
      </c>
      <c r="AA72" s="120">
        <f t="shared" si="23"/>
        <v>0</v>
      </c>
      <c r="AB72" s="120">
        <f t="shared" si="24"/>
        <v>0</v>
      </c>
      <c r="AC72" s="120">
        <f t="shared" si="25"/>
        <v>0</v>
      </c>
    </row>
    <row r="73" spans="1:29" ht="15" hidden="1">
      <c r="A73" s="146">
        <f t="shared" si="14"/>
        <v>14</v>
      </c>
      <c r="F73" s="151">
        <f>INDEX(poeng!$A$1:$B$154,(E73-0)+1,2)</f>
        <v>0</v>
      </c>
      <c r="H73" s="151">
        <f>INDEX(poeng!$A$1:$B$154,(G73-0)+1,2)</f>
        <v>0</v>
      </c>
      <c r="J73" s="151">
        <f>INDEX(poeng!$A$1:$B$154,(I73-0)+1,2)</f>
        <v>0</v>
      </c>
      <c r="L73" s="151">
        <f>INDEX(poeng!$A$1:$B$154,(K73-0)+1,2)</f>
        <v>0</v>
      </c>
      <c r="N73" s="151">
        <f>INDEX(poeng!$A$1:$B$154,(M73-0)+1,2)</f>
        <v>0</v>
      </c>
      <c r="O73" s="150"/>
      <c r="P73" s="151">
        <f>INDEX(poeng!$A$1:$B$154,(O73-0)+1,2)</f>
        <v>0</v>
      </c>
      <c r="Q73" s="128">
        <f t="shared" si="16"/>
        <v>0</v>
      </c>
      <c r="R73" s="129">
        <f t="shared" si="17"/>
        <v>0</v>
      </c>
      <c r="S73" s="129">
        <f t="shared" si="18"/>
        <v>0</v>
      </c>
      <c r="T73" s="129">
        <f t="shared" si="19"/>
        <v>0</v>
      </c>
      <c r="U73" s="129">
        <f t="shared" si="20"/>
        <v>0</v>
      </c>
      <c r="V73" s="129"/>
      <c r="W73" s="130">
        <f t="shared" si="21"/>
        <v>0</v>
      </c>
      <c r="X73" s="100"/>
      <c r="Z73" s="120">
        <f t="shared" si="22"/>
        <v>0</v>
      </c>
      <c r="AA73" s="120">
        <f t="shared" si="23"/>
        <v>0</v>
      </c>
      <c r="AB73" s="120">
        <f t="shared" si="24"/>
        <v>0</v>
      </c>
      <c r="AC73" s="120">
        <f t="shared" si="25"/>
        <v>0</v>
      </c>
    </row>
    <row r="74" spans="1:29" ht="15.75" hidden="1" thickBot="1">
      <c r="A74" s="157">
        <f t="shared" si="14"/>
        <v>14</v>
      </c>
      <c r="F74" s="160">
        <f>INDEX(poeng!$A$1:$B$154,(E74-0)+1,2)</f>
        <v>0</v>
      </c>
      <c r="H74" s="160">
        <f>INDEX(poeng!$A$1:$B$154,(G74-0)+1,2)</f>
        <v>0</v>
      </c>
      <c r="J74" s="160">
        <f>INDEX(poeng!$A$1:$B$154,(I74-0)+1,2)</f>
        <v>0</v>
      </c>
      <c r="L74" s="160">
        <f>INDEX(poeng!$A$1:$B$154,(K74-0)+1,2)</f>
        <v>0</v>
      </c>
      <c r="N74" s="160">
        <f>INDEX(poeng!$A$1:$B$154,(M74-0)+1,2)</f>
        <v>0</v>
      </c>
      <c r="O74" s="159"/>
      <c r="P74" s="160">
        <f>INDEX(poeng!$A$1:$B$154,(O74-0)+1,2)</f>
        <v>0</v>
      </c>
      <c r="Q74" s="128">
        <f t="shared" si="16"/>
        <v>0</v>
      </c>
      <c r="R74" s="129">
        <f t="shared" si="17"/>
        <v>0</v>
      </c>
      <c r="S74" s="129">
        <f t="shared" si="18"/>
        <v>0</v>
      </c>
      <c r="T74" s="129">
        <f t="shared" si="19"/>
        <v>0</v>
      </c>
      <c r="U74" s="129">
        <f t="shared" si="20"/>
        <v>0</v>
      </c>
      <c r="V74" s="129"/>
      <c r="W74" s="130">
        <f t="shared" si="21"/>
        <v>0</v>
      </c>
      <c r="X74" s="161"/>
      <c r="Y74" s="77"/>
      <c r="Z74" s="120">
        <f t="shared" si="22"/>
        <v>0</v>
      </c>
      <c r="AA74" s="120">
        <f t="shared" si="23"/>
        <v>0</v>
      </c>
      <c r="AB74" s="120">
        <f t="shared" si="24"/>
        <v>0</v>
      </c>
      <c r="AC74" s="120">
        <f t="shared" si="25"/>
        <v>0</v>
      </c>
    </row>
    <row r="75" spans="15:23" ht="15">
      <c r="O75" s="163"/>
      <c r="P75" s="163"/>
      <c r="Q75" s="162"/>
      <c r="R75" s="162"/>
      <c r="S75" s="162"/>
      <c r="T75" s="162"/>
      <c r="U75" s="162"/>
      <c r="V75" s="162"/>
      <c r="W75" s="162"/>
    </row>
  </sheetData>
  <mergeCells count="7">
    <mergeCell ref="O3:P3"/>
    <mergeCell ref="M3:N3"/>
    <mergeCell ref="D1:L1"/>
    <mergeCell ref="E3:F3"/>
    <mergeCell ref="G3:H3"/>
    <mergeCell ref="I3:J3"/>
    <mergeCell ref="K3:L3"/>
  </mergeCells>
  <printOptions/>
  <pageMargins left="0.4722222222222222" right="0.19652777777777777" top="0.9840277777777777" bottom="0.45902777777777776" header="0.5" footer="0.5"/>
  <pageSetup fitToHeight="1" fitToWidth="1" horizontalDpi="600" verticalDpi="600" orientation="portrait" paperSize="9" scale="62" r:id="rId2"/>
  <headerFooter alignWithMargins="0">
    <oddFooter>&amp;LMagnhild Knudsen&amp;R&amp;D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78"/>
  <sheetViews>
    <sheetView showGridLines="0" showZeros="0" zoomScale="75" zoomScaleNormal="75" workbookViewId="0" topLeftCell="A1">
      <selection activeCell="A16" sqref="A16:IV23"/>
    </sheetView>
  </sheetViews>
  <sheetFormatPr defaultColWidth="11.5546875" defaultRowHeight="15"/>
  <cols>
    <col min="1" max="2" width="7.4453125" style="76" bestFit="1" customWidth="1"/>
    <col min="3" max="3" width="21.4453125" style="76" bestFit="1" customWidth="1"/>
    <col min="4" max="4" width="16.6640625" style="76" bestFit="1" customWidth="1"/>
    <col min="5" max="5" width="6.6640625" style="76" bestFit="1" customWidth="1"/>
    <col min="6" max="6" width="7.10546875" style="76" bestFit="1" customWidth="1"/>
    <col min="7" max="7" width="6.6640625" style="76" customWidth="1"/>
    <col min="8" max="8" width="7.10546875" style="76" bestFit="1" customWidth="1"/>
    <col min="9" max="9" width="6.6640625" style="76" customWidth="1"/>
    <col min="10" max="10" width="7.10546875" style="76" bestFit="1" customWidth="1"/>
    <col min="11" max="11" width="6.6640625" style="76" customWidth="1"/>
    <col min="12" max="12" width="7.10546875" style="76" bestFit="1" customWidth="1"/>
    <col min="13" max="13" width="6.6640625" style="76" customWidth="1"/>
    <col min="14" max="14" width="7.10546875" style="76" bestFit="1" customWidth="1"/>
    <col min="15" max="15" width="6.6640625" style="76" customWidth="1"/>
    <col min="16" max="16" width="7.10546875" style="76" bestFit="1" customWidth="1"/>
    <col min="17" max="23" width="6.6640625" style="76" hidden="1" customWidth="1"/>
    <col min="24" max="24" width="5.6640625" style="76" hidden="1" customWidth="1"/>
    <col min="25" max="25" width="4.6640625" style="76" hidden="1" customWidth="1"/>
    <col min="26" max="26" width="5.6640625" style="76" hidden="1" customWidth="1"/>
    <col min="27" max="27" width="6.88671875" style="76" hidden="1" customWidth="1"/>
    <col min="28" max="30" width="4.6640625" style="76" hidden="1" customWidth="1"/>
    <col min="31" max="31" width="8.88671875" style="76" hidden="1" customWidth="1"/>
    <col min="32" max="32" width="8.88671875" style="76" customWidth="1"/>
    <col min="33" max="16384" width="9.6640625" style="76" customWidth="1"/>
  </cols>
  <sheetData>
    <row r="1" spans="4:23" ht="33.75" customHeight="1">
      <c r="D1" s="230" t="str">
        <f>'J 12'!$D$1</f>
        <v>TE cup 2003</v>
      </c>
      <c r="E1" s="230"/>
      <c r="F1" s="230"/>
      <c r="G1" s="230"/>
      <c r="H1" s="230"/>
      <c r="I1" s="230"/>
      <c r="J1" s="230"/>
      <c r="K1" s="230"/>
      <c r="L1" s="230"/>
      <c r="M1" s="18"/>
      <c r="N1" s="18"/>
      <c r="O1" s="18"/>
      <c r="P1" s="18"/>
      <c r="Q1" s="16"/>
      <c r="R1" s="2"/>
      <c r="S1" s="2"/>
      <c r="T1" s="2"/>
      <c r="U1" s="2"/>
      <c r="V1" s="2"/>
      <c r="W1" s="2"/>
    </row>
    <row r="2" spans="4:23" ht="24.75" customHeight="1" thickBot="1"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1"/>
      <c r="R2" s="81"/>
      <c r="S2" s="81"/>
      <c r="T2" s="81"/>
      <c r="U2" s="81"/>
      <c r="V2" s="81"/>
      <c r="W2" s="81"/>
    </row>
    <row r="3" spans="1:23" ht="22.5" customHeight="1" thickBot="1">
      <c r="A3" s="83" t="s">
        <v>92</v>
      </c>
      <c r="B3" s="84"/>
      <c r="C3" s="85"/>
      <c r="D3" s="82"/>
      <c r="E3" s="227" t="s">
        <v>425</v>
      </c>
      <c r="F3" s="228"/>
      <c r="G3" s="227" t="s">
        <v>95</v>
      </c>
      <c r="H3" s="228"/>
      <c r="I3" s="227" t="s">
        <v>96</v>
      </c>
      <c r="J3" s="228"/>
      <c r="K3" s="227" t="s">
        <v>97</v>
      </c>
      <c r="L3" s="228"/>
      <c r="M3" s="227" t="s">
        <v>98</v>
      </c>
      <c r="N3" s="228"/>
      <c r="O3" s="227" t="s">
        <v>202</v>
      </c>
      <c r="P3" s="228"/>
      <c r="Q3" s="86"/>
      <c r="R3" s="87"/>
      <c r="S3" s="87"/>
      <c r="T3" s="87"/>
      <c r="U3" s="87"/>
      <c r="V3" s="87"/>
      <c r="W3" s="88"/>
    </row>
    <row r="4" spans="1:24" ht="18.75" customHeight="1" thickTop="1">
      <c r="A4" s="89" t="s">
        <v>2</v>
      </c>
      <c r="B4" s="90" t="s">
        <v>3</v>
      </c>
      <c r="C4" s="91"/>
      <c r="D4" s="92"/>
      <c r="E4" s="93" t="s">
        <v>4</v>
      </c>
      <c r="F4" s="94" t="s">
        <v>1</v>
      </c>
      <c r="G4" s="95" t="s">
        <v>4</v>
      </c>
      <c r="H4" s="96" t="s">
        <v>1</v>
      </c>
      <c r="I4" s="93" t="s">
        <v>4</v>
      </c>
      <c r="J4" s="94" t="s">
        <v>1</v>
      </c>
      <c r="K4" s="95" t="s">
        <v>4</v>
      </c>
      <c r="L4" s="96" t="s">
        <v>1</v>
      </c>
      <c r="M4" s="93" t="s">
        <v>4</v>
      </c>
      <c r="N4" s="94" t="s">
        <v>1</v>
      </c>
      <c r="O4" s="93" t="s">
        <v>4</v>
      </c>
      <c r="P4" s="94" t="s">
        <v>1</v>
      </c>
      <c r="Q4" s="97" t="s">
        <v>5</v>
      </c>
      <c r="R4" s="98" t="s">
        <v>5</v>
      </c>
      <c r="S4" s="98" t="s">
        <v>5</v>
      </c>
      <c r="T4" s="98" t="s">
        <v>5</v>
      </c>
      <c r="U4" s="98" t="s">
        <v>5</v>
      </c>
      <c r="V4" s="98" t="s">
        <v>5</v>
      </c>
      <c r="W4" s="99" t="s">
        <v>3</v>
      </c>
      <c r="X4" s="100"/>
    </row>
    <row r="5" spans="1:29" ht="18.75" customHeight="1" thickBot="1">
      <c r="A5" s="101" t="s">
        <v>6</v>
      </c>
      <c r="B5" s="102" t="s">
        <v>1</v>
      </c>
      <c r="C5" s="101" t="s">
        <v>7</v>
      </c>
      <c r="D5" s="102" t="s">
        <v>8</v>
      </c>
      <c r="E5" s="103" t="s">
        <v>6</v>
      </c>
      <c r="F5" s="104"/>
      <c r="G5" s="105" t="s">
        <v>6</v>
      </c>
      <c r="H5" s="106"/>
      <c r="I5" s="103" t="s">
        <v>6</v>
      </c>
      <c r="J5" s="104"/>
      <c r="K5" s="105" t="s">
        <v>6</v>
      </c>
      <c r="L5" s="106"/>
      <c r="M5" s="103" t="s">
        <v>6</v>
      </c>
      <c r="N5" s="104"/>
      <c r="O5" s="103" t="s">
        <v>6</v>
      </c>
      <c r="P5" s="104"/>
      <c r="Q5" s="107" t="s">
        <v>9</v>
      </c>
      <c r="R5" s="108" t="s">
        <v>10</v>
      </c>
      <c r="S5" s="108" t="s">
        <v>11</v>
      </c>
      <c r="T5" s="108" t="s">
        <v>12</v>
      </c>
      <c r="U5" s="108">
        <v>5</v>
      </c>
      <c r="V5" s="108">
        <v>6</v>
      </c>
      <c r="W5" s="109" t="s">
        <v>1</v>
      </c>
      <c r="X5" s="100"/>
      <c r="Z5" s="76">
        <v>1</v>
      </c>
      <c r="AA5" s="76">
        <v>2</v>
      </c>
      <c r="AB5" s="76">
        <v>3</v>
      </c>
      <c r="AC5" s="76">
        <v>4</v>
      </c>
    </row>
    <row r="6" spans="1:29" ht="15.75" customHeight="1" thickTop="1">
      <c r="A6" s="110">
        <f aca="true" t="shared" si="0" ref="A6:A37">RANK(W6,W$6:W$77,0)</f>
        <v>1</v>
      </c>
      <c r="B6" s="111">
        <f aca="true" t="shared" si="1" ref="B6:B29">W6</f>
        <v>360</v>
      </c>
      <c r="C6" s="137" t="s">
        <v>373</v>
      </c>
      <c r="D6" s="138" t="s">
        <v>374</v>
      </c>
      <c r="E6" s="114">
        <v>3</v>
      </c>
      <c r="F6" s="115">
        <f>INDEX(poeng!$A$1:$B$154,(E6-0)+1,2)</f>
        <v>60</v>
      </c>
      <c r="G6" s="116">
        <v>2</v>
      </c>
      <c r="H6" s="115">
        <f>INDEX(poeng!$A$1:$B$154,(G6-0)+1,2)</f>
        <v>80</v>
      </c>
      <c r="I6" s="114">
        <v>2</v>
      </c>
      <c r="J6" s="115">
        <f>INDEX(poeng!$A$1:$B$154,(I6-0)+1,2)</f>
        <v>80</v>
      </c>
      <c r="K6" s="116">
        <v>1</v>
      </c>
      <c r="L6" s="115">
        <f>INDEX(poeng!$A$1:$B$154,(K6-0)+1,2)</f>
        <v>100</v>
      </c>
      <c r="M6" s="114">
        <v>1</v>
      </c>
      <c r="N6" s="115">
        <f>INDEX(poeng!$A$1:$B$154,(M6-0)+1,2)</f>
        <v>100</v>
      </c>
      <c r="O6" s="114">
        <v>7</v>
      </c>
      <c r="P6" s="115">
        <f>INDEX(poeng!$A$1:$B$154,(O6-0)+1,2)</f>
        <v>36</v>
      </c>
      <c r="Q6" s="117">
        <f aca="true" t="shared" si="2" ref="Q6:Q61">F6</f>
        <v>60</v>
      </c>
      <c r="R6" s="118">
        <f aca="true" t="shared" si="3" ref="R6:R61">H6</f>
        <v>80</v>
      </c>
      <c r="S6" s="118">
        <f aca="true" t="shared" si="4" ref="S6:S61">J6</f>
        <v>80</v>
      </c>
      <c r="T6" s="118">
        <f aca="true" t="shared" si="5" ref="T6:T61">L6</f>
        <v>100</v>
      </c>
      <c r="U6" s="118">
        <f aca="true" t="shared" si="6" ref="U6:U61">N6</f>
        <v>100</v>
      </c>
      <c r="V6" s="118">
        <f aca="true" t="shared" si="7" ref="V6:V62">P6</f>
        <v>36</v>
      </c>
      <c r="W6" s="119">
        <f aca="true" t="shared" si="8" ref="W6:W61">SUM(Z6:AC6)</f>
        <v>360</v>
      </c>
      <c r="X6" s="100"/>
      <c r="Z6" s="120">
        <f aca="true" t="shared" si="9" ref="Z6:Z62">LARGE(Q6:V6,1)</f>
        <v>100</v>
      </c>
      <c r="AA6" s="120">
        <f aca="true" t="shared" si="10" ref="AA6:AA62">LARGE(Q6:V6,2)</f>
        <v>100</v>
      </c>
      <c r="AB6" s="120">
        <f aca="true" t="shared" si="11" ref="AB6:AB62">LARGE(Q6:V6,3)</f>
        <v>80</v>
      </c>
      <c r="AC6" s="120">
        <f aca="true" t="shared" si="12" ref="AC6:AC62">LARGE(Q6:V6,4)</f>
        <v>80</v>
      </c>
    </row>
    <row r="7" spans="1:29" ht="15.75" customHeight="1">
      <c r="A7" s="121">
        <f t="shared" si="0"/>
        <v>1</v>
      </c>
      <c r="B7" s="122">
        <f t="shared" si="1"/>
        <v>360</v>
      </c>
      <c r="C7" s="123" t="s">
        <v>372</v>
      </c>
      <c r="D7" s="124" t="s">
        <v>188</v>
      </c>
      <c r="E7" s="125">
        <v>1</v>
      </c>
      <c r="F7" s="126">
        <f>INDEX(poeng!$A$1:$B$154,(E7-0)+1,2)</f>
        <v>100</v>
      </c>
      <c r="G7" s="127">
        <v>1</v>
      </c>
      <c r="H7" s="126">
        <f>INDEX(poeng!$A$1:$B$154,(G7-0)+1,2)</f>
        <v>100</v>
      </c>
      <c r="I7" s="125"/>
      <c r="J7" s="126">
        <f>INDEX(poeng!$A$1:$B$154,(I7-0)+1,2)</f>
        <v>0</v>
      </c>
      <c r="K7" s="127">
        <v>2</v>
      </c>
      <c r="L7" s="126">
        <f>INDEX(poeng!$A$1:$B$154,(K7-0)+1,2)</f>
        <v>80</v>
      </c>
      <c r="M7" s="125">
        <v>2</v>
      </c>
      <c r="N7" s="126">
        <f>INDEX(poeng!$A$1:$B$154,(M7-0)+1,2)</f>
        <v>80</v>
      </c>
      <c r="O7" s="125">
        <v>2</v>
      </c>
      <c r="P7" s="126">
        <f>INDEX(poeng!$A$1:$B$154,(O7-0)+1,2)</f>
        <v>80</v>
      </c>
      <c r="Q7" s="128">
        <f t="shared" si="2"/>
        <v>100</v>
      </c>
      <c r="R7" s="129">
        <f t="shared" si="3"/>
        <v>100</v>
      </c>
      <c r="S7" s="129">
        <f t="shared" si="4"/>
        <v>0</v>
      </c>
      <c r="T7" s="129">
        <f t="shared" si="5"/>
        <v>80</v>
      </c>
      <c r="U7" s="129">
        <f t="shared" si="6"/>
        <v>80</v>
      </c>
      <c r="V7" s="129">
        <f t="shared" si="7"/>
        <v>80</v>
      </c>
      <c r="W7" s="130">
        <f t="shared" si="8"/>
        <v>360</v>
      </c>
      <c r="X7" s="131"/>
      <c r="Z7" s="120">
        <f t="shared" si="9"/>
        <v>100</v>
      </c>
      <c r="AA7" s="120">
        <f t="shared" si="10"/>
        <v>100</v>
      </c>
      <c r="AB7" s="120">
        <f t="shared" si="11"/>
        <v>80</v>
      </c>
      <c r="AC7" s="120">
        <f t="shared" si="12"/>
        <v>80</v>
      </c>
    </row>
    <row r="8" spans="1:29" ht="15.75" customHeight="1">
      <c r="A8" s="121">
        <f t="shared" si="0"/>
        <v>3</v>
      </c>
      <c r="B8" s="122">
        <f t="shared" si="1"/>
        <v>305</v>
      </c>
      <c r="C8" s="123" t="s">
        <v>376</v>
      </c>
      <c r="D8" s="124" t="s">
        <v>310</v>
      </c>
      <c r="E8" s="125">
        <v>5</v>
      </c>
      <c r="F8" s="126">
        <f>INDEX(poeng!$A$1:$B$154,(E8-0)+1,2)</f>
        <v>45</v>
      </c>
      <c r="G8" s="127">
        <v>3</v>
      </c>
      <c r="H8" s="126">
        <f>INDEX(poeng!$A$1:$B$154,(G8-0)+1,2)</f>
        <v>60</v>
      </c>
      <c r="I8" s="125">
        <v>1</v>
      </c>
      <c r="J8" s="126">
        <f>INDEX(poeng!$A$1:$B$154,(I8-0)+1,2)</f>
        <v>100</v>
      </c>
      <c r="K8" s="127"/>
      <c r="L8" s="126">
        <f>INDEX(poeng!$A$1:$B$154,(K8-0)+1,2)</f>
        <v>0</v>
      </c>
      <c r="M8" s="125"/>
      <c r="N8" s="126">
        <f>INDEX(poeng!$A$1:$B$154,(M8-0)+1,2)</f>
        <v>0</v>
      </c>
      <c r="O8" s="125">
        <v>1</v>
      </c>
      <c r="P8" s="126">
        <f>INDEX(poeng!$A$1:$B$154,(O8-0)+1,2)</f>
        <v>100</v>
      </c>
      <c r="Q8" s="128">
        <f t="shared" si="2"/>
        <v>45</v>
      </c>
      <c r="R8" s="129">
        <f t="shared" si="3"/>
        <v>60</v>
      </c>
      <c r="S8" s="129">
        <f t="shared" si="4"/>
        <v>100</v>
      </c>
      <c r="T8" s="129">
        <f t="shared" si="5"/>
        <v>0</v>
      </c>
      <c r="U8" s="129">
        <f t="shared" si="6"/>
        <v>0</v>
      </c>
      <c r="V8" s="129">
        <f t="shared" si="7"/>
        <v>100</v>
      </c>
      <c r="W8" s="130">
        <f t="shared" si="8"/>
        <v>305</v>
      </c>
      <c r="X8" s="100"/>
      <c r="Z8" s="120">
        <f t="shared" si="9"/>
        <v>100</v>
      </c>
      <c r="AA8" s="120">
        <f t="shared" si="10"/>
        <v>100</v>
      </c>
      <c r="AB8" s="120">
        <f t="shared" si="11"/>
        <v>60</v>
      </c>
      <c r="AC8" s="120">
        <f t="shared" si="12"/>
        <v>45</v>
      </c>
    </row>
    <row r="9" spans="1:29" ht="15.75" customHeight="1">
      <c r="A9" s="121">
        <f t="shared" si="0"/>
        <v>4</v>
      </c>
      <c r="B9" s="122">
        <f t="shared" si="1"/>
        <v>260</v>
      </c>
      <c r="C9" s="123" t="s">
        <v>375</v>
      </c>
      <c r="D9" s="124" t="s">
        <v>282</v>
      </c>
      <c r="E9" s="125">
        <v>2</v>
      </c>
      <c r="F9" s="126">
        <f>INDEX(poeng!$A$1:$B$154,(E9-0)+1,2)</f>
        <v>80</v>
      </c>
      <c r="G9" s="127">
        <v>5</v>
      </c>
      <c r="H9" s="126">
        <f>INDEX(poeng!$A$1:$B$154,(G9-0)+1,2)</f>
        <v>45</v>
      </c>
      <c r="I9" s="125"/>
      <c r="J9" s="126">
        <f>INDEX(poeng!$A$1:$B$154,(I9-0)+1,2)</f>
        <v>0</v>
      </c>
      <c r="K9" s="127">
        <v>3</v>
      </c>
      <c r="L9" s="126">
        <f>INDEX(poeng!$A$1:$B$154,(K9-0)+1,2)</f>
        <v>60</v>
      </c>
      <c r="M9" s="125">
        <v>3</v>
      </c>
      <c r="N9" s="126">
        <f>INDEX(poeng!$A$1:$B$154,(M9-0)+1,2)</f>
        <v>60</v>
      </c>
      <c r="O9" s="125">
        <v>3</v>
      </c>
      <c r="P9" s="126">
        <f>INDEX(poeng!$A$1:$B$154,(O9-0)+1,2)</f>
        <v>60</v>
      </c>
      <c r="Q9" s="128">
        <f t="shared" si="2"/>
        <v>80</v>
      </c>
      <c r="R9" s="129">
        <f t="shared" si="3"/>
        <v>45</v>
      </c>
      <c r="S9" s="129">
        <f t="shared" si="4"/>
        <v>0</v>
      </c>
      <c r="T9" s="129">
        <f t="shared" si="5"/>
        <v>60</v>
      </c>
      <c r="U9" s="129">
        <f t="shared" si="6"/>
        <v>60</v>
      </c>
      <c r="V9" s="129">
        <f t="shared" si="7"/>
        <v>60</v>
      </c>
      <c r="W9" s="130">
        <f t="shared" si="8"/>
        <v>260</v>
      </c>
      <c r="X9" s="131"/>
      <c r="Z9" s="120">
        <f t="shared" si="9"/>
        <v>80</v>
      </c>
      <c r="AA9" s="120">
        <f t="shared" si="10"/>
        <v>60</v>
      </c>
      <c r="AB9" s="120">
        <f t="shared" si="11"/>
        <v>60</v>
      </c>
      <c r="AC9" s="120">
        <f t="shared" si="12"/>
        <v>60</v>
      </c>
    </row>
    <row r="10" spans="1:29" ht="15.75" customHeight="1">
      <c r="A10" s="121">
        <f t="shared" si="0"/>
        <v>5</v>
      </c>
      <c r="B10" s="122">
        <f t="shared" si="1"/>
        <v>195</v>
      </c>
      <c r="C10" s="123" t="s">
        <v>90</v>
      </c>
      <c r="D10" s="124" t="s">
        <v>377</v>
      </c>
      <c r="E10" s="125">
        <v>8</v>
      </c>
      <c r="F10" s="126">
        <f>INDEX(poeng!$A$1:$B$154,(E10-0)+1,2)</f>
        <v>32</v>
      </c>
      <c r="G10" s="127"/>
      <c r="H10" s="126">
        <f>INDEX(poeng!$A$1:$B$154,(G10-0)+1,2)</f>
        <v>0</v>
      </c>
      <c r="I10" s="125">
        <v>4</v>
      </c>
      <c r="J10" s="126">
        <f>INDEX(poeng!$A$1:$B$154,(I10-0)+1,2)</f>
        <v>50</v>
      </c>
      <c r="K10" s="127">
        <v>5</v>
      </c>
      <c r="L10" s="126">
        <f>INDEX(poeng!$A$1:$B$154,(K10-0)+1,2)</f>
        <v>45</v>
      </c>
      <c r="M10" s="125">
        <v>4</v>
      </c>
      <c r="N10" s="126">
        <f>INDEX(poeng!$A$1:$B$154,(M10-0)+1,2)</f>
        <v>50</v>
      </c>
      <c r="O10" s="125">
        <v>4</v>
      </c>
      <c r="P10" s="126">
        <f>INDEX(poeng!$A$1:$B$154,(O10-0)+1,2)</f>
        <v>50</v>
      </c>
      <c r="Q10" s="128">
        <f t="shared" si="2"/>
        <v>32</v>
      </c>
      <c r="R10" s="129">
        <f t="shared" si="3"/>
        <v>0</v>
      </c>
      <c r="S10" s="129">
        <f t="shared" si="4"/>
        <v>50</v>
      </c>
      <c r="T10" s="129">
        <f t="shared" si="5"/>
        <v>45</v>
      </c>
      <c r="U10" s="129">
        <f t="shared" si="6"/>
        <v>50</v>
      </c>
      <c r="V10" s="129">
        <f t="shared" si="7"/>
        <v>50</v>
      </c>
      <c r="W10" s="130">
        <f t="shared" si="8"/>
        <v>195</v>
      </c>
      <c r="X10" s="100"/>
      <c r="Z10" s="120">
        <f t="shared" si="9"/>
        <v>50</v>
      </c>
      <c r="AA10" s="120">
        <f t="shared" si="10"/>
        <v>50</v>
      </c>
      <c r="AB10" s="120">
        <f t="shared" si="11"/>
        <v>50</v>
      </c>
      <c r="AC10" s="120">
        <f t="shared" si="12"/>
        <v>45</v>
      </c>
    </row>
    <row r="11" spans="1:29" ht="15.75" customHeight="1">
      <c r="A11" s="121">
        <f t="shared" si="0"/>
        <v>6</v>
      </c>
      <c r="B11" s="122">
        <f t="shared" si="1"/>
        <v>185</v>
      </c>
      <c r="C11" s="123" t="s">
        <v>192</v>
      </c>
      <c r="D11" s="124" t="s">
        <v>193</v>
      </c>
      <c r="E11" s="125">
        <v>7</v>
      </c>
      <c r="F11" s="126">
        <f>INDEX(poeng!$A$1:$B$154,(E11-0)+1,2)</f>
        <v>36</v>
      </c>
      <c r="G11" s="127">
        <v>4</v>
      </c>
      <c r="H11" s="126">
        <f>INDEX(poeng!$A$1:$B$154,(G11-0)+1,2)</f>
        <v>50</v>
      </c>
      <c r="I11" s="125"/>
      <c r="J11" s="126">
        <f>INDEX(poeng!$A$1:$B$154,(I11-0)+1,2)</f>
        <v>0</v>
      </c>
      <c r="K11" s="127">
        <v>4</v>
      </c>
      <c r="L11" s="126">
        <f>INDEX(poeng!$A$1:$B$154,(K11-0)+1,2)</f>
        <v>50</v>
      </c>
      <c r="M11" s="125">
        <v>6</v>
      </c>
      <c r="N11" s="126">
        <f>INDEX(poeng!$A$1:$B$154,(M11-0)+1,2)</f>
        <v>40</v>
      </c>
      <c r="O11" s="125">
        <v>5</v>
      </c>
      <c r="P11" s="126">
        <f>INDEX(poeng!$A$1:$B$154,(O11-0)+1,2)</f>
        <v>45</v>
      </c>
      <c r="Q11" s="128">
        <f t="shared" si="2"/>
        <v>36</v>
      </c>
      <c r="R11" s="129">
        <f t="shared" si="3"/>
        <v>50</v>
      </c>
      <c r="S11" s="129">
        <f t="shared" si="4"/>
        <v>0</v>
      </c>
      <c r="T11" s="129">
        <f t="shared" si="5"/>
        <v>50</v>
      </c>
      <c r="U11" s="129">
        <f t="shared" si="6"/>
        <v>40</v>
      </c>
      <c r="V11" s="129">
        <f t="shared" si="7"/>
        <v>45</v>
      </c>
      <c r="W11" s="130">
        <f t="shared" si="8"/>
        <v>185</v>
      </c>
      <c r="X11" s="100"/>
      <c r="Z11" s="120">
        <f t="shared" si="9"/>
        <v>50</v>
      </c>
      <c r="AA11" s="120">
        <f t="shared" si="10"/>
        <v>50</v>
      </c>
      <c r="AB11" s="120">
        <f t="shared" si="11"/>
        <v>45</v>
      </c>
      <c r="AC11" s="120">
        <f t="shared" si="12"/>
        <v>40</v>
      </c>
    </row>
    <row r="12" spans="1:29" ht="15.75" customHeight="1">
      <c r="A12" s="121">
        <f t="shared" si="0"/>
        <v>7</v>
      </c>
      <c r="B12" s="122">
        <f t="shared" si="1"/>
        <v>162</v>
      </c>
      <c r="C12" s="123" t="s">
        <v>179</v>
      </c>
      <c r="D12" s="124" t="s">
        <v>125</v>
      </c>
      <c r="E12" s="125"/>
      <c r="F12" s="126">
        <f>INDEX(poeng!$A$1:$B$154,(E12-0)+1,2)</f>
        <v>0</v>
      </c>
      <c r="G12" s="127">
        <v>8</v>
      </c>
      <c r="H12" s="126">
        <f>INDEX(poeng!$A$1:$B$154,(G12-0)+1,2)</f>
        <v>32</v>
      </c>
      <c r="I12" s="125">
        <v>5</v>
      </c>
      <c r="J12" s="126">
        <f>INDEX(poeng!$A$1:$B$154,(I12-0)+1,2)</f>
        <v>45</v>
      </c>
      <c r="K12" s="127">
        <v>6</v>
      </c>
      <c r="L12" s="126">
        <f>INDEX(poeng!$A$1:$B$154,(K12-0)+1,2)</f>
        <v>40</v>
      </c>
      <c r="M12" s="125">
        <v>5</v>
      </c>
      <c r="N12" s="126">
        <f>INDEX(poeng!$A$1:$B$154,(M12-0)+1,2)</f>
        <v>45</v>
      </c>
      <c r="O12" s="125">
        <v>8</v>
      </c>
      <c r="P12" s="126">
        <f>INDEX(poeng!$A$1:$B$154,(O12-0)+1,2)</f>
        <v>32</v>
      </c>
      <c r="Q12" s="128">
        <f t="shared" si="2"/>
        <v>0</v>
      </c>
      <c r="R12" s="129">
        <f t="shared" si="3"/>
        <v>32</v>
      </c>
      <c r="S12" s="129">
        <f t="shared" si="4"/>
        <v>45</v>
      </c>
      <c r="T12" s="129">
        <f t="shared" si="5"/>
        <v>40</v>
      </c>
      <c r="U12" s="129">
        <f t="shared" si="6"/>
        <v>45</v>
      </c>
      <c r="V12" s="129">
        <f t="shared" si="7"/>
        <v>32</v>
      </c>
      <c r="W12" s="130">
        <f t="shared" si="8"/>
        <v>162</v>
      </c>
      <c r="X12" s="131"/>
      <c r="Z12" s="120">
        <f t="shared" si="9"/>
        <v>45</v>
      </c>
      <c r="AA12" s="120">
        <f t="shared" si="10"/>
        <v>45</v>
      </c>
      <c r="AB12" s="120">
        <f t="shared" si="11"/>
        <v>40</v>
      </c>
      <c r="AC12" s="120">
        <f t="shared" si="12"/>
        <v>32</v>
      </c>
    </row>
    <row r="13" spans="1:29" ht="15.75" customHeight="1">
      <c r="A13" s="121">
        <f t="shared" si="0"/>
        <v>8</v>
      </c>
      <c r="B13" s="122">
        <f t="shared" si="1"/>
        <v>145</v>
      </c>
      <c r="C13" s="123" t="s">
        <v>378</v>
      </c>
      <c r="D13" s="124" t="s">
        <v>379</v>
      </c>
      <c r="E13" s="125">
        <v>9</v>
      </c>
      <c r="F13" s="126">
        <f>INDEX(poeng!$A$1:$B$154,(E13-0)+1,2)</f>
        <v>29</v>
      </c>
      <c r="G13" s="127">
        <v>7</v>
      </c>
      <c r="H13" s="126">
        <f>INDEX(poeng!$A$1:$B$154,(G13-0)+1,2)</f>
        <v>36</v>
      </c>
      <c r="I13" s="125">
        <v>6</v>
      </c>
      <c r="J13" s="126">
        <f>INDEX(poeng!$A$1:$B$154,(I13-0)+1,2)</f>
        <v>40</v>
      </c>
      <c r="K13" s="127"/>
      <c r="L13" s="126">
        <f>INDEX(poeng!$A$1:$B$154,(K13-0)+1,2)</f>
        <v>0</v>
      </c>
      <c r="M13" s="125">
        <v>9</v>
      </c>
      <c r="N13" s="126">
        <f>INDEX(poeng!$A$1:$B$154,(M13-0)+1,2)</f>
        <v>29</v>
      </c>
      <c r="O13" s="125">
        <v>6</v>
      </c>
      <c r="P13" s="126">
        <f>INDEX(poeng!$A$1:$B$154,(O13-0)+1,2)</f>
        <v>40</v>
      </c>
      <c r="Q13" s="128">
        <f t="shared" si="2"/>
        <v>29</v>
      </c>
      <c r="R13" s="134">
        <f t="shared" si="3"/>
        <v>36</v>
      </c>
      <c r="S13" s="134">
        <f t="shared" si="4"/>
        <v>40</v>
      </c>
      <c r="T13" s="134">
        <f t="shared" si="5"/>
        <v>0</v>
      </c>
      <c r="U13" s="134">
        <f t="shared" si="6"/>
        <v>29</v>
      </c>
      <c r="V13" s="134">
        <f>P13</f>
        <v>40</v>
      </c>
      <c r="W13" s="135">
        <f t="shared" si="8"/>
        <v>145</v>
      </c>
      <c r="X13" s="131"/>
      <c r="Y13" s="120"/>
      <c r="Z13" s="120">
        <f>LARGE(Q13:V13,1)</f>
        <v>40</v>
      </c>
      <c r="AA13" s="120">
        <f>LARGE(Q13:V13,2)</f>
        <v>40</v>
      </c>
      <c r="AB13" s="120">
        <f>LARGE(Q13:V13,3)</f>
        <v>36</v>
      </c>
      <c r="AC13" s="120">
        <f>LARGE(Q13:V13,4)</f>
        <v>29</v>
      </c>
    </row>
    <row r="14" spans="1:29" ht="15.75" customHeight="1">
      <c r="A14" s="121">
        <f t="shared" si="0"/>
        <v>9</v>
      </c>
      <c r="B14" s="122">
        <f t="shared" si="1"/>
        <v>124</v>
      </c>
      <c r="C14" s="123" t="s">
        <v>396</v>
      </c>
      <c r="D14" s="124" t="s">
        <v>125</v>
      </c>
      <c r="E14" s="125"/>
      <c r="F14" s="126">
        <f>INDEX(poeng!$A$1:$B$154,(E14-0)+1,2)</f>
        <v>0</v>
      </c>
      <c r="G14" s="127">
        <v>10</v>
      </c>
      <c r="H14" s="126">
        <f>INDEX(poeng!$A$1:$B$154,(G14-0)+1,2)</f>
        <v>26</v>
      </c>
      <c r="I14" s="125"/>
      <c r="J14" s="126">
        <f>INDEX(poeng!$A$1:$B$154,(I14-0)+1,2)</f>
        <v>0</v>
      </c>
      <c r="K14" s="127">
        <v>7</v>
      </c>
      <c r="L14" s="126">
        <f>INDEX(poeng!$A$1:$B$154,(K14-0)+1,2)</f>
        <v>36</v>
      </c>
      <c r="M14" s="125">
        <v>7</v>
      </c>
      <c r="N14" s="126">
        <f>INDEX(poeng!$A$1:$B$154,(M14-0)+1,2)</f>
        <v>36</v>
      </c>
      <c r="O14" s="125">
        <v>10</v>
      </c>
      <c r="P14" s="126">
        <f>INDEX(poeng!$A$1:$B$154,(O14-0)+1,2)</f>
        <v>26</v>
      </c>
      <c r="Q14" s="128">
        <f t="shared" si="2"/>
        <v>0</v>
      </c>
      <c r="R14" s="129">
        <f t="shared" si="3"/>
        <v>26</v>
      </c>
      <c r="S14" s="129">
        <f t="shared" si="4"/>
        <v>0</v>
      </c>
      <c r="T14" s="129">
        <f t="shared" si="5"/>
        <v>36</v>
      </c>
      <c r="U14" s="129">
        <f t="shared" si="6"/>
        <v>36</v>
      </c>
      <c r="V14" s="129">
        <f t="shared" si="7"/>
        <v>26</v>
      </c>
      <c r="W14" s="130">
        <f t="shared" si="8"/>
        <v>124</v>
      </c>
      <c r="X14" s="131"/>
      <c r="Z14" s="120">
        <f t="shared" si="9"/>
        <v>36</v>
      </c>
      <c r="AA14" s="120">
        <f t="shared" si="10"/>
        <v>36</v>
      </c>
      <c r="AB14" s="120">
        <f t="shared" si="11"/>
        <v>26</v>
      </c>
      <c r="AC14" s="120">
        <f t="shared" si="12"/>
        <v>26</v>
      </c>
    </row>
    <row r="15" spans="1:29" ht="15.75" customHeight="1">
      <c r="A15" s="121">
        <f t="shared" si="0"/>
        <v>10</v>
      </c>
      <c r="B15" s="122">
        <f t="shared" si="1"/>
        <v>120</v>
      </c>
      <c r="C15" s="123" t="s">
        <v>200</v>
      </c>
      <c r="D15" s="124" t="s">
        <v>201</v>
      </c>
      <c r="E15" s="125"/>
      <c r="F15" s="126">
        <f>INDEX(poeng!$A$1:$B$154,(E15-0)+1,2)</f>
        <v>0</v>
      </c>
      <c r="G15" s="127">
        <v>9</v>
      </c>
      <c r="H15" s="126">
        <f>INDEX(poeng!$A$1:$B$154,(G15-0)+1,2)</f>
        <v>29</v>
      </c>
      <c r="I15" s="125">
        <v>7</v>
      </c>
      <c r="J15" s="126">
        <f>INDEX(poeng!$A$1:$B$154,(I15-0)+1,2)</f>
        <v>36</v>
      </c>
      <c r="K15" s="127"/>
      <c r="L15" s="126">
        <f>INDEX(poeng!$A$1:$B$154,(K15-0)+1,2)</f>
        <v>0</v>
      </c>
      <c r="M15" s="125">
        <v>10</v>
      </c>
      <c r="N15" s="126">
        <f>INDEX(poeng!$A$1:$B$154,(M15-0)+1,2)</f>
        <v>26</v>
      </c>
      <c r="O15" s="125">
        <v>9</v>
      </c>
      <c r="P15" s="126">
        <f>INDEX(poeng!$A$1:$B$154,(O15-0)+1,2)</f>
        <v>29</v>
      </c>
      <c r="Q15" s="128">
        <f t="shared" si="2"/>
        <v>0</v>
      </c>
      <c r="R15" s="129">
        <f t="shared" si="3"/>
        <v>29</v>
      </c>
      <c r="S15" s="129">
        <f t="shared" si="4"/>
        <v>36</v>
      </c>
      <c r="T15" s="129">
        <f t="shared" si="5"/>
        <v>0</v>
      </c>
      <c r="U15" s="129">
        <f t="shared" si="6"/>
        <v>26</v>
      </c>
      <c r="V15" s="129">
        <f t="shared" si="7"/>
        <v>29</v>
      </c>
      <c r="W15" s="130">
        <f t="shared" si="8"/>
        <v>120</v>
      </c>
      <c r="X15" s="100"/>
      <c r="Z15" s="120">
        <f t="shared" si="9"/>
        <v>36</v>
      </c>
      <c r="AA15" s="120">
        <f t="shared" si="10"/>
        <v>29</v>
      </c>
      <c r="AB15" s="120">
        <f t="shared" si="11"/>
        <v>29</v>
      </c>
      <c r="AC15" s="120">
        <f t="shared" si="12"/>
        <v>26</v>
      </c>
    </row>
    <row r="16" spans="1:29" ht="15.75" customHeight="1" hidden="1">
      <c r="A16" s="139">
        <f t="shared" si="0"/>
        <v>11</v>
      </c>
      <c r="B16" s="140">
        <f t="shared" si="1"/>
        <v>0</v>
      </c>
      <c r="C16" s="141"/>
      <c r="D16" s="142"/>
      <c r="E16" s="143"/>
      <c r="F16" s="144">
        <f>INDEX(poeng!$A$1:$B$154,(E16-0)+1,2)</f>
        <v>0</v>
      </c>
      <c r="G16" s="145"/>
      <c r="H16" s="144">
        <f>INDEX(poeng!$A$1:$B$154,(G16-0)+1,2)</f>
        <v>0</v>
      </c>
      <c r="I16" s="143"/>
      <c r="J16" s="144">
        <f>INDEX(poeng!$A$1:$B$154,(I16-0)+1,2)</f>
        <v>0</v>
      </c>
      <c r="K16" s="145"/>
      <c r="L16" s="144">
        <f>INDEX(poeng!$A$1:$B$154,(K16-0)+1,2)</f>
        <v>0</v>
      </c>
      <c r="M16" s="143"/>
      <c r="N16" s="144">
        <f>INDEX(poeng!$A$1:$B$154,(M16-0)+1,2)</f>
        <v>0</v>
      </c>
      <c r="O16" s="143"/>
      <c r="P16" s="144">
        <f>INDEX(poeng!$A$1:$B$154,(O16-0)+1,2)</f>
        <v>0</v>
      </c>
      <c r="Q16" s="128">
        <f t="shared" si="2"/>
        <v>0</v>
      </c>
      <c r="R16" s="129">
        <f t="shared" si="3"/>
        <v>0</v>
      </c>
      <c r="S16" s="129">
        <f t="shared" si="4"/>
        <v>0</v>
      </c>
      <c r="T16" s="129">
        <f t="shared" si="5"/>
        <v>0</v>
      </c>
      <c r="U16" s="129">
        <f t="shared" si="6"/>
        <v>0</v>
      </c>
      <c r="V16" s="129">
        <f t="shared" si="7"/>
        <v>0</v>
      </c>
      <c r="W16" s="130">
        <f t="shared" si="8"/>
        <v>0</v>
      </c>
      <c r="X16" s="100"/>
      <c r="Z16" s="120">
        <f t="shared" si="9"/>
        <v>0</v>
      </c>
      <c r="AA16" s="120">
        <f t="shared" si="10"/>
        <v>0</v>
      </c>
      <c r="AB16" s="120">
        <f t="shared" si="11"/>
        <v>0</v>
      </c>
      <c r="AC16" s="120">
        <f t="shared" si="12"/>
        <v>0</v>
      </c>
    </row>
    <row r="17" spans="1:29" ht="15.75" customHeight="1" hidden="1">
      <c r="A17" s="146">
        <f t="shared" si="0"/>
        <v>11</v>
      </c>
      <c r="B17" s="147">
        <f t="shared" si="1"/>
        <v>0</v>
      </c>
      <c r="C17" s="148"/>
      <c r="D17" s="149"/>
      <c r="E17" s="150"/>
      <c r="F17" s="151">
        <f>INDEX(poeng!$A$1:$B$154,(E17-0)+1,2)</f>
        <v>0</v>
      </c>
      <c r="G17" s="152"/>
      <c r="H17" s="151">
        <f>INDEX(poeng!$A$1:$B$154,(G17-0)+1,2)</f>
        <v>0</v>
      </c>
      <c r="I17" s="150"/>
      <c r="J17" s="151">
        <f>INDEX(poeng!$A$1:$B$154,(I17-0)+1,2)</f>
        <v>0</v>
      </c>
      <c r="K17" s="152"/>
      <c r="L17" s="151">
        <f>INDEX(poeng!$A$1:$B$154,(K17-0)+1,2)</f>
        <v>0</v>
      </c>
      <c r="M17" s="150"/>
      <c r="N17" s="151">
        <f>INDEX(poeng!$A$1:$B$154,(M17-0)+1,2)</f>
        <v>0</v>
      </c>
      <c r="O17" s="150"/>
      <c r="P17" s="151">
        <f>INDEX(poeng!$A$1:$B$154,(O17-0)+1,2)</f>
        <v>0</v>
      </c>
      <c r="Q17" s="128">
        <f t="shared" si="2"/>
        <v>0</v>
      </c>
      <c r="R17" s="129">
        <f t="shared" si="3"/>
        <v>0</v>
      </c>
      <c r="S17" s="129">
        <f t="shared" si="4"/>
        <v>0</v>
      </c>
      <c r="T17" s="129">
        <f t="shared" si="5"/>
        <v>0</v>
      </c>
      <c r="U17" s="129">
        <f t="shared" si="6"/>
        <v>0</v>
      </c>
      <c r="V17" s="129">
        <f t="shared" si="7"/>
        <v>0</v>
      </c>
      <c r="W17" s="130">
        <f t="shared" si="8"/>
        <v>0</v>
      </c>
      <c r="X17" s="100"/>
      <c r="Z17" s="120">
        <f t="shared" si="9"/>
        <v>0</v>
      </c>
      <c r="AA17" s="120">
        <f t="shared" si="10"/>
        <v>0</v>
      </c>
      <c r="AB17" s="120">
        <f t="shared" si="11"/>
        <v>0</v>
      </c>
      <c r="AC17" s="120">
        <f t="shared" si="12"/>
        <v>0</v>
      </c>
    </row>
    <row r="18" spans="1:29" ht="15.75" customHeight="1" hidden="1">
      <c r="A18" s="146">
        <f t="shared" si="0"/>
        <v>11</v>
      </c>
      <c r="B18" s="147">
        <f t="shared" si="1"/>
        <v>0</v>
      </c>
      <c r="C18" s="153"/>
      <c r="D18" s="154"/>
      <c r="E18" s="150"/>
      <c r="F18" s="151">
        <f>INDEX(poeng!$A$1:$B$154,(E18-0)+1,2)</f>
        <v>0</v>
      </c>
      <c r="G18" s="152"/>
      <c r="H18" s="151">
        <f>INDEX(poeng!$A$1:$B$154,(G18-0)+1,2)</f>
        <v>0</v>
      </c>
      <c r="I18" s="150"/>
      <c r="J18" s="151">
        <f>INDEX(poeng!$A$1:$B$154,(I18-0)+1,2)</f>
        <v>0</v>
      </c>
      <c r="K18" s="152"/>
      <c r="L18" s="151">
        <f>INDEX(poeng!$A$1:$B$154,(K18-0)+1,2)</f>
        <v>0</v>
      </c>
      <c r="M18" s="150"/>
      <c r="N18" s="151">
        <f>INDEX(poeng!$A$1:$B$154,(M18-0)+1,2)</f>
        <v>0</v>
      </c>
      <c r="O18" s="150"/>
      <c r="P18" s="151">
        <f>INDEX(poeng!$A$1:$B$154,(O18-0)+1,2)</f>
        <v>0</v>
      </c>
      <c r="Q18" s="128">
        <f t="shared" si="2"/>
        <v>0</v>
      </c>
      <c r="R18" s="129">
        <f t="shared" si="3"/>
        <v>0</v>
      </c>
      <c r="S18" s="129">
        <f t="shared" si="4"/>
        <v>0</v>
      </c>
      <c r="T18" s="129">
        <f t="shared" si="5"/>
        <v>0</v>
      </c>
      <c r="U18" s="129">
        <f t="shared" si="6"/>
        <v>0</v>
      </c>
      <c r="V18" s="129">
        <f t="shared" si="7"/>
        <v>0</v>
      </c>
      <c r="W18" s="130">
        <f t="shared" si="8"/>
        <v>0</v>
      </c>
      <c r="X18" s="100"/>
      <c r="Z18" s="120">
        <f t="shared" si="9"/>
        <v>0</v>
      </c>
      <c r="AA18" s="120">
        <f t="shared" si="10"/>
        <v>0</v>
      </c>
      <c r="AB18" s="120">
        <f t="shared" si="11"/>
        <v>0</v>
      </c>
      <c r="AC18" s="120">
        <f t="shared" si="12"/>
        <v>0</v>
      </c>
    </row>
    <row r="19" spans="1:29" ht="13.5" customHeight="1" hidden="1">
      <c r="A19" s="146">
        <f t="shared" si="0"/>
        <v>11</v>
      </c>
      <c r="B19" s="147">
        <f t="shared" si="1"/>
        <v>0</v>
      </c>
      <c r="C19" s="148"/>
      <c r="D19" s="149"/>
      <c r="E19" s="150"/>
      <c r="F19" s="151">
        <f>INDEX(poeng!$A$1:$B$154,(E19-0)+1,2)</f>
        <v>0</v>
      </c>
      <c r="G19" s="152"/>
      <c r="H19" s="151">
        <f>INDEX(poeng!$A$1:$B$154,(G19-0)+1,2)</f>
        <v>0</v>
      </c>
      <c r="I19" s="150"/>
      <c r="J19" s="151">
        <f>INDEX(poeng!$A$1:$B$154,(I19-0)+1,2)</f>
        <v>0</v>
      </c>
      <c r="K19" s="152"/>
      <c r="L19" s="151">
        <f>INDEX(poeng!$A$1:$B$154,(K19-0)+1,2)</f>
        <v>0</v>
      </c>
      <c r="M19" s="150"/>
      <c r="N19" s="151">
        <f>INDEX(poeng!$A$1:$B$154,(M19-0)+1,2)</f>
        <v>0</v>
      </c>
      <c r="O19" s="150"/>
      <c r="P19" s="151">
        <f>INDEX(poeng!$A$1:$B$154,(O19-0)+1,2)</f>
        <v>0</v>
      </c>
      <c r="Q19" s="128">
        <f t="shared" si="2"/>
        <v>0</v>
      </c>
      <c r="R19" s="129">
        <f t="shared" si="3"/>
        <v>0</v>
      </c>
      <c r="S19" s="129">
        <f t="shared" si="4"/>
        <v>0</v>
      </c>
      <c r="T19" s="129">
        <f t="shared" si="5"/>
        <v>0</v>
      </c>
      <c r="U19" s="129">
        <f t="shared" si="6"/>
        <v>0</v>
      </c>
      <c r="V19" s="129">
        <f t="shared" si="7"/>
        <v>0</v>
      </c>
      <c r="W19" s="130">
        <f t="shared" si="8"/>
        <v>0</v>
      </c>
      <c r="X19" s="100"/>
      <c r="Z19" s="120">
        <f t="shared" si="9"/>
        <v>0</v>
      </c>
      <c r="AA19" s="120">
        <f t="shared" si="10"/>
        <v>0</v>
      </c>
      <c r="AB19" s="120">
        <f t="shared" si="11"/>
        <v>0</v>
      </c>
      <c r="AC19" s="120">
        <f t="shared" si="12"/>
        <v>0</v>
      </c>
    </row>
    <row r="20" spans="1:29" ht="15.75" customHeight="1" hidden="1">
      <c r="A20" s="146">
        <f t="shared" si="0"/>
        <v>11</v>
      </c>
      <c r="B20" s="147">
        <f t="shared" si="1"/>
        <v>0</v>
      </c>
      <c r="C20" s="148"/>
      <c r="D20" s="149"/>
      <c r="E20" s="150"/>
      <c r="F20" s="151">
        <f>INDEX(poeng!$A$1:$B$154,(E20-0)+1,2)</f>
        <v>0</v>
      </c>
      <c r="G20" s="152"/>
      <c r="H20" s="151">
        <f>INDEX(poeng!$A$1:$B$154,(G20-0)+1,2)</f>
        <v>0</v>
      </c>
      <c r="I20" s="150"/>
      <c r="J20" s="151">
        <f>INDEX(poeng!$A$1:$B$154,(I20-0)+1,2)</f>
        <v>0</v>
      </c>
      <c r="K20" s="152"/>
      <c r="L20" s="151">
        <f>INDEX(poeng!$A$1:$B$154,(K20-0)+1,2)</f>
        <v>0</v>
      </c>
      <c r="M20" s="150"/>
      <c r="N20" s="151">
        <f>INDEX(poeng!$A$1:$B$154,(M20-0)+1,2)</f>
        <v>0</v>
      </c>
      <c r="O20" s="150"/>
      <c r="P20" s="151">
        <f>INDEX(poeng!$A$1:$B$154,(O20-0)+1,2)</f>
        <v>0</v>
      </c>
      <c r="Q20" s="128">
        <f t="shared" si="2"/>
        <v>0</v>
      </c>
      <c r="R20" s="129">
        <f t="shared" si="3"/>
        <v>0</v>
      </c>
      <c r="S20" s="129">
        <f t="shared" si="4"/>
        <v>0</v>
      </c>
      <c r="T20" s="129">
        <f t="shared" si="5"/>
        <v>0</v>
      </c>
      <c r="U20" s="129">
        <f t="shared" si="6"/>
        <v>0</v>
      </c>
      <c r="V20" s="129">
        <f t="shared" si="7"/>
        <v>0</v>
      </c>
      <c r="W20" s="130">
        <f t="shared" si="8"/>
        <v>0</v>
      </c>
      <c r="X20" s="100"/>
      <c r="Z20" s="120">
        <f t="shared" si="9"/>
        <v>0</v>
      </c>
      <c r="AA20" s="120">
        <f t="shared" si="10"/>
        <v>0</v>
      </c>
      <c r="AB20" s="120">
        <f t="shared" si="11"/>
        <v>0</v>
      </c>
      <c r="AC20" s="120">
        <f t="shared" si="12"/>
        <v>0</v>
      </c>
    </row>
    <row r="21" spans="1:29" ht="15.75" customHeight="1" hidden="1">
      <c r="A21" s="146">
        <f t="shared" si="0"/>
        <v>11</v>
      </c>
      <c r="B21" s="147">
        <f t="shared" si="1"/>
        <v>0</v>
      </c>
      <c r="C21" s="148"/>
      <c r="D21" s="149"/>
      <c r="E21" s="150"/>
      <c r="F21" s="151">
        <f>INDEX(poeng!$A$1:$B$154,(E21-0)+1,2)</f>
        <v>0</v>
      </c>
      <c r="G21" s="152"/>
      <c r="H21" s="151">
        <f>INDEX(poeng!$A$1:$B$154,(G21-0)+1,2)</f>
        <v>0</v>
      </c>
      <c r="I21" s="150"/>
      <c r="J21" s="151">
        <f>INDEX(poeng!$A$1:$B$154,(I21-0)+1,2)</f>
        <v>0</v>
      </c>
      <c r="K21" s="152"/>
      <c r="L21" s="151">
        <f>INDEX(poeng!$A$1:$B$154,(K21-0)+1,2)</f>
        <v>0</v>
      </c>
      <c r="M21" s="150"/>
      <c r="N21" s="151">
        <f>INDEX(poeng!$A$1:$B$154,(M21-0)+1,2)</f>
        <v>0</v>
      </c>
      <c r="O21" s="150"/>
      <c r="P21" s="151">
        <f>INDEX(poeng!$A$1:$B$154,(O21-0)+1,2)</f>
        <v>0</v>
      </c>
      <c r="Q21" s="128">
        <f t="shared" si="2"/>
        <v>0</v>
      </c>
      <c r="R21" s="129">
        <f t="shared" si="3"/>
        <v>0</v>
      </c>
      <c r="S21" s="129">
        <f t="shared" si="4"/>
        <v>0</v>
      </c>
      <c r="T21" s="129">
        <f t="shared" si="5"/>
        <v>0</v>
      </c>
      <c r="U21" s="129">
        <f t="shared" si="6"/>
        <v>0</v>
      </c>
      <c r="V21" s="129">
        <f t="shared" si="7"/>
        <v>0</v>
      </c>
      <c r="W21" s="130">
        <f t="shared" si="8"/>
        <v>0</v>
      </c>
      <c r="X21" s="100"/>
      <c r="Z21" s="120">
        <f t="shared" si="9"/>
        <v>0</v>
      </c>
      <c r="AA21" s="120">
        <f t="shared" si="10"/>
        <v>0</v>
      </c>
      <c r="AB21" s="120">
        <f t="shared" si="11"/>
        <v>0</v>
      </c>
      <c r="AC21" s="120">
        <f t="shared" si="12"/>
        <v>0</v>
      </c>
    </row>
    <row r="22" spans="1:29" ht="15.75" customHeight="1" hidden="1">
      <c r="A22" s="146">
        <f t="shared" si="0"/>
        <v>11</v>
      </c>
      <c r="B22" s="147">
        <f t="shared" si="1"/>
        <v>0</v>
      </c>
      <c r="C22" s="148"/>
      <c r="D22" s="149"/>
      <c r="E22" s="150"/>
      <c r="F22" s="151">
        <f>INDEX(poeng!$A$1:$B$154,(E22-0)+1,2)</f>
        <v>0</v>
      </c>
      <c r="G22" s="152"/>
      <c r="H22" s="151">
        <f>INDEX(poeng!$A$1:$B$154,(G22-0)+1,2)</f>
        <v>0</v>
      </c>
      <c r="I22" s="150"/>
      <c r="J22" s="151">
        <f>INDEX(poeng!$A$1:$B$154,(I22-0)+1,2)</f>
        <v>0</v>
      </c>
      <c r="K22" s="152"/>
      <c r="L22" s="151">
        <f>INDEX(poeng!$A$1:$B$154,(K22-0)+1,2)</f>
        <v>0</v>
      </c>
      <c r="M22" s="150"/>
      <c r="N22" s="151">
        <f>INDEX(poeng!$A$1:$B$154,(M22-0)+1,2)</f>
        <v>0</v>
      </c>
      <c r="O22" s="150"/>
      <c r="P22" s="151">
        <f>INDEX(poeng!$A$1:$B$154,(O22-0)+1,2)</f>
        <v>0</v>
      </c>
      <c r="Q22" s="128">
        <f t="shared" si="2"/>
        <v>0</v>
      </c>
      <c r="R22" s="129">
        <f t="shared" si="3"/>
        <v>0</v>
      </c>
      <c r="S22" s="129">
        <f t="shared" si="4"/>
        <v>0</v>
      </c>
      <c r="T22" s="129">
        <f t="shared" si="5"/>
        <v>0</v>
      </c>
      <c r="U22" s="129">
        <f t="shared" si="6"/>
        <v>0</v>
      </c>
      <c r="V22" s="129">
        <f t="shared" si="7"/>
        <v>0</v>
      </c>
      <c r="W22" s="130">
        <f t="shared" si="8"/>
        <v>0</v>
      </c>
      <c r="X22" s="100"/>
      <c r="Z22" s="120">
        <f t="shared" si="9"/>
        <v>0</v>
      </c>
      <c r="AA22" s="120">
        <f t="shared" si="10"/>
        <v>0</v>
      </c>
      <c r="AB22" s="120">
        <f t="shared" si="11"/>
        <v>0</v>
      </c>
      <c r="AC22" s="120">
        <f t="shared" si="12"/>
        <v>0</v>
      </c>
    </row>
    <row r="23" spans="1:29" ht="15.75" customHeight="1" hidden="1">
      <c r="A23" s="146">
        <f t="shared" si="0"/>
        <v>11</v>
      </c>
      <c r="B23" s="147">
        <f t="shared" si="1"/>
        <v>0</v>
      </c>
      <c r="C23" s="148"/>
      <c r="D23" s="149"/>
      <c r="E23" s="150"/>
      <c r="F23" s="151">
        <f>INDEX(poeng!$A$1:$B$154,(E23-0)+1,2)</f>
        <v>0</v>
      </c>
      <c r="G23" s="152"/>
      <c r="H23" s="151">
        <f>INDEX(poeng!$A$1:$B$154,(G23-0)+1,2)</f>
        <v>0</v>
      </c>
      <c r="I23" s="150"/>
      <c r="J23" s="151">
        <f>INDEX(poeng!$A$1:$B$154,(I23-0)+1,2)</f>
        <v>0</v>
      </c>
      <c r="K23" s="152"/>
      <c r="L23" s="151">
        <f>INDEX(poeng!$A$1:$B$154,(K23-0)+1,2)</f>
        <v>0</v>
      </c>
      <c r="M23" s="150"/>
      <c r="N23" s="151">
        <f>INDEX(poeng!$A$1:$B$154,(M23-0)+1,2)</f>
        <v>0</v>
      </c>
      <c r="O23" s="150"/>
      <c r="P23" s="151">
        <f>INDEX(poeng!$A$1:$B$154,(O23-0)+1,2)</f>
        <v>0</v>
      </c>
      <c r="Q23" s="128">
        <f t="shared" si="2"/>
        <v>0</v>
      </c>
      <c r="R23" s="129">
        <f t="shared" si="3"/>
        <v>0</v>
      </c>
      <c r="S23" s="129">
        <f t="shared" si="4"/>
        <v>0</v>
      </c>
      <c r="T23" s="129">
        <f t="shared" si="5"/>
        <v>0</v>
      </c>
      <c r="U23" s="129">
        <f t="shared" si="6"/>
        <v>0</v>
      </c>
      <c r="V23" s="129">
        <f t="shared" si="7"/>
        <v>0</v>
      </c>
      <c r="W23" s="130">
        <f t="shared" si="8"/>
        <v>0</v>
      </c>
      <c r="X23" s="100"/>
      <c r="Z23" s="120">
        <f t="shared" si="9"/>
        <v>0</v>
      </c>
      <c r="AA23" s="120">
        <f t="shared" si="10"/>
        <v>0</v>
      </c>
      <c r="AB23" s="120">
        <f t="shared" si="11"/>
        <v>0</v>
      </c>
      <c r="AC23" s="120">
        <f t="shared" si="12"/>
        <v>0</v>
      </c>
    </row>
    <row r="24" spans="1:29" ht="15.75" customHeight="1" hidden="1">
      <c r="A24" s="146">
        <f t="shared" si="0"/>
        <v>11</v>
      </c>
      <c r="B24" s="147">
        <f t="shared" si="1"/>
        <v>0</v>
      </c>
      <c r="C24" s="148"/>
      <c r="D24" s="149"/>
      <c r="E24" s="150"/>
      <c r="F24" s="151">
        <f>INDEX(poeng!$A$1:$B$154,(E24-0)+1,2)</f>
        <v>0</v>
      </c>
      <c r="G24" s="152"/>
      <c r="H24" s="151">
        <f>INDEX(poeng!$A$1:$B$154,(G24-0)+1,2)</f>
        <v>0</v>
      </c>
      <c r="I24" s="150"/>
      <c r="J24" s="151">
        <f>INDEX(poeng!$A$1:$B$154,(I24-0)+1,2)</f>
        <v>0</v>
      </c>
      <c r="K24" s="152"/>
      <c r="L24" s="151">
        <f>INDEX(poeng!$A$1:$B$154,(K24-0)+1,2)</f>
        <v>0</v>
      </c>
      <c r="M24" s="150"/>
      <c r="N24" s="151">
        <f>INDEX(poeng!$A$1:$B$154,(M24-0)+1,2)</f>
        <v>0</v>
      </c>
      <c r="O24" s="150"/>
      <c r="P24" s="151">
        <f>INDEX(poeng!$A$1:$B$154,(O24-0)+1,2)</f>
        <v>0</v>
      </c>
      <c r="Q24" s="128">
        <f t="shared" si="2"/>
        <v>0</v>
      </c>
      <c r="R24" s="129">
        <f t="shared" si="3"/>
        <v>0</v>
      </c>
      <c r="S24" s="129">
        <f t="shared" si="4"/>
        <v>0</v>
      </c>
      <c r="T24" s="129">
        <f t="shared" si="5"/>
        <v>0</v>
      </c>
      <c r="U24" s="129">
        <f t="shared" si="6"/>
        <v>0</v>
      </c>
      <c r="V24" s="129">
        <f t="shared" si="7"/>
        <v>0</v>
      </c>
      <c r="W24" s="130">
        <f t="shared" si="8"/>
        <v>0</v>
      </c>
      <c r="X24" s="100"/>
      <c r="Z24" s="120">
        <f t="shared" si="9"/>
        <v>0</v>
      </c>
      <c r="AA24" s="120">
        <f t="shared" si="10"/>
        <v>0</v>
      </c>
      <c r="AB24" s="120">
        <f t="shared" si="11"/>
        <v>0</v>
      </c>
      <c r="AC24" s="120">
        <f t="shared" si="12"/>
        <v>0</v>
      </c>
    </row>
    <row r="25" spans="1:29" ht="15.75" customHeight="1" hidden="1">
      <c r="A25" s="146">
        <f t="shared" si="0"/>
        <v>11</v>
      </c>
      <c r="B25" s="147">
        <f t="shared" si="1"/>
        <v>0</v>
      </c>
      <c r="C25" s="148"/>
      <c r="D25" s="149"/>
      <c r="E25" s="150"/>
      <c r="F25" s="151">
        <f>INDEX(poeng!$A$1:$B$154,(E25-0)+1,2)</f>
        <v>0</v>
      </c>
      <c r="G25" s="152"/>
      <c r="H25" s="151">
        <f>INDEX(poeng!$A$1:$B$154,(G25-0)+1,2)</f>
        <v>0</v>
      </c>
      <c r="I25" s="150"/>
      <c r="J25" s="151">
        <f>INDEX(poeng!$A$1:$B$154,(I25-0)+1,2)</f>
        <v>0</v>
      </c>
      <c r="K25" s="152"/>
      <c r="L25" s="151">
        <f>INDEX(poeng!$A$1:$B$154,(K25-0)+1,2)</f>
        <v>0</v>
      </c>
      <c r="M25" s="150"/>
      <c r="N25" s="151">
        <f>INDEX(poeng!$A$1:$B$154,(M25-0)+1,2)</f>
        <v>0</v>
      </c>
      <c r="O25" s="150"/>
      <c r="P25" s="151">
        <f>INDEX(poeng!$A$1:$B$154,(O25-0)+1,2)</f>
        <v>0</v>
      </c>
      <c r="Q25" s="128">
        <f t="shared" si="2"/>
        <v>0</v>
      </c>
      <c r="R25" s="129">
        <f t="shared" si="3"/>
        <v>0</v>
      </c>
      <c r="S25" s="129">
        <f t="shared" si="4"/>
        <v>0</v>
      </c>
      <c r="T25" s="129">
        <f t="shared" si="5"/>
        <v>0</v>
      </c>
      <c r="U25" s="129">
        <f t="shared" si="6"/>
        <v>0</v>
      </c>
      <c r="V25" s="129">
        <f t="shared" si="7"/>
        <v>0</v>
      </c>
      <c r="W25" s="130">
        <f t="shared" si="8"/>
        <v>0</v>
      </c>
      <c r="X25" s="100"/>
      <c r="Z25" s="120">
        <f t="shared" si="9"/>
        <v>0</v>
      </c>
      <c r="AA25" s="120">
        <f t="shared" si="10"/>
        <v>0</v>
      </c>
      <c r="AB25" s="120">
        <f t="shared" si="11"/>
        <v>0</v>
      </c>
      <c r="AC25" s="120">
        <f t="shared" si="12"/>
        <v>0</v>
      </c>
    </row>
    <row r="26" spans="1:29" ht="15.75" customHeight="1" hidden="1">
      <c r="A26" s="146">
        <f t="shared" si="0"/>
        <v>11</v>
      </c>
      <c r="B26" s="147">
        <f t="shared" si="1"/>
        <v>0</v>
      </c>
      <c r="C26" s="148"/>
      <c r="D26" s="149"/>
      <c r="E26" s="150"/>
      <c r="F26" s="151">
        <f>INDEX(poeng!$A$1:$B$154,(E26-0)+1,2)</f>
        <v>0</v>
      </c>
      <c r="G26" s="152"/>
      <c r="H26" s="151">
        <f>INDEX(poeng!$A$1:$B$154,(G26-0)+1,2)</f>
        <v>0</v>
      </c>
      <c r="I26" s="150"/>
      <c r="J26" s="151">
        <f>INDEX(poeng!$A$1:$B$154,(I26-0)+1,2)</f>
        <v>0</v>
      </c>
      <c r="K26" s="152"/>
      <c r="L26" s="151">
        <f>INDEX(poeng!$A$1:$B$154,(K26-0)+1,2)</f>
        <v>0</v>
      </c>
      <c r="M26" s="150"/>
      <c r="N26" s="151">
        <f>INDEX(poeng!$A$1:$B$154,(M26-0)+1,2)</f>
        <v>0</v>
      </c>
      <c r="O26" s="150"/>
      <c r="P26" s="151">
        <f>INDEX(poeng!$A$1:$B$154,(O26-0)+1,2)</f>
        <v>0</v>
      </c>
      <c r="Q26" s="128">
        <f t="shared" si="2"/>
        <v>0</v>
      </c>
      <c r="R26" s="129">
        <f t="shared" si="3"/>
        <v>0</v>
      </c>
      <c r="S26" s="129">
        <f t="shared" si="4"/>
        <v>0</v>
      </c>
      <c r="T26" s="129">
        <f t="shared" si="5"/>
        <v>0</v>
      </c>
      <c r="U26" s="129">
        <f t="shared" si="6"/>
        <v>0</v>
      </c>
      <c r="V26" s="129">
        <f t="shared" si="7"/>
        <v>0</v>
      </c>
      <c r="W26" s="130">
        <f t="shared" si="8"/>
        <v>0</v>
      </c>
      <c r="X26" s="100"/>
      <c r="Z26" s="120">
        <f t="shared" si="9"/>
        <v>0</v>
      </c>
      <c r="AA26" s="120">
        <f t="shared" si="10"/>
        <v>0</v>
      </c>
      <c r="AB26" s="120">
        <f t="shared" si="11"/>
        <v>0</v>
      </c>
      <c r="AC26" s="120">
        <f t="shared" si="12"/>
        <v>0</v>
      </c>
    </row>
    <row r="27" spans="1:29" ht="15.75" customHeight="1" hidden="1">
      <c r="A27" s="146">
        <f t="shared" si="0"/>
        <v>11</v>
      </c>
      <c r="B27" s="147">
        <f t="shared" si="1"/>
        <v>0</v>
      </c>
      <c r="C27" s="155"/>
      <c r="D27" s="156"/>
      <c r="E27" s="150"/>
      <c r="F27" s="151">
        <f>INDEX(poeng!$A$1:$B$154,(E27-0)+1,2)</f>
        <v>0</v>
      </c>
      <c r="G27" s="152"/>
      <c r="H27" s="151">
        <f>INDEX(poeng!$A$1:$B$154,(G27-0)+1,2)</f>
        <v>0</v>
      </c>
      <c r="I27" s="150"/>
      <c r="J27" s="151">
        <f>INDEX(poeng!$A$1:$B$154,(I27-0)+1,2)</f>
        <v>0</v>
      </c>
      <c r="K27" s="152"/>
      <c r="L27" s="151">
        <f>INDEX(poeng!$A$1:$B$154,(K27-0)+1,2)</f>
        <v>0</v>
      </c>
      <c r="M27" s="150"/>
      <c r="N27" s="151">
        <f>INDEX(poeng!$A$1:$B$154,(M27-0)+1,2)</f>
        <v>0</v>
      </c>
      <c r="O27" s="150"/>
      <c r="P27" s="151">
        <f>INDEX(poeng!$A$1:$B$154,(O27-0)+1,2)</f>
        <v>0</v>
      </c>
      <c r="Q27" s="128">
        <f t="shared" si="2"/>
        <v>0</v>
      </c>
      <c r="R27" s="129">
        <f t="shared" si="3"/>
        <v>0</v>
      </c>
      <c r="S27" s="129">
        <f t="shared" si="4"/>
        <v>0</v>
      </c>
      <c r="T27" s="129">
        <f t="shared" si="5"/>
        <v>0</v>
      </c>
      <c r="U27" s="129">
        <f t="shared" si="6"/>
        <v>0</v>
      </c>
      <c r="V27" s="129">
        <f t="shared" si="7"/>
        <v>0</v>
      </c>
      <c r="W27" s="130">
        <f t="shared" si="8"/>
        <v>0</v>
      </c>
      <c r="X27" s="100"/>
      <c r="Z27" s="120">
        <f t="shared" si="9"/>
        <v>0</v>
      </c>
      <c r="AA27" s="120">
        <f t="shared" si="10"/>
        <v>0</v>
      </c>
      <c r="AB27" s="120">
        <f t="shared" si="11"/>
        <v>0</v>
      </c>
      <c r="AC27" s="120">
        <f t="shared" si="12"/>
        <v>0</v>
      </c>
    </row>
    <row r="28" spans="1:29" ht="15.75" customHeight="1" hidden="1">
      <c r="A28" s="146">
        <f t="shared" si="0"/>
        <v>11</v>
      </c>
      <c r="B28" s="147">
        <f t="shared" si="1"/>
        <v>0</v>
      </c>
      <c r="C28" s="148"/>
      <c r="D28" s="149"/>
      <c r="E28" s="150"/>
      <c r="F28" s="151">
        <f>INDEX(poeng!$A$1:$B$154,(E28-0)+1,2)</f>
        <v>0</v>
      </c>
      <c r="G28" s="152"/>
      <c r="H28" s="151">
        <f>INDEX(poeng!$A$1:$B$154,(G28-0)+1,2)</f>
        <v>0</v>
      </c>
      <c r="I28" s="150"/>
      <c r="J28" s="151">
        <f>INDEX(poeng!$A$1:$B$154,(I28-0)+1,2)</f>
        <v>0</v>
      </c>
      <c r="K28" s="152"/>
      <c r="L28" s="151">
        <f>INDEX(poeng!$A$1:$B$154,(K28-0)+1,2)</f>
        <v>0</v>
      </c>
      <c r="M28" s="150"/>
      <c r="N28" s="151">
        <f>INDEX(poeng!$A$1:$B$154,(M28-0)+1,2)</f>
        <v>0</v>
      </c>
      <c r="O28" s="150"/>
      <c r="P28" s="151">
        <f>INDEX(poeng!$A$1:$B$154,(O28-0)+1,2)</f>
        <v>0</v>
      </c>
      <c r="Q28" s="128">
        <f t="shared" si="2"/>
        <v>0</v>
      </c>
      <c r="R28" s="129">
        <f t="shared" si="3"/>
        <v>0</v>
      </c>
      <c r="S28" s="129">
        <f t="shared" si="4"/>
        <v>0</v>
      </c>
      <c r="T28" s="129">
        <f t="shared" si="5"/>
        <v>0</v>
      </c>
      <c r="U28" s="129">
        <f t="shared" si="6"/>
        <v>0</v>
      </c>
      <c r="V28" s="129">
        <f t="shared" si="7"/>
        <v>0</v>
      </c>
      <c r="W28" s="130">
        <f t="shared" si="8"/>
        <v>0</v>
      </c>
      <c r="X28" s="100"/>
      <c r="Z28" s="120">
        <f t="shared" si="9"/>
        <v>0</v>
      </c>
      <c r="AA28" s="120">
        <f t="shared" si="10"/>
        <v>0</v>
      </c>
      <c r="AB28" s="120">
        <f t="shared" si="11"/>
        <v>0</v>
      </c>
      <c r="AC28" s="120">
        <f t="shared" si="12"/>
        <v>0</v>
      </c>
    </row>
    <row r="29" spans="1:29" ht="15.75" customHeight="1" hidden="1">
      <c r="A29" s="146">
        <f t="shared" si="0"/>
        <v>11</v>
      </c>
      <c r="B29" s="147">
        <f t="shared" si="1"/>
        <v>0</v>
      </c>
      <c r="C29" s="148"/>
      <c r="D29" s="149"/>
      <c r="E29" s="150"/>
      <c r="F29" s="151">
        <f>INDEX(poeng!$A$1:$B$154,(E29-0)+1,2)</f>
        <v>0</v>
      </c>
      <c r="G29" s="152"/>
      <c r="H29" s="151">
        <f>INDEX(poeng!$A$1:$B$154,(G29-0)+1,2)</f>
        <v>0</v>
      </c>
      <c r="I29" s="150"/>
      <c r="J29" s="151">
        <f>INDEX(poeng!$A$1:$B$154,(I29-0)+1,2)</f>
        <v>0</v>
      </c>
      <c r="K29" s="152"/>
      <c r="L29" s="151">
        <f>INDEX(poeng!$A$1:$B$154,(K29-0)+1,2)</f>
        <v>0</v>
      </c>
      <c r="M29" s="150"/>
      <c r="N29" s="151">
        <f>INDEX(poeng!$A$1:$B$154,(M29-0)+1,2)</f>
        <v>0</v>
      </c>
      <c r="O29" s="150"/>
      <c r="P29" s="151">
        <f>INDEX(poeng!$A$1:$B$154,(O29-0)+1,2)</f>
        <v>0</v>
      </c>
      <c r="Q29" s="128">
        <f t="shared" si="2"/>
        <v>0</v>
      </c>
      <c r="R29" s="129">
        <f t="shared" si="3"/>
        <v>0</v>
      </c>
      <c r="S29" s="129">
        <f t="shared" si="4"/>
        <v>0</v>
      </c>
      <c r="T29" s="129">
        <f t="shared" si="5"/>
        <v>0</v>
      </c>
      <c r="U29" s="129">
        <f t="shared" si="6"/>
        <v>0</v>
      </c>
      <c r="V29" s="129">
        <f t="shared" si="7"/>
        <v>0</v>
      </c>
      <c r="W29" s="130">
        <f t="shared" si="8"/>
        <v>0</v>
      </c>
      <c r="X29" s="100"/>
      <c r="Z29" s="120">
        <f t="shared" si="9"/>
        <v>0</v>
      </c>
      <c r="AA29" s="120">
        <f t="shared" si="10"/>
        <v>0</v>
      </c>
      <c r="AB29" s="120">
        <f t="shared" si="11"/>
        <v>0</v>
      </c>
      <c r="AC29" s="120">
        <f t="shared" si="12"/>
        <v>0</v>
      </c>
    </row>
    <row r="30" spans="1:29" ht="15.75" customHeight="1" hidden="1">
      <c r="A30" s="146">
        <f t="shared" si="0"/>
        <v>11</v>
      </c>
      <c r="B30" s="147">
        <f aca="true" t="shared" si="13" ref="B30:B61">W30</f>
        <v>0</v>
      </c>
      <c r="C30" s="148"/>
      <c r="D30" s="149"/>
      <c r="E30" s="150"/>
      <c r="F30" s="151">
        <f>INDEX(poeng!$A$1:$B$154,(E30-0)+1,2)</f>
        <v>0</v>
      </c>
      <c r="G30" s="152"/>
      <c r="H30" s="151">
        <f>INDEX(poeng!$A$1:$B$154,(G30-0)+1,2)</f>
        <v>0</v>
      </c>
      <c r="I30" s="150"/>
      <c r="J30" s="151">
        <f>INDEX(poeng!$A$1:$B$154,(I30-0)+1,2)</f>
        <v>0</v>
      </c>
      <c r="K30" s="152"/>
      <c r="L30" s="151">
        <f>INDEX(poeng!$A$1:$B$154,(K30-0)+1,2)</f>
        <v>0</v>
      </c>
      <c r="M30" s="150"/>
      <c r="N30" s="151">
        <f>INDEX(poeng!$A$1:$B$154,(M30-0)+1,2)</f>
        <v>0</v>
      </c>
      <c r="O30" s="150"/>
      <c r="P30" s="151">
        <f>INDEX(poeng!$A$1:$B$154,(O30-0)+1,2)</f>
        <v>0</v>
      </c>
      <c r="Q30" s="128">
        <f t="shared" si="2"/>
        <v>0</v>
      </c>
      <c r="R30" s="129">
        <f t="shared" si="3"/>
        <v>0</v>
      </c>
      <c r="S30" s="129">
        <f t="shared" si="4"/>
        <v>0</v>
      </c>
      <c r="T30" s="129">
        <f t="shared" si="5"/>
        <v>0</v>
      </c>
      <c r="U30" s="129">
        <f t="shared" si="6"/>
        <v>0</v>
      </c>
      <c r="V30" s="129">
        <f t="shared" si="7"/>
        <v>0</v>
      </c>
      <c r="W30" s="130">
        <f t="shared" si="8"/>
        <v>0</v>
      </c>
      <c r="X30" s="100"/>
      <c r="Z30" s="120">
        <f t="shared" si="9"/>
        <v>0</v>
      </c>
      <c r="AA30" s="120">
        <f t="shared" si="10"/>
        <v>0</v>
      </c>
      <c r="AB30" s="120">
        <f t="shared" si="11"/>
        <v>0</v>
      </c>
      <c r="AC30" s="120">
        <f t="shared" si="12"/>
        <v>0</v>
      </c>
    </row>
    <row r="31" spans="1:29" ht="15.75" customHeight="1" hidden="1">
      <c r="A31" s="146">
        <f t="shared" si="0"/>
        <v>11</v>
      </c>
      <c r="B31" s="147">
        <f t="shared" si="13"/>
        <v>0</v>
      </c>
      <c r="C31" s="148"/>
      <c r="D31" s="149"/>
      <c r="E31" s="150"/>
      <c r="F31" s="151">
        <f>INDEX(poeng!$A$1:$B$154,(E31-0)+1,2)</f>
        <v>0</v>
      </c>
      <c r="G31" s="152"/>
      <c r="H31" s="151">
        <f>INDEX(poeng!$A$1:$B$154,(G31-0)+1,2)</f>
        <v>0</v>
      </c>
      <c r="I31" s="150"/>
      <c r="J31" s="151">
        <f>INDEX(poeng!$A$1:$B$154,(I31-0)+1,2)</f>
        <v>0</v>
      </c>
      <c r="K31" s="152"/>
      <c r="L31" s="151">
        <f>INDEX(poeng!$A$1:$B$154,(K31-0)+1,2)</f>
        <v>0</v>
      </c>
      <c r="M31" s="150"/>
      <c r="N31" s="151">
        <f>INDEX(poeng!$A$1:$B$154,(M31-0)+1,2)</f>
        <v>0</v>
      </c>
      <c r="O31" s="150"/>
      <c r="P31" s="151">
        <f>INDEX(poeng!$A$1:$B$154,(O31-0)+1,2)</f>
        <v>0</v>
      </c>
      <c r="Q31" s="128">
        <f t="shared" si="2"/>
        <v>0</v>
      </c>
      <c r="R31" s="129">
        <f t="shared" si="3"/>
        <v>0</v>
      </c>
      <c r="S31" s="129">
        <f t="shared" si="4"/>
        <v>0</v>
      </c>
      <c r="T31" s="129">
        <f t="shared" si="5"/>
        <v>0</v>
      </c>
      <c r="U31" s="129">
        <f t="shared" si="6"/>
        <v>0</v>
      </c>
      <c r="V31" s="129">
        <f t="shared" si="7"/>
        <v>0</v>
      </c>
      <c r="W31" s="130">
        <f t="shared" si="8"/>
        <v>0</v>
      </c>
      <c r="X31" s="100"/>
      <c r="Z31" s="120">
        <f t="shared" si="9"/>
        <v>0</v>
      </c>
      <c r="AA31" s="120">
        <f t="shared" si="10"/>
        <v>0</v>
      </c>
      <c r="AB31" s="120">
        <f t="shared" si="11"/>
        <v>0</v>
      </c>
      <c r="AC31" s="120">
        <f t="shared" si="12"/>
        <v>0</v>
      </c>
    </row>
    <row r="32" spans="1:29" ht="15.75" customHeight="1" hidden="1">
      <c r="A32" s="146">
        <f t="shared" si="0"/>
        <v>11</v>
      </c>
      <c r="B32" s="147">
        <f t="shared" si="13"/>
        <v>0</v>
      </c>
      <c r="C32" s="148"/>
      <c r="D32" s="149"/>
      <c r="E32" s="150"/>
      <c r="F32" s="151">
        <f>INDEX(poeng!$A$1:$B$154,(E32-0)+1,2)</f>
        <v>0</v>
      </c>
      <c r="G32" s="152"/>
      <c r="H32" s="151">
        <f>INDEX(poeng!$A$1:$B$154,(G32-0)+1,2)</f>
        <v>0</v>
      </c>
      <c r="I32" s="150"/>
      <c r="J32" s="151">
        <f>INDEX(poeng!$A$1:$B$154,(I32-0)+1,2)</f>
        <v>0</v>
      </c>
      <c r="K32" s="152"/>
      <c r="L32" s="151">
        <f>INDEX(poeng!$A$1:$B$154,(K32-0)+1,2)</f>
        <v>0</v>
      </c>
      <c r="M32" s="150"/>
      <c r="N32" s="151">
        <f>INDEX(poeng!$A$1:$B$154,(M32-0)+1,2)</f>
        <v>0</v>
      </c>
      <c r="O32" s="150"/>
      <c r="P32" s="151">
        <f>INDEX(poeng!$A$1:$B$154,(O32-0)+1,2)</f>
        <v>0</v>
      </c>
      <c r="Q32" s="128">
        <f t="shared" si="2"/>
        <v>0</v>
      </c>
      <c r="R32" s="129">
        <f t="shared" si="3"/>
        <v>0</v>
      </c>
      <c r="S32" s="129">
        <f t="shared" si="4"/>
        <v>0</v>
      </c>
      <c r="T32" s="129">
        <f t="shared" si="5"/>
        <v>0</v>
      </c>
      <c r="U32" s="129">
        <f t="shared" si="6"/>
        <v>0</v>
      </c>
      <c r="V32" s="129">
        <f t="shared" si="7"/>
        <v>0</v>
      </c>
      <c r="W32" s="130">
        <f t="shared" si="8"/>
        <v>0</v>
      </c>
      <c r="X32" s="100"/>
      <c r="Z32" s="120">
        <f t="shared" si="9"/>
        <v>0</v>
      </c>
      <c r="AA32" s="120">
        <f t="shared" si="10"/>
        <v>0</v>
      </c>
      <c r="AB32" s="120">
        <f t="shared" si="11"/>
        <v>0</v>
      </c>
      <c r="AC32" s="120">
        <f t="shared" si="12"/>
        <v>0</v>
      </c>
    </row>
    <row r="33" spans="1:29" ht="15.75" customHeight="1" hidden="1">
      <c r="A33" s="146">
        <f t="shared" si="0"/>
        <v>11</v>
      </c>
      <c r="B33" s="147">
        <f t="shared" si="13"/>
        <v>0</v>
      </c>
      <c r="C33" s="148"/>
      <c r="D33" s="149"/>
      <c r="E33" s="150"/>
      <c r="F33" s="151">
        <f>INDEX(poeng!$A$1:$B$154,(E33-0)+1,2)</f>
        <v>0</v>
      </c>
      <c r="G33" s="152"/>
      <c r="H33" s="151">
        <f>INDEX(poeng!$A$1:$B$154,(G33-0)+1,2)</f>
        <v>0</v>
      </c>
      <c r="I33" s="150"/>
      <c r="J33" s="151">
        <f>INDEX(poeng!$A$1:$B$154,(I33-0)+1,2)</f>
        <v>0</v>
      </c>
      <c r="K33" s="152"/>
      <c r="L33" s="151">
        <f>INDEX(poeng!$A$1:$B$154,(K33-0)+1,2)</f>
        <v>0</v>
      </c>
      <c r="M33" s="150"/>
      <c r="N33" s="151">
        <f>INDEX(poeng!$A$1:$B$154,(M33-0)+1,2)</f>
        <v>0</v>
      </c>
      <c r="O33" s="150"/>
      <c r="P33" s="151">
        <f>INDEX(poeng!$A$1:$B$154,(O33-0)+1,2)</f>
        <v>0</v>
      </c>
      <c r="Q33" s="128">
        <f t="shared" si="2"/>
        <v>0</v>
      </c>
      <c r="R33" s="129">
        <f t="shared" si="3"/>
        <v>0</v>
      </c>
      <c r="S33" s="129">
        <f t="shared" si="4"/>
        <v>0</v>
      </c>
      <c r="T33" s="129">
        <f t="shared" si="5"/>
        <v>0</v>
      </c>
      <c r="U33" s="129">
        <f t="shared" si="6"/>
        <v>0</v>
      </c>
      <c r="V33" s="129">
        <f t="shared" si="7"/>
        <v>0</v>
      </c>
      <c r="W33" s="130">
        <f t="shared" si="8"/>
        <v>0</v>
      </c>
      <c r="X33" s="100"/>
      <c r="Z33" s="120">
        <f t="shared" si="9"/>
        <v>0</v>
      </c>
      <c r="AA33" s="120">
        <f t="shared" si="10"/>
        <v>0</v>
      </c>
      <c r="AB33" s="120">
        <f t="shared" si="11"/>
        <v>0</v>
      </c>
      <c r="AC33" s="120">
        <f t="shared" si="12"/>
        <v>0</v>
      </c>
    </row>
    <row r="34" spans="1:29" ht="15.75" customHeight="1" hidden="1">
      <c r="A34" s="146">
        <f t="shared" si="0"/>
        <v>11</v>
      </c>
      <c r="B34" s="147">
        <f t="shared" si="13"/>
        <v>0</v>
      </c>
      <c r="C34" s="148"/>
      <c r="D34" s="149"/>
      <c r="E34" s="150"/>
      <c r="F34" s="151">
        <f>INDEX(poeng!$A$1:$B$154,(E34-0)+1,2)</f>
        <v>0</v>
      </c>
      <c r="G34" s="152"/>
      <c r="H34" s="151">
        <f>INDEX(poeng!$A$1:$B$154,(G34-0)+1,2)</f>
        <v>0</v>
      </c>
      <c r="I34" s="150"/>
      <c r="J34" s="151">
        <f>INDEX(poeng!$A$1:$B$154,(I34-0)+1,2)</f>
        <v>0</v>
      </c>
      <c r="K34" s="152"/>
      <c r="L34" s="151">
        <f>INDEX(poeng!$A$1:$B$154,(K34-0)+1,2)</f>
        <v>0</v>
      </c>
      <c r="M34" s="150"/>
      <c r="N34" s="151">
        <f>INDEX(poeng!$A$1:$B$154,(M34-0)+1,2)</f>
        <v>0</v>
      </c>
      <c r="O34" s="150"/>
      <c r="P34" s="151">
        <f>INDEX(poeng!$A$1:$B$154,(O34-0)+1,2)</f>
        <v>0</v>
      </c>
      <c r="Q34" s="128">
        <f t="shared" si="2"/>
        <v>0</v>
      </c>
      <c r="R34" s="129">
        <f t="shared" si="3"/>
        <v>0</v>
      </c>
      <c r="S34" s="129">
        <f t="shared" si="4"/>
        <v>0</v>
      </c>
      <c r="T34" s="129">
        <f t="shared" si="5"/>
        <v>0</v>
      </c>
      <c r="U34" s="129">
        <f t="shared" si="6"/>
        <v>0</v>
      </c>
      <c r="V34" s="129">
        <f t="shared" si="7"/>
        <v>0</v>
      </c>
      <c r="W34" s="130">
        <f t="shared" si="8"/>
        <v>0</v>
      </c>
      <c r="X34" s="100"/>
      <c r="Z34" s="120">
        <f t="shared" si="9"/>
        <v>0</v>
      </c>
      <c r="AA34" s="120">
        <f t="shared" si="10"/>
        <v>0</v>
      </c>
      <c r="AB34" s="120">
        <f t="shared" si="11"/>
        <v>0</v>
      </c>
      <c r="AC34" s="120">
        <f t="shared" si="12"/>
        <v>0</v>
      </c>
    </row>
    <row r="35" spans="1:29" ht="15.75" customHeight="1" hidden="1">
      <c r="A35" s="146">
        <f t="shared" si="0"/>
        <v>11</v>
      </c>
      <c r="B35" s="147">
        <f t="shared" si="13"/>
        <v>0</v>
      </c>
      <c r="C35" s="148"/>
      <c r="D35" s="149"/>
      <c r="E35" s="150"/>
      <c r="F35" s="151">
        <f>INDEX(poeng!$A$1:$B$154,(E35-0)+1,2)</f>
        <v>0</v>
      </c>
      <c r="G35" s="152"/>
      <c r="H35" s="151">
        <f>INDEX(poeng!$A$1:$B$154,(G35-0)+1,2)</f>
        <v>0</v>
      </c>
      <c r="I35" s="150"/>
      <c r="J35" s="151">
        <f>INDEX(poeng!$A$1:$B$154,(I35-0)+1,2)</f>
        <v>0</v>
      </c>
      <c r="K35" s="152"/>
      <c r="L35" s="151">
        <f>INDEX(poeng!$A$1:$B$154,(K35-0)+1,2)</f>
        <v>0</v>
      </c>
      <c r="M35" s="150"/>
      <c r="N35" s="151">
        <f>INDEX(poeng!$A$1:$B$154,(M35-0)+1,2)</f>
        <v>0</v>
      </c>
      <c r="O35" s="150"/>
      <c r="P35" s="151">
        <f>INDEX(poeng!$A$1:$B$154,(O35-0)+1,2)</f>
        <v>0</v>
      </c>
      <c r="Q35" s="128">
        <f t="shared" si="2"/>
        <v>0</v>
      </c>
      <c r="R35" s="129">
        <f t="shared" si="3"/>
        <v>0</v>
      </c>
      <c r="S35" s="129">
        <f t="shared" si="4"/>
        <v>0</v>
      </c>
      <c r="T35" s="129">
        <f t="shared" si="5"/>
        <v>0</v>
      </c>
      <c r="U35" s="129">
        <f t="shared" si="6"/>
        <v>0</v>
      </c>
      <c r="V35" s="129">
        <f t="shared" si="7"/>
        <v>0</v>
      </c>
      <c r="W35" s="130">
        <f t="shared" si="8"/>
        <v>0</v>
      </c>
      <c r="X35" s="100"/>
      <c r="Z35" s="120">
        <f t="shared" si="9"/>
        <v>0</v>
      </c>
      <c r="AA35" s="120">
        <f t="shared" si="10"/>
        <v>0</v>
      </c>
      <c r="AB35" s="120">
        <f t="shared" si="11"/>
        <v>0</v>
      </c>
      <c r="AC35" s="120">
        <f t="shared" si="12"/>
        <v>0</v>
      </c>
    </row>
    <row r="36" spans="1:29" ht="15.75" customHeight="1" hidden="1">
      <c r="A36" s="146">
        <f t="shared" si="0"/>
        <v>11</v>
      </c>
      <c r="B36" s="147">
        <f t="shared" si="13"/>
        <v>0</v>
      </c>
      <c r="C36" s="148"/>
      <c r="D36" s="149"/>
      <c r="E36" s="150"/>
      <c r="F36" s="151">
        <f>INDEX(poeng!$A$1:$B$154,(E36-0)+1,2)</f>
        <v>0</v>
      </c>
      <c r="G36" s="152"/>
      <c r="H36" s="151">
        <f>INDEX(poeng!$A$1:$B$154,(G36-0)+1,2)</f>
        <v>0</v>
      </c>
      <c r="I36" s="150"/>
      <c r="J36" s="151">
        <f>INDEX(poeng!$A$1:$B$154,(I36-0)+1,2)</f>
        <v>0</v>
      </c>
      <c r="K36" s="152"/>
      <c r="L36" s="151">
        <f>INDEX(poeng!$A$1:$B$154,(K36-0)+1,2)</f>
        <v>0</v>
      </c>
      <c r="M36" s="150"/>
      <c r="N36" s="151">
        <f>INDEX(poeng!$A$1:$B$154,(M36-0)+1,2)</f>
        <v>0</v>
      </c>
      <c r="O36" s="150"/>
      <c r="P36" s="151">
        <f>INDEX(poeng!$A$1:$B$154,(O36-0)+1,2)</f>
        <v>0</v>
      </c>
      <c r="Q36" s="128">
        <f t="shared" si="2"/>
        <v>0</v>
      </c>
      <c r="R36" s="129">
        <f t="shared" si="3"/>
        <v>0</v>
      </c>
      <c r="S36" s="129">
        <f t="shared" si="4"/>
        <v>0</v>
      </c>
      <c r="T36" s="129">
        <f t="shared" si="5"/>
        <v>0</v>
      </c>
      <c r="U36" s="129">
        <f t="shared" si="6"/>
        <v>0</v>
      </c>
      <c r="V36" s="129">
        <f t="shared" si="7"/>
        <v>0</v>
      </c>
      <c r="W36" s="130">
        <f t="shared" si="8"/>
        <v>0</v>
      </c>
      <c r="X36" s="100"/>
      <c r="Z36" s="120">
        <f t="shared" si="9"/>
        <v>0</v>
      </c>
      <c r="AA36" s="120">
        <f t="shared" si="10"/>
        <v>0</v>
      </c>
      <c r="AB36" s="120">
        <f t="shared" si="11"/>
        <v>0</v>
      </c>
      <c r="AC36" s="120">
        <f t="shared" si="12"/>
        <v>0</v>
      </c>
    </row>
    <row r="37" spans="1:29" ht="15.75" customHeight="1" hidden="1">
      <c r="A37" s="146">
        <f t="shared" si="0"/>
        <v>11</v>
      </c>
      <c r="B37" s="147">
        <f t="shared" si="13"/>
        <v>0</v>
      </c>
      <c r="C37" s="148"/>
      <c r="D37" s="149"/>
      <c r="E37" s="150"/>
      <c r="F37" s="151">
        <f>INDEX(poeng!$A$1:$B$154,(E37-0)+1,2)</f>
        <v>0</v>
      </c>
      <c r="G37" s="152"/>
      <c r="H37" s="151">
        <f>INDEX(poeng!$A$1:$B$154,(G37-0)+1,2)</f>
        <v>0</v>
      </c>
      <c r="I37" s="150"/>
      <c r="J37" s="151">
        <f>INDEX(poeng!$A$1:$B$154,(I37-0)+1,2)</f>
        <v>0</v>
      </c>
      <c r="K37" s="152"/>
      <c r="L37" s="151">
        <f>INDEX(poeng!$A$1:$B$154,(K37-0)+1,2)</f>
        <v>0</v>
      </c>
      <c r="M37" s="150"/>
      <c r="N37" s="151">
        <f>INDEX(poeng!$A$1:$B$154,(M37-0)+1,2)</f>
        <v>0</v>
      </c>
      <c r="O37" s="150"/>
      <c r="P37" s="151">
        <f>INDEX(poeng!$A$1:$B$154,(O37-0)+1,2)</f>
        <v>0</v>
      </c>
      <c r="Q37" s="128">
        <f t="shared" si="2"/>
        <v>0</v>
      </c>
      <c r="R37" s="129">
        <f t="shared" si="3"/>
        <v>0</v>
      </c>
      <c r="S37" s="129">
        <f t="shared" si="4"/>
        <v>0</v>
      </c>
      <c r="T37" s="129">
        <f t="shared" si="5"/>
        <v>0</v>
      </c>
      <c r="U37" s="129">
        <f t="shared" si="6"/>
        <v>0</v>
      </c>
      <c r="V37" s="129">
        <f t="shared" si="7"/>
        <v>0</v>
      </c>
      <c r="W37" s="130">
        <f t="shared" si="8"/>
        <v>0</v>
      </c>
      <c r="X37" s="100"/>
      <c r="Z37" s="120">
        <f t="shared" si="9"/>
        <v>0</v>
      </c>
      <c r="AA37" s="120">
        <f t="shared" si="10"/>
        <v>0</v>
      </c>
      <c r="AB37" s="120">
        <f t="shared" si="11"/>
        <v>0</v>
      </c>
      <c r="AC37" s="120">
        <f t="shared" si="12"/>
        <v>0</v>
      </c>
    </row>
    <row r="38" spans="1:29" ht="15.75" customHeight="1" hidden="1">
      <c r="A38" s="146">
        <f aca="true" t="shared" si="14" ref="A38:A69">RANK(W38,W$6:W$77,0)</f>
        <v>11</v>
      </c>
      <c r="B38" s="147">
        <f t="shared" si="13"/>
        <v>0</v>
      </c>
      <c r="C38" s="148"/>
      <c r="D38" s="149"/>
      <c r="E38" s="150"/>
      <c r="F38" s="151">
        <f>INDEX(poeng!$A$1:$B$154,(E38-0)+1,2)</f>
        <v>0</v>
      </c>
      <c r="G38" s="152"/>
      <c r="H38" s="151">
        <f>INDEX(poeng!$A$1:$B$154,(G38-0)+1,2)</f>
        <v>0</v>
      </c>
      <c r="I38" s="150"/>
      <c r="J38" s="151">
        <f>INDEX(poeng!$A$1:$B$154,(I38-0)+1,2)</f>
        <v>0</v>
      </c>
      <c r="K38" s="152"/>
      <c r="L38" s="151">
        <f>INDEX(poeng!$A$1:$B$154,(K38-0)+1,2)</f>
        <v>0</v>
      </c>
      <c r="M38" s="150"/>
      <c r="N38" s="151">
        <f>INDEX(poeng!$A$1:$B$154,(M38-0)+1,2)</f>
        <v>0</v>
      </c>
      <c r="O38" s="150"/>
      <c r="P38" s="151">
        <f>INDEX(poeng!$A$1:$B$154,(O38-0)+1,2)</f>
        <v>0</v>
      </c>
      <c r="Q38" s="128">
        <f t="shared" si="2"/>
        <v>0</v>
      </c>
      <c r="R38" s="129">
        <f t="shared" si="3"/>
        <v>0</v>
      </c>
      <c r="S38" s="129">
        <f t="shared" si="4"/>
        <v>0</v>
      </c>
      <c r="T38" s="129">
        <f t="shared" si="5"/>
        <v>0</v>
      </c>
      <c r="U38" s="129">
        <f t="shared" si="6"/>
        <v>0</v>
      </c>
      <c r="V38" s="129">
        <f t="shared" si="7"/>
        <v>0</v>
      </c>
      <c r="W38" s="130">
        <f t="shared" si="8"/>
        <v>0</v>
      </c>
      <c r="X38" s="100"/>
      <c r="Z38" s="120">
        <f t="shared" si="9"/>
        <v>0</v>
      </c>
      <c r="AA38" s="120">
        <f t="shared" si="10"/>
        <v>0</v>
      </c>
      <c r="AB38" s="120">
        <f t="shared" si="11"/>
        <v>0</v>
      </c>
      <c r="AC38" s="120">
        <f t="shared" si="12"/>
        <v>0</v>
      </c>
    </row>
    <row r="39" spans="1:29" ht="15.75" customHeight="1" hidden="1">
      <c r="A39" s="146">
        <f t="shared" si="14"/>
        <v>11</v>
      </c>
      <c r="B39" s="147">
        <f t="shared" si="13"/>
        <v>0</v>
      </c>
      <c r="C39" s="148"/>
      <c r="D39" s="149"/>
      <c r="E39" s="150"/>
      <c r="F39" s="151">
        <f>INDEX(poeng!$A$1:$B$154,(E39-0)+1,2)</f>
        <v>0</v>
      </c>
      <c r="G39" s="152"/>
      <c r="H39" s="151">
        <f>INDEX(poeng!$A$1:$B$154,(G39-0)+1,2)</f>
        <v>0</v>
      </c>
      <c r="I39" s="150"/>
      <c r="J39" s="151">
        <f>INDEX(poeng!$A$1:$B$154,(I39-0)+1,2)</f>
        <v>0</v>
      </c>
      <c r="K39" s="152"/>
      <c r="L39" s="151">
        <f>INDEX(poeng!$A$1:$B$154,(K39-0)+1,2)</f>
        <v>0</v>
      </c>
      <c r="M39" s="150"/>
      <c r="N39" s="151">
        <f>INDEX(poeng!$A$1:$B$154,(M39-0)+1,2)</f>
        <v>0</v>
      </c>
      <c r="O39" s="150"/>
      <c r="P39" s="151">
        <f>INDEX(poeng!$A$1:$B$154,(O39-0)+1,2)</f>
        <v>0</v>
      </c>
      <c r="Q39" s="128">
        <f t="shared" si="2"/>
        <v>0</v>
      </c>
      <c r="R39" s="129">
        <f t="shared" si="3"/>
        <v>0</v>
      </c>
      <c r="S39" s="129">
        <f t="shared" si="4"/>
        <v>0</v>
      </c>
      <c r="T39" s="129">
        <f t="shared" si="5"/>
        <v>0</v>
      </c>
      <c r="U39" s="129">
        <f t="shared" si="6"/>
        <v>0</v>
      </c>
      <c r="V39" s="129">
        <f t="shared" si="7"/>
        <v>0</v>
      </c>
      <c r="W39" s="130">
        <f t="shared" si="8"/>
        <v>0</v>
      </c>
      <c r="X39" s="100"/>
      <c r="Z39" s="120">
        <f t="shared" si="9"/>
        <v>0</v>
      </c>
      <c r="AA39" s="120">
        <f t="shared" si="10"/>
        <v>0</v>
      </c>
      <c r="AB39" s="120">
        <f t="shared" si="11"/>
        <v>0</v>
      </c>
      <c r="AC39" s="120">
        <f t="shared" si="12"/>
        <v>0</v>
      </c>
    </row>
    <row r="40" spans="1:29" ht="15.75" customHeight="1" hidden="1">
      <c r="A40" s="146">
        <f t="shared" si="14"/>
        <v>11</v>
      </c>
      <c r="B40" s="147">
        <f t="shared" si="13"/>
        <v>0</v>
      </c>
      <c r="C40" s="148"/>
      <c r="D40" s="149"/>
      <c r="E40" s="150"/>
      <c r="F40" s="151">
        <f>INDEX(poeng!$A$1:$B$154,(E40-0)+1,2)</f>
        <v>0</v>
      </c>
      <c r="G40" s="152"/>
      <c r="H40" s="151">
        <f>INDEX(poeng!$A$1:$B$154,(G40-0)+1,2)</f>
        <v>0</v>
      </c>
      <c r="I40" s="150"/>
      <c r="J40" s="151">
        <f>INDEX(poeng!$A$1:$B$154,(I40-0)+1,2)</f>
        <v>0</v>
      </c>
      <c r="K40" s="152"/>
      <c r="L40" s="151">
        <f>INDEX(poeng!$A$1:$B$154,(K40-0)+1,2)</f>
        <v>0</v>
      </c>
      <c r="M40" s="150"/>
      <c r="N40" s="151">
        <f>INDEX(poeng!$A$1:$B$154,(M40-0)+1,2)</f>
        <v>0</v>
      </c>
      <c r="O40" s="150"/>
      <c r="P40" s="151">
        <f>INDEX(poeng!$A$1:$B$154,(O40-0)+1,2)</f>
        <v>0</v>
      </c>
      <c r="Q40" s="128">
        <f t="shared" si="2"/>
        <v>0</v>
      </c>
      <c r="R40" s="129">
        <f t="shared" si="3"/>
        <v>0</v>
      </c>
      <c r="S40" s="129">
        <f t="shared" si="4"/>
        <v>0</v>
      </c>
      <c r="T40" s="129">
        <f t="shared" si="5"/>
        <v>0</v>
      </c>
      <c r="U40" s="129">
        <f t="shared" si="6"/>
        <v>0</v>
      </c>
      <c r="V40" s="129">
        <f t="shared" si="7"/>
        <v>0</v>
      </c>
      <c r="W40" s="130">
        <f t="shared" si="8"/>
        <v>0</v>
      </c>
      <c r="X40" s="100"/>
      <c r="Z40" s="120">
        <f t="shared" si="9"/>
        <v>0</v>
      </c>
      <c r="AA40" s="120">
        <f t="shared" si="10"/>
        <v>0</v>
      </c>
      <c r="AB40" s="120">
        <f t="shared" si="11"/>
        <v>0</v>
      </c>
      <c r="AC40" s="120">
        <f t="shared" si="12"/>
        <v>0</v>
      </c>
    </row>
    <row r="41" spans="1:29" ht="15.75" customHeight="1" hidden="1">
      <c r="A41" s="146">
        <f t="shared" si="14"/>
        <v>11</v>
      </c>
      <c r="B41" s="147">
        <f t="shared" si="13"/>
        <v>0</v>
      </c>
      <c r="C41" s="148"/>
      <c r="D41" s="149"/>
      <c r="E41" s="150"/>
      <c r="F41" s="151">
        <f>INDEX(poeng!$A$1:$B$154,(E41-0)+1,2)</f>
        <v>0</v>
      </c>
      <c r="G41" s="152"/>
      <c r="H41" s="151">
        <f>INDEX(poeng!$A$1:$B$154,(G41-0)+1,2)</f>
        <v>0</v>
      </c>
      <c r="I41" s="150"/>
      <c r="J41" s="151">
        <f>INDEX(poeng!$A$1:$B$154,(I41-0)+1,2)</f>
        <v>0</v>
      </c>
      <c r="K41" s="152"/>
      <c r="L41" s="151">
        <f>INDEX(poeng!$A$1:$B$154,(K41-0)+1,2)</f>
        <v>0</v>
      </c>
      <c r="M41" s="150"/>
      <c r="N41" s="151">
        <f>INDEX(poeng!$A$1:$B$154,(M41-0)+1,2)</f>
        <v>0</v>
      </c>
      <c r="O41" s="150"/>
      <c r="P41" s="151">
        <f>INDEX(poeng!$A$1:$B$154,(O41-0)+1,2)</f>
        <v>0</v>
      </c>
      <c r="Q41" s="128">
        <f t="shared" si="2"/>
        <v>0</v>
      </c>
      <c r="R41" s="129">
        <f t="shared" si="3"/>
        <v>0</v>
      </c>
      <c r="S41" s="129">
        <f t="shared" si="4"/>
        <v>0</v>
      </c>
      <c r="T41" s="129">
        <f t="shared" si="5"/>
        <v>0</v>
      </c>
      <c r="U41" s="129">
        <f t="shared" si="6"/>
        <v>0</v>
      </c>
      <c r="V41" s="129">
        <f t="shared" si="7"/>
        <v>0</v>
      </c>
      <c r="W41" s="130">
        <f t="shared" si="8"/>
        <v>0</v>
      </c>
      <c r="X41" s="100"/>
      <c r="Z41" s="120">
        <f t="shared" si="9"/>
        <v>0</v>
      </c>
      <c r="AA41" s="120">
        <f t="shared" si="10"/>
        <v>0</v>
      </c>
      <c r="AB41" s="120">
        <f t="shared" si="11"/>
        <v>0</v>
      </c>
      <c r="AC41" s="120">
        <f t="shared" si="12"/>
        <v>0</v>
      </c>
    </row>
    <row r="42" spans="1:29" ht="15.75" customHeight="1" hidden="1">
      <c r="A42" s="146">
        <f t="shared" si="14"/>
        <v>11</v>
      </c>
      <c r="B42" s="147">
        <f t="shared" si="13"/>
        <v>0</v>
      </c>
      <c r="C42" s="148"/>
      <c r="D42" s="149"/>
      <c r="E42" s="150"/>
      <c r="F42" s="151">
        <f>INDEX(poeng!$A$1:$B$154,(E42-0)+1,2)</f>
        <v>0</v>
      </c>
      <c r="G42" s="152"/>
      <c r="H42" s="151">
        <f>INDEX(poeng!$A$1:$B$154,(G42-0)+1,2)</f>
        <v>0</v>
      </c>
      <c r="I42" s="150"/>
      <c r="J42" s="151">
        <f>INDEX(poeng!$A$1:$B$154,(I42-0)+1,2)</f>
        <v>0</v>
      </c>
      <c r="K42" s="152"/>
      <c r="L42" s="151">
        <f>INDEX(poeng!$A$1:$B$154,(K42-0)+1,2)</f>
        <v>0</v>
      </c>
      <c r="M42" s="150"/>
      <c r="N42" s="151">
        <f>INDEX(poeng!$A$1:$B$154,(M42-0)+1,2)</f>
        <v>0</v>
      </c>
      <c r="O42" s="150"/>
      <c r="P42" s="151">
        <f>INDEX(poeng!$A$1:$B$154,(O42-0)+1,2)</f>
        <v>0</v>
      </c>
      <c r="Q42" s="128">
        <f t="shared" si="2"/>
        <v>0</v>
      </c>
      <c r="R42" s="129">
        <f t="shared" si="3"/>
        <v>0</v>
      </c>
      <c r="S42" s="129">
        <f t="shared" si="4"/>
        <v>0</v>
      </c>
      <c r="T42" s="129">
        <f t="shared" si="5"/>
        <v>0</v>
      </c>
      <c r="U42" s="129">
        <f t="shared" si="6"/>
        <v>0</v>
      </c>
      <c r="V42" s="129">
        <f t="shared" si="7"/>
        <v>0</v>
      </c>
      <c r="W42" s="130">
        <f t="shared" si="8"/>
        <v>0</v>
      </c>
      <c r="X42" s="100"/>
      <c r="Z42" s="120">
        <f t="shared" si="9"/>
        <v>0</v>
      </c>
      <c r="AA42" s="120">
        <f t="shared" si="10"/>
        <v>0</v>
      </c>
      <c r="AB42" s="120">
        <f t="shared" si="11"/>
        <v>0</v>
      </c>
      <c r="AC42" s="120">
        <f t="shared" si="12"/>
        <v>0</v>
      </c>
    </row>
    <row r="43" spans="1:29" ht="15.75" customHeight="1" hidden="1">
      <c r="A43" s="146">
        <f t="shared" si="14"/>
        <v>11</v>
      </c>
      <c r="B43" s="147">
        <f t="shared" si="13"/>
        <v>0</v>
      </c>
      <c r="C43" s="148"/>
      <c r="D43" s="149"/>
      <c r="E43" s="150"/>
      <c r="F43" s="151">
        <f>INDEX(poeng!$A$1:$B$154,(E43-0)+1,2)</f>
        <v>0</v>
      </c>
      <c r="G43" s="152"/>
      <c r="H43" s="151">
        <f>INDEX(poeng!$A$1:$B$154,(G43-0)+1,2)</f>
        <v>0</v>
      </c>
      <c r="I43" s="150"/>
      <c r="J43" s="151">
        <f>INDEX(poeng!$A$1:$B$154,(I43-0)+1,2)</f>
        <v>0</v>
      </c>
      <c r="K43" s="152"/>
      <c r="L43" s="151">
        <f>INDEX(poeng!$A$1:$B$154,(K43-0)+1,2)</f>
        <v>0</v>
      </c>
      <c r="M43" s="150"/>
      <c r="N43" s="151">
        <f>INDEX(poeng!$A$1:$B$154,(M43-0)+1,2)</f>
        <v>0</v>
      </c>
      <c r="O43" s="150"/>
      <c r="P43" s="151">
        <f>INDEX(poeng!$A$1:$B$154,(O43-0)+1,2)</f>
        <v>0</v>
      </c>
      <c r="Q43" s="128">
        <f t="shared" si="2"/>
        <v>0</v>
      </c>
      <c r="R43" s="129">
        <f t="shared" si="3"/>
        <v>0</v>
      </c>
      <c r="S43" s="129">
        <f t="shared" si="4"/>
        <v>0</v>
      </c>
      <c r="T43" s="129">
        <f t="shared" si="5"/>
        <v>0</v>
      </c>
      <c r="U43" s="129">
        <f t="shared" si="6"/>
        <v>0</v>
      </c>
      <c r="V43" s="129">
        <f t="shared" si="7"/>
        <v>0</v>
      </c>
      <c r="W43" s="130">
        <f t="shared" si="8"/>
        <v>0</v>
      </c>
      <c r="X43" s="100"/>
      <c r="Z43" s="120">
        <f t="shared" si="9"/>
        <v>0</v>
      </c>
      <c r="AA43" s="120">
        <f t="shared" si="10"/>
        <v>0</v>
      </c>
      <c r="AB43" s="120">
        <f t="shared" si="11"/>
        <v>0</v>
      </c>
      <c r="AC43" s="120">
        <f t="shared" si="12"/>
        <v>0</v>
      </c>
    </row>
    <row r="44" spans="1:29" ht="15.75" customHeight="1" hidden="1">
      <c r="A44" s="146">
        <f t="shared" si="14"/>
        <v>11</v>
      </c>
      <c r="B44" s="147">
        <f t="shared" si="13"/>
        <v>0</v>
      </c>
      <c r="C44" s="148"/>
      <c r="D44" s="149"/>
      <c r="E44" s="150"/>
      <c r="F44" s="151">
        <f>INDEX(poeng!$A$1:$B$154,(E44-0)+1,2)</f>
        <v>0</v>
      </c>
      <c r="G44" s="152"/>
      <c r="H44" s="151">
        <f>INDEX(poeng!$A$1:$B$154,(G44-0)+1,2)</f>
        <v>0</v>
      </c>
      <c r="I44" s="150"/>
      <c r="J44" s="151">
        <f>INDEX(poeng!$A$1:$B$154,(I44-0)+1,2)</f>
        <v>0</v>
      </c>
      <c r="K44" s="152"/>
      <c r="L44" s="151">
        <f>INDEX(poeng!$A$1:$B$154,(K44-0)+1,2)</f>
        <v>0</v>
      </c>
      <c r="M44" s="150"/>
      <c r="N44" s="151">
        <f>INDEX(poeng!$A$1:$B$154,(M44-0)+1,2)</f>
        <v>0</v>
      </c>
      <c r="O44" s="150"/>
      <c r="P44" s="151">
        <f>INDEX(poeng!$A$1:$B$154,(O44-0)+1,2)</f>
        <v>0</v>
      </c>
      <c r="Q44" s="128">
        <f t="shared" si="2"/>
        <v>0</v>
      </c>
      <c r="R44" s="129">
        <f t="shared" si="3"/>
        <v>0</v>
      </c>
      <c r="S44" s="129">
        <f t="shared" si="4"/>
        <v>0</v>
      </c>
      <c r="T44" s="129">
        <f t="shared" si="5"/>
        <v>0</v>
      </c>
      <c r="U44" s="129">
        <f t="shared" si="6"/>
        <v>0</v>
      </c>
      <c r="V44" s="129">
        <f t="shared" si="7"/>
        <v>0</v>
      </c>
      <c r="W44" s="130">
        <f t="shared" si="8"/>
        <v>0</v>
      </c>
      <c r="X44" s="100"/>
      <c r="Z44" s="120">
        <f t="shared" si="9"/>
        <v>0</v>
      </c>
      <c r="AA44" s="120">
        <f t="shared" si="10"/>
        <v>0</v>
      </c>
      <c r="AB44" s="120">
        <f t="shared" si="11"/>
        <v>0</v>
      </c>
      <c r="AC44" s="120">
        <f t="shared" si="12"/>
        <v>0</v>
      </c>
    </row>
    <row r="45" spans="1:29" ht="15.75" customHeight="1" hidden="1">
      <c r="A45" s="146">
        <f t="shared" si="14"/>
        <v>11</v>
      </c>
      <c r="B45" s="147">
        <f t="shared" si="13"/>
        <v>0</v>
      </c>
      <c r="C45" s="148"/>
      <c r="D45" s="149"/>
      <c r="E45" s="150"/>
      <c r="F45" s="151">
        <f>INDEX(poeng!$A$1:$B$154,(E45-0)+1,2)</f>
        <v>0</v>
      </c>
      <c r="G45" s="152"/>
      <c r="H45" s="151">
        <f>INDEX(poeng!$A$1:$B$154,(G45-0)+1,2)</f>
        <v>0</v>
      </c>
      <c r="I45" s="150"/>
      <c r="J45" s="151">
        <f>INDEX(poeng!$A$1:$B$154,(I45-0)+1,2)</f>
        <v>0</v>
      </c>
      <c r="K45" s="152"/>
      <c r="L45" s="151">
        <f>INDEX(poeng!$A$1:$B$154,(K45-0)+1,2)</f>
        <v>0</v>
      </c>
      <c r="M45" s="150"/>
      <c r="N45" s="151">
        <f>INDEX(poeng!$A$1:$B$154,(M45-0)+1,2)</f>
        <v>0</v>
      </c>
      <c r="O45" s="150"/>
      <c r="P45" s="151">
        <f>INDEX(poeng!$A$1:$B$154,(O45-0)+1,2)</f>
        <v>0</v>
      </c>
      <c r="Q45" s="128">
        <f t="shared" si="2"/>
        <v>0</v>
      </c>
      <c r="R45" s="129">
        <f t="shared" si="3"/>
        <v>0</v>
      </c>
      <c r="S45" s="129">
        <f t="shared" si="4"/>
        <v>0</v>
      </c>
      <c r="T45" s="129">
        <f t="shared" si="5"/>
        <v>0</v>
      </c>
      <c r="U45" s="129">
        <f t="shared" si="6"/>
        <v>0</v>
      </c>
      <c r="V45" s="129">
        <f t="shared" si="7"/>
        <v>0</v>
      </c>
      <c r="W45" s="130">
        <f t="shared" si="8"/>
        <v>0</v>
      </c>
      <c r="X45" s="100"/>
      <c r="Z45" s="120">
        <f t="shared" si="9"/>
        <v>0</v>
      </c>
      <c r="AA45" s="120">
        <f t="shared" si="10"/>
        <v>0</v>
      </c>
      <c r="AB45" s="120">
        <f t="shared" si="11"/>
        <v>0</v>
      </c>
      <c r="AC45" s="120">
        <f t="shared" si="12"/>
        <v>0</v>
      </c>
    </row>
    <row r="46" spans="1:29" ht="15.75" customHeight="1" hidden="1">
      <c r="A46" s="146">
        <f t="shared" si="14"/>
        <v>11</v>
      </c>
      <c r="B46" s="147">
        <f t="shared" si="13"/>
        <v>0</v>
      </c>
      <c r="C46" s="148"/>
      <c r="D46" s="149"/>
      <c r="E46" s="150"/>
      <c r="F46" s="151">
        <f>INDEX(poeng!$A$1:$B$154,(E46-0)+1,2)</f>
        <v>0</v>
      </c>
      <c r="G46" s="152"/>
      <c r="H46" s="151">
        <f>INDEX(poeng!$A$1:$B$154,(G46-0)+1,2)</f>
        <v>0</v>
      </c>
      <c r="I46" s="150"/>
      <c r="J46" s="151">
        <f>INDEX(poeng!$A$1:$B$154,(I46-0)+1,2)</f>
        <v>0</v>
      </c>
      <c r="K46" s="152"/>
      <c r="L46" s="151">
        <f>INDEX(poeng!$A$1:$B$154,(K46-0)+1,2)</f>
        <v>0</v>
      </c>
      <c r="M46" s="150"/>
      <c r="N46" s="151">
        <f>INDEX(poeng!$A$1:$B$154,(M46-0)+1,2)</f>
        <v>0</v>
      </c>
      <c r="O46" s="150"/>
      <c r="P46" s="151">
        <f>INDEX(poeng!$A$1:$B$154,(O46-0)+1,2)</f>
        <v>0</v>
      </c>
      <c r="Q46" s="128">
        <f t="shared" si="2"/>
        <v>0</v>
      </c>
      <c r="R46" s="129">
        <f t="shared" si="3"/>
        <v>0</v>
      </c>
      <c r="S46" s="129">
        <f t="shared" si="4"/>
        <v>0</v>
      </c>
      <c r="T46" s="129">
        <f t="shared" si="5"/>
        <v>0</v>
      </c>
      <c r="U46" s="129">
        <f t="shared" si="6"/>
        <v>0</v>
      </c>
      <c r="V46" s="129">
        <f t="shared" si="7"/>
        <v>0</v>
      </c>
      <c r="W46" s="130">
        <f t="shared" si="8"/>
        <v>0</v>
      </c>
      <c r="X46" s="100"/>
      <c r="Z46" s="120">
        <f t="shared" si="9"/>
        <v>0</v>
      </c>
      <c r="AA46" s="120">
        <f t="shared" si="10"/>
        <v>0</v>
      </c>
      <c r="AB46" s="120">
        <f t="shared" si="11"/>
        <v>0</v>
      </c>
      <c r="AC46" s="120">
        <f t="shared" si="12"/>
        <v>0</v>
      </c>
    </row>
    <row r="47" spans="1:29" ht="15.75" customHeight="1" hidden="1">
      <c r="A47" s="146">
        <f t="shared" si="14"/>
        <v>11</v>
      </c>
      <c r="B47" s="147">
        <f t="shared" si="13"/>
        <v>0</v>
      </c>
      <c r="C47" s="148"/>
      <c r="D47" s="149"/>
      <c r="E47" s="150"/>
      <c r="F47" s="151">
        <f>INDEX(poeng!$A$1:$B$154,(E47-0)+1,2)</f>
        <v>0</v>
      </c>
      <c r="G47" s="152"/>
      <c r="H47" s="151">
        <f>INDEX(poeng!$A$1:$B$154,(G47-0)+1,2)</f>
        <v>0</v>
      </c>
      <c r="I47" s="150"/>
      <c r="J47" s="151">
        <f>INDEX(poeng!$A$1:$B$154,(I47-0)+1,2)</f>
        <v>0</v>
      </c>
      <c r="K47" s="152"/>
      <c r="L47" s="151">
        <f>INDEX(poeng!$A$1:$B$154,(K47-0)+1,2)</f>
        <v>0</v>
      </c>
      <c r="M47" s="150"/>
      <c r="N47" s="151">
        <f>INDEX(poeng!$A$1:$B$154,(M47-0)+1,2)</f>
        <v>0</v>
      </c>
      <c r="O47" s="150"/>
      <c r="P47" s="151">
        <f>INDEX(poeng!$A$1:$B$154,(O47-0)+1,2)</f>
        <v>0</v>
      </c>
      <c r="Q47" s="128">
        <f t="shared" si="2"/>
        <v>0</v>
      </c>
      <c r="R47" s="129">
        <f t="shared" si="3"/>
        <v>0</v>
      </c>
      <c r="S47" s="129">
        <f t="shared" si="4"/>
        <v>0</v>
      </c>
      <c r="T47" s="129">
        <f t="shared" si="5"/>
        <v>0</v>
      </c>
      <c r="U47" s="129">
        <f t="shared" si="6"/>
        <v>0</v>
      </c>
      <c r="V47" s="129">
        <f t="shared" si="7"/>
        <v>0</v>
      </c>
      <c r="W47" s="130">
        <f t="shared" si="8"/>
        <v>0</v>
      </c>
      <c r="X47" s="100"/>
      <c r="Z47" s="120">
        <f t="shared" si="9"/>
        <v>0</v>
      </c>
      <c r="AA47" s="120">
        <f t="shared" si="10"/>
        <v>0</v>
      </c>
      <c r="AB47" s="120">
        <f t="shared" si="11"/>
        <v>0</v>
      </c>
      <c r="AC47" s="120">
        <f t="shared" si="12"/>
        <v>0</v>
      </c>
    </row>
    <row r="48" spans="1:29" ht="15.75" customHeight="1" hidden="1">
      <c r="A48" s="146">
        <f t="shared" si="14"/>
        <v>11</v>
      </c>
      <c r="B48" s="147">
        <f t="shared" si="13"/>
        <v>0</v>
      </c>
      <c r="C48" s="148"/>
      <c r="D48" s="149"/>
      <c r="E48" s="150"/>
      <c r="F48" s="151">
        <f>INDEX(poeng!$A$1:$B$154,(E48-0)+1,2)</f>
        <v>0</v>
      </c>
      <c r="G48" s="152"/>
      <c r="H48" s="151">
        <f>INDEX(poeng!$A$1:$B$154,(G48-0)+1,2)</f>
        <v>0</v>
      </c>
      <c r="I48" s="150"/>
      <c r="J48" s="151">
        <f>INDEX(poeng!$A$1:$B$154,(I48-0)+1,2)</f>
        <v>0</v>
      </c>
      <c r="K48" s="152"/>
      <c r="L48" s="151">
        <f>INDEX(poeng!$A$1:$B$154,(K48-0)+1,2)</f>
        <v>0</v>
      </c>
      <c r="M48" s="150"/>
      <c r="N48" s="151">
        <f>INDEX(poeng!$A$1:$B$154,(M48-0)+1,2)</f>
        <v>0</v>
      </c>
      <c r="O48" s="150"/>
      <c r="P48" s="151">
        <f>INDEX(poeng!$A$1:$B$154,(O48-0)+1,2)</f>
        <v>0</v>
      </c>
      <c r="Q48" s="128">
        <f t="shared" si="2"/>
        <v>0</v>
      </c>
      <c r="R48" s="129">
        <f t="shared" si="3"/>
        <v>0</v>
      </c>
      <c r="S48" s="129">
        <f t="shared" si="4"/>
        <v>0</v>
      </c>
      <c r="T48" s="129">
        <f t="shared" si="5"/>
        <v>0</v>
      </c>
      <c r="U48" s="129">
        <f t="shared" si="6"/>
        <v>0</v>
      </c>
      <c r="V48" s="129">
        <f t="shared" si="7"/>
        <v>0</v>
      </c>
      <c r="W48" s="130">
        <f t="shared" si="8"/>
        <v>0</v>
      </c>
      <c r="X48" s="100"/>
      <c r="Z48" s="120">
        <f t="shared" si="9"/>
        <v>0</v>
      </c>
      <c r="AA48" s="120">
        <f t="shared" si="10"/>
        <v>0</v>
      </c>
      <c r="AB48" s="120">
        <f t="shared" si="11"/>
        <v>0</v>
      </c>
      <c r="AC48" s="120">
        <f t="shared" si="12"/>
        <v>0</v>
      </c>
    </row>
    <row r="49" spans="1:29" ht="15.75" customHeight="1" hidden="1">
      <c r="A49" s="146">
        <f t="shared" si="14"/>
        <v>11</v>
      </c>
      <c r="B49" s="147">
        <f t="shared" si="13"/>
        <v>0</v>
      </c>
      <c r="C49" s="148"/>
      <c r="D49" s="149"/>
      <c r="E49" s="150"/>
      <c r="F49" s="151">
        <f>INDEX(poeng!$A$1:$B$154,(E49-0)+1,2)</f>
        <v>0</v>
      </c>
      <c r="G49" s="152"/>
      <c r="H49" s="151">
        <f>INDEX(poeng!$A$1:$B$154,(G49-0)+1,2)</f>
        <v>0</v>
      </c>
      <c r="I49" s="150"/>
      <c r="J49" s="151">
        <f>INDEX(poeng!$A$1:$B$154,(I49-0)+1,2)</f>
        <v>0</v>
      </c>
      <c r="K49" s="152"/>
      <c r="L49" s="151">
        <f>INDEX(poeng!$A$1:$B$154,(K49-0)+1,2)</f>
        <v>0</v>
      </c>
      <c r="M49" s="150"/>
      <c r="N49" s="151">
        <f>INDEX(poeng!$A$1:$B$154,(M49-0)+1,2)</f>
        <v>0</v>
      </c>
      <c r="O49" s="150"/>
      <c r="P49" s="151">
        <f>INDEX(poeng!$A$1:$B$154,(O49-0)+1,2)</f>
        <v>0</v>
      </c>
      <c r="Q49" s="128">
        <f t="shared" si="2"/>
        <v>0</v>
      </c>
      <c r="R49" s="129">
        <f t="shared" si="3"/>
        <v>0</v>
      </c>
      <c r="S49" s="129">
        <f t="shared" si="4"/>
        <v>0</v>
      </c>
      <c r="T49" s="129">
        <f t="shared" si="5"/>
        <v>0</v>
      </c>
      <c r="U49" s="129">
        <f t="shared" si="6"/>
        <v>0</v>
      </c>
      <c r="V49" s="129">
        <f t="shared" si="7"/>
        <v>0</v>
      </c>
      <c r="W49" s="130">
        <f t="shared" si="8"/>
        <v>0</v>
      </c>
      <c r="X49" s="100"/>
      <c r="Z49" s="120">
        <f t="shared" si="9"/>
        <v>0</v>
      </c>
      <c r="AA49" s="120">
        <f t="shared" si="10"/>
        <v>0</v>
      </c>
      <c r="AB49" s="120">
        <f t="shared" si="11"/>
        <v>0</v>
      </c>
      <c r="AC49" s="120">
        <f t="shared" si="12"/>
        <v>0</v>
      </c>
    </row>
    <row r="50" spans="1:29" ht="15.75" customHeight="1" hidden="1">
      <c r="A50" s="146">
        <f t="shared" si="14"/>
        <v>11</v>
      </c>
      <c r="B50" s="147">
        <f t="shared" si="13"/>
        <v>0</v>
      </c>
      <c r="C50" s="148"/>
      <c r="D50" s="149"/>
      <c r="E50" s="150"/>
      <c r="F50" s="151">
        <f>INDEX(poeng!$A$1:$B$154,(E50-0)+1,2)</f>
        <v>0</v>
      </c>
      <c r="G50" s="152"/>
      <c r="H50" s="151">
        <f>INDEX(poeng!$A$1:$B$154,(G50-0)+1,2)</f>
        <v>0</v>
      </c>
      <c r="I50" s="150"/>
      <c r="J50" s="151">
        <f>INDEX(poeng!$A$1:$B$154,(I50-0)+1,2)</f>
        <v>0</v>
      </c>
      <c r="K50" s="152"/>
      <c r="L50" s="151">
        <f>INDEX(poeng!$A$1:$B$154,(K50-0)+1,2)</f>
        <v>0</v>
      </c>
      <c r="M50" s="150"/>
      <c r="N50" s="151">
        <f>INDEX(poeng!$A$1:$B$154,(M50-0)+1,2)</f>
        <v>0</v>
      </c>
      <c r="O50" s="150"/>
      <c r="P50" s="151">
        <f>INDEX(poeng!$A$1:$B$154,(O50-0)+1,2)</f>
        <v>0</v>
      </c>
      <c r="Q50" s="128">
        <f t="shared" si="2"/>
        <v>0</v>
      </c>
      <c r="R50" s="129">
        <f t="shared" si="3"/>
        <v>0</v>
      </c>
      <c r="S50" s="129">
        <f t="shared" si="4"/>
        <v>0</v>
      </c>
      <c r="T50" s="129">
        <f t="shared" si="5"/>
        <v>0</v>
      </c>
      <c r="U50" s="129">
        <f t="shared" si="6"/>
        <v>0</v>
      </c>
      <c r="V50" s="129">
        <f t="shared" si="7"/>
        <v>0</v>
      </c>
      <c r="W50" s="136">
        <f t="shared" si="8"/>
        <v>0</v>
      </c>
      <c r="X50" s="100"/>
      <c r="Z50" s="120">
        <f t="shared" si="9"/>
        <v>0</v>
      </c>
      <c r="AA50" s="120">
        <f t="shared" si="10"/>
        <v>0</v>
      </c>
      <c r="AB50" s="120">
        <f t="shared" si="11"/>
        <v>0</v>
      </c>
      <c r="AC50" s="120">
        <f t="shared" si="12"/>
        <v>0</v>
      </c>
    </row>
    <row r="51" spans="1:29" ht="15.75" customHeight="1" hidden="1">
      <c r="A51" s="146">
        <f t="shared" si="14"/>
        <v>11</v>
      </c>
      <c r="B51" s="147">
        <f t="shared" si="13"/>
        <v>0</v>
      </c>
      <c r="C51" s="148"/>
      <c r="D51" s="149"/>
      <c r="E51" s="150"/>
      <c r="F51" s="151">
        <f>INDEX(poeng!$A$1:$B$154,(E51-0)+1,2)</f>
        <v>0</v>
      </c>
      <c r="G51" s="152"/>
      <c r="H51" s="151">
        <f>INDEX(poeng!$A$1:$B$154,(G51-0)+1,2)</f>
        <v>0</v>
      </c>
      <c r="I51" s="150"/>
      <c r="J51" s="151">
        <f>INDEX(poeng!$A$1:$B$154,(I51-0)+1,2)</f>
        <v>0</v>
      </c>
      <c r="K51" s="152"/>
      <c r="L51" s="151">
        <f>INDEX(poeng!$A$1:$B$154,(K51-0)+1,2)</f>
        <v>0</v>
      </c>
      <c r="M51" s="150"/>
      <c r="N51" s="151">
        <f>INDEX(poeng!$A$1:$B$154,(M51-0)+1,2)</f>
        <v>0</v>
      </c>
      <c r="O51" s="150"/>
      <c r="P51" s="151">
        <f>INDEX(poeng!$A$1:$B$154,(O51-0)+1,2)</f>
        <v>0</v>
      </c>
      <c r="Q51" s="128">
        <f t="shared" si="2"/>
        <v>0</v>
      </c>
      <c r="R51" s="129">
        <f t="shared" si="3"/>
        <v>0</v>
      </c>
      <c r="S51" s="129">
        <f t="shared" si="4"/>
        <v>0</v>
      </c>
      <c r="T51" s="129">
        <f t="shared" si="5"/>
        <v>0</v>
      </c>
      <c r="U51" s="129">
        <f t="shared" si="6"/>
        <v>0</v>
      </c>
      <c r="V51" s="129">
        <f t="shared" si="7"/>
        <v>0</v>
      </c>
      <c r="W51" s="130">
        <f t="shared" si="8"/>
        <v>0</v>
      </c>
      <c r="X51" s="100"/>
      <c r="Z51" s="120">
        <f t="shared" si="9"/>
        <v>0</v>
      </c>
      <c r="AA51" s="120">
        <f t="shared" si="10"/>
        <v>0</v>
      </c>
      <c r="AB51" s="120">
        <f t="shared" si="11"/>
        <v>0</v>
      </c>
      <c r="AC51" s="120">
        <f t="shared" si="12"/>
        <v>0</v>
      </c>
    </row>
    <row r="52" spans="1:29" ht="15.75" customHeight="1" hidden="1">
      <c r="A52" s="146">
        <f t="shared" si="14"/>
        <v>11</v>
      </c>
      <c r="B52" s="147">
        <f t="shared" si="13"/>
        <v>0</v>
      </c>
      <c r="C52" s="148"/>
      <c r="D52" s="149"/>
      <c r="E52" s="150"/>
      <c r="F52" s="151">
        <f>INDEX(poeng!$A$1:$B$154,(E52-0)+1,2)</f>
        <v>0</v>
      </c>
      <c r="G52" s="152"/>
      <c r="H52" s="151">
        <f>INDEX(poeng!$A$1:$B$154,(G52-0)+1,2)</f>
        <v>0</v>
      </c>
      <c r="I52" s="150"/>
      <c r="J52" s="151">
        <f>INDEX(poeng!$A$1:$B$154,(I52-0)+1,2)</f>
        <v>0</v>
      </c>
      <c r="K52" s="152"/>
      <c r="L52" s="151">
        <f>INDEX(poeng!$A$1:$B$154,(K52-0)+1,2)</f>
        <v>0</v>
      </c>
      <c r="M52" s="150"/>
      <c r="N52" s="151">
        <f>INDEX(poeng!$A$1:$B$154,(M52-0)+1,2)</f>
        <v>0</v>
      </c>
      <c r="O52" s="150"/>
      <c r="P52" s="151">
        <f>INDEX(poeng!$A$1:$B$154,(O52-0)+1,2)</f>
        <v>0</v>
      </c>
      <c r="Q52" s="128">
        <f t="shared" si="2"/>
        <v>0</v>
      </c>
      <c r="R52" s="129">
        <f t="shared" si="3"/>
        <v>0</v>
      </c>
      <c r="S52" s="129">
        <f t="shared" si="4"/>
        <v>0</v>
      </c>
      <c r="T52" s="129">
        <f t="shared" si="5"/>
        <v>0</v>
      </c>
      <c r="U52" s="129">
        <f t="shared" si="6"/>
        <v>0</v>
      </c>
      <c r="V52" s="129">
        <f t="shared" si="7"/>
        <v>0</v>
      </c>
      <c r="W52" s="130">
        <f t="shared" si="8"/>
        <v>0</v>
      </c>
      <c r="X52" s="100"/>
      <c r="Z52" s="120">
        <f t="shared" si="9"/>
        <v>0</v>
      </c>
      <c r="AA52" s="120">
        <f t="shared" si="10"/>
        <v>0</v>
      </c>
      <c r="AB52" s="120">
        <f t="shared" si="11"/>
        <v>0</v>
      </c>
      <c r="AC52" s="120">
        <f t="shared" si="12"/>
        <v>0</v>
      </c>
    </row>
    <row r="53" spans="1:29" ht="15.75" customHeight="1" hidden="1">
      <c r="A53" s="146">
        <f t="shared" si="14"/>
        <v>11</v>
      </c>
      <c r="B53" s="147">
        <f t="shared" si="13"/>
        <v>0</v>
      </c>
      <c r="C53" s="148"/>
      <c r="D53" s="149"/>
      <c r="E53" s="150"/>
      <c r="F53" s="151">
        <f>INDEX(poeng!$A$1:$B$154,(E53-0)+1,2)</f>
        <v>0</v>
      </c>
      <c r="G53" s="152"/>
      <c r="H53" s="151">
        <f>INDEX(poeng!$A$1:$B$154,(G53-0)+1,2)</f>
        <v>0</v>
      </c>
      <c r="I53" s="150"/>
      <c r="J53" s="151">
        <f>INDEX(poeng!$A$1:$B$154,(I53-0)+1,2)</f>
        <v>0</v>
      </c>
      <c r="K53" s="152"/>
      <c r="L53" s="151">
        <f>INDEX(poeng!$A$1:$B$154,(K53-0)+1,2)</f>
        <v>0</v>
      </c>
      <c r="M53" s="150"/>
      <c r="N53" s="151">
        <f>INDEX(poeng!$A$1:$B$154,(M53-0)+1,2)</f>
        <v>0</v>
      </c>
      <c r="O53" s="150"/>
      <c r="P53" s="151">
        <f>INDEX(poeng!$A$1:$B$154,(O53-0)+1,2)</f>
        <v>0</v>
      </c>
      <c r="Q53" s="128">
        <f t="shared" si="2"/>
        <v>0</v>
      </c>
      <c r="R53" s="129">
        <f t="shared" si="3"/>
        <v>0</v>
      </c>
      <c r="S53" s="129">
        <f t="shared" si="4"/>
        <v>0</v>
      </c>
      <c r="T53" s="129">
        <f t="shared" si="5"/>
        <v>0</v>
      </c>
      <c r="U53" s="129">
        <f t="shared" si="6"/>
        <v>0</v>
      </c>
      <c r="V53" s="129">
        <f t="shared" si="7"/>
        <v>0</v>
      </c>
      <c r="W53" s="130">
        <f t="shared" si="8"/>
        <v>0</v>
      </c>
      <c r="X53" s="100"/>
      <c r="Z53" s="120">
        <f t="shared" si="9"/>
        <v>0</v>
      </c>
      <c r="AA53" s="120">
        <f t="shared" si="10"/>
        <v>0</v>
      </c>
      <c r="AB53" s="120">
        <f t="shared" si="11"/>
        <v>0</v>
      </c>
      <c r="AC53" s="120">
        <f t="shared" si="12"/>
        <v>0</v>
      </c>
    </row>
    <row r="54" spans="1:29" ht="15.75" customHeight="1" hidden="1">
      <c r="A54" s="146">
        <f t="shared" si="14"/>
        <v>11</v>
      </c>
      <c r="B54" s="147">
        <f t="shared" si="13"/>
        <v>0</v>
      </c>
      <c r="C54" s="148"/>
      <c r="D54" s="149"/>
      <c r="E54" s="150"/>
      <c r="F54" s="151">
        <f>INDEX(poeng!$A$1:$B$154,(E54-0)+1,2)</f>
        <v>0</v>
      </c>
      <c r="G54" s="152"/>
      <c r="H54" s="151">
        <f>INDEX(poeng!$A$1:$B$154,(G54-0)+1,2)</f>
        <v>0</v>
      </c>
      <c r="I54" s="150"/>
      <c r="J54" s="151">
        <f>INDEX(poeng!$A$1:$B$154,(I54-0)+1,2)</f>
        <v>0</v>
      </c>
      <c r="K54" s="152"/>
      <c r="L54" s="151">
        <f>INDEX(poeng!$A$1:$B$154,(K54-0)+1,2)</f>
        <v>0</v>
      </c>
      <c r="M54" s="150"/>
      <c r="N54" s="151">
        <f>INDEX(poeng!$A$1:$B$154,(M54-0)+1,2)</f>
        <v>0</v>
      </c>
      <c r="O54" s="150"/>
      <c r="P54" s="151">
        <f>INDEX(poeng!$A$1:$B$154,(O54-0)+1,2)</f>
        <v>0</v>
      </c>
      <c r="Q54" s="128">
        <f t="shared" si="2"/>
        <v>0</v>
      </c>
      <c r="R54" s="129">
        <f t="shared" si="3"/>
        <v>0</v>
      </c>
      <c r="S54" s="129">
        <f t="shared" si="4"/>
        <v>0</v>
      </c>
      <c r="T54" s="129">
        <f t="shared" si="5"/>
        <v>0</v>
      </c>
      <c r="U54" s="129">
        <f t="shared" si="6"/>
        <v>0</v>
      </c>
      <c r="V54" s="129">
        <f t="shared" si="7"/>
        <v>0</v>
      </c>
      <c r="W54" s="130">
        <f t="shared" si="8"/>
        <v>0</v>
      </c>
      <c r="X54" s="100"/>
      <c r="Z54" s="120">
        <f t="shared" si="9"/>
        <v>0</v>
      </c>
      <c r="AA54" s="120">
        <f t="shared" si="10"/>
        <v>0</v>
      </c>
      <c r="AB54" s="120">
        <f t="shared" si="11"/>
        <v>0</v>
      </c>
      <c r="AC54" s="120">
        <f t="shared" si="12"/>
        <v>0</v>
      </c>
    </row>
    <row r="55" spans="1:29" ht="15.75" customHeight="1" hidden="1">
      <c r="A55" s="146">
        <f t="shared" si="14"/>
        <v>11</v>
      </c>
      <c r="B55" s="147">
        <f t="shared" si="13"/>
        <v>0</v>
      </c>
      <c r="C55" s="148"/>
      <c r="D55" s="149"/>
      <c r="E55" s="150"/>
      <c r="F55" s="151">
        <f>INDEX(poeng!$A$1:$B$154,(E55-0)+1,2)</f>
        <v>0</v>
      </c>
      <c r="G55" s="152"/>
      <c r="H55" s="151">
        <f>INDEX(poeng!$A$1:$B$154,(G55-0)+1,2)</f>
        <v>0</v>
      </c>
      <c r="I55" s="150"/>
      <c r="J55" s="151">
        <f>INDEX(poeng!$A$1:$B$154,(I55-0)+1,2)</f>
        <v>0</v>
      </c>
      <c r="K55" s="152"/>
      <c r="L55" s="151">
        <f>INDEX(poeng!$A$1:$B$154,(K55-0)+1,2)</f>
        <v>0</v>
      </c>
      <c r="M55" s="150"/>
      <c r="N55" s="151">
        <f>INDEX(poeng!$A$1:$B$154,(M55-0)+1,2)</f>
        <v>0</v>
      </c>
      <c r="O55" s="150"/>
      <c r="P55" s="151">
        <f>INDEX(poeng!$A$1:$B$154,(O55-0)+1,2)</f>
        <v>0</v>
      </c>
      <c r="Q55" s="128">
        <f t="shared" si="2"/>
        <v>0</v>
      </c>
      <c r="R55" s="129">
        <f t="shared" si="3"/>
        <v>0</v>
      </c>
      <c r="S55" s="129">
        <f t="shared" si="4"/>
        <v>0</v>
      </c>
      <c r="T55" s="129">
        <f t="shared" si="5"/>
        <v>0</v>
      </c>
      <c r="U55" s="129">
        <f t="shared" si="6"/>
        <v>0</v>
      </c>
      <c r="V55" s="129">
        <f t="shared" si="7"/>
        <v>0</v>
      </c>
      <c r="W55" s="130">
        <f t="shared" si="8"/>
        <v>0</v>
      </c>
      <c r="X55" s="100"/>
      <c r="Z55" s="120">
        <f t="shared" si="9"/>
        <v>0</v>
      </c>
      <c r="AA55" s="120">
        <f t="shared" si="10"/>
        <v>0</v>
      </c>
      <c r="AB55" s="120">
        <f t="shared" si="11"/>
        <v>0</v>
      </c>
      <c r="AC55" s="120">
        <f t="shared" si="12"/>
        <v>0</v>
      </c>
    </row>
    <row r="56" spans="1:29" ht="15.75" customHeight="1" hidden="1">
      <c r="A56" s="146">
        <f t="shared" si="14"/>
        <v>11</v>
      </c>
      <c r="B56" s="147">
        <f t="shared" si="13"/>
        <v>0</v>
      </c>
      <c r="C56" s="148"/>
      <c r="D56" s="149"/>
      <c r="E56" s="150"/>
      <c r="F56" s="151">
        <f>INDEX(poeng!$A$1:$B$154,(E56-0)+1,2)</f>
        <v>0</v>
      </c>
      <c r="G56" s="152"/>
      <c r="H56" s="151">
        <f>INDEX(poeng!$A$1:$B$154,(G56-0)+1,2)</f>
        <v>0</v>
      </c>
      <c r="I56" s="150"/>
      <c r="J56" s="151">
        <f>INDEX(poeng!$A$1:$B$154,(I56-0)+1,2)</f>
        <v>0</v>
      </c>
      <c r="K56" s="152"/>
      <c r="L56" s="151">
        <f>INDEX(poeng!$A$1:$B$154,(K56-0)+1,2)</f>
        <v>0</v>
      </c>
      <c r="M56" s="150"/>
      <c r="N56" s="151">
        <f>INDEX(poeng!$A$1:$B$154,(M56-0)+1,2)</f>
        <v>0</v>
      </c>
      <c r="O56" s="150"/>
      <c r="P56" s="151">
        <f>INDEX(poeng!$A$1:$B$154,(O56-0)+1,2)</f>
        <v>0</v>
      </c>
      <c r="Q56" s="128">
        <f t="shared" si="2"/>
        <v>0</v>
      </c>
      <c r="R56" s="129">
        <f t="shared" si="3"/>
        <v>0</v>
      </c>
      <c r="S56" s="129">
        <f t="shared" si="4"/>
        <v>0</v>
      </c>
      <c r="T56" s="129">
        <f t="shared" si="5"/>
        <v>0</v>
      </c>
      <c r="U56" s="129">
        <f t="shared" si="6"/>
        <v>0</v>
      </c>
      <c r="V56" s="129">
        <f t="shared" si="7"/>
        <v>0</v>
      </c>
      <c r="W56" s="130">
        <f t="shared" si="8"/>
        <v>0</v>
      </c>
      <c r="X56" s="100"/>
      <c r="Z56" s="120">
        <f t="shared" si="9"/>
        <v>0</v>
      </c>
      <c r="AA56" s="120">
        <f t="shared" si="10"/>
        <v>0</v>
      </c>
      <c r="AB56" s="120">
        <f t="shared" si="11"/>
        <v>0</v>
      </c>
      <c r="AC56" s="120">
        <f t="shared" si="12"/>
        <v>0</v>
      </c>
    </row>
    <row r="57" spans="1:29" ht="15.75" customHeight="1" hidden="1">
      <c r="A57" s="146">
        <f t="shared" si="14"/>
        <v>11</v>
      </c>
      <c r="B57" s="147">
        <f t="shared" si="13"/>
        <v>0</v>
      </c>
      <c r="C57" s="148"/>
      <c r="D57" s="149"/>
      <c r="E57" s="150"/>
      <c r="F57" s="151">
        <f>INDEX(poeng!$A$1:$B$154,(E57-0)+1,2)</f>
        <v>0</v>
      </c>
      <c r="G57" s="152"/>
      <c r="H57" s="151">
        <f>INDEX(poeng!$A$1:$B$154,(G57-0)+1,2)</f>
        <v>0</v>
      </c>
      <c r="I57" s="150"/>
      <c r="J57" s="151">
        <f>INDEX(poeng!$A$1:$B$154,(I57-0)+1,2)</f>
        <v>0</v>
      </c>
      <c r="K57" s="152"/>
      <c r="L57" s="151">
        <f>INDEX(poeng!$A$1:$B$154,(K57-0)+1,2)</f>
        <v>0</v>
      </c>
      <c r="M57" s="150"/>
      <c r="N57" s="151">
        <f>INDEX(poeng!$A$1:$B$154,(M57-0)+1,2)</f>
        <v>0</v>
      </c>
      <c r="O57" s="150"/>
      <c r="P57" s="151">
        <f>INDEX(poeng!$A$1:$B$154,(O57-0)+1,2)</f>
        <v>0</v>
      </c>
      <c r="Q57" s="128">
        <f t="shared" si="2"/>
        <v>0</v>
      </c>
      <c r="R57" s="129">
        <f t="shared" si="3"/>
        <v>0</v>
      </c>
      <c r="S57" s="129">
        <f t="shared" si="4"/>
        <v>0</v>
      </c>
      <c r="T57" s="129">
        <f t="shared" si="5"/>
        <v>0</v>
      </c>
      <c r="U57" s="129">
        <f t="shared" si="6"/>
        <v>0</v>
      </c>
      <c r="V57" s="129">
        <f t="shared" si="7"/>
        <v>0</v>
      </c>
      <c r="W57" s="130">
        <f t="shared" si="8"/>
        <v>0</v>
      </c>
      <c r="X57" s="100"/>
      <c r="Z57" s="120">
        <f t="shared" si="9"/>
        <v>0</v>
      </c>
      <c r="AA57" s="120">
        <f t="shared" si="10"/>
        <v>0</v>
      </c>
      <c r="AB57" s="120">
        <f t="shared" si="11"/>
        <v>0</v>
      </c>
      <c r="AC57" s="120">
        <f t="shared" si="12"/>
        <v>0</v>
      </c>
    </row>
    <row r="58" spans="1:29" ht="15.75" customHeight="1" hidden="1">
      <c r="A58" s="146">
        <f t="shared" si="14"/>
        <v>11</v>
      </c>
      <c r="B58" s="147">
        <f t="shared" si="13"/>
        <v>0</v>
      </c>
      <c r="C58" s="148"/>
      <c r="D58" s="149"/>
      <c r="E58" s="150"/>
      <c r="F58" s="151">
        <f>INDEX(poeng!$A$1:$B$154,(E58-0)+1,2)</f>
        <v>0</v>
      </c>
      <c r="G58" s="152"/>
      <c r="H58" s="151">
        <f>INDEX(poeng!$A$1:$B$154,(G58-0)+1,2)</f>
        <v>0</v>
      </c>
      <c r="I58" s="150"/>
      <c r="J58" s="151">
        <f>INDEX(poeng!$A$1:$B$154,(I58-0)+1,2)</f>
        <v>0</v>
      </c>
      <c r="K58" s="152"/>
      <c r="L58" s="151">
        <f>INDEX(poeng!$A$1:$B$154,(K58-0)+1,2)</f>
        <v>0</v>
      </c>
      <c r="M58" s="150"/>
      <c r="N58" s="151">
        <f>INDEX(poeng!$A$1:$B$154,(M58-0)+1,2)</f>
        <v>0</v>
      </c>
      <c r="O58" s="150"/>
      <c r="P58" s="151">
        <f>INDEX(poeng!$A$1:$B$154,(O58-0)+1,2)</f>
        <v>0</v>
      </c>
      <c r="Q58" s="128">
        <f t="shared" si="2"/>
        <v>0</v>
      </c>
      <c r="R58" s="129">
        <f t="shared" si="3"/>
        <v>0</v>
      </c>
      <c r="S58" s="129">
        <f t="shared" si="4"/>
        <v>0</v>
      </c>
      <c r="T58" s="129">
        <f t="shared" si="5"/>
        <v>0</v>
      </c>
      <c r="U58" s="129">
        <f t="shared" si="6"/>
        <v>0</v>
      </c>
      <c r="V58" s="129">
        <f t="shared" si="7"/>
        <v>0</v>
      </c>
      <c r="W58" s="130">
        <f t="shared" si="8"/>
        <v>0</v>
      </c>
      <c r="X58" s="100"/>
      <c r="Z58" s="120">
        <f t="shared" si="9"/>
        <v>0</v>
      </c>
      <c r="AA58" s="120">
        <f t="shared" si="10"/>
        <v>0</v>
      </c>
      <c r="AB58" s="120">
        <f t="shared" si="11"/>
        <v>0</v>
      </c>
      <c r="AC58" s="120">
        <f t="shared" si="12"/>
        <v>0</v>
      </c>
    </row>
    <row r="59" spans="1:29" ht="15.75" customHeight="1" hidden="1">
      <c r="A59" s="146">
        <f t="shared" si="14"/>
        <v>11</v>
      </c>
      <c r="B59" s="147">
        <f t="shared" si="13"/>
        <v>0</v>
      </c>
      <c r="C59" s="148"/>
      <c r="D59" s="149"/>
      <c r="E59" s="150"/>
      <c r="F59" s="151">
        <f>INDEX(poeng!$A$1:$B$154,(E59-0)+1,2)</f>
        <v>0</v>
      </c>
      <c r="G59" s="152"/>
      <c r="H59" s="151">
        <f>INDEX(poeng!$A$1:$B$154,(G59-0)+1,2)</f>
        <v>0</v>
      </c>
      <c r="I59" s="150"/>
      <c r="J59" s="151">
        <f>INDEX(poeng!$A$1:$B$154,(I59-0)+1,2)</f>
        <v>0</v>
      </c>
      <c r="K59" s="152"/>
      <c r="L59" s="151">
        <f>INDEX(poeng!$A$1:$B$154,(K59-0)+1,2)</f>
        <v>0</v>
      </c>
      <c r="M59" s="150"/>
      <c r="N59" s="151">
        <f>INDEX(poeng!$A$1:$B$154,(M59-0)+1,2)</f>
        <v>0</v>
      </c>
      <c r="O59" s="150"/>
      <c r="P59" s="151">
        <f>INDEX(poeng!$A$1:$B$154,(O59-0)+1,2)</f>
        <v>0</v>
      </c>
      <c r="Q59" s="128">
        <f t="shared" si="2"/>
        <v>0</v>
      </c>
      <c r="R59" s="129">
        <f t="shared" si="3"/>
        <v>0</v>
      </c>
      <c r="S59" s="129">
        <f t="shared" si="4"/>
        <v>0</v>
      </c>
      <c r="T59" s="129">
        <f t="shared" si="5"/>
        <v>0</v>
      </c>
      <c r="U59" s="129">
        <f t="shared" si="6"/>
        <v>0</v>
      </c>
      <c r="V59" s="129">
        <f t="shared" si="7"/>
        <v>0</v>
      </c>
      <c r="W59" s="130">
        <f t="shared" si="8"/>
        <v>0</v>
      </c>
      <c r="X59" s="100"/>
      <c r="Z59" s="120">
        <f t="shared" si="9"/>
        <v>0</v>
      </c>
      <c r="AA59" s="120">
        <f t="shared" si="10"/>
        <v>0</v>
      </c>
      <c r="AB59" s="120">
        <f t="shared" si="11"/>
        <v>0</v>
      </c>
      <c r="AC59" s="120">
        <f t="shared" si="12"/>
        <v>0</v>
      </c>
    </row>
    <row r="60" spans="1:29" ht="15.75" customHeight="1" hidden="1">
      <c r="A60" s="146">
        <f t="shared" si="14"/>
        <v>11</v>
      </c>
      <c r="B60" s="147">
        <f t="shared" si="13"/>
        <v>0</v>
      </c>
      <c r="C60" s="148"/>
      <c r="D60" s="149"/>
      <c r="E60" s="150"/>
      <c r="F60" s="151">
        <f>INDEX(poeng!$A$1:$B$154,(E60-0)+1,2)</f>
        <v>0</v>
      </c>
      <c r="G60" s="152"/>
      <c r="H60" s="151">
        <f>INDEX(poeng!$A$1:$B$154,(G60-0)+1,2)</f>
        <v>0</v>
      </c>
      <c r="I60" s="150"/>
      <c r="J60" s="151">
        <f>INDEX(poeng!$A$1:$B$154,(I60-0)+1,2)</f>
        <v>0</v>
      </c>
      <c r="K60" s="152"/>
      <c r="L60" s="151">
        <f>INDEX(poeng!$A$1:$B$154,(K60-0)+1,2)</f>
        <v>0</v>
      </c>
      <c r="M60" s="150"/>
      <c r="N60" s="151">
        <f>INDEX(poeng!$A$1:$B$154,(M60-0)+1,2)</f>
        <v>0</v>
      </c>
      <c r="O60" s="150"/>
      <c r="P60" s="151">
        <f>INDEX(poeng!$A$1:$B$154,(O60-0)+1,2)</f>
        <v>0</v>
      </c>
      <c r="Q60" s="128">
        <f t="shared" si="2"/>
        <v>0</v>
      </c>
      <c r="R60" s="129">
        <f t="shared" si="3"/>
        <v>0</v>
      </c>
      <c r="S60" s="129">
        <f t="shared" si="4"/>
        <v>0</v>
      </c>
      <c r="T60" s="129">
        <f t="shared" si="5"/>
        <v>0</v>
      </c>
      <c r="U60" s="129">
        <f t="shared" si="6"/>
        <v>0</v>
      </c>
      <c r="V60" s="129">
        <f t="shared" si="7"/>
        <v>0</v>
      </c>
      <c r="W60" s="130">
        <f t="shared" si="8"/>
        <v>0</v>
      </c>
      <c r="X60" s="100"/>
      <c r="Z60" s="120">
        <f t="shared" si="9"/>
        <v>0</v>
      </c>
      <c r="AA60" s="120">
        <f t="shared" si="10"/>
        <v>0</v>
      </c>
      <c r="AB60" s="120">
        <f t="shared" si="11"/>
        <v>0</v>
      </c>
      <c r="AC60" s="120">
        <f t="shared" si="12"/>
        <v>0</v>
      </c>
    </row>
    <row r="61" spans="1:29" ht="15.75" customHeight="1" hidden="1">
      <c r="A61" s="146">
        <f t="shared" si="14"/>
        <v>11</v>
      </c>
      <c r="B61" s="147">
        <f t="shared" si="13"/>
        <v>0</v>
      </c>
      <c r="C61" s="148"/>
      <c r="D61" s="149"/>
      <c r="E61" s="150"/>
      <c r="F61" s="151">
        <f>INDEX(poeng!$A$1:$B$154,(E61-0)+1,2)</f>
        <v>0</v>
      </c>
      <c r="G61" s="152"/>
      <c r="H61" s="151">
        <f>INDEX(poeng!$A$1:$B$154,(G61-0)+1,2)</f>
        <v>0</v>
      </c>
      <c r="I61" s="150"/>
      <c r="J61" s="151">
        <f>INDEX(poeng!$A$1:$B$154,(I61-0)+1,2)</f>
        <v>0</v>
      </c>
      <c r="K61" s="152"/>
      <c r="L61" s="151">
        <f>INDEX(poeng!$A$1:$B$154,(K61-0)+1,2)</f>
        <v>0</v>
      </c>
      <c r="M61" s="150"/>
      <c r="N61" s="151">
        <f>INDEX(poeng!$A$1:$B$154,(M61-0)+1,2)</f>
        <v>0</v>
      </c>
      <c r="O61" s="150"/>
      <c r="P61" s="151">
        <f>INDEX(poeng!$A$1:$B$154,(O61-0)+1,2)</f>
        <v>0</v>
      </c>
      <c r="Q61" s="128">
        <f t="shared" si="2"/>
        <v>0</v>
      </c>
      <c r="R61" s="129">
        <f t="shared" si="3"/>
        <v>0</v>
      </c>
      <c r="S61" s="129">
        <f t="shared" si="4"/>
        <v>0</v>
      </c>
      <c r="T61" s="129">
        <f t="shared" si="5"/>
        <v>0</v>
      </c>
      <c r="U61" s="129">
        <f t="shared" si="6"/>
        <v>0</v>
      </c>
      <c r="V61" s="129">
        <f t="shared" si="7"/>
        <v>0</v>
      </c>
      <c r="W61" s="130">
        <f t="shared" si="8"/>
        <v>0</v>
      </c>
      <c r="X61" s="100"/>
      <c r="Z61" s="120">
        <f t="shared" si="9"/>
        <v>0</v>
      </c>
      <c r="AA61" s="120">
        <f t="shared" si="10"/>
        <v>0</v>
      </c>
      <c r="AB61" s="120">
        <f t="shared" si="11"/>
        <v>0</v>
      </c>
      <c r="AC61" s="120">
        <f t="shared" si="12"/>
        <v>0</v>
      </c>
    </row>
    <row r="62" spans="1:29" ht="15.75" customHeight="1" hidden="1">
      <c r="A62" s="146">
        <f t="shared" si="14"/>
        <v>11</v>
      </c>
      <c r="B62" s="147">
        <f aca="true" t="shared" si="15" ref="B62:B77">W62</f>
        <v>0</v>
      </c>
      <c r="C62" s="148"/>
      <c r="D62" s="149"/>
      <c r="E62" s="150"/>
      <c r="F62" s="151">
        <f>INDEX(poeng!$A$1:$B$154,(E62-0)+1,2)</f>
        <v>0</v>
      </c>
      <c r="G62" s="152"/>
      <c r="H62" s="151">
        <f>INDEX(poeng!$A$1:$B$154,(G62-0)+1,2)</f>
        <v>0</v>
      </c>
      <c r="I62" s="150"/>
      <c r="J62" s="151">
        <f>INDEX(poeng!$A$1:$B$154,(I62-0)+1,2)</f>
        <v>0</v>
      </c>
      <c r="K62" s="152"/>
      <c r="L62" s="151">
        <f>INDEX(poeng!$A$1:$B$154,(K62-0)+1,2)</f>
        <v>0</v>
      </c>
      <c r="M62" s="150"/>
      <c r="N62" s="151">
        <f>INDEX(poeng!$A$1:$B$154,(M62-0)+1,2)</f>
        <v>0</v>
      </c>
      <c r="O62" s="150"/>
      <c r="P62" s="151">
        <f>INDEX(poeng!$A$1:$B$154,(O62-0)+1,2)</f>
        <v>0</v>
      </c>
      <c r="Q62" s="128">
        <f aca="true" t="shared" si="16" ref="Q62:Q77">F62</f>
        <v>0</v>
      </c>
      <c r="R62" s="129">
        <f aca="true" t="shared" si="17" ref="R62:R77">H62</f>
        <v>0</v>
      </c>
      <c r="S62" s="129">
        <f aca="true" t="shared" si="18" ref="S62:S77">J62</f>
        <v>0</v>
      </c>
      <c r="T62" s="129">
        <f aca="true" t="shared" si="19" ref="T62:T77">L62</f>
        <v>0</v>
      </c>
      <c r="U62" s="129">
        <f aca="true" t="shared" si="20" ref="U62:U77">N62</f>
        <v>0</v>
      </c>
      <c r="V62" s="129">
        <f t="shared" si="7"/>
        <v>0</v>
      </c>
      <c r="W62" s="130">
        <f aca="true" t="shared" si="21" ref="W62:W77">SUM(Z62:AC62)</f>
        <v>0</v>
      </c>
      <c r="X62" s="100"/>
      <c r="Z62" s="120">
        <f t="shared" si="9"/>
        <v>0</v>
      </c>
      <c r="AA62" s="120">
        <f t="shared" si="10"/>
        <v>0</v>
      </c>
      <c r="AB62" s="120">
        <f t="shared" si="11"/>
        <v>0</v>
      </c>
      <c r="AC62" s="120">
        <f t="shared" si="12"/>
        <v>0</v>
      </c>
    </row>
    <row r="63" spans="1:29" ht="15.75" customHeight="1" hidden="1">
      <c r="A63" s="146">
        <f t="shared" si="14"/>
        <v>11</v>
      </c>
      <c r="B63" s="147">
        <f t="shared" si="15"/>
        <v>0</v>
      </c>
      <c r="C63" s="148"/>
      <c r="D63" s="149"/>
      <c r="E63" s="150"/>
      <c r="F63" s="151">
        <f>INDEX(poeng!$A$1:$B$154,(E63-0)+1,2)</f>
        <v>0</v>
      </c>
      <c r="G63" s="152"/>
      <c r="H63" s="151">
        <f>INDEX(poeng!$A$1:$B$154,(G63-0)+1,2)</f>
        <v>0</v>
      </c>
      <c r="I63" s="150"/>
      <c r="J63" s="151">
        <f>INDEX(poeng!$A$1:$B$154,(I63-0)+1,2)</f>
        <v>0</v>
      </c>
      <c r="K63" s="152"/>
      <c r="L63" s="151">
        <f>INDEX(poeng!$A$1:$B$154,(K63-0)+1,2)</f>
        <v>0</v>
      </c>
      <c r="M63" s="150"/>
      <c r="N63" s="151">
        <f>INDEX(poeng!$A$1:$B$154,(M63-0)+1,2)</f>
        <v>0</v>
      </c>
      <c r="O63" s="150"/>
      <c r="P63" s="151">
        <f>INDEX(poeng!$A$1:$B$154,(O63-0)+1,2)</f>
        <v>0</v>
      </c>
      <c r="Q63" s="128">
        <f t="shared" si="16"/>
        <v>0</v>
      </c>
      <c r="R63" s="129">
        <f t="shared" si="17"/>
        <v>0</v>
      </c>
      <c r="S63" s="129">
        <f t="shared" si="18"/>
        <v>0</v>
      </c>
      <c r="T63" s="129">
        <f t="shared" si="19"/>
        <v>0</v>
      </c>
      <c r="U63" s="129">
        <f t="shared" si="20"/>
        <v>0</v>
      </c>
      <c r="V63" s="129">
        <f aca="true" t="shared" si="22" ref="V63:V77">P63</f>
        <v>0</v>
      </c>
      <c r="W63" s="130">
        <f t="shared" si="21"/>
        <v>0</v>
      </c>
      <c r="X63" s="100"/>
      <c r="Z63" s="120">
        <f aca="true" t="shared" si="23" ref="Z63:Z77">LARGE(Q63:V63,1)</f>
        <v>0</v>
      </c>
      <c r="AA63" s="120">
        <f aca="true" t="shared" si="24" ref="AA63:AA77">LARGE(Q63:V63,2)</f>
        <v>0</v>
      </c>
      <c r="AB63" s="120">
        <f aca="true" t="shared" si="25" ref="AB63:AB77">LARGE(Q63:V63,3)</f>
        <v>0</v>
      </c>
      <c r="AC63" s="120">
        <f aca="true" t="shared" si="26" ref="AC63:AC77">LARGE(Q63:V63,4)</f>
        <v>0</v>
      </c>
    </row>
    <row r="64" spans="1:29" ht="15.75" customHeight="1" hidden="1">
      <c r="A64" s="146">
        <f t="shared" si="14"/>
        <v>11</v>
      </c>
      <c r="B64" s="147">
        <f t="shared" si="15"/>
        <v>0</v>
      </c>
      <c r="C64" s="148"/>
      <c r="D64" s="149"/>
      <c r="E64" s="150"/>
      <c r="F64" s="151">
        <f>INDEX(poeng!$A$1:$B$154,(E64-0)+1,2)</f>
        <v>0</v>
      </c>
      <c r="G64" s="152"/>
      <c r="H64" s="151">
        <f>INDEX(poeng!$A$1:$B$154,(G64-0)+1,2)</f>
        <v>0</v>
      </c>
      <c r="I64" s="150"/>
      <c r="J64" s="151">
        <f>INDEX(poeng!$A$1:$B$154,(I64-0)+1,2)</f>
        <v>0</v>
      </c>
      <c r="K64" s="152"/>
      <c r="L64" s="151">
        <f>INDEX(poeng!$A$1:$B$154,(K64-0)+1,2)</f>
        <v>0</v>
      </c>
      <c r="M64" s="150"/>
      <c r="N64" s="151">
        <f>INDEX(poeng!$A$1:$B$154,(M64-0)+1,2)</f>
        <v>0</v>
      </c>
      <c r="O64" s="150"/>
      <c r="P64" s="151">
        <f>INDEX(poeng!$A$1:$B$154,(O64-0)+1,2)</f>
        <v>0</v>
      </c>
      <c r="Q64" s="128">
        <f t="shared" si="16"/>
        <v>0</v>
      </c>
      <c r="R64" s="129">
        <f t="shared" si="17"/>
        <v>0</v>
      </c>
      <c r="S64" s="129">
        <f t="shared" si="18"/>
        <v>0</v>
      </c>
      <c r="T64" s="129">
        <f t="shared" si="19"/>
        <v>0</v>
      </c>
      <c r="U64" s="129">
        <f t="shared" si="20"/>
        <v>0</v>
      </c>
      <c r="V64" s="129">
        <f t="shared" si="22"/>
        <v>0</v>
      </c>
      <c r="W64" s="130">
        <f t="shared" si="21"/>
        <v>0</v>
      </c>
      <c r="X64" s="100"/>
      <c r="Z64" s="120">
        <f t="shared" si="23"/>
        <v>0</v>
      </c>
      <c r="AA64" s="120">
        <f t="shared" si="24"/>
        <v>0</v>
      </c>
      <c r="AB64" s="120">
        <f t="shared" si="25"/>
        <v>0</v>
      </c>
      <c r="AC64" s="120">
        <f t="shared" si="26"/>
        <v>0</v>
      </c>
    </row>
    <row r="65" spans="1:29" ht="15.75" customHeight="1" hidden="1">
      <c r="A65" s="146">
        <f t="shared" si="14"/>
        <v>11</v>
      </c>
      <c r="B65" s="147">
        <f t="shared" si="15"/>
        <v>0</v>
      </c>
      <c r="C65" s="148"/>
      <c r="D65" s="149"/>
      <c r="E65" s="150"/>
      <c r="F65" s="151">
        <f>INDEX(poeng!$A$1:$B$154,(E65-0)+1,2)</f>
        <v>0</v>
      </c>
      <c r="G65" s="152"/>
      <c r="H65" s="151">
        <f>INDEX(poeng!$A$1:$B$154,(G65-0)+1,2)</f>
        <v>0</v>
      </c>
      <c r="I65" s="150"/>
      <c r="J65" s="151">
        <f>INDEX(poeng!$A$1:$B$154,(I65-0)+1,2)</f>
        <v>0</v>
      </c>
      <c r="K65" s="152"/>
      <c r="L65" s="151">
        <f>INDEX(poeng!$A$1:$B$154,(K65-0)+1,2)</f>
        <v>0</v>
      </c>
      <c r="M65" s="150"/>
      <c r="N65" s="151">
        <f>INDEX(poeng!$A$1:$B$154,(M65-0)+1,2)</f>
        <v>0</v>
      </c>
      <c r="O65" s="150"/>
      <c r="P65" s="151">
        <f>INDEX(poeng!$A$1:$B$154,(O65-0)+1,2)</f>
        <v>0</v>
      </c>
      <c r="Q65" s="128">
        <f t="shared" si="16"/>
        <v>0</v>
      </c>
      <c r="R65" s="129">
        <f t="shared" si="17"/>
        <v>0</v>
      </c>
      <c r="S65" s="129">
        <f t="shared" si="18"/>
        <v>0</v>
      </c>
      <c r="T65" s="129">
        <f t="shared" si="19"/>
        <v>0</v>
      </c>
      <c r="U65" s="129">
        <f t="shared" si="20"/>
        <v>0</v>
      </c>
      <c r="V65" s="129">
        <f t="shared" si="22"/>
        <v>0</v>
      </c>
      <c r="W65" s="130">
        <f t="shared" si="21"/>
        <v>0</v>
      </c>
      <c r="X65" s="100"/>
      <c r="Z65" s="120">
        <f t="shared" si="23"/>
        <v>0</v>
      </c>
      <c r="AA65" s="120">
        <f t="shared" si="24"/>
        <v>0</v>
      </c>
      <c r="AB65" s="120">
        <f t="shared" si="25"/>
        <v>0</v>
      </c>
      <c r="AC65" s="120">
        <f t="shared" si="26"/>
        <v>0</v>
      </c>
    </row>
    <row r="66" spans="1:29" ht="15.75" customHeight="1" hidden="1">
      <c r="A66" s="146">
        <f t="shared" si="14"/>
        <v>11</v>
      </c>
      <c r="B66" s="147">
        <f t="shared" si="15"/>
        <v>0</v>
      </c>
      <c r="C66" s="148"/>
      <c r="D66" s="149"/>
      <c r="E66" s="150"/>
      <c r="F66" s="151">
        <f>INDEX(poeng!$A$1:$B$154,(E66-0)+1,2)</f>
        <v>0</v>
      </c>
      <c r="G66" s="152"/>
      <c r="H66" s="151">
        <f>INDEX(poeng!$A$1:$B$154,(G66-0)+1,2)</f>
        <v>0</v>
      </c>
      <c r="I66" s="150"/>
      <c r="J66" s="151">
        <f>INDEX(poeng!$A$1:$B$154,(I66-0)+1,2)</f>
        <v>0</v>
      </c>
      <c r="K66" s="152"/>
      <c r="L66" s="151">
        <f>INDEX(poeng!$A$1:$B$154,(K66-0)+1,2)</f>
        <v>0</v>
      </c>
      <c r="M66" s="150"/>
      <c r="N66" s="151">
        <f>INDEX(poeng!$A$1:$B$154,(M66-0)+1,2)</f>
        <v>0</v>
      </c>
      <c r="O66" s="150"/>
      <c r="P66" s="151">
        <f>INDEX(poeng!$A$1:$B$154,(O66-0)+1,2)</f>
        <v>0</v>
      </c>
      <c r="Q66" s="128">
        <f t="shared" si="16"/>
        <v>0</v>
      </c>
      <c r="R66" s="129">
        <f t="shared" si="17"/>
        <v>0</v>
      </c>
      <c r="S66" s="129">
        <f t="shared" si="18"/>
        <v>0</v>
      </c>
      <c r="T66" s="129">
        <f t="shared" si="19"/>
        <v>0</v>
      </c>
      <c r="U66" s="129">
        <f t="shared" si="20"/>
        <v>0</v>
      </c>
      <c r="V66" s="129">
        <f t="shared" si="22"/>
        <v>0</v>
      </c>
      <c r="W66" s="130">
        <f t="shared" si="21"/>
        <v>0</v>
      </c>
      <c r="X66" s="100"/>
      <c r="Z66" s="120">
        <f t="shared" si="23"/>
        <v>0</v>
      </c>
      <c r="AA66" s="120">
        <f t="shared" si="24"/>
        <v>0</v>
      </c>
      <c r="AB66" s="120">
        <f t="shared" si="25"/>
        <v>0</v>
      </c>
      <c r="AC66" s="120">
        <f t="shared" si="26"/>
        <v>0</v>
      </c>
    </row>
    <row r="67" spans="1:29" ht="15.75" customHeight="1" hidden="1">
      <c r="A67" s="146">
        <f t="shared" si="14"/>
        <v>11</v>
      </c>
      <c r="B67" s="147">
        <f t="shared" si="15"/>
        <v>0</v>
      </c>
      <c r="C67" s="148"/>
      <c r="D67" s="149"/>
      <c r="E67" s="150"/>
      <c r="F67" s="151">
        <f>INDEX(poeng!$A$1:$B$154,(E67-0)+1,2)</f>
        <v>0</v>
      </c>
      <c r="G67" s="152"/>
      <c r="H67" s="151">
        <f>INDEX(poeng!$A$1:$B$154,(G67-0)+1,2)</f>
        <v>0</v>
      </c>
      <c r="I67" s="150"/>
      <c r="J67" s="151">
        <f>INDEX(poeng!$A$1:$B$154,(I67-0)+1,2)</f>
        <v>0</v>
      </c>
      <c r="K67" s="152"/>
      <c r="L67" s="151">
        <f>INDEX(poeng!$A$1:$B$154,(K67-0)+1,2)</f>
        <v>0</v>
      </c>
      <c r="M67" s="150"/>
      <c r="N67" s="151">
        <f>INDEX(poeng!$A$1:$B$154,(M67-0)+1,2)</f>
        <v>0</v>
      </c>
      <c r="O67" s="150"/>
      <c r="P67" s="151">
        <f>INDEX(poeng!$A$1:$B$154,(O67-0)+1,2)</f>
        <v>0</v>
      </c>
      <c r="Q67" s="128">
        <f t="shared" si="16"/>
        <v>0</v>
      </c>
      <c r="R67" s="129">
        <f t="shared" si="17"/>
        <v>0</v>
      </c>
      <c r="S67" s="129">
        <f t="shared" si="18"/>
        <v>0</v>
      </c>
      <c r="T67" s="129">
        <f t="shared" si="19"/>
        <v>0</v>
      </c>
      <c r="U67" s="129">
        <f t="shared" si="20"/>
        <v>0</v>
      </c>
      <c r="V67" s="129">
        <f t="shared" si="22"/>
        <v>0</v>
      </c>
      <c r="W67" s="130">
        <f t="shared" si="21"/>
        <v>0</v>
      </c>
      <c r="X67" s="100"/>
      <c r="Z67" s="120">
        <f t="shared" si="23"/>
        <v>0</v>
      </c>
      <c r="AA67" s="120">
        <f t="shared" si="24"/>
        <v>0</v>
      </c>
      <c r="AB67" s="120">
        <f t="shared" si="25"/>
        <v>0</v>
      </c>
      <c r="AC67" s="120">
        <f t="shared" si="26"/>
        <v>0</v>
      </c>
    </row>
    <row r="68" spans="1:29" ht="15.75" customHeight="1" hidden="1">
      <c r="A68" s="146">
        <f t="shared" si="14"/>
        <v>11</v>
      </c>
      <c r="B68" s="147">
        <f t="shared" si="15"/>
        <v>0</v>
      </c>
      <c r="C68" s="148"/>
      <c r="D68" s="149"/>
      <c r="E68" s="150"/>
      <c r="F68" s="151">
        <f>INDEX(poeng!$A$1:$B$154,(E68-0)+1,2)</f>
        <v>0</v>
      </c>
      <c r="G68" s="152"/>
      <c r="H68" s="151">
        <f>INDEX(poeng!$A$1:$B$154,(G68-0)+1,2)</f>
        <v>0</v>
      </c>
      <c r="I68" s="150"/>
      <c r="J68" s="151">
        <f>INDEX(poeng!$A$1:$B$154,(I68-0)+1,2)</f>
        <v>0</v>
      </c>
      <c r="K68" s="152"/>
      <c r="L68" s="151">
        <f>INDEX(poeng!$A$1:$B$154,(K68-0)+1,2)</f>
        <v>0</v>
      </c>
      <c r="M68" s="150"/>
      <c r="N68" s="151">
        <f>INDEX(poeng!$A$1:$B$154,(M68-0)+1,2)</f>
        <v>0</v>
      </c>
      <c r="O68" s="150"/>
      <c r="P68" s="151">
        <f>INDEX(poeng!$A$1:$B$154,(O68-0)+1,2)</f>
        <v>0</v>
      </c>
      <c r="Q68" s="128">
        <f t="shared" si="16"/>
        <v>0</v>
      </c>
      <c r="R68" s="129">
        <f t="shared" si="17"/>
        <v>0</v>
      </c>
      <c r="S68" s="129">
        <f t="shared" si="18"/>
        <v>0</v>
      </c>
      <c r="T68" s="129">
        <f t="shared" si="19"/>
        <v>0</v>
      </c>
      <c r="U68" s="129">
        <f t="shared" si="20"/>
        <v>0</v>
      </c>
      <c r="V68" s="129">
        <f t="shared" si="22"/>
        <v>0</v>
      </c>
      <c r="W68" s="130">
        <f t="shared" si="21"/>
        <v>0</v>
      </c>
      <c r="X68" s="100"/>
      <c r="Z68" s="120">
        <f t="shared" si="23"/>
        <v>0</v>
      </c>
      <c r="AA68" s="120">
        <f t="shared" si="24"/>
        <v>0</v>
      </c>
      <c r="AB68" s="120">
        <f t="shared" si="25"/>
        <v>0</v>
      </c>
      <c r="AC68" s="120">
        <f t="shared" si="26"/>
        <v>0</v>
      </c>
    </row>
    <row r="69" spans="1:29" ht="15.75" customHeight="1" hidden="1">
      <c r="A69" s="146">
        <f t="shared" si="14"/>
        <v>11</v>
      </c>
      <c r="B69" s="147">
        <f t="shared" si="15"/>
        <v>0</v>
      </c>
      <c r="C69" s="148"/>
      <c r="D69" s="149"/>
      <c r="E69" s="150"/>
      <c r="F69" s="151">
        <f>INDEX(poeng!$A$1:$B$154,(E69-0)+1,2)</f>
        <v>0</v>
      </c>
      <c r="G69" s="152"/>
      <c r="H69" s="151">
        <f>INDEX(poeng!$A$1:$B$154,(G69-0)+1,2)</f>
        <v>0</v>
      </c>
      <c r="I69" s="150"/>
      <c r="J69" s="151">
        <f>INDEX(poeng!$A$1:$B$154,(I69-0)+1,2)</f>
        <v>0</v>
      </c>
      <c r="K69" s="152"/>
      <c r="L69" s="151">
        <f>INDEX(poeng!$A$1:$B$154,(K69-0)+1,2)</f>
        <v>0</v>
      </c>
      <c r="M69" s="150"/>
      <c r="N69" s="151">
        <f>INDEX(poeng!$A$1:$B$154,(M69-0)+1,2)</f>
        <v>0</v>
      </c>
      <c r="O69" s="150"/>
      <c r="P69" s="151">
        <f>INDEX(poeng!$A$1:$B$154,(O69-0)+1,2)</f>
        <v>0</v>
      </c>
      <c r="Q69" s="128">
        <f t="shared" si="16"/>
        <v>0</v>
      </c>
      <c r="R69" s="129">
        <f t="shared" si="17"/>
        <v>0</v>
      </c>
      <c r="S69" s="129">
        <f t="shared" si="18"/>
        <v>0</v>
      </c>
      <c r="T69" s="129">
        <f t="shared" si="19"/>
        <v>0</v>
      </c>
      <c r="U69" s="129">
        <f t="shared" si="20"/>
        <v>0</v>
      </c>
      <c r="V69" s="129">
        <f t="shared" si="22"/>
        <v>0</v>
      </c>
      <c r="W69" s="130">
        <f t="shared" si="21"/>
        <v>0</v>
      </c>
      <c r="X69" s="100"/>
      <c r="Z69" s="120">
        <f t="shared" si="23"/>
        <v>0</v>
      </c>
      <c r="AA69" s="120">
        <f t="shared" si="24"/>
        <v>0</v>
      </c>
      <c r="AB69" s="120">
        <f t="shared" si="25"/>
        <v>0</v>
      </c>
      <c r="AC69" s="120">
        <f t="shared" si="26"/>
        <v>0</v>
      </c>
    </row>
    <row r="70" spans="1:29" ht="15.75" customHeight="1" hidden="1">
      <c r="A70" s="146">
        <f aca="true" t="shared" si="27" ref="A70:A77">RANK(W70,W$6:W$77,0)</f>
        <v>11</v>
      </c>
      <c r="B70" s="147">
        <f t="shared" si="15"/>
        <v>0</v>
      </c>
      <c r="C70" s="148"/>
      <c r="D70" s="149"/>
      <c r="E70" s="150"/>
      <c r="F70" s="151">
        <f>INDEX(poeng!$A$1:$B$154,(E70-0)+1,2)</f>
        <v>0</v>
      </c>
      <c r="G70" s="152"/>
      <c r="H70" s="151">
        <f>INDEX(poeng!$A$1:$B$154,(G70-0)+1,2)</f>
        <v>0</v>
      </c>
      <c r="I70" s="150"/>
      <c r="J70" s="151">
        <f>INDEX(poeng!$A$1:$B$154,(I70-0)+1,2)</f>
        <v>0</v>
      </c>
      <c r="K70" s="152"/>
      <c r="L70" s="151">
        <f>INDEX(poeng!$A$1:$B$154,(K70-0)+1,2)</f>
        <v>0</v>
      </c>
      <c r="M70" s="150"/>
      <c r="N70" s="151">
        <f>INDEX(poeng!$A$1:$B$154,(M70-0)+1,2)</f>
        <v>0</v>
      </c>
      <c r="O70" s="150"/>
      <c r="P70" s="151">
        <f>INDEX(poeng!$A$1:$B$154,(O70-0)+1,2)</f>
        <v>0</v>
      </c>
      <c r="Q70" s="128">
        <f t="shared" si="16"/>
        <v>0</v>
      </c>
      <c r="R70" s="129">
        <f t="shared" si="17"/>
        <v>0</v>
      </c>
      <c r="S70" s="129">
        <f t="shared" si="18"/>
        <v>0</v>
      </c>
      <c r="T70" s="129">
        <f t="shared" si="19"/>
        <v>0</v>
      </c>
      <c r="U70" s="129">
        <f t="shared" si="20"/>
        <v>0</v>
      </c>
      <c r="V70" s="129">
        <f t="shared" si="22"/>
        <v>0</v>
      </c>
      <c r="W70" s="130">
        <f t="shared" si="21"/>
        <v>0</v>
      </c>
      <c r="X70" s="100"/>
      <c r="Z70" s="120">
        <f t="shared" si="23"/>
        <v>0</v>
      </c>
      <c r="AA70" s="120">
        <f t="shared" si="24"/>
        <v>0</v>
      </c>
      <c r="AB70" s="120">
        <f t="shared" si="25"/>
        <v>0</v>
      </c>
      <c r="AC70" s="120">
        <f t="shared" si="26"/>
        <v>0</v>
      </c>
    </row>
    <row r="71" spans="1:29" ht="15.75" customHeight="1" hidden="1">
      <c r="A71" s="146">
        <f t="shared" si="27"/>
        <v>11</v>
      </c>
      <c r="B71" s="147">
        <f t="shared" si="15"/>
        <v>0</v>
      </c>
      <c r="C71" s="148"/>
      <c r="D71" s="149"/>
      <c r="E71" s="150"/>
      <c r="F71" s="151">
        <f>INDEX(poeng!$A$1:$B$154,(E71-0)+1,2)</f>
        <v>0</v>
      </c>
      <c r="G71" s="152"/>
      <c r="H71" s="151">
        <f>INDEX(poeng!$A$1:$B$154,(G71-0)+1,2)</f>
        <v>0</v>
      </c>
      <c r="I71" s="150"/>
      <c r="J71" s="151">
        <f>INDEX(poeng!$A$1:$B$154,(I71-0)+1,2)</f>
        <v>0</v>
      </c>
      <c r="K71" s="152"/>
      <c r="L71" s="151">
        <f>INDEX(poeng!$A$1:$B$154,(K71-0)+1,2)</f>
        <v>0</v>
      </c>
      <c r="M71" s="150"/>
      <c r="N71" s="151">
        <f>INDEX(poeng!$A$1:$B$154,(M71-0)+1,2)</f>
        <v>0</v>
      </c>
      <c r="O71" s="150"/>
      <c r="P71" s="151">
        <f>INDEX(poeng!$A$1:$B$154,(O71-0)+1,2)</f>
        <v>0</v>
      </c>
      <c r="Q71" s="128">
        <f t="shared" si="16"/>
        <v>0</v>
      </c>
      <c r="R71" s="129">
        <f t="shared" si="17"/>
        <v>0</v>
      </c>
      <c r="S71" s="129">
        <f t="shared" si="18"/>
        <v>0</v>
      </c>
      <c r="T71" s="129">
        <f t="shared" si="19"/>
        <v>0</v>
      </c>
      <c r="U71" s="129">
        <f t="shared" si="20"/>
        <v>0</v>
      </c>
      <c r="V71" s="129">
        <f t="shared" si="22"/>
        <v>0</v>
      </c>
      <c r="W71" s="130">
        <f t="shared" si="21"/>
        <v>0</v>
      </c>
      <c r="X71" s="100"/>
      <c r="Z71" s="120">
        <f t="shared" si="23"/>
        <v>0</v>
      </c>
      <c r="AA71" s="120">
        <f t="shared" si="24"/>
        <v>0</v>
      </c>
      <c r="AB71" s="120">
        <f t="shared" si="25"/>
        <v>0</v>
      </c>
      <c r="AC71" s="120">
        <f t="shared" si="26"/>
        <v>0</v>
      </c>
    </row>
    <row r="72" spans="1:29" ht="15.75" customHeight="1" hidden="1">
      <c r="A72" s="146">
        <f t="shared" si="27"/>
        <v>11</v>
      </c>
      <c r="B72" s="147">
        <f t="shared" si="15"/>
        <v>0</v>
      </c>
      <c r="C72" s="148"/>
      <c r="D72" s="149"/>
      <c r="E72" s="150"/>
      <c r="F72" s="151">
        <f>INDEX(poeng!$A$1:$B$154,(E72-0)+1,2)</f>
        <v>0</v>
      </c>
      <c r="G72" s="152"/>
      <c r="H72" s="151">
        <f>INDEX(poeng!$A$1:$B$154,(G72-0)+1,2)</f>
        <v>0</v>
      </c>
      <c r="I72" s="150"/>
      <c r="J72" s="151">
        <f>INDEX(poeng!$A$1:$B$154,(I72-0)+1,2)</f>
        <v>0</v>
      </c>
      <c r="K72" s="152"/>
      <c r="L72" s="151">
        <f>INDEX(poeng!$A$1:$B$154,(K72-0)+1,2)</f>
        <v>0</v>
      </c>
      <c r="M72" s="150"/>
      <c r="N72" s="151">
        <f>INDEX(poeng!$A$1:$B$154,(M72-0)+1,2)</f>
        <v>0</v>
      </c>
      <c r="O72" s="150"/>
      <c r="P72" s="151">
        <f>INDEX(poeng!$A$1:$B$154,(O72-0)+1,2)</f>
        <v>0</v>
      </c>
      <c r="Q72" s="128">
        <f t="shared" si="16"/>
        <v>0</v>
      </c>
      <c r="R72" s="129">
        <f t="shared" si="17"/>
        <v>0</v>
      </c>
      <c r="S72" s="129">
        <f t="shared" si="18"/>
        <v>0</v>
      </c>
      <c r="T72" s="129">
        <f t="shared" si="19"/>
        <v>0</v>
      </c>
      <c r="U72" s="129">
        <f t="shared" si="20"/>
        <v>0</v>
      </c>
      <c r="V72" s="129">
        <f t="shared" si="22"/>
        <v>0</v>
      </c>
      <c r="W72" s="130">
        <f t="shared" si="21"/>
        <v>0</v>
      </c>
      <c r="X72" s="100"/>
      <c r="Z72" s="120">
        <f t="shared" si="23"/>
        <v>0</v>
      </c>
      <c r="AA72" s="120">
        <f t="shared" si="24"/>
        <v>0</v>
      </c>
      <c r="AB72" s="120">
        <f t="shared" si="25"/>
        <v>0</v>
      </c>
      <c r="AC72" s="120">
        <f t="shared" si="26"/>
        <v>0</v>
      </c>
    </row>
    <row r="73" spans="1:29" ht="15.75" customHeight="1" hidden="1">
      <c r="A73" s="146">
        <f t="shared" si="27"/>
        <v>11</v>
      </c>
      <c r="B73" s="147">
        <f t="shared" si="15"/>
        <v>0</v>
      </c>
      <c r="C73" s="148"/>
      <c r="D73" s="149"/>
      <c r="E73" s="150"/>
      <c r="F73" s="151">
        <f>INDEX(poeng!$A$1:$B$154,(E73-0)+1,2)</f>
        <v>0</v>
      </c>
      <c r="G73" s="152"/>
      <c r="H73" s="151">
        <f>INDEX(poeng!$A$1:$B$154,(G73-0)+1,2)</f>
        <v>0</v>
      </c>
      <c r="I73" s="150"/>
      <c r="J73" s="151">
        <f>INDEX(poeng!$A$1:$B$154,(I73-0)+1,2)</f>
        <v>0</v>
      </c>
      <c r="K73" s="152"/>
      <c r="L73" s="151">
        <f>INDEX(poeng!$A$1:$B$154,(K73-0)+1,2)</f>
        <v>0</v>
      </c>
      <c r="M73" s="150"/>
      <c r="N73" s="151">
        <f>INDEX(poeng!$A$1:$B$154,(M73-0)+1,2)</f>
        <v>0</v>
      </c>
      <c r="O73" s="150"/>
      <c r="P73" s="151">
        <f>INDEX(poeng!$A$1:$B$154,(O73-0)+1,2)</f>
        <v>0</v>
      </c>
      <c r="Q73" s="128">
        <f t="shared" si="16"/>
        <v>0</v>
      </c>
      <c r="R73" s="129">
        <f t="shared" si="17"/>
        <v>0</v>
      </c>
      <c r="S73" s="129">
        <f t="shared" si="18"/>
        <v>0</v>
      </c>
      <c r="T73" s="129">
        <f t="shared" si="19"/>
        <v>0</v>
      </c>
      <c r="U73" s="129">
        <f t="shared" si="20"/>
        <v>0</v>
      </c>
      <c r="V73" s="129">
        <f t="shared" si="22"/>
        <v>0</v>
      </c>
      <c r="W73" s="130">
        <f t="shared" si="21"/>
        <v>0</v>
      </c>
      <c r="X73" s="100"/>
      <c r="Z73" s="120">
        <f t="shared" si="23"/>
        <v>0</v>
      </c>
      <c r="AA73" s="120">
        <f t="shared" si="24"/>
        <v>0</v>
      </c>
      <c r="AB73" s="120">
        <f t="shared" si="25"/>
        <v>0</v>
      </c>
      <c r="AC73" s="120">
        <f t="shared" si="26"/>
        <v>0</v>
      </c>
    </row>
    <row r="74" spans="1:29" ht="15.75" customHeight="1" hidden="1">
      <c r="A74" s="146">
        <f t="shared" si="27"/>
        <v>11</v>
      </c>
      <c r="B74" s="147">
        <f t="shared" si="15"/>
        <v>0</v>
      </c>
      <c r="C74" s="148"/>
      <c r="D74" s="149"/>
      <c r="E74" s="150"/>
      <c r="F74" s="151">
        <f>INDEX(poeng!$A$1:$B$154,(E74-0)+1,2)</f>
        <v>0</v>
      </c>
      <c r="G74" s="152"/>
      <c r="H74" s="151">
        <f>INDEX(poeng!$A$1:$B$154,(G74-0)+1,2)</f>
        <v>0</v>
      </c>
      <c r="I74" s="150"/>
      <c r="J74" s="151">
        <f>INDEX(poeng!$A$1:$B$154,(I74-0)+1,2)</f>
        <v>0</v>
      </c>
      <c r="K74" s="152"/>
      <c r="L74" s="151">
        <f>INDEX(poeng!$A$1:$B$154,(K74-0)+1,2)</f>
        <v>0</v>
      </c>
      <c r="M74" s="150"/>
      <c r="N74" s="151">
        <f>INDEX(poeng!$A$1:$B$154,(M74-0)+1,2)</f>
        <v>0</v>
      </c>
      <c r="O74" s="150"/>
      <c r="P74" s="151">
        <f>INDEX(poeng!$A$1:$B$154,(O74-0)+1,2)</f>
        <v>0</v>
      </c>
      <c r="Q74" s="128">
        <f t="shared" si="16"/>
        <v>0</v>
      </c>
      <c r="R74" s="129">
        <f t="shared" si="17"/>
        <v>0</v>
      </c>
      <c r="S74" s="129">
        <f t="shared" si="18"/>
        <v>0</v>
      </c>
      <c r="T74" s="129">
        <f t="shared" si="19"/>
        <v>0</v>
      </c>
      <c r="U74" s="129">
        <f t="shared" si="20"/>
        <v>0</v>
      </c>
      <c r="V74" s="129">
        <f t="shared" si="22"/>
        <v>0</v>
      </c>
      <c r="W74" s="130">
        <f t="shared" si="21"/>
        <v>0</v>
      </c>
      <c r="X74" s="100"/>
      <c r="Z74" s="120">
        <f t="shared" si="23"/>
        <v>0</v>
      </c>
      <c r="AA74" s="120">
        <f t="shared" si="24"/>
        <v>0</v>
      </c>
      <c r="AB74" s="120">
        <f t="shared" si="25"/>
        <v>0</v>
      </c>
      <c r="AC74" s="120">
        <f t="shared" si="26"/>
        <v>0</v>
      </c>
    </row>
    <row r="75" spans="1:29" ht="15.75" customHeight="1" hidden="1">
      <c r="A75" s="146">
        <f t="shared" si="27"/>
        <v>11</v>
      </c>
      <c r="B75" s="147">
        <f t="shared" si="15"/>
        <v>0</v>
      </c>
      <c r="C75" s="148"/>
      <c r="D75" s="149"/>
      <c r="E75" s="150"/>
      <c r="F75" s="151">
        <f>INDEX(poeng!$A$1:$B$154,(E75-0)+1,2)</f>
        <v>0</v>
      </c>
      <c r="G75" s="152"/>
      <c r="H75" s="151">
        <f>INDEX(poeng!$A$1:$B$154,(G75-0)+1,2)</f>
        <v>0</v>
      </c>
      <c r="I75" s="150"/>
      <c r="J75" s="151">
        <f>INDEX(poeng!$A$1:$B$154,(I75-0)+1,2)</f>
        <v>0</v>
      </c>
      <c r="K75" s="152"/>
      <c r="L75" s="151">
        <f>INDEX(poeng!$A$1:$B$154,(K75-0)+1,2)</f>
        <v>0</v>
      </c>
      <c r="M75" s="150"/>
      <c r="N75" s="151">
        <f>INDEX(poeng!$A$1:$B$154,(M75-0)+1,2)</f>
        <v>0</v>
      </c>
      <c r="O75" s="150"/>
      <c r="P75" s="151">
        <f>INDEX(poeng!$A$1:$B$154,(O75-0)+1,2)</f>
        <v>0</v>
      </c>
      <c r="Q75" s="128">
        <f t="shared" si="16"/>
        <v>0</v>
      </c>
      <c r="R75" s="129">
        <f t="shared" si="17"/>
        <v>0</v>
      </c>
      <c r="S75" s="129">
        <f t="shared" si="18"/>
        <v>0</v>
      </c>
      <c r="T75" s="129">
        <f t="shared" si="19"/>
        <v>0</v>
      </c>
      <c r="U75" s="129">
        <f t="shared" si="20"/>
        <v>0</v>
      </c>
      <c r="V75" s="129">
        <f t="shared" si="22"/>
        <v>0</v>
      </c>
      <c r="W75" s="130">
        <f t="shared" si="21"/>
        <v>0</v>
      </c>
      <c r="X75" s="100"/>
      <c r="Z75" s="120">
        <f t="shared" si="23"/>
        <v>0</v>
      </c>
      <c r="AA75" s="120">
        <f t="shared" si="24"/>
        <v>0</v>
      </c>
      <c r="AB75" s="120">
        <f t="shared" si="25"/>
        <v>0</v>
      </c>
      <c r="AC75" s="120">
        <f t="shared" si="26"/>
        <v>0</v>
      </c>
    </row>
    <row r="76" spans="1:29" ht="15.75" customHeight="1" hidden="1">
      <c r="A76" s="146">
        <f t="shared" si="27"/>
        <v>11</v>
      </c>
      <c r="B76" s="147">
        <f t="shared" si="15"/>
        <v>0</v>
      </c>
      <c r="C76" s="148"/>
      <c r="D76" s="149"/>
      <c r="E76" s="150"/>
      <c r="F76" s="151">
        <f>INDEX(poeng!$A$1:$B$154,(E76-0)+1,2)</f>
        <v>0</v>
      </c>
      <c r="G76" s="152"/>
      <c r="H76" s="151">
        <f>INDEX(poeng!$A$1:$B$154,(G76-0)+1,2)</f>
        <v>0</v>
      </c>
      <c r="I76" s="150"/>
      <c r="J76" s="151">
        <f>INDEX(poeng!$A$1:$B$154,(I76-0)+1,2)</f>
        <v>0</v>
      </c>
      <c r="K76" s="152"/>
      <c r="L76" s="151">
        <f>INDEX(poeng!$A$1:$B$154,(K76-0)+1,2)</f>
        <v>0</v>
      </c>
      <c r="M76" s="150"/>
      <c r="N76" s="151">
        <f>INDEX(poeng!$A$1:$B$154,(M76-0)+1,2)</f>
        <v>0</v>
      </c>
      <c r="O76" s="150"/>
      <c r="P76" s="151">
        <f>INDEX(poeng!$A$1:$B$154,(O76-0)+1,2)</f>
        <v>0</v>
      </c>
      <c r="Q76" s="128">
        <f t="shared" si="16"/>
        <v>0</v>
      </c>
      <c r="R76" s="129">
        <f t="shared" si="17"/>
        <v>0</v>
      </c>
      <c r="S76" s="129">
        <f t="shared" si="18"/>
        <v>0</v>
      </c>
      <c r="T76" s="129">
        <f t="shared" si="19"/>
        <v>0</v>
      </c>
      <c r="U76" s="129">
        <f t="shared" si="20"/>
        <v>0</v>
      </c>
      <c r="V76" s="129">
        <f t="shared" si="22"/>
        <v>0</v>
      </c>
      <c r="W76" s="130">
        <f t="shared" si="21"/>
        <v>0</v>
      </c>
      <c r="X76" s="100"/>
      <c r="Z76" s="120">
        <f t="shared" si="23"/>
        <v>0</v>
      </c>
      <c r="AA76" s="120">
        <f t="shared" si="24"/>
        <v>0</v>
      </c>
      <c r="AB76" s="120">
        <f t="shared" si="25"/>
        <v>0</v>
      </c>
      <c r="AC76" s="120">
        <f t="shared" si="26"/>
        <v>0</v>
      </c>
    </row>
    <row r="77" spans="1:29" ht="15.75" customHeight="1" hidden="1" thickBot="1">
      <c r="A77" s="157">
        <f t="shared" si="27"/>
        <v>11</v>
      </c>
      <c r="B77" s="147">
        <f t="shared" si="15"/>
        <v>0</v>
      </c>
      <c r="C77" s="158"/>
      <c r="D77" s="149"/>
      <c r="E77" s="159"/>
      <c r="F77" s="160">
        <f>INDEX(poeng!$A$1:$B$154,(E77-0)+1,2)</f>
        <v>0</v>
      </c>
      <c r="G77" s="152"/>
      <c r="H77" s="160">
        <f>INDEX(poeng!$A$1:$B$154,(G77-0)+1,2)</f>
        <v>0</v>
      </c>
      <c r="I77" s="159"/>
      <c r="J77" s="160">
        <f>INDEX(poeng!$A$1:$B$154,(I77-0)+1,2)</f>
        <v>0</v>
      </c>
      <c r="K77" s="152"/>
      <c r="L77" s="160">
        <f>INDEX(poeng!$A$1:$B$154,(K77-0)+1,2)</f>
        <v>0</v>
      </c>
      <c r="M77" s="159"/>
      <c r="N77" s="160">
        <f>INDEX(poeng!$A$1:$B$154,(M77-0)+1,2)</f>
        <v>0</v>
      </c>
      <c r="O77" s="159"/>
      <c r="P77" s="160">
        <f>INDEX(poeng!$A$1:$B$154,(O77-0)+1,2)</f>
        <v>0</v>
      </c>
      <c r="Q77" s="128">
        <f t="shared" si="16"/>
        <v>0</v>
      </c>
      <c r="R77" s="129">
        <f t="shared" si="17"/>
        <v>0</v>
      </c>
      <c r="S77" s="129">
        <f t="shared" si="18"/>
        <v>0</v>
      </c>
      <c r="T77" s="129">
        <f t="shared" si="19"/>
        <v>0</v>
      </c>
      <c r="U77" s="129">
        <f t="shared" si="20"/>
        <v>0</v>
      </c>
      <c r="V77" s="129">
        <f t="shared" si="22"/>
        <v>0</v>
      </c>
      <c r="W77" s="130">
        <f t="shared" si="21"/>
        <v>0</v>
      </c>
      <c r="X77" s="161"/>
      <c r="Y77" s="77"/>
      <c r="Z77" s="120">
        <f t="shared" si="23"/>
        <v>0</v>
      </c>
      <c r="AA77" s="120">
        <f t="shared" si="24"/>
        <v>0</v>
      </c>
      <c r="AB77" s="120">
        <f t="shared" si="25"/>
        <v>0</v>
      </c>
      <c r="AC77" s="120">
        <f t="shared" si="26"/>
        <v>0</v>
      </c>
    </row>
    <row r="78" spans="1:23" ht="15">
      <c r="A78" s="162"/>
      <c r="B78" s="162"/>
      <c r="C78" s="162"/>
      <c r="D78" s="162"/>
      <c r="E78" s="162"/>
      <c r="F78" s="162"/>
      <c r="G78" s="162"/>
      <c r="H78" s="162"/>
      <c r="I78" s="162"/>
      <c r="J78" s="162"/>
      <c r="K78" s="162"/>
      <c r="L78" s="162"/>
      <c r="M78" s="162"/>
      <c r="N78" s="162"/>
      <c r="O78" s="163"/>
      <c r="P78" s="163"/>
      <c r="Q78" s="162"/>
      <c r="R78" s="162"/>
      <c r="S78" s="162"/>
      <c r="T78" s="162"/>
      <c r="U78" s="162"/>
      <c r="V78" s="162"/>
      <c r="W78" s="162"/>
    </row>
  </sheetData>
  <mergeCells count="7">
    <mergeCell ref="O3:P3"/>
    <mergeCell ref="M3:N3"/>
    <mergeCell ref="D1:L1"/>
    <mergeCell ref="E3:F3"/>
    <mergeCell ref="G3:H3"/>
    <mergeCell ref="I3:J3"/>
    <mergeCell ref="K3:L3"/>
  </mergeCells>
  <printOptions/>
  <pageMargins left="0.4722222222222222" right="0.19652777777777777" top="0.9840277777777777" bottom="0.45902777777777776" header="0.5" footer="0.5"/>
  <pageSetup fitToHeight="1" fitToWidth="1" horizontalDpi="600" verticalDpi="600" orientation="portrait" paperSize="9" scale="60" r:id="rId2"/>
  <headerFooter alignWithMargins="0">
    <oddFooter>&amp;LMagnhild Knudsen&amp;R&amp;D</oddFooter>
  </headerFooter>
  <rowBreaks count="1" manualBreakCount="1">
    <brk id="6" max="65535" man="1"/>
  </rowBreak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1"/>
  <sheetViews>
    <sheetView showGridLines="0" showZeros="0" zoomScale="75" zoomScaleNormal="75" workbookViewId="0" topLeftCell="A2">
      <selection activeCell="C18" sqref="C18"/>
    </sheetView>
  </sheetViews>
  <sheetFormatPr defaultColWidth="11.5546875" defaultRowHeight="15"/>
  <cols>
    <col min="1" max="2" width="7.4453125" style="76" bestFit="1" customWidth="1"/>
    <col min="3" max="3" width="21.4453125" style="76" bestFit="1" customWidth="1"/>
    <col min="4" max="4" width="16.6640625" style="76" bestFit="1" customWidth="1"/>
    <col min="5" max="5" width="6.6640625" style="76" bestFit="1" customWidth="1"/>
    <col min="6" max="6" width="7.10546875" style="76" bestFit="1" customWidth="1"/>
    <col min="7" max="7" width="6.6640625" style="76" customWidth="1"/>
    <col min="8" max="8" width="7.10546875" style="76" bestFit="1" customWidth="1"/>
    <col min="9" max="9" width="6.6640625" style="76" customWidth="1"/>
    <col min="10" max="10" width="7.10546875" style="76" bestFit="1" customWidth="1"/>
    <col min="11" max="11" width="6.6640625" style="76" customWidth="1"/>
    <col min="12" max="12" width="7.10546875" style="76" bestFit="1" customWidth="1"/>
    <col min="13" max="13" width="6.6640625" style="76" customWidth="1"/>
    <col min="14" max="14" width="7.10546875" style="76" bestFit="1" customWidth="1"/>
    <col min="15" max="15" width="6.6640625" style="76" customWidth="1"/>
    <col min="16" max="16" width="7.10546875" style="76" bestFit="1" customWidth="1"/>
    <col min="17" max="23" width="6.6640625" style="76" hidden="1" customWidth="1"/>
    <col min="24" max="24" width="5.6640625" style="76" hidden="1" customWidth="1"/>
    <col min="25" max="25" width="4.6640625" style="76" hidden="1" customWidth="1"/>
    <col min="26" max="26" width="5.6640625" style="76" hidden="1" customWidth="1"/>
    <col min="27" max="27" width="6.88671875" style="76" hidden="1" customWidth="1"/>
    <col min="28" max="30" width="4.6640625" style="76" hidden="1" customWidth="1"/>
    <col min="31" max="31" width="8.88671875" style="76" hidden="1" customWidth="1"/>
    <col min="32" max="32" width="8.88671875" style="76" customWidth="1"/>
    <col min="33" max="16384" width="9.6640625" style="76" customWidth="1"/>
  </cols>
  <sheetData>
    <row r="1" spans="4:23" ht="33.75" customHeight="1">
      <c r="D1" s="230" t="str">
        <f>'J 12'!$D$1</f>
        <v>TE cup 2003</v>
      </c>
      <c r="E1" s="230"/>
      <c r="F1" s="230"/>
      <c r="G1" s="230"/>
      <c r="H1" s="230"/>
      <c r="I1" s="230"/>
      <c r="J1" s="230"/>
      <c r="K1" s="230"/>
      <c r="L1" s="230"/>
      <c r="M1" s="18"/>
      <c r="N1" s="18"/>
      <c r="O1" s="18"/>
      <c r="P1" s="18"/>
      <c r="Q1" s="16"/>
      <c r="R1" s="2"/>
      <c r="S1" s="2"/>
      <c r="T1" s="2"/>
      <c r="U1" s="2"/>
      <c r="V1" s="2"/>
      <c r="W1" s="2"/>
    </row>
    <row r="2" spans="4:23" ht="24.75" customHeight="1" thickBot="1"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1"/>
      <c r="R2" s="81"/>
      <c r="S2" s="81"/>
      <c r="T2" s="81"/>
      <c r="U2" s="81"/>
      <c r="V2" s="81"/>
      <c r="W2" s="81"/>
    </row>
    <row r="3" spans="1:23" ht="22.5" customHeight="1" thickBot="1">
      <c r="A3" s="83" t="s">
        <v>93</v>
      </c>
      <c r="B3" s="84"/>
      <c r="C3" s="85"/>
      <c r="D3" s="82"/>
      <c r="E3" s="227" t="s">
        <v>425</v>
      </c>
      <c r="F3" s="228"/>
      <c r="G3" s="227" t="s">
        <v>95</v>
      </c>
      <c r="H3" s="228"/>
      <c r="I3" s="227" t="s">
        <v>96</v>
      </c>
      <c r="J3" s="228"/>
      <c r="K3" s="227" t="s">
        <v>97</v>
      </c>
      <c r="L3" s="228"/>
      <c r="M3" s="227" t="s">
        <v>98</v>
      </c>
      <c r="N3" s="228"/>
      <c r="O3" s="227" t="s">
        <v>202</v>
      </c>
      <c r="P3" s="228"/>
      <c r="Q3" s="86"/>
      <c r="R3" s="87"/>
      <c r="S3" s="87"/>
      <c r="T3" s="87"/>
      <c r="U3" s="87"/>
      <c r="V3" s="87"/>
      <c r="W3" s="88"/>
    </row>
    <row r="4" spans="1:24" ht="18.75" customHeight="1" thickTop="1">
      <c r="A4" s="89" t="s">
        <v>2</v>
      </c>
      <c r="B4" s="90" t="s">
        <v>3</v>
      </c>
      <c r="C4" s="91"/>
      <c r="D4" s="92"/>
      <c r="E4" s="93" t="s">
        <v>4</v>
      </c>
      <c r="F4" s="94" t="s">
        <v>1</v>
      </c>
      <c r="G4" s="95" t="s">
        <v>4</v>
      </c>
      <c r="H4" s="96" t="s">
        <v>1</v>
      </c>
      <c r="I4" s="93" t="s">
        <v>4</v>
      </c>
      <c r="J4" s="94" t="s">
        <v>1</v>
      </c>
      <c r="K4" s="95" t="s">
        <v>4</v>
      </c>
      <c r="L4" s="96" t="s">
        <v>1</v>
      </c>
      <c r="M4" s="93" t="s">
        <v>4</v>
      </c>
      <c r="N4" s="94" t="s">
        <v>1</v>
      </c>
      <c r="O4" s="93" t="s">
        <v>4</v>
      </c>
      <c r="P4" s="94" t="s">
        <v>1</v>
      </c>
      <c r="Q4" s="97" t="s">
        <v>5</v>
      </c>
      <c r="R4" s="98" t="s">
        <v>5</v>
      </c>
      <c r="S4" s="98" t="s">
        <v>5</v>
      </c>
      <c r="T4" s="98" t="s">
        <v>5</v>
      </c>
      <c r="U4" s="98" t="s">
        <v>5</v>
      </c>
      <c r="V4" s="98" t="s">
        <v>5</v>
      </c>
      <c r="W4" s="99" t="s">
        <v>3</v>
      </c>
      <c r="X4" s="100"/>
    </row>
    <row r="5" spans="1:29" ht="18.75" customHeight="1" thickBot="1">
      <c r="A5" s="101" t="s">
        <v>6</v>
      </c>
      <c r="B5" s="102" t="s">
        <v>1</v>
      </c>
      <c r="C5" s="101" t="s">
        <v>7</v>
      </c>
      <c r="D5" s="102" t="s">
        <v>8</v>
      </c>
      <c r="E5" s="103" t="s">
        <v>6</v>
      </c>
      <c r="F5" s="104"/>
      <c r="G5" s="105" t="s">
        <v>6</v>
      </c>
      <c r="H5" s="106"/>
      <c r="I5" s="103" t="s">
        <v>6</v>
      </c>
      <c r="J5" s="104"/>
      <c r="K5" s="105" t="s">
        <v>6</v>
      </c>
      <c r="L5" s="106"/>
      <c r="M5" s="103" t="s">
        <v>6</v>
      </c>
      <c r="N5" s="104"/>
      <c r="O5" s="103" t="s">
        <v>6</v>
      </c>
      <c r="P5" s="104"/>
      <c r="Q5" s="107" t="s">
        <v>9</v>
      </c>
      <c r="R5" s="108" t="s">
        <v>10</v>
      </c>
      <c r="S5" s="108" t="s">
        <v>11</v>
      </c>
      <c r="T5" s="108" t="s">
        <v>12</v>
      </c>
      <c r="U5" s="108">
        <v>5</v>
      </c>
      <c r="V5" s="108">
        <v>6</v>
      </c>
      <c r="W5" s="109" t="s">
        <v>1</v>
      </c>
      <c r="X5" s="100"/>
      <c r="Z5" s="76">
        <v>1</v>
      </c>
      <c r="AA5" s="76">
        <v>2</v>
      </c>
      <c r="AB5" s="76">
        <v>3</v>
      </c>
      <c r="AC5" s="76">
        <v>4</v>
      </c>
    </row>
    <row r="6" spans="1:29" ht="15.75" customHeight="1" thickTop="1">
      <c r="A6" s="110">
        <f aca="true" t="shared" si="0" ref="A6:A11">RANK(W6,W$6:W$11,0)</f>
        <v>1</v>
      </c>
      <c r="B6" s="111">
        <f aca="true" t="shared" si="1" ref="B6:B11">W6</f>
        <v>380</v>
      </c>
      <c r="C6" s="112" t="s">
        <v>94</v>
      </c>
      <c r="D6" s="113" t="s">
        <v>29</v>
      </c>
      <c r="E6" s="114">
        <v>1</v>
      </c>
      <c r="F6" s="115">
        <f>INDEX(poeng!$A$1:$B$154,(E6-0)+1,2)</f>
        <v>100</v>
      </c>
      <c r="G6" s="116">
        <v>2</v>
      </c>
      <c r="H6" s="115">
        <f>INDEX(poeng!$A$1:$B$154,(G6-0)+1,2)</f>
        <v>80</v>
      </c>
      <c r="I6" s="114">
        <v>2</v>
      </c>
      <c r="J6" s="115">
        <f>INDEX(poeng!$A$1:$B$154,(I6-0)+1,2)</f>
        <v>80</v>
      </c>
      <c r="K6" s="116">
        <v>1</v>
      </c>
      <c r="L6" s="115">
        <f>INDEX(poeng!$A$1:$B$154,(K6-0)+1,2)</f>
        <v>100</v>
      </c>
      <c r="M6" s="114">
        <v>1</v>
      </c>
      <c r="N6" s="115">
        <f>INDEX(poeng!$A$1:$B$154,(M6-0)+1,2)</f>
        <v>100</v>
      </c>
      <c r="O6" s="114"/>
      <c r="P6" s="115">
        <f>INDEX(poeng!$A$1:$B$154,(O6-0)+1,2)</f>
        <v>0</v>
      </c>
      <c r="Q6" s="117">
        <f aca="true" t="shared" si="2" ref="Q6:Q11">F6</f>
        <v>100</v>
      </c>
      <c r="R6" s="118">
        <f aca="true" t="shared" si="3" ref="R6:R11">H6</f>
        <v>80</v>
      </c>
      <c r="S6" s="118">
        <f aca="true" t="shared" si="4" ref="S6:S11">J6</f>
        <v>80</v>
      </c>
      <c r="T6" s="118">
        <f aca="true" t="shared" si="5" ref="T6:T11">L6</f>
        <v>100</v>
      </c>
      <c r="U6" s="118">
        <f aca="true" t="shared" si="6" ref="U6:U11">N6</f>
        <v>100</v>
      </c>
      <c r="V6" s="118">
        <f aca="true" t="shared" si="7" ref="V6:V11">P6</f>
        <v>0</v>
      </c>
      <c r="W6" s="119">
        <f aca="true" t="shared" si="8" ref="W6:W11">SUM(Z6:AC6)</f>
        <v>380</v>
      </c>
      <c r="X6" s="100"/>
      <c r="Z6" s="120">
        <f aca="true" t="shared" si="9" ref="Z6:Z11">LARGE(Q6:V6,1)</f>
        <v>100</v>
      </c>
      <c r="AA6" s="120">
        <f aca="true" t="shared" si="10" ref="AA6:AA11">LARGE(Q6:V6,2)</f>
        <v>100</v>
      </c>
      <c r="AB6" s="120">
        <f aca="true" t="shared" si="11" ref="AB6:AB11">LARGE(Q6:V6,3)</f>
        <v>100</v>
      </c>
      <c r="AC6" s="120">
        <f aca="true" t="shared" si="12" ref="AC6:AC11">LARGE(Q6:V6,4)</f>
        <v>80</v>
      </c>
    </row>
    <row r="7" spans="1:29" ht="15.75" customHeight="1">
      <c r="A7" s="121">
        <f t="shared" si="0"/>
        <v>2</v>
      </c>
      <c r="B7" s="122">
        <f t="shared" si="1"/>
        <v>340</v>
      </c>
      <c r="C7" s="123" t="s">
        <v>392</v>
      </c>
      <c r="D7" s="124" t="s">
        <v>125</v>
      </c>
      <c r="E7" s="125"/>
      <c r="F7" s="126">
        <f>INDEX(poeng!$A$1:$B$154,(E7-0)+1,2)</f>
        <v>0</v>
      </c>
      <c r="G7" s="127">
        <v>1</v>
      </c>
      <c r="H7" s="126">
        <f>INDEX(poeng!$A$1:$B$154,(G7-0)+1,2)</f>
        <v>100</v>
      </c>
      <c r="I7" s="125">
        <v>6</v>
      </c>
      <c r="J7" s="126">
        <f>INDEX(poeng!$A$1:$B$154,(I7-0)+1,2)</f>
        <v>40</v>
      </c>
      <c r="K7" s="127">
        <v>3</v>
      </c>
      <c r="L7" s="126">
        <f>INDEX(poeng!$A$1:$B$154,(K7-0)+1,2)</f>
        <v>60</v>
      </c>
      <c r="M7" s="125">
        <v>2</v>
      </c>
      <c r="N7" s="126">
        <f>INDEX(poeng!$A$1:$B$154,(M7-0)+1,2)</f>
        <v>80</v>
      </c>
      <c r="O7" s="125">
        <v>1</v>
      </c>
      <c r="P7" s="126">
        <f>INDEX(poeng!$A$1:$B$154,(O7-0)+1,2)</f>
        <v>100</v>
      </c>
      <c r="Q7" s="128">
        <f t="shared" si="2"/>
        <v>0</v>
      </c>
      <c r="R7" s="129">
        <f t="shared" si="3"/>
        <v>100</v>
      </c>
      <c r="S7" s="129">
        <f t="shared" si="4"/>
        <v>40</v>
      </c>
      <c r="T7" s="129">
        <f t="shared" si="5"/>
        <v>60</v>
      </c>
      <c r="U7" s="129">
        <f t="shared" si="6"/>
        <v>80</v>
      </c>
      <c r="V7" s="129">
        <f t="shared" si="7"/>
        <v>100</v>
      </c>
      <c r="W7" s="130">
        <f t="shared" si="8"/>
        <v>340</v>
      </c>
      <c r="X7" s="131"/>
      <c r="Z7" s="120">
        <f t="shared" si="9"/>
        <v>100</v>
      </c>
      <c r="AA7" s="120">
        <f t="shared" si="10"/>
        <v>100</v>
      </c>
      <c r="AB7" s="120">
        <f t="shared" si="11"/>
        <v>80</v>
      </c>
      <c r="AC7" s="120">
        <f t="shared" si="12"/>
        <v>60</v>
      </c>
    </row>
    <row r="8" spans="1:29" ht="15.75" customHeight="1">
      <c r="A8" s="121">
        <f t="shared" si="0"/>
        <v>3</v>
      </c>
      <c r="B8" s="122">
        <f t="shared" si="1"/>
        <v>225</v>
      </c>
      <c r="C8" s="123" t="s">
        <v>180</v>
      </c>
      <c r="D8" s="124" t="s">
        <v>125</v>
      </c>
      <c r="E8" s="125">
        <v>6</v>
      </c>
      <c r="F8" s="126">
        <f>INDEX(poeng!$A$1:$B$154,(E8-0)+1,2)</f>
        <v>40</v>
      </c>
      <c r="G8" s="127">
        <v>3</v>
      </c>
      <c r="H8" s="126">
        <f>INDEX(poeng!$A$1:$B$154,(G8-0)+1,2)</f>
        <v>60</v>
      </c>
      <c r="I8" s="125">
        <v>2</v>
      </c>
      <c r="J8" s="126">
        <f>INDEX(poeng!$A$1:$B$154,(I8-0)+1,2)</f>
        <v>80</v>
      </c>
      <c r="K8" s="127">
        <v>5</v>
      </c>
      <c r="L8" s="126">
        <f>INDEX(poeng!$A$1:$B$154,(K8-0)+1,2)</f>
        <v>45</v>
      </c>
      <c r="M8" s="125"/>
      <c r="N8" s="126">
        <f>INDEX(poeng!$A$1:$B$154,(M8-0)+1,2)</f>
        <v>0</v>
      </c>
      <c r="O8" s="125"/>
      <c r="P8" s="126">
        <f>INDEX(poeng!$A$1:$B$154,(O8-0)+1,2)</f>
        <v>0</v>
      </c>
      <c r="Q8" s="128">
        <f t="shared" si="2"/>
        <v>40</v>
      </c>
      <c r="R8" s="129">
        <f t="shared" si="3"/>
        <v>60</v>
      </c>
      <c r="S8" s="129">
        <f t="shared" si="4"/>
        <v>80</v>
      </c>
      <c r="T8" s="129">
        <f t="shared" si="5"/>
        <v>45</v>
      </c>
      <c r="U8" s="129">
        <f t="shared" si="6"/>
        <v>0</v>
      </c>
      <c r="V8" s="129">
        <f t="shared" si="7"/>
        <v>0</v>
      </c>
      <c r="W8" s="130">
        <f t="shared" si="8"/>
        <v>225</v>
      </c>
      <c r="X8" s="100"/>
      <c r="Z8" s="120">
        <f t="shared" si="9"/>
        <v>80</v>
      </c>
      <c r="AA8" s="120">
        <f t="shared" si="10"/>
        <v>60</v>
      </c>
      <c r="AB8" s="120">
        <f t="shared" si="11"/>
        <v>45</v>
      </c>
      <c r="AC8" s="120">
        <f t="shared" si="12"/>
        <v>40</v>
      </c>
    </row>
    <row r="9" spans="1:29" ht="15.75" customHeight="1">
      <c r="A9" s="121">
        <f t="shared" si="0"/>
        <v>4</v>
      </c>
      <c r="B9" s="122">
        <f t="shared" si="1"/>
        <v>146</v>
      </c>
      <c r="C9" s="123" t="s">
        <v>393</v>
      </c>
      <c r="D9" s="124" t="s">
        <v>197</v>
      </c>
      <c r="E9" s="125"/>
      <c r="F9" s="126">
        <f>INDEX(poeng!$A$1:$B$154,(E9-0)+1,2)</f>
        <v>0</v>
      </c>
      <c r="G9" s="127">
        <v>7</v>
      </c>
      <c r="H9" s="126">
        <f>INDEX(poeng!$A$1:$B$154,(G9-0)+1,2)</f>
        <v>36</v>
      </c>
      <c r="I9" s="125"/>
      <c r="J9" s="126">
        <f>INDEX(poeng!$A$1:$B$154,(I9-0)+1,2)</f>
        <v>0</v>
      </c>
      <c r="K9" s="127"/>
      <c r="L9" s="126">
        <f>INDEX(poeng!$A$1:$B$154,(K9-0)+1,2)</f>
        <v>0</v>
      </c>
      <c r="M9" s="125">
        <v>3</v>
      </c>
      <c r="N9" s="126">
        <f>INDEX(poeng!$A$1:$B$154,(M9-0)+1,2)</f>
        <v>60</v>
      </c>
      <c r="O9" s="125">
        <v>4</v>
      </c>
      <c r="P9" s="126">
        <f>INDEX(poeng!$A$1:$B$154,(O9-0)+1,2)</f>
        <v>50</v>
      </c>
      <c r="Q9" s="128">
        <f t="shared" si="2"/>
        <v>0</v>
      </c>
      <c r="R9" s="129">
        <f t="shared" si="3"/>
        <v>36</v>
      </c>
      <c r="S9" s="129">
        <f t="shared" si="4"/>
        <v>0</v>
      </c>
      <c r="T9" s="129">
        <f t="shared" si="5"/>
        <v>0</v>
      </c>
      <c r="U9" s="129">
        <f t="shared" si="6"/>
        <v>60</v>
      </c>
      <c r="V9" s="129">
        <f t="shared" si="7"/>
        <v>50</v>
      </c>
      <c r="W9" s="130">
        <f t="shared" si="8"/>
        <v>146</v>
      </c>
      <c r="X9" s="100"/>
      <c r="Z9" s="120">
        <f t="shared" si="9"/>
        <v>60</v>
      </c>
      <c r="AA9" s="120">
        <f t="shared" si="10"/>
        <v>50</v>
      </c>
      <c r="AB9" s="120">
        <f t="shared" si="11"/>
        <v>36</v>
      </c>
      <c r="AC9" s="120">
        <f t="shared" si="12"/>
        <v>0</v>
      </c>
    </row>
    <row r="10" spans="1:29" ht="15.75" customHeight="1">
      <c r="A10" s="121">
        <f t="shared" si="0"/>
        <v>5</v>
      </c>
      <c r="B10" s="122">
        <f t="shared" si="1"/>
        <v>117</v>
      </c>
      <c r="C10" s="123" t="s">
        <v>394</v>
      </c>
      <c r="D10" s="124" t="s">
        <v>125</v>
      </c>
      <c r="E10" s="125">
        <v>12</v>
      </c>
      <c r="F10" s="126">
        <f>INDEX(poeng!$A$1:$B$154,(E10-0)+1,2)</f>
        <v>22</v>
      </c>
      <c r="G10" s="127">
        <v>13</v>
      </c>
      <c r="H10" s="126">
        <f>INDEX(poeng!$A$1:$B$154,(G10-0)+1,2)</f>
        <v>20</v>
      </c>
      <c r="I10" s="125">
        <v>10</v>
      </c>
      <c r="J10" s="126">
        <f>INDEX(poeng!$A$1:$B$154,(I10-0)+1,2)</f>
        <v>26</v>
      </c>
      <c r="K10" s="127">
        <v>11</v>
      </c>
      <c r="L10" s="126">
        <f>INDEX(poeng!$A$1:$B$154,(K10-0)+1,2)</f>
        <v>24</v>
      </c>
      <c r="M10" s="125">
        <v>5</v>
      </c>
      <c r="N10" s="126">
        <f>INDEX(poeng!$A$1:$B$154,(M10-0)+1,2)</f>
        <v>45</v>
      </c>
      <c r="O10" s="125"/>
      <c r="P10" s="126">
        <f>INDEX(poeng!$A$1:$B$154,(O10-0)+1,2)</f>
        <v>0</v>
      </c>
      <c r="Q10" s="128">
        <f t="shared" si="2"/>
        <v>22</v>
      </c>
      <c r="R10" s="129">
        <f t="shared" si="3"/>
        <v>20</v>
      </c>
      <c r="S10" s="129">
        <f t="shared" si="4"/>
        <v>26</v>
      </c>
      <c r="T10" s="129">
        <f t="shared" si="5"/>
        <v>24</v>
      </c>
      <c r="U10" s="129">
        <f t="shared" si="6"/>
        <v>45</v>
      </c>
      <c r="V10" s="129">
        <f t="shared" si="7"/>
        <v>0</v>
      </c>
      <c r="W10" s="130">
        <f t="shared" si="8"/>
        <v>117</v>
      </c>
      <c r="X10" s="100"/>
      <c r="Z10" s="120">
        <f t="shared" si="9"/>
        <v>45</v>
      </c>
      <c r="AA10" s="120">
        <f t="shared" si="10"/>
        <v>26</v>
      </c>
      <c r="AB10" s="120">
        <f t="shared" si="11"/>
        <v>24</v>
      </c>
      <c r="AC10" s="120">
        <f t="shared" si="12"/>
        <v>22</v>
      </c>
    </row>
    <row r="11" spans="1:29" ht="15.75" customHeight="1">
      <c r="A11" s="121">
        <f t="shared" si="0"/>
        <v>6</v>
      </c>
      <c r="B11" s="122">
        <f t="shared" si="1"/>
        <v>92</v>
      </c>
      <c r="C11" s="123" t="s">
        <v>395</v>
      </c>
      <c r="D11" s="124" t="s">
        <v>29</v>
      </c>
      <c r="E11" s="125"/>
      <c r="F11" s="126">
        <f>INDEX(poeng!$A$1:$B$154,(E11-0)+1,2)</f>
        <v>0</v>
      </c>
      <c r="G11" s="127">
        <v>15</v>
      </c>
      <c r="H11" s="126">
        <f>INDEX(poeng!$A$1:$B$154,(G11-0)+1,2)</f>
        <v>16</v>
      </c>
      <c r="I11" s="125">
        <v>11</v>
      </c>
      <c r="J11" s="126">
        <f>INDEX(poeng!$A$1:$B$154,(I11-0)+1,2)</f>
        <v>24</v>
      </c>
      <c r="K11" s="127">
        <v>13</v>
      </c>
      <c r="L11" s="126">
        <f>INDEX(poeng!$A$1:$B$154,(K11-0)+1,2)</f>
        <v>20</v>
      </c>
      <c r="M11" s="125">
        <v>8</v>
      </c>
      <c r="N11" s="126">
        <f>INDEX(poeng!$A$1:$B$154,(M11-0)+1,2)</f>
        <v>32</v>
      </c>
      <c r="O11" s="125"/>
      <c r="P11" s="126">
        <f>INDEX(poeng!$A$1:$B$154,(O11-0)+1,2)</f>
        <v>0</v>
      </c>
      <c r="Q11" s="128">
        <f t="shared" si="2"/>
        <v>0</v>
      </c>
      <c r="R11" s="129">
        <f t="shared" si="3"/>
        <v>16</v>
      </c>
      <c r="S11" s="129">
        <f t="shared" si="4"/>
        <v>24</v>
      </c>
      <c r="T11" s="129">
        <f t="shared" si="5"/>
        <v>20</v>
      </c>
      <c r="U11" s="129">
        <f t="shared" si="6"/>
        <v>32</v>
      </c>
      <c r="V11" s="129">
        <f t="shared" si="7"/>
        <v>0</v>
      </c>
      <c r="W11" s="130">
        <f t="shared" si="8"/>
        <v>92</v>
      </c>
      <c r="X11" s="100"/>
      <c r="Z11" s="120">
        <f t="shared" si="9"/>
        <v>32</v>
      </c>
      <c r="AA11" s="120">
        <f t="shared" si="10"/>
        <v>24</v>
      </c>
      <c r="AB11" s="120">
        <f t="shared" si="11"/>
        <v>20</v>
      </c>
      <c r="AC11" s="120">
        <f t="shared" si="12"/>
        <v>16</v>
      </c>
    </row>
  </sheetData>
  <mergeCells count="7">
    <mergeCell ref="O3:P3"/>
    <mergeCell ref="M3:N3"/>
    <mergeCell ref="D1:L1"/>
    <mergeCell ref="E3:F3"/>
    <mergeCell ref="G3:H3"/>
    <mergeCell ref="I3:J3"/>
    <mergeCell ref="K3:L3"/>
  </mergeCells>
  <printOptions/>
  <pageMargins left="0.4722222222222222" right="0.19652777777777777" top="0.9840277777777777" bottom="0.45902777777777776" header="0.5" footer="0.5"/>
  <pageSetup fitToHeight="1" fitToWidth="1" horizontalDpi="600" verticalDpi="600" orientation="portrait" paperSize="9" scale="60" r:id="rId2"/>
  <headerFooter alignWithMargins="0">
    <oddFooter>&amp;LMagnhild Knudsen&amp;R&amp;D</oddFooter>
  </headerFooter>
  <rowBreaks count="1" manualBreakCount="1">
    <brk id="6" max="65535" man="1"/>
  </rowBreak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81"/>
  <sheetViews>
    <sheetView zoomScale="75" zoomScaleNormal="75" workbookViewId="0" topLeftCell="A1">
      <selection activeCell="L50" sqref="L50"/>
    </sheetView>
  </sheetViews>
  <sheetFormatPr defaultColWidth="8.88671875" defaultRowHeight="15"/>
  <cols>
    <col min="1" max="16384" width="8.88671875" style="205" customWidth="1"/>
  </cols>
  <sheetData>
    <row r="1" ht="15">
      <c r="A1" s="204">
        <v>0</v>
      </c>
    </row>
    <row r="2" spans="1:2" ht="15">
      <c r="A2" s="205">
        <v>1</v>
      </c>
      <c r="B2" s="205">
        <v>100</v>
      </c>
    </row>
    <row r="3" spans="1:2" ht="15">
      <c r="A3" s="205">
        <v>2</v>
      </c>
      <c r="B3" s="205">
        <v>80</v>
      </c>
    </row>
    <row r="4" spans="1:2" ht="15">
      <c r="A4" s="205">
        <v>3</v>
      </c>
      <c r="B4" s="205">
        <v>60</v>
      </c>
    </row>
    <row r="5" spans="1:5" ht="15">
      <c r="A5" s="205">
        <v>4</v>
      </c>
      <c r="B5" s="205">
        <v>50</v>
      </c>
      <c r="E5" s="206"/>
    </row>
    <row r="6" spans="1:2" ht="15">
      <c r="A6" s="205">
        <v>5</v>
      </c>
      <c r="B6" s="205">
        <v>45</v>
      </c>
    </row>
    <row r="7" spans="1:2" ht="15">
      <c r="A7" s="205">
        <v>6</v>
      </c>
      <c r="B7" s="205">
        <v>40</v>
      </c>
    </row>
    <row r="8" spans="1:2" ht="15">
      <c r="A8" s="205">
        <v>7</v>
      </c>
      <c r="B8" s="205">
        <v>36</v>
      </c>
    </row>
    <row r="9" spans="1:2" ht="15">
      <c r="A9" s="205">
        <v>8</v>
      </c>
      <c r="B9" s="205">
        <v>32</v>
      </c>
    </row>
    <row r="10" spans="1:2" ht="15">
      <c r="A10" s="205">
        <v>9</v>
      </c>
      <c r="B10" s="205">
        <v>29</v>
      </c>
    </row>
    <row r="11" spans="1:2" ht="15">
      <c r="A11" s="205">
        <v>10</v>
      </c>
      <c r="B11" s="205">
        <v>26</v>
      </c>
    </row>
    <row r="12" spans="1:2" ht="15">
      <c r="A12" s="205">
        <v>11</v>
      </c>
      <c r="B12" s="205">
        <v>24</v>
      </c>
    </row>
    <row r="13" spans="1:2" ht="15">
      <c r="A13" s="205">
        <v>12</v>
      </c>
      <c r="B13" s="205">
        <v>22</v>
      </c>
    </row>
    <row r="14" spans="1:2" ht="15">
      <c r="A14" s="205">
        <v>13</v>
      </c>
      <c r="B14" s="205">
        <v>20</v>
      </c>
    </row>
    <row r="15" spans="1:2" ht="15">
      <c r="A15" s="205">
        <v>14</v>
      </c>
      <c r="B15" s="205">
        <v>18</v>
      </c>
    </row>
    <row r="16" spans="1:2" ht="15">
      <c r="A16" s="205">
        <v>15</v>
      </c>
      <c r="B16" s="205">
        <v>16</v>
      </c>
    </row>
    <row r="17" spans="1:2" ht="15">
      <c r="A17" s="205">
        <v>16</v>
      </c>
      <c r="B17" s="205">
        <v>15</v>
      </c>
    </row>
    <row r="18" spans="1:2" ht="15">
      <c r="A18" s="205">
        <v>17</v>
      </c>
      <c r="B18" s="205">
        <v>14</v>
      </c>
    </row>
    <row r="19" spans="1:10" ht="15">
      <c r="A19" s="205">
        <v>18</v>
      </c>
      <c r="B19" s="205">
        <v>13</v>
      </c>
      <c r="J19" s="207"/>
    </row>
    <row r="20" spans="1:2" ht="15">
      <c r="A20" s="205">
        <v>19</v>
      </c>
      <c r="B20" s="205">
        <v>12</v>
      </c>
    </row>
    <row r="21" spans="1:2" ht="15">
      <c r="A21" s="205">
        <v>20</v>
      </c>
      <c r="B21" s="205">
        <v>11</v>
      </c>
    </row>
    <row r="22" spans="1:2" ht="15">
      <c r="A22" s="205">
        <v>21</v>
      </c>
      <c r="B22" s="205">
        <v>10</v>
      </c>
    </row>
    <row r="23" spans="1:2" ht="15">
      <c r="A23" s="205">
        <v>22</v>
      </c>
      <c r="B23" s="205">
        <v>9</v>
      </c>
    </row>
    <row r="24" spans="1:2" ht="15">
      <c r="A24" s="205">
        <v>23</v>
      </c>
      <c r="B24" s="205">
        <v>8</v>
      </c>
    </row>
    <row r="25" spans="1:2" ht="15">
      <c r="A25" s="205">
        <v>24</v>
      </c>
      <c r="B25" s="205">
        <v>7</v>
      </c>
    </row>
    <row r="26" spans="1:2" ht="15">
      <c r="A26" s="205">
        <v>25</v>
      </c>
      <c r="B26" s="205">
        <v>6</v>
      </c>
    </row>
    <row r="27" spans="1:2" ht="15">
      <c r="A27" s="205">
        <v>26</v>
      </c>
      <c r="B27" s="205">
        <v>5</v>
      </c>
    </row>
    <row r="28" spans="1:2" ht="15">
      <c r="A28" s="205">
        <v>27</v>
      </c>
      <c r="B28" s="205">
        <v>4</v>
      </c>
    </row>
    <row r="29" spans="1:2" ht="15">
      <c r="A29" s="205">
        <v>28</v>
      </c>
      <c r="B29" s="205">
        <v>3</v>
      </c>
    </row>
    <row r="30" spans="1:2" ht="15">
      <c r="A30" s="205">
        <v>29</v>
      </c>
      <c r="B30" s="205">
        <v>2</v>
      </c>
    </row>
    <row r="31" spans="1:2" ht="15">
      <c r="A31" s="205">
        <v>30</v>
      </c>
      <c r="B31" s="205">
        <v>1</v>
      </c>
    </row>
    <row r="32" spans="1:2" ht="15">
      <c r="A32" s="205">
        <v>31</v>
      </c>
      <c r="B32" s="205">
        <v>1</v>
      </c>
    </row>
    <row r="33" spans="1:2" ht="15">
      <c r="A33" s="205">
        <v>32</v>
      </c>
      <c r="B33" s="205">
        <v>1</v>
      </c>
    </row>
    <row r="34" spans="1:2" ht="15">
      <c r="A34" s="205">
        <v>33</v>
      </c>
      <c r="B34" s="205">
        <v>1</v>
      </c>
    </row>
    <row r="35" spans="1:2" ht="15">
      <c r="A35" s="205">
        <v>34</v>
      </c>
      <c r="B35" s="205">
        <v>1</v>
      </c>
    </row>
    <row r="36" spans="1:2" ht="15">
      <c r="A36" s="205">
        <v>35</v>
      </c>
      <c r="B36" s="205">
        <v>1</v>
      </c>
    </row>
    <row r="37" spans="1:2" ht="15">
      <c r="A37" s="205">
        <v>36</v>
      </c>
      <c r="B37" s="205">
        <v>1</v>
      </c>
    </row>
    <row r="38" spans="1:2" ht="15">
      <c r="A38" s="205">
        <v>37</v>
      </c>
      <c r="B38" s="205">
        <v>1</v>
      </c>
    </row>
    <row r="39" spans="1:2" ht="15">
      <c r="A39" s="205">
        <v>38</v>
      </c>
      <c r="B39" s="205">
        <v>1</v>
      </c>
    </row>
    <row r="40" spans="1:2" ht="15">
      <c r="A40" s="205">
        <v>39</v>
      </c>
      <c r="B40" s="205">
        <v>1</v>
      </c>
    </row>
    <row r="41" spans="1:2" ht="15">
      <c r="A41" s="205">
        <v>40</v>
      </c>
      <c r="B41" s="205">
        <v>1</v>
      </c>
    </row>
    <row r="42" spans="1:2" ht="15">
      <c r="A42" s="205">
        <v>41</v>
      </c>
      <c r="B42" s="205">
        <v>1</v>
      </c>
    </row>
    <row r="43" spans="1:2" ht="15">
      <c r="A43" s="205">
        <v>42</v>
      </c>
      <c r="B43" s="205">
        <v>1</v>
      </c>
    </row>
    <row r="44" spans="1:2" ht="15">
      <c r="A44" s="205">
        <v>43</v>
      </c>
      <c r="B44" s="205">
        <v>1</v>
      </c>
    </row>
    <row r="45" spans="1:2" ht="15">
      <c r="A45" s="205">
        <v>44</v>
      </c>
      <c r="B45" s="205">
        <v>1</v>
      </c>
    </row>
    <row r="46" spans="1:2" ht="15">
      <c r="A46" s="205">
        <v>45</v>
      </c>
      <c r="B46" s="205">
        <v>1</v>
      </c>
    </row>
    <row r="47" spans="1:2" ht="15">
      <c r="A47" s="205">
        <v>46</v>
      </c>
      <c r="B47" s="205">
        <v>1</v>
      </c>
    </row>
    <row r="48" spans="1:2" ht="15">
      <c r="A48" s="205">
        <v>47</v>
      </c>
      <c r="B48" s="205">
        <v>1</v>
      </c>
    </row>
    <row r="49" spans="1:2" ht="15">
      <c r="A49" s="205">
        <v>48</v>
      </c>
      <c r="B49" s="205">
        <v>1</v>
      </c>
    </row>
    <row r="50" spans="1:2" ht="15">
      <c r="A50" s="205">
        <v>49</v>
      </c>
      <c r="B50" s="205">
        <v>1</v>
      </c>
    </row>
    <row r="51" spans="1:2" ht="15">
      <c r="A51" s="205">
        <v>50</v>
      </c>
      <c r="B51" s="205">
        <v>1</v>
      </c>
    </row>
    <row r="52" spans="1:2" ht="15">
      <c r="A52" s="205">
        <v>51</v>
      </c>
      <c r="B52" s="205">
        <v>1</v>
      </c>
    </row>
    <row r="53" spans="1:2" ht="15">
      <c r="A53" s="205">
        <v>52</v>
      </c>
      <c r="B53" s="205">
        <v>1</v>
      </c>
    </row>
    <row r="54" spans="1:2" ht="15">
      <c r="A54" s="205">
        <v>53</v>
      </c>
      <c r="B54" s="205">
        <v>1</v>
      </c>
    </row>
    <row r="55" spans="1:2" ht="15">
      <c r="A55" s="205">
        <v>54</v>
      </c>
      <c r="B55" s="205">
        <v>1</v>
      </c>
    </row>
    <row r="56" spans="1:2" ht="15">
      <c r="A56" s="205">
        <v>55</v>
      </c>
      <c r="B56" s="205">
        <v>1</v>
      </c>
    </row>
    <row r="57" spans="1:2" ht="15">
      <c r="A57" s="205">
        <v>56</v>
      </c>
      <c r="B57" s="205">
        <v>1</v>
      </c>
    </row>
    <row r="58" spans="1:2" ht="15">
      <c r="A58" s="205">
        <v>57</v>
      </c>
      <c r="B58" s="205">
        <v>1</v>
      </c>
    </row>
    <row r="59" spans="1:2" ht="15">
      <c r="A59" s="205">
        <v>58</v>
      </c>
      <c r="B59" s="205">
        <v>1</v>
      </c>
    </row>
    <row r="60" spans="1:2" ht="15">
      <c r="A60" s="205">
        <v>59</v>
      </c>
      <c r="B60" s="205">
        <v>1</v>
      </c>
    </row>
    <row r="61" spans="1:2" ht="15">
      <c r="A61" s="205">
        <v>60</v>
      </c>
      <c r="B61" s="205">
        <v>1</v>
      </c>
    </row>
    <row r="62" spans="1:2" ht="15">
      <c r="A62" s="205">
        <v>61</v>
      </c>
      <c r="B62" s="205">
        <v>1</v>
      </c>
    </row>
    <row r="63" spans="1:2" ht="15">
      <c r="A63" s="205">
        <v>62</v>
      </c>
      <c r="B63" s="205">
        <v>1</v>
      </c>
    </row>
    <row r="64" spans="1:2" ht="15">
      <c r="A64" s="205">
        <v>63</v>
      </c>
      <c r="B64" s="205">
        <v>1</v>
      </c>
    </row>
    <row r="65" spans="1:2" ht="15">
      <c r="A65" s="205">
        <v>64</v>
      </c>
      <c r="B65" s="205">
        <v>1</v>
      </c>
    </row>
    <row r="66" spans="1:2" ht="15">
      <c r="A66" s="205">
        <v>65</v>
      </c>
      <c r="B66" s="205">
        <v>1</v>
      </c>
    </row>
    <row r="67" spans="1:2" ht="15">
      <c r="A67" s="205">
        <v>66</v>
      </c>
      <c r="B67" s="205">
        <v>1</v>
      </c>
    </row>
    <row r="68" spans="1:2" ht="15">
      <c r="A68" s="205">
        <v>67</v>
      </c>
      <c r="B68" s="205">
        <v>1</v>
      </c>
    </row>
    <row r="69" spans="1:2" ht="15">
      <c r="A69" s="205">
        <v>68</v>
      </c>
      <c r="B69" s="205">
        <v>1</v>
      </c>
    </row>
    <row r="70" spans="1:2" ht="15">
      <c r="A70" s="205">
        <v>69</v>
      </c>
      <c r="B70" s="205">
        <v>1</v>
      </c>
    </row>
    <row r="71" spans="1:2" ht="15">
      <c r="A71" s="205">
        <v>70</v>
      </c>
      <c r="B71" s="205">
        <v>1</v>
      </c>
    </row>
    <row r="72" spans="1:2" ht="15">
      <c r="A72" s="205">
        <v>71</v>
      </c>
      <c r="B72" s="205">
        <v>1</v>
      </c>
    </row>
    <row r="73" spans="1:2" ht="15">
      <c r="A73" s="205">
        <v>72</v>
      </c>
      <c r="B73" s="205">
        <v>1</v>
      </c>
    </row>
    <row r="74" spans="1:2" ht="15">
      <c r="A74" s="205">
        <v>73</v>
      </c>
      <c r="B74" s="205">
        <v>1</v>
      </c>
    </row>
    <row r="75" spans="1:2" ht="15">
      <c r="A75" s="205">
        <v>74</v>
      </c>
      <c r="B75" s="205">
        <v>1</v>
      </c>
    </row>
    <row r="76" spans="1:2" ht="15">
      <c r="A76" s="205">
        <v>75</v>
      </c>
      <c r="B76" s="205">
        <v>1</v>
      </c>
    </row>
    <row r="77" spans="1:2" ht="15">
      <c r="A77" s="205">
        <v>76</v>
      </c>
      <c r="B77" s="205">
        <v>1</v>
      </c>
    </row>
    <row r="78" spans="1:2" ht="15">
      <c r="A78" s="205">
        <v>77</v>
      </c>
      <c r="B78" s="205">
        <v>1</v>
      </c>
    </row>
    <row r="79" spans="1:2" ht="15">
      <c r="A79" s="205">
        <v>78</v>
      </c>
      <c r="B79" s="205">
        <v>1</v>
      </c>
    </row>
    <row r="80" spans="1:2" ht="15">
      <c r="A80" s="205">
        <v>79</v>
      </c>
      <c r="B80" s="205">
        <v>1</v>
      </c>
    </row>
    <row r="81" spans="1:2" ht="15">
      <c r="A81" s="205">
        <v>80</v>
      </c>
      <c r="B81" s="205">
        <v>1</v>
      </c>
    </row>
  </sheetData>
  <sheetProtection password="CC6B"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80"/>
  <sheetViews>
    <sheetView showGridLines="0" showZeros="0" zoomScale="75" zoomScaleNormal="75" workbookViewId="0" topLeftCell="A2">
      <selection activeCell="A29" sqref="A29:IV31"/>
    </sheetView>
  </sheetViews>
  <sheetFormatPr defaultColWidth="11.5546875" defaultRowHeight="15"/>
  <cols>
    <col min="1" max="2" width="7.4453125" style="76" bestFit="1" customWidth="1"/>
    <col min="3" max="3" width="22.77734375" style="76" bestFit="1" customWidth="1"/>
    <col min="4" max="4" width="14.6640625" style="76" customWidth="1"/>
    <col min="5" max="5" width="7.6640625" style="76" customWidth="1"/>
    <col min="6" max="6" width="7.10546875" style="76" bestFit="1" customWidth="1"/>
    <col min="7" max="7" width="6.6640625" style="76" customWidth="1"/>
    <col min="8" max="8" width="7.10546875" style="76" bestFit="1" customWidth="1"/>
    <col min="9" max="9" width="6.6640625" style="76" customWidth="1"/>
    <col min="10" max="10" width="7.10546875" style="76" bestFit="1" customWidth="1"/>
    <col min="11" max="11" width="6.6640625" style="76" customWidth="1"/>
    <col min="12" max="12" width="7.10546875" style="76" bestFit="1" customWidth="1"/>
    <col min="13" max="13" width="6.6640625" style="76" customWidth="1"/>
    <col min="14" max="14" width="7.10546875" style="76" bestFit="1" customWidth="1"/>
    <col min="15" max="15" width="6.6640625" style="76" customWidth="1"/>
    <col min="16" max="16" width="7.10546875" style="76" bestFit="1" customWidth="1"/>
    <col min="17" max="23" width="6.6640625" style="76" hidden="1" customWidth="1"/>
    <col min="24" max="24" width="5.6640625" style="76" hidden="1" customWidth="1"/>
    <col min="25" max="25" width="4.6640625" style="76" hidden="1" customWidth="1"/>
    <col min="26" max="26" width="5.6640625" style="76" hidden="1" customWidth="1"/>
    <col min="27" max="27" width="6.88671875" style="76" hidden="1" customWidth="1"/>
    <col min="28" max="30" width="4.6640625" style="76" hidden="1" customWidth="1"/>
    <col min="31" max="32" width="0" style="76" hidden="1" customWidth="1"/>
    <col min="33" max="16384" width="9.6640625" style="76" customWidth="1"/>
  </cols>
  <sheetData>
    <row r="1" spans="4:23" ht="33.75" customHeight="1">
      <c r="D1" s="229" t="str">
        <f>'J 12'!$D$1</f>
        <v>TE cup 2003</v>
      </c>
      <c r="E1" s="229"/>
      <c r="F1" s="229"/>
      <c r="G1" s="229"/>
      <c r="H1" s="229"/>
      <c r="I1" s="229"/>
      <c r="J1" s="229"/>
      <c r="K1" s="229"/>
      <c r="L1" s="229"/>
      <c r="M1" s="79"/>
      <c r="N1" s="79"/>
      <c r="O1" s="79"/>
      <c r="P1" s="79"/>
      <c r="Q1" s="80"/>
      <c r="R1" s="81"/>
      <c r="S1" s="81"/>
      <c r="T1" s="81"/>
      <c r="U1" s="81"/>
      <c r="V1" s="81"/>
      <c r="W1" s="81"/>
    </row>
    <row r="2" spans="4:23" ht="24.75" customHeight="1" thickBot="1"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1"/>
      <c r="R2" s="81"/>
      <c r="S2" s="81"/>
      <c r="T2" s="81"/>
      <c r="U2" s="81"/>
      <c r="V2" s="81"/>
      <c r="W2" s="81"/>
    </row>
    <row r="3" spans="1:23" ht="22.5" customHeight="1" thickBot="1">
      <c r="A3" s="83" t="s">
        <v>14</v>
      </c>
      <c r="B3" s="84"/>
      <c r="C3" s="85"/>
      <c r="D3" s="82"/>
      <c r="E3" s="227" t="s">
        <v>425</v>
      </c>
      <c r="F3" s="228"/>
      <c r="G3" s="227" t="s">
        <v>95</v>
      </c>
      <c r="H3" s="228"/>
      <c r="I3" s="227" t="s">
        <v>96</v>
      </c>
      <c r="J3" s="228"/>
      <c r="K3" s="227" t="s">
        <v>97</v>
      </c>
      <c r="L3" s="228"/>
      <c r="M3" s="227" t="s">
        <v>98</v>
      </c>
      <c r="N3" s="228"/>
      <c r="O3" s="227" t="s">
        <v>202</v>
      </c>
      <c r="P3" s="228"/>
      <c r="Q3" s="86"/>
      <c r="R3" s="87"/>
      <c r="S3" s="87"/>
      <c r="T3" s="87"/>
      <c r="U3" s="87"/>
      <c r="V3" s="87"/>
      <c r="W3" s="88"/>
    </row>
    <row r="4" spans="1:24" ht="18.75" customHeight="1" thickTop="1">
      <c r="A4" s="89" t="s">
        <v>2</v>
      </c>
      <c r="B4" s="90" t="s">
        <v>3</v>
      </c>
      <c r="C4" s="91"/>
      <c r="D4" s="92"/>
      <c r="E4" s="93" t="s">
        <v>4</v>
      </c>
      <c r="F4" s="94" t="s">
        <v>1</v>
      </c>
      <c r="G4" s="95" t="s">
        <v>4</v>
      </c>
      <c r="H4" s="96" t="s">
        <v>1</v>
      </c>
      <c r="I4" s="93" t="s">
        <v>4</v>
      </c>
      <c r="J4" s="94" t="s">
        <v>1</v>
      </c>
      <c r="K4" s="95" t="s">
        <v>4</v>
      </c>
      <c r="L4" s="96" t="s">
        <v>1</v>
      </c>
      <c r="M4" s="93" t="s">
        <v>4</v>
      </c>
      <c r="N4" s="94" t="s">
        <v>1</v>
      </c>
      <c r="O4" s="93" t="s">
        <v>4</v>
      </c>
      <c r="P4" s="94" t="s">
        <v>1</v>
      </c>
      <c r="Q4" s="97" t="s">
        <v>5</v>
      </c>
      <c r="R4" s="98" t="s">
        <v>5</v>
      </c>
      <c r="S4" s="98" t="s">
        <v>5</v>
      </c>
      <c r="T4" s="98" t="s">
        <v>5</v>
      </c>
      <c r="U4" s="98" t="s">
        <v>5</v>
      </c>
      <c r="V4" s="98" t="s">
        <v>5</v>
      </c>
      <c r="W4" s="99" t="s">
        <v>3</v>
      </c>
      <c r="X4" s="100"/>
    </row>
    <row r="5" spans="1:29" ht="18.75" customHeight="1" thickBot="1">
      <c r="A5" s="101" t="s">
        <v>6</v>
      </c>
      <c r="B5" s="102" t="s">
        <v>1</v>
      </c>
      <c r="C5" s="101" t="s">
        <v>7</v>
      </c>
      <c r="D5" s="102" t="s">
        <v>8</v>
      </c>
      <c r="E5" s="103" t="s">
        <v>6</v>
      </c>
      <c r="F5" s="104"/>
      <c r="G5" s="105" t="s">
        <v>6</v>
      </c>
      <c r="H5" s="106"/>
      <c r="I5" s="103" t="s">
        <v>6</v>
      </c>
      <c r="J5" s="104"/>
      <c r="K5" s="105" t="s">
        <v>6</v>
      </c>
      <c r="L5" s="106"/>
      <c r="M5" s="103" t="s">
        <v>6</v>
      </c>
      <c r="N5" s="104"/>
      <c r="O5" s="103" t="s">
        <v>6</v>
      </c>
      <c r="P5" s="104"/>
      <c r="Q5" s="107" t="s">
        <v>9</v>
      </c>
      <c r="R5" s="108" t="s">
        <v>10</v>
      </c>
      <c r="S5" s="108" t="s">
        <v>11</v>
      </c>
      <c r="T5" s="108" t="s">
        <v>12</v>
      </c>
      <c r="U5" s="108">
        <v>5</v>
      </c>
      <c r="V5" s="108">
        <v>6</v>
      </c>
      <c r="W5" s="109" t="s">
        <v>1</v>
      </c>
      <c r="X5" s="100"/>
      <c r="Z5" s="76">
        <v>1</v>
      </c>
      <c r="AA5" s="76">
        <v>2</v>
      </c>
      <c r="AB5" s="76">
        <v>3</v>
      </c>
      <c r="AC5" s="76">
        <v>4</v>
      </c>
    </row>
    <row r="6" spans="1:29" ht="15.75" customHeight="1" thickTop="1">
      <c r="A6" s="164">
        <f aca="true" t="shared" si="0" ref="A6:A37">RANK(W6,W$6:W$79,0)</f>
        <v>1</v>
      </c>
      <c r="B6" s="165">
        <f aca="true" t="shared" si="1" ref="B6:B31">W6</f>
        <v>340</v>
      </c>
      <c r="C6" s="166" t="s">
        <v>104</v>
      </c>
      <c r="D6" s="167" t="s">
        <v>105</v>
      </c>
      <c r="E6" s="168">
        <v>1</v>
      </c>
      <c r="F6" s="169">
        <f>INDEX(poeng!$A$1:$B$154,(E6-0)+1,2)</f>
        <v>100</v>
      </c>
      <c r="G6" s="170"/>
      <c r="H6" s="169">
        <f>INDEX(poeng!$A$1:$B$154,(G6-0)+1,2)</f>
        <v>0</v>
      </c>
      <c r="I6" s="168">
        <v>1</v>
      </c>
      <c r="J6" s="169">
        <f>INDEX(poeng!$A$1:$B$154,(I6-0)+1,2)</f>
        <v>100</v>
      </c>
      <c r="K6" s="170">
        <v>4</v>
      </c>
      <c r="L6" s="169">
        <f>INDEX(poeng!$A$1:$B$154,(K6-0)+1,2)</f>
        <v>50</v>
      </c>
      <c r="M6" s="168">
        <v>3</v>
      </c>
      <c r="N6" s="169">
        <f>INDEX(poeng!$A$1:$B$154,(M6-0)+1,2)</f>
        <v>60</v>
      </c>
      <c r="O6" s="168">
        <v>2</v>
      </c>
      <c r="P6" s="169">
        <f>INDEX(poeng!$A$1:$B$154,(O6-0)+1,2)</f>
        <v>80</v>
      </c>
      <c r="Q6" s="117">
        <f aca="true" t="shared" si="2" ref="Q6:Q31">F6</f>
        <v>100</v>
      </c>
      <c r="R6" s="118">
        <f aca="true" t="shared" si="3" ref="R6:R31">H6</f>
        <v>0</v>
      </c>
      <c r="S6" s="118">
        <f aca="true" t="shared" si="4" ref="S6:S31">J6</f>
        <v>100</v>
      </c>
      <c r="T6" s="118">
        <f aca="true" t="shared" si="5" ref="T6:T31">L6</f>
        <v>50</v>
      </c>
      <c r="U6" s="118">
        <f aca="true" t="shared" si="6" ref="U6:U31">N6</f>
        <v>60</v>
      </c>
      <c r="V6" s="118">
        <f aca="true" t="shared" si="7" ref="V6:V64">P6</f>
        <v>80</v>
      </c>
      <c r="W6" s="119">
        <f aca="true" t="shared" si="8" ref="W6:W31">SUM(Z6:AC6)</f>
        <v>340</v>
      </c>
      <c r="X6" s="131"/>
      <c r="Z6" s="120">
        <f aca="true" t="shared" si="9" ref="Z6:Z64">LARGE(Q6:V6,1)</f>
        <v>100</v>
      </c>
      <c r="AA6" s="120">
        <f aca="true" t="shared" si="10" ref="AA6:AA64">LARGE(Q6:V6,2)</f>
        <v>100</v>
      </c>
      <c r="AB6" s="120">
        <f aca="true" t="shared" si="11" ref="AB6:AB64">LARGE(Q6:V6,3)</f>
        <v>80</v>
      </c>
      <c r="AC6" s="120">
        <f aca="true" t="shared" si="12" ref="AC6:AC64">LARGE(Q6:V6,4)</f>
        <v>60</v>
      </c>
    </row>
    <row r="7" spans="1:29" ht="15.75" customHeight="1">
      <c r="A7" s="146">
        <f t="shared" si="0"/>
        <v>1</v>
      </c>
      <c r="B7" s="147">
        <f t="shared" si="1"/>
        <v>340</v>
      </c>
      <c r="C7" s="153" t="s">
        <v>106</v>
      </c>
      <c r="D7" s="154" t="s">
        <v>107</v>
      </c>
      <c r="E7" s="150">
        <v>11</v>
      </c>
      <c r="F7" s="151">
        <f>INDEX(poeng!$A$1:$B$154,(E7-0)+1,2)</f>
        <v>24</v>
      </c>
      <c r="G7" s="152">
        <v>3</v>
      </c>
      <c r="H7" s="151">
        <f>INDEX(poeng!$A$1:$B$154,(G7-0)+1,2)</f>
        <v>60</v>
      </c>
      <c r="I7" s="150">
        <v>8</v>
      </c>
      <c r="J7" s="151">
        <f>INDEX(poeng!$A$1:$B$154,(I7-0)+1,2)</f>
        <v>32</v>
      </c>
      <c r="K7" s="152">
        <v>2</v>
      </c>
      <c r="L7" s="151">
        <f>INDEX(poeng!$A$1:$B$154,(K7-0)+1,2)</f>
        <v>80</v>
      </c>
      <c r="M7" s="150">
        <v>1</v>
      </c>
      <c r="N7" s="151">
        <f>INDEX(poeng!$A$1:$B$154,(M7-0)+1,2)</f>
        <v>100</v>
      </c>
      <c r="O7" s="150">
        <v>1</v>
      </c>
      <c r="P7" s="151">
        <f>INDEX(poeng!$A$1:$B$154,(O7-0)+1,2)</f>
        <v>100</v>
      </c>
      <c r="Q7" s="128">
        <f t="shared" si="2"/>
        <v>24</v>
      </c>
      <c r="R7" s="134">
        <f t="shared" si="3"/>
        <v>60</v>
      </c>
      <c r="S7" s="134">
        <f t="shared" si="4"/>
        <v>32</v>
      </c>
      <c r="T7" s="134">
        <f t="shared" si="5"/>
        <v>80</v>
      </c>
      <c r="U7" s="134">
        <f t="shared" si="6"/>
        <v>100</v>
      </c>
      <c r="V7" s="134">
        <f>P7</f>
        <v>100</v>
      </c>
      <c r="W7" s="135">
        <f t="shared" si="8"/>
        <v>340</v>
      </c>
      <c r="X7" s="131"/>
      <c r="Y7" s="120"/>
      <c r="Z7" s="120">
        <f>LARGE(Q7:V7,1)</f>
        <v>100</v>
      </c>
      <c r="AA7" s="120">
        <f>LARGE(Q7:V7,2)</f>
        <v>100</v>
      </c>
      <c r="AB7" s="120">
        <f>LARGE(Q7:V7,3)</f>
        <v>80</v>
      </c>
      <c r="AC7" s="120">
        <f>LARGE(Q7:V7,4)</f>
        <v>60</v>
      </c>
    </row>
    <row r="8" spans="1:29" ht="15.75" customHeight="1">
      <c r="A8" s="146">
        <f t="shared" si="0"/>
        <v>3</v>
      </c>
      <c r="B8" s="147">
        <f t="shared" si="1"/>
        <v>290</v>
      </c>
      <c r="C8" s="153" t="s">
        <v>110</v>
      </c>
      <c r="D8" s="154" t="s">
        <v>111</v>
      </c>
      <c r="E8" s="150">
        <v>2</v>
      </c>
      <c r="F8" s="151">
        <f>INDEX(poeng!$A$1:$B$154,(E8-0)+1,2)</f>
        <v>80</v>
      </c>
      <c r="G8" s="152">
        <v>1</v>
      </c>
      <c r="H8" s="151">
        <f>INDEX(poeng!$A$1:$B$154,(G8-0)+1,2)</f>
        <v>100</v>
      </c>
      <c r="I8" s="150">
        <v>4</v>
      </c>
      <c r="J8" s="151">
        <f>INDEX(poeng!$A$1:$B$154,(I8-0)+1,2)</f>
        <v>50</v>
      </c>
      <c r="K8" s="152">
        <v>7</v>
      </c>
      <c r="L8" s="151">
        <f>INDEX(poeng!$A$1:$B$154,(K8-0)+1,2)</f>
        <v>36</v>
      </c>
      <c r="M8" s="150">
        <v>5</v>
      </c>
      <c r="N8" s="151">
        <f>INDEX(poeng!$A$1:$B$154,(M8-0)+1,2)</f>
        <v>45</v>
      </c>
      <c r="O8" s="150">
        <v>3</v>
      </c>
      <c r="P8" s="151">
        <f>INDEX(poeng!$A$1:$B$154,(O8-0)+1,2)</f>
        <v>60</v>
      </c>
      <c r="Q8" s="128">
        <f t="shared" si="2"/>
        <v>80</v>
      </c>
      <c r="R8" s="134">
        <f t="shared" si="3"/>
        <v>100</v>
      </c>
      <c r="S8" s="134">
        <f t="shared" si="4"/>
        <v>50</v>
      </c>
      <c r="T8" s="134">
        <f t="shared" si="5"/>
        <v>36</v>
      </c>
      <c r="U8" s="134">
        <f t="shared" si="6"/>
        <v>45</v>
      </c>
      <c r="V8" s="134">
        <f t="shared" si="7"/>
        <v>60</v>
      </c>
      <c r="W8" s="135">
        <f t="shared" si="8"/>
        <v>290</v>
      </c>
      <c r="X8" s="131"/>
      <c r="Z8" s="120">
        <f t="shared" si="9"/>
        <v>100</v>
      </c>
      <c r="AA8" s="120">
        <f t="shared" si="10"/>
        <v>80</v>
      </c>
      <c r="AB8" s="120">
        <f t="shared" si="11"/>
        <v>60</v>
      </c>
      <c r="AC8" s="120">
        <f t="shared" si="12"/>
        <v>50</v>
      </c>
    </row>
    <row r="9" spans="1:29" ht="15.75" customHeight="1">
      <c r="A9" s="146">
        <f t="shared" si="0"/>
        <v>4</v>
      </c>
      <c r="B9" s="147">
        <f t="shared" si="1"/>
        <v>245</v>
      </c>
      <c r="C9" s="153" t="s">
        <v>108</v>
      </c>
      <c r="D9" s="154" t="s">
        <v>109</v>
      </c>
      <c r="E9" s="150">
        <v>10</v>
      </c>
      <c r="F9" s="151">
        <f>INDEX(poeng!$A$1:$B$154,(E9-0)+1,2)</f>
        <v>26</v>
      </c>
      <c r="G9" s="152">
        <v>4</v>
      </c>
      <c r="H9" s="151">
        <f>INDEX(poeng!$A$1:$B$154,(G9-0)+1,2)</f>
        <v>50</v>
      </c>
      <c r="I9" s="150">
        <v>7</v>
      </c>
      <c r="J9" s="151">
        <f>INDEX(poeng!$A$1:$B$154,(I9-0)+1,2)</f>
        <v>36</v>
      </c>
      <c r="K9" s="152">
        <v>1</v>
      </c>
      <c r="L9" s="151">
        <f>INDEX(poeng!$A$1:$B$154,(K9-0)+1,2)</f>
        <v>100</v>
      </c>
      <c r="M9" s="150">
        <v>4</v>
      </c>
      <c r="N9" s="151">
        <f>INDEX(poeng!$A$1:$B$154,(M9-0)+1,2)</f>
        <v>50</v>
      </c>
      <c r="O9" s="150">
        <v>5</v>
      </c>
      <c r="P9" s="151">
        <f>INDEX(poeng!$A$1:$B$154,(O9-0)+1,2)</f>
        <v>45</v>
      </c>
      <c r="Q9" s="128">
        <f t="shared" si="2"/>
        <v>26</v>
      </c>
      <c r="R9" s="134">
        <f t="shared" si="3"/>
        <v>50</v>
      </c>
      <c r="S9" s="134">
        <f t="shared" si="4"/>
        <v>36</v>
      </c>
      <c r="T9" s="134">
        <f t="shared" si="5"/>
        <v>100</v>
      </c>
      <c r="U9" s="134">
        <f t="shared" si="6"/>
        <v>50</v>
      </c>
      <c r="V9" s="134">
        <f t="shared" si="7"/>
        <v>45</v>
      </c>
      <c r="W9" s="135">
        <f t="shared" si="8"/>
        <v>245</v>
      </c>
      <c r="X9" s="100"/>
      <c r="Z9" s="120">
        <f t="shared" si="9"/>
        <v>100</v>
      </c>
      <c r="AA9" s="120">
        <f t="shared" si="10"/>
        <v>50</v>
      </c>
      <c r="AB9" s="120">
        <f t="shared" si="11"/>
        <v>50</v>
      </c>
      <c r="AC9" s="120">
        <f t="shared" si="12"/>
        <v>45</v>
      </c>
    </row>
    <row r="10" spans="1:29" ht="15.75" customHeight="1">
      <c r="A10" s="146">
        <f t="shared" si="0"/>
        <v>5</v>
      </c>
      <c r="B10" s="147">
        <f t="shared" si="1"/>
        <v>240</v>
      </c>
      <c r="C10" s="153" t="s">
        <v>113</v>
      </c>
      <c r="D10" s="154" t="s">
        <v>114</v>
      </c>
      <c r="E10" s="150">
        <v>6</v>
      </c>
      <c r="F10" s="151">
        <f>INDEX(poeng!$A$1:$B$154,(E10-0)+1,2)</f>
        <v>40</v>
      </c>
      <c r="G10" s="152">
        <v>6</v>
      </c>
      <c r="H10" s="151">
        <f>INDEX(poeng!$A$1:$B$154,(G10-0)+1,2)</f>
        <v>40</v>
      </c>
      <c r="I10" s="150">
        <v>2</v>
      </c>
      <c r="J10" s="151">
        <f>INDEX(poeng!$A$1:$B$154,(I10-0)+1,2)</f>
        <v>80</v>
      </c>
      <c r="K10" s="152">
        <v>8</v>
      </c>
      <c r="L10" s="151">
        <f>INDEX(poeng!$A$1:$B$154,(K10-0)+1,2)</f>
        <v>32</v>
      </c>
      <c r="M10" s="150">
        <v>2</v>
      </c>
      <c r="N10" s="151">
        <f>INDEX(poeng!$A$1:$B$154,(M10-0)+1,2)</f>
        <v>80</v>
      </c>
      <c r="O10" s="150">
        <v>13</v>
      </c>
      <c r="P10" s="151">
        <f>INDEX(poeng!$A$1:$B$154,(O10-0)+1,2)</f>
        <v>20</v>
      </c>
      <c r="Q10" s="128">
        <f t="shared" si="2"/>
        <v>40</v>
      </c>
      <c r="R10" s="134">
        <f t="shared" si="3"/>
        <v>40</v>
      </c>
      <c r="S10" s="134">
        <f t="shared" si="4"/>
        <v>80</v>
      </c>
      <c r="T10" s="134">
        <f t="shared" si="5"/>
        <v>32</v>
      </c>
      <c r="U10" s="134">
        <f t="shared" si="6"/>
        <v>80</v>
      </c>
      <c r="V10" s="134">
        <f t="shared" si="7"/>
        <v>20</v>
      </c>
      <c r="W10" s="135">
        <f t="shared" si="8"/>
        <v>240</v>
      </c>
      <c r="X10" s="100"/>
      <c r="Z10" s="120">
        <f t="shared" si="9"/>
        <v>80</v>
      </c>
      <c r="AA10" s="120">
        <f t="shared" si="10"/>
        <v>80</v>
      </c>
      <c r="AB10" s="120">
        <f t="shared" si="11"/>
        <v>40</v>
      </c>
      <c r="AC10" s="120">
        <f t="shared" si="12"/>
        <v>40</v>
      </c>
    </row>
    <row r="11" spans="1:29" ht="15.75" customHeight="1">
      <c r="A11" s="146">
        <f t="shared" si="0"/>
        <v>6</v>
      </c>
      <c r="B11" s="147">
        <f t="shared" si="1"/>
        <v>230</v>
      </c>
      <c r="C11" s="153" t="s">
        <v>112</v>
      </c>
      <c r="D11" s="154" t="s">
        <v>103</v>
      </c>
      <c r="E11" s="150">
        <v>4</v>
      </c>
      <c r="F11" s="151">
        <f>INDEX(poeng!$A$1:$B$154,(E11-0)+1,2)</f>
        <v>50</v>
      </c>
      <c r="G11" s="152">
        <v>2</v>
      </c>
      <c r="H11" s="151">
        <f>INDEX(poeng!$A$1:$B$154,(G11-0)+1,2)</f>
        <v>80</v>
      </c>
      <c r="I11" s="150">
        <v>6</v>
      </c>
      <c r="J11" s="151">
        <f>INDEX(poeng!$A$1:$B$154,(I11-0)+1,2)</f>
        <v>40</v>
      </c>
      <c r="K11" s="152">
        <v>3</v>
      </c>
      <c r="L11" s="151">
        <f>INDEX(poeng!$A$1:$B$154,(K11-0)+1,2)</f>
        <v>60</v>
      </c>
      <c r="M11" s="150">
        <v>7</v>
      </c>
      <c r="N11" s="151">
        <f>INDEX(poeng!$A$1:$B$154,(M11-0)+1,2)</f>
        <v>36</v>
      </c>
      <c r="O11" s="150">
        <v>6</v>
      </c>
      <c r="P11" s="151">
        <f>INDEX(poeng!$A$1:$B$154,(O11-0)+1,2)</f>
        <v>40</v>
      </c>
      <c r="Q11" s="128">
        <f t="shared" si="2"/>
        <v>50</v>
      </c>
      <c r="R11" s="134">
        <f t="shared" si="3"/>
        <v>80</v>
      </c>
      <c r="S11" s="134">
        <f t="shared" si="4"/>
        <v>40</v>
      </c>
      <c r="T11" s="134">
        <f t="shared" si="5"/>
        <v>60</v>
      </c>
      <c r="U11" s="134">
        <f t="shared" si="6"/>
        <v>36</v>
      </c>
      <c r="V11" s="134">
        <f t="shared" si="7"/>
        <v>40</v>
      </c>
      <c r="W11" s="135">
        <f t="shared" si="8"/>
        <v>230</v>
      </c>
      <c r="X11" s="100"/>
      <c r="Z11" s="120">
        <f t="shared" si="9"/>
        <v>80</v>
      </c>
      <c r="AA11" s="120">
        <f t="shared" si="10"/>
        <v>60</v>
      </c>
      <c r="AB11" s="120">
        <f t="shared" si="11"/>
        <v>50</v>
      </c>
      <c r="AC11" s="120">
        <f t="shared" si="12"/>
        <v>40</v>
      </c>
    </row>
    <row r="12" spans="1:29" ht="15.75" customHeight="1">
      <c r="A12" s="146">
        <f t="shared" si="0"/>
        <v>7</v>
      </c>
      <c r="B12" s="147">
        <f t="shared" si="1"/>
        <v>172</v>
      </c>
      <c r="C12" s="153" t="s">
        <v>129</v>
      </c>
      <c r="D12" s="154" t="s">
        <v>125</v>
      </c>
      <c r="E12" s="150">
        <v>5</v>
      </c>
      <c r="F12" s="151">
        <f>INDEX(poeng!$A$1:$B$154,(E12-0)+1,2)</f>
        <v>45</v>
      </c>
      <c r="G12" s="152">
        <v>5</v>
      </c>
      <c r="H12" s="151">
        <f>INDEX(poeng!$A$1:$B$154,(G12-0)+1,2)</f>
        <v>45</v>
      </c>
      <c r="I12" s="150">
        <v>10</v>
      </c>
      <c r="J12" s="151">
        <f>INDEX(poeng!$A$1:$B$154,(I12-0)+1,2)</f>
        <v>26</v>
      </c>
      <c r="K12" s="152">
        <v>11</v>
      </c>
      <c r="L12" s="151">
        <f>INDEX(poeng!$A$1:$B$154,(K12-0)+1,2)</f>
        <v>24</v>
      </c>
      <c r="M12" s="150">
        <v>8</v>
      </c>
      <c r="N12" s="151">
        <f>INDEX(poeng!$A$1:$B$154,(M12-0)+1,2)</f>
        <v>32</v>
      </c>
      <c r="O12" s="150">
        <v>4</v>
      </c>
      <c r="P12" s="151">
        <f>INDEX(poeng!$A$1:$B$154,(O12-0)+1,2)</f>
        <v>50</v>
      </c>
      <c r="Q12" s="128">
        <f t="shared" si="2"/>
        <v>45</v>
      </c>
      <c r="R12" s="134">
        <f t="shared" si="3"/>
        <v>45</v>
      </c>
      <c r="S12" s="134">
        <f t="shared" si="4"/>
        <v>26</v>
      </c>
      <c r="T12" s="134">
        <f t="shared" si="5"/>
        <v>24</v>
      </c>
      <c r="U12" s="134">
        <f t="shared" si="6"/>
        <v>32</v>
      </c>
      <c r="V12" s="134">
        <f t="shared" si="7"/>
        <v>50</v>
      </c>
      <c r="W12" s="135">
        <f t="shared" si="8"/>
        <v>172</v>
      </c>
      <c r="X12" s="100"/>
      <c r="Z12" s="120">
        <f t="shared" si="9"/>
        <v>50</v>
      </c>
      <c r="AA12" s="120">
        <f t="shared" si="10"/>
        <v>45</v>
      </c>
      <c r="AB12" s="120">
        <f t="shared" si="11"/>
        <v>45</v>
      </c>
      <c r="AC12" s="120">
        <f t="shared" si="12"/>
        <v>32</v>
      </c>
    </row>
    <row r="13" spans="1:29" ht="15.75" customHeight="1">
      <c r="A13" s="146">
        <f t="shared" si="0"/>
        <v>8</v>
      </c>
      <c r="B13" s="147">
        <f t="shared" si="1"/>
        <v>156</v>
      </c>
      <c r="C13" s="153" t="s">
        <v>117</v>
      </c>
      <c r="D13" s="154" t="s">
        <v>107</v>
      </c>
      <c r="E13" s="150">
        <v>3</v>
      </c>
      <c r="F13" s="151">
        <f>INDEX(poeng!$A$1:$B$154,(E13-0)+1,2)</f>
        <v>60</v>
      </c>
      <c r="G13" s="152">
        <v>7</v>
      </c>
      <c r="H13" s="151">
        <f>INDEX(poeng!$A$1:$B$154,(G13-0)+1,2)</f>
        <v>36</v>
      </c>
      <c r="I13" s="150">
        <v>11</v>
      </c>
      <c r="J13" s="151">
        <f>INDEX(poeng!$A$1:$B$154,(I13-0)+1,2)</f>
        <v>24</v>
      </c>
      <c r="K13" s="152">
        <v>15</v>
      </c>
      <c r="L13" s="151">
        <f>INDEX(poeng!$A$1:$B$154,(K13-0)+1,2)</f>
        <v>16</v>
      </c>
      <c r="M13" s="150">
        <v>11</v>
      </c>
      <c r="N13" s="151">
        <f>INDEX(poeng!$A$1:$B$154,(M13-0)+1,2)</f>
        <v>24</v>
      </c>
      <c r="O13" s="150">
        <v>7</v>
      </c>
      <c r="P13" s="151">
        <f>INDEX(poeng!$A$1:$B$154,(O13-0)+1,2)</f>
        <v>36</v>
      </c>
      <c r="Q13" s="128">
        <f t="shared" si="2"/>
        <v>60</v>
      </c>
      <c r="R13" s="134">
        <f t="shared" si="3"/>
        <v>36</v>
      </c>
      <c r="S13" s="134">
        <f t="shared" si="4"/>
        <v>24</v>
      </c>
      <c r="T13" s="134">
        <f t="shared" si="5"/>
        <v>16</v>
      </c>
      <c r="U13" s="134">
        <f t="shared" si="6"/>
        <v>24</v>
      </c>
      <c r="V13" s="134">
        <f t="shared" si="7"/>
        <v>36</v>
      </c>
      <c r="W13" s="135">
        <f t="shared" si="8"/>
        <v>156</v>
      </c>
      <c r="X13" s="131"/>
      <c r="Z13" s="120">
        <f t="shared" si="9"/>
        <v>60</v>
      </c>
      <c r="AA13" s="120">
        <f t="shared" si="10"/>
        <v>36</v>
      </c>
      <c r="AB13" s="120">
        <f t="shared" si="11"/>
        <v>36</v>
      </c>
      <c r="AC13" s="120">
        <f t="shared" si="12"/>
        <v>24</v>
      </c>
    </row>
    <row r="14" spans="1:29" ht="15.75" customHeight="1">
      <c r="A14" s="146">
        <f t="shared" si="0"/>
        <v>9</v>
      </c>
      <c r="B14" s="147">
        <f t="shared" si="1"/>
        <v>148</v>
      </c>
      <c r="C14" s="153" t="s">
        <v>118</v>
      </c>
      <c r="D14" s="154" t="s">
        <v>119</v>
      </c>
      <c r="E14" s="150">
        <v>7</v>
      </c>
      <c r="F14" s="151">
        <f>INDEX(poeng!$A$1:$B$154,(E14-0)+1,2)</f>
        <v>36</v>
      </c>
      <c r="G14" s="152">
        <v>12</v>
      </c>
      <c r="H14" s="151">
        <f>INDEX(poeng!$A$1:$B$154,(G14-0)+1,2)</f>
        <v>22</v>
      </c>
      <c r="I14" s="150">
        <v>3</v>
      </c>
      <c r="J14" s="151">
        <f>INDEX(poeng!$A$1:$B$154,(I14-0)+1,2)</f>
        <v>60</v>
      </c>
      <c r="K14" s="152">
        <v>10</v>
      </c>
      <c r="L14" s="151">
        <f>INDEX(poeng!$A$1:$B$154,(K14-0)+1,2)</f>
        <v>26</v>
      </c>
      <c r="M14" s="150">
        <v>13</v>
      </c>
      <c r="N14" s="151">
        <f>INDEX(poeng!$A$1:$B$154,(M14-0)+1,2)</f>
        <v>20</v>
      </c>
      <c r="O14" s="150">
        <v>10</v>
      </c>
      <c r="P14" s="151">
        <f>INDEX(poeng!$A$1:$B$154,(O14-0)+1,2)</f>
        <v>26</v>
      </c>
      <c r="Q14" s="128">
        <f t="shared" si="2"/>
        <v>36</v>
      </c>
      <c r="R14" s="129">
        <f t="shared" si="3"/>
        <v>22</v>
      </c>
      <c r="S14" s="129">
        <f t="shared" si="4"/>
        <v>60</v>
      </c>
      <c r="T14" s="129">
        <f t="shared" si="5"/>
        <v>26</v>
      </c>
      <c r="U14" s="129">
        <f t="shared" si="6"/>
        <v>20</v>
      </c>
      <c r="V14" s="129">
        <f t="shared" si="7"/>
        <v>26</v>
      </c>
      <c r="W14" s="130">
        <f t="shared" si="8"/>
        <v>148</v>
      </c>
      <c r="X14" s="100"/>
      <c r="Z14" s="120">
        <f t="shared" si="9"/>
        <v>60</v>
      </c>
      <c r="AA14" s="120">
        <f t="shared" si="10"/>
        <v>36</v>
      </c>
      <c r="AB14" s="120">
        <f t="shared" si="11"/>
        <v>26</v>
      </c>
      <c r="AC14" s="120">
        <f t="shared" si="12"/>
        <v>26</v>
      </c>
    </row>
    <row r="15" spans="1:29" ht="15.75" customHeight="1">
      <c r="A15" s="146">
        <f t="shared" si="0"/>
        <v>10</v>
      </c>
      <c r="B15" s="147">
        <f t="shared" si="1"/>
        <v>133</v>
      </c>
      <c r="C15" s="153" t="s">
        <v>115</v>
      </c>
      <c r="D15" s="154" t="s">
        <v>116</v>
      </c>
      <c r="E15" s="150">
        <v>8</v>
      </c>
      <c r="F15" s="151">
        <f>INDEX(poeng!$A$1:$B$154,(E15-0)+1,2)</f>
        <v>32</v>
      </c>
      <c r="G15" s="152">
        <v>11</v>
      </c>
      <c r="H15" s="151">
        <f>INDEX(poeng!$A$1:$B$154,(G15-0)+1,2)</f>
        <v>24</v>
      </c>
      <c r="I15" s="150">
        <v>8</v>
      </c>
      <c r="J15" s="151">
        <f>INDEX(poeng!$A$1:$B$154,(I15-0)+1,2)</f>
        <v>32</v>
      </c>
      <c r="K15" s="152">
        <v>9</v>
      </c>
      <c r="L15" s="151">
        <f>INDEX(poeng!$A$1:$B$154,(K15-0)+1,2)</f>
        <v>29</v>
      </c>
      <c r="M15" s="150">
        <v>6</v>
      </c>
      <c r="N15" s="151">
        <f>INDEX(poeng!$A$1:$B$154,(M15-0)+1,2)</f>
        <v>40</v>
      </c>
      <c r="O15" s="150">
        <v>9</v>
      </c>
      <c r="P15" s="151">
        <f>INDEX(poeng!$A$1:$B$154,(O15-0)+1,2)</f>
        <v>29</v>
      </c>
      <c r="Q15" s="128">
        <f t="shared" si="2"/>
        <v>32</v>
      </c>
      <c r="R15" s="134">
        <f t="shared" si="3"/>
        <v>24</v>
      </c>
      <c r="S15" s="134">
        <f t="shared" si="4"/>
        <v>32</v>
      </c>
      <c r="T15" s="134">
        <f t="shared" si="5"/>
        <v>29</v>
      </c>
      <c r="U15" s="134">
        <f t="shared" si="6"/>
        <v>40</v>
      </c>
      <c r="V15" s="134">
        <f t="shared" si="7"/>
        <v>29</v>
      </c>
      <c r="W15" s="135">
        <f t="shared" si="8"/>
        <v>133</v>
      </c>
      <c r="X15" s="131"/>
      <c r="Z15" s="120">
        <f t="shared" si="9"/>
        <v>40</v>
      </c>
      <c r="AA15" s="120">
        <f t="shared" si="10"/>
        <v>32</v>
      </c>
      <c r="AB15" s="120">
        <f t="shared" si="11"/>
        <v>32</v>
      </c>
      <c r="AC15" s="120">
        <f t="shared" si="12"/>
        <v>29</v>
      </c>
    </row>
    <row r="16" spans="1:29" ht="15.75" customHeight="1">
      <c r="A16" s="146">
        <f t="shared" si="0"/>
        <v>11</v>
      </c>
      <c r="B16" s="147">
        <f t="shared" si="1"/>
        <v>132</v>
      </c>
      <c r="C16" s="153" t="s">
        <v>123</v>
      </c>
      <c r="D16" s="154" t="s">
        <v>103</v>
      </c>
      <c r="E16" s="150">
        <v>8</v>
      </c>
      <c r="F16" s="151">
        <f>INDEX(poeng!$A$1:$B$154,(E16-0)+1,2)</f>
        <v>32</v>
      </c>
      <c r="G16" s="152">
        <v>8</v>
      </c>
      <c r="H16" s="151">
        <f>INDEX(poeng!$A$1:$B$154,(G16-0)+1,2)</f>
        <v>32</v>
      </c>
      <c r="I16" s="150">
        <v>4</v>
      </c>
      <c r="J16" s="151">
        <f>INDEX(poeng!$A$1:$B$154,(I16-0)+1,2)</f>
        <v>50</v>
      </c>
      <c r="K16" s="152">
        <v>14</v>
      </c>
      <c r="L16" s="151">
        <f>INDEX(poeng!$A$1:$B$154,(K16-0)+1,2)</f>
        <v>18</v>
      </c>
      <c r="M16" s="150">
        <v>15</v>
      </c>
      <c r="N16" s="151">
        <f>INDEX(poeng!$A$1:$B$154,(M16-0)+1,2)</f>
        <v>16</v>
      </c>
      <c r="O16" s="150">
        <v>16</v>
      </c>
      <c r="P16" s="151">
        <f>INDEX(poeng!$A$1:$B$154,(O16-0)+1,2)</f>
        <v>15</v>
      </c>
      <c r="Q16" s="128">
        <f t="shared" si="2"/>
        <v>32</v>
      </c>
      <c r="R16" s="129">
        <f t="shared" si="3"/>
        <v>32</v>
      </c>
      <c r="S16" s="129">
        <f t="shared" si="4"/>
        <v>50</v>
      </c>
      <c r="T16" s="129">
        <f t="shared" si="5"/>
        <v>18</v>
      </c>
      <c r="U16" s="129">
        <f t="shared" si="6"/>
        <v>16</v>
      </c>
      <c r="V16" s="129">
        <f t="shared" si="7"/>
        <v>15</v>
      </c>
      <c r="W16" s="130">
        <f t="shared" si="8"/>
        <v>132</v>
      </c>
      <c r="X16" s="131"/>
      <c r="Z16" s="120">
        <f t="shared" si="9"/>
        <v>50</v>
      </c>
      <c r="AA16" s="120">
        <f t="shared" si="10"/>
        <v>32</v>
      </c>
      <c r="AB16" s="120">
        <f t="shared" si="11"/>
        <v>32</v>
      </c>
      <c r="AC16" s="120">
        <f t="shared" si="12"/>
        <v>18</v>
      </c>
    </row>
    <row r="17" spans="1:29" ht="15.75" customHeight="1">
      <c r="A17" s="146">
        <f t="shared" si="0"/>
        <v>12</v>
      </c>
      <c r="B17" s="147">
        <f t="shared" si="1"/>
        <v>116</v>
      </c>
      <c r="C17" s="153" t="s">
        <v>121</v>
      </c>
      <c r="D17" s="154" t="s">
        <v>122</v>
      </c>
      <c r="E17" s="150">
        <v>14</v>
      </c>
      <c r="F17" s="151">
        <f>INDEX(poeng!$A$1:$B$154,(E17-0)+1,2)</f>
        <v>18</v>
      </c>
      <c r="G17" s="152">
        <v>13</v>
      </c>
      <c r="H17" s="151">
        <f>INDEX(poeng!$A$1:$B$154,(G17-0)+1,2)</f>
        <v>20</v>
      </c>
      <c r="I17" s="150">
        <v>12</v>
      </c>
      <c r="J17" s="151">
        <f>INDEX(poeng!$A$1:$B$154,(I17-0)+1,2)</f>
        <v>22</v>
      </c>
      <c r="K17" s="152">
        <v>6</v>
      </c>
      <c r="L17" s="151">
        <f>INDEX(poeng!$A$1:$B$154,(K17-0)+1,2)</f>
        <v>40</v>
      </c>
      <c r="M17" s="150">
        <v>8</v>
      </c>
      <c r="N17" s="151">
        <f>INDEX(poeng!$A$1:$B$154,(M17-0)+1,2)</f>
        <v>32</v>
      </c>
      <c r="O17" s="150">
        <v>12</v>
      </c>
      <c r="P17" s="151">
        <f>INDEX(poeng!$A$1:$B$154,(O17-0)+1,2)</f>
        <v>22</v>
      </c>
      <c r="Q17" s="128">
        <f t="shared" si="2"/>
        <v>18</v>
      </c>
      <c r="R17" s="129">
        <f t="shared" si="3"/>
        <v>20</v>
      </c>
      <c r="S17" s="129">
        <f t="shared" si="4"/>
        <v>22</v>
      </c>
      <c r="T17" s="129">
        <f t="shared" si="5"/>
        <v>40</v>
      </c>
      <c r="U17" s="129">
        <f t="shared" si="6"/>
        <v>32</v>
      </c>
      <c r="V17" s="129">
        <f t="shared" si="7"/>
        <v>22</v>
      </c>
      <c r="W17" s="130">
        <f t="shared" si="8"/>
        <v>116</v>
      </c>
      <c r="X17" s="100"/>
      <c r="Z17" s="120">
        <f t="shared" si="9"/>
        <v>40</v>
      </c>
      <c r="AA17" s="120">
        <f t="shared" si="10"/>
        <v>32</v>
      </c>
      <c r="AB17" s="120">
        <f t="shared" si="11"/>
        <v>22</v>
      </c>
      <c r="AC17" s="120">
        <f t="shared" si="12"/>
        <v>22</v>
      </c>
    </row>
    <row r="18" spans="1:29" ht="15.75" customHeight="1">
      <c r="A18" s="146">
        <f t="shared" si="0"/>
        <v>13</v>
      </c>
      <c r="B18" s="147">
        <f t="shared" si="1"/>
        <v>93</v>
      </c>
      <c r="C18" s="153" t="s">
        <v>120</v>
      </c>
      <c r="D18" s="154" t="s">
        <v>111</v>
      </c>
      <c r="E18" s="150"/>
      <c r="F18" s="151">
        <f>INDEX(poeng!$A$1:$B$154,(E18-0)+1,2)</f>
        <v>0</v>
      </c>
      <c r="G18" s="152">
        <v>9</v>
      </c>
      <c r="H18" s="151">
        <f>INDEX(poeng!$A$1:$B$154,(G18-0)+1,2)</f>
        <v>29</v>
      </c>
      <c r="I18" s="150">
        <v>13</v>
      </c>
      <c r="J18" s="151">
        <f>INDEX(poeng!$A$1:$B$154,(I18-0)+1,2)</f>
        <v>20</v>
      </c>
      <c r="K18" s="152">
        <v>12</v>
      </c>
      <c r="L18" s="151">
        <f>INDEX(poeng!$A$1:$B$154,(K18-0)+1,2)</f>
        <v>22</v>
      </c>
      <c r="M18" s="150">
        <v>12</v>
      </c>
      <c r="N18" s="151">
        <f>INDEX(poeng!$A$1:$B$154,(M18-0)+1,2)</f>
        <v>22</v>
      </c>
      <c r="O18" s="150">
        <v>15</v>
      </c>
      <c r="P18" s="151">
        <f>INDEX(poeng!$A$1:$B$154,(O18-0)+1,2)</f>
        <v>16</v>
      </c>
      <c r="Q18" s="128">
        <f t="shared" si="2"/>
        <v>0</v>
      </c>
      <c r="R18" s="129">
        <f t="shared" si="3"/>
        <v>29</v>
      </c>
      <c r="S18" s="129">
        <f t="shared" si="4"/>
        <v>20</v>
      </c>
      <c r="T18" s="129">
        <f t="shared" si="5"/>
        <v>22</v>
      </c>
      <c r="U18" s="129">
        <f t="shared" si="6"/>
        <v>22</v>
      </c>
      <c r="V18" s="129">
        <f t="shared" si="7"/>
        <v>16</v>
      </c>
      <c r="W18" s="130">
        <f t="shared" si="8"/>
        <v>93</v>
      </c>
      <c r="X18" s="100"/>
      <c r="Z18" s="120">
        <f t="shared" si="9"/>
        <v>29</v>
      </c>
      <c r="AA18" s="120">
        <f t="shared" si="10"/>
        <v>22</v>
      </c>
      <c r="AB18" s="120">
        <f t="shared" si="11"/>
        <v>22</v>
      </c>
      <c r="AC18" s="120">
        <f t="shared" si="12"/>
        <v>20</v>
      </c>
    </row>
    <row r="19" spans="1:29" ht="15.75" customHeight="1">
      <c r="A19" s="146">
        <f t="shared" si="0"/>
        <v>14</v>
      </c>
      <c r="B19" s="147">
        <f t="shared" si="1"/>
        <v>87</v>
      </c>
      <c r="C19" s="153" t="s">
        <v>124</v>
      </c>
      <c r="D19" s="154" t="s">
        <v>125</v>
      </c>
      <c r="E19" s="150">
        <v>16</v>
      </c>
      <c r="F19" s="151">
        <f>INDEX(poeng!$A$1:$B$154,(E19-0)+1,2)</f>
        <v>15</v>
      </c>
      <c r="G19" s="152">
        <v>10</v>
      </c>
      <c r="H19" s="151">
        <f>INDEX(poeng!$A$1:$B$154,(G19-0)+1,2)</f>
        <v>26</v>
      </c>
      <c r="I19" s="150">
        <v>20</v>
      </c>
      <c r="J19" s="151">
        <f>INDEX(poeng!$A$1:$B$154,(I19-0)+1,2)</f>
        <v>11</v>
      </c>
      <c r="K19" s="152">
        <v>13</v>
      </c>
      <c r="L19" s="151">
        <f>INDEX(poeng!$A$1:$B$154,(K19-0)+1,2)</f>
        <v>20</v>
      </c>
      <c r="M19" s="150">
        <v>10</v>
      </c>
      <c r="N19" s="151">
        <f>INDEX(poeng!$A$1:$B$154,(M19-0)+1,2)</f>
        <v>26</v>
      </c>
      <c r="O19" s="150">
        <v>21</v>
      </c>
      <c r="P19" s="151">
        <f>INDEX(poeng!$A$1:$B$154,(O19-0)+1,2)</f>
        <v>10</v>
      </c>
      <c r="Q19" s="128">
        <f t="shared" si="2"/>
        <v>15</v>
      </c>
      <c r="R19" s="129">
        <f t="shared" si="3"/>
        <v>26</v>
      </c>
      <c r="S19" s="129">
        <f t="shared" si="4"/>
        <v>11</v>
      </c>
      <c r="T19" s="129">
        <f t="shared" si="5"/>
        <v>20</v>
      </c>
      <c r="U19" s="129">
        <f t="shared" si="6"/>
        <v>26</v>
      </c>
      <c r="V19" s="129">
        <f t="shared" si="7"/>
        <v>10</v>
      </c>
      <c r="W19" s="130">
        <f t="shared" si="8"/>
        <v>87</v>
      </c>
      <c r="X19" s="100"/>
      <c r="Z19" s="120">
        <f t="shared" si="9"/>
        <v>26</v>
      </c>
      <c r="AA19" s="120">
        <f t="shared" si="10"/>
        <v>26</v>
      </c>
      <c r="AB19" s="120">
        <f t="shared" si="11"/>
        <v>20</v>
      </c>
      <c r="AC19" s="120">
        <f t="shared" si="12"/>
        <v>15</v>
      </c>
    </row>
    <row r="20" spans="1:29" ht="15.75" customHeight="1">
      <c r="A20" s="146">
        <f t="shared" si="0"/>
        <v>15</v>
      </c>
      <c r="B20" s="147">
        <f t="shared" si="1"/>
        <v>77</v>
      </c>
      <c r="C20" s="153" t="s">
        <v>420</v>
      </c>
      <c r="D20" s="154" t="s">
        <v>125</v>
      </c>
      <c r="E20" s="150"/>
      <c r="F20" s="151">
        <f>INDEX(poeng!$A$1:$B$154,(E20-0)+1,2)</f>
        <v>0</v>
      </c>
      <c r="G20" s="152"/>
      <c r="H20" s="151">
        <f>INDEX(poeng!$A$1:$B$154,(G20-0)+1,2)</f>
        <v>0</v>
      </c>
      <c r="I20" s="150">
        <v>16</v>
      </c>
      <c r="J20" s="151">
        <f>INDEX(poeng!$A$1:$B$154,(I20-0)+1,2)</f>
        <v>15</v>
      </c>
      <c r="K20" s="152">
        <v>21</v>
      </c>
      <c r="L20" s="151">
        <f>INDEX(poeng!$A$1:$B$154,(K20-0)+1,2)</f>
        <v>10</v>
      </c>
      <c r="M20" s="150">
        <v>13</v>
      </c>
      <c r="N20" s="151">
        <f>INDEX(poeng!$A$1:$B$154,(M20-0)+1,2)</f>
        <v>20</v>
      </c>
      <c r="O20" s="150">
        <v>8</v>
      </c>
      <c r="P20" s="151">
        <f>INDEX(poeng!$A$1:$B$154,(O20-0)+1,2)</f>
        <v>32</v>
      </c>
      <c r="Q20" s="128">
        <f t="shared" si="2"/>
        <v>0</v>
      </c>
      <c r="R20" s="129">
        <f t="shared" si="3"/>
        <v>0</v>
      </c>
      <c r="S20" s="129">
        <f t="shared" si="4"/>
        <v>15</v>
      </c>
      <c r="T20" s="129">
        <f t="shared" si="5"/>
        <v>10</v>
      </c>
      <c r="U20" s="129">
        <f t="shared" si="6"/>
        <v>20</v>
      </c>
      <c r="V20" s="129">
        <f t="shared" si="7"/>
        <v>32</v>
      </c>
      <c r="W20" s="130">
        <f t="shared" si="8"/>
        <v>77</v>
      </c>
      <c r="X20" s="100"/>
      <c r="Z20" s="120">
        <f t="shared" si="9"/>
        <v>32</v>
      </c>
      <c r="AA20" s="120">
        <f t="shared" si="10"/>
        <v>20</v>
      </c>
      <c r="AB20" s="120">
        <f t="shared" si="11"/>
        <v>15</v>
      </c>
      <c r="AC20" s="120">
        <f t="shared" si="12"/>
        <v>10</v>
      </c>
    </row>
    <row r="21" spans="1:29" ht="16.5" customHeight="1">
      <c r="A21" s="146">
        <f t="shared" si="0"/>
        <v>16</v>
      </c>
      <c r="B21" s="147">
        <f t="shared" si="1"/>
        <v>74</v>
      </c>
      <c r="C21" s="153" t="s">
        <v>127</v>
      </c>
      <c r="D21" s="154" t="s">
        <v>24</v>
      </c>
      <c r="E21" s="150">
        <v>12</v>
      </c>
      <c r="F21" s="151">
        <f>INDEX(poeng!$A$1:$B$154,(E21-0)+1,2)</f>
        <v>22</v>
      </c>
      <c r="G21" s="152">
        <v>14</v>
      </c>
      <c r="H21" s="151">
        <f>INDEX(poeng!$A$1:$B$154,(G21-0)+1,2)</f>
        <v>18</v>
      </c>
      <c r="I21" s="150">
        <v>15</v>
      </c>
      <c r="J21" s="151">
        <f>INDEX(poeng!$A$1:$B$154,(I21-0)+1,2)</f>
        <v>16</v>
      </c>
      <c r="K21" s="152">
        <v>16</v>
      </c>
      <c r="L21" s="151">
        <f>INDEX(poeng!$A$1:$B$154,(K21-0)+1,2)</f>
        <v>15</v>
      </c>
      <c r="M21" s="150">
        <v>18</v>
      </c>
      <c r="N21" s="151">
        <f>INDEX(poeng!$A$1:$B$154,(M21-0)+1,2)</f>
        <v>13</v>
      </c>
      <c r="O21" s="150">
        <v>14</v>
      </c>
      <c r="P21" s="151">
        <f>INDEX(poeng!$A$1:$B$154,(O21-0)+1,2)</f>
        <v>18</v>
      </c>
      <c r="Q21" s="128">
        <f t="shared" si="2"/>
        <v>22</v>
      </c>
      <c r="R21" s="129">
        <f t="shared" si="3"/>
        <v>18</v>
      </c>
      <c r="S21" s="129">
        <f t="shared" si="4"/>
        <v>16</v>
      </c>
      <c r="T21" s="129">
        <f t="shared" si="5"/>
        <v>15</v>
      </c>
      <c r="U21" s="129">
        <f t="shared" si="6"/>
        <v>13</v>
      </c>
      <c r="V21" s="129">
        <f t="shared" si="7"/>
        <v>18</v>
      </c>
      <c r="W21" s="130">
        <f t="shared" si="8"/>
        <v>74</v>
      </c>
      <c r="X21" s="100"/>
      <c r="Z21" s="120">
        <f t="shared" si="9"/>
        <v>22</v>
      </c>
      <c r="AA21" s="120">
        <f t="shared" si="10"/>
        <v>18</v>
      </c>
      <c r="AB21" s="120">
        <f t="shared" si="11"/>
        <v>18</v>
      </c>
      <c r="AC21" s="120">
        <f t="shared" si="12"/>
        <v>16</v>
      </c>
    </row>
    <row r="22" spans="1:29" ht="15.75" customHeight="1">
      <c r="A22" s="146">
        <f t="shared" si="0"/>
        <v>17</v>
      </c>
      <c r="B22" s="147">
        <f t="shared" si="1"/>
        <v>72</v>
      </c>
      <c r="C22" s="153" t="s">
        <v>259</v>
      </c>
      <c r="D22" s="154" t="s">
        <v>188</v>
      </c>
      <c r="E22" s="150">
        <v>14</v>
      </c>
      <c r="F22" s="151">
        <f>INDEX(poeng!$A$1:$B$154,(E22-0)+1,2)</f>
        <v>18</v>
      </c>
      <c r="G22" s="152">
        <v>16</v>
      </c>
      <c r="H22" s="151">
        <f>INDEX(poeng!$A$1:$B$154,(G22-0)+1,2)</f>
        <v>15</v>
      </c>
      <c r="I22" s="150">
        <v>18</v>
      </c>
      <c r="J22" s="151">
        <f>INDEX(poeng!$A$1:$B$154,(I22-0)+1,2)</f>
        <v>13</v>
      </c>
      <c r="K22" s="152">
        <v>19</v>
      </c>
      <c r="L22" s="151">
        <f>INDEX(poeng!$A$1:$B$154,(K22-0)+1,2)</f>
        <v>12</v>
      </c>
      <c r="M22" s="150">
        <v>16</v>
      </c>
      <c r="N22" s="151">
        <f>INDEX(poeng!$A$1:$B$154,(M22-0)+1,2)</f>
        <v>15</v>
      </c>
      <c r="O22" s="150">
        <v>11</v>
      </c>
      <c r="P22" s="151">
        <f>INDEX(poeng!$A$1:$B$154,(O22-0)+1,2)</f>
        <v>24</v>
      </c>
      <c r="Q22" s="128">
        <f t="shared" si="2"/>
        <v>18</v>
      </c>
      <c r="R22" s="129">
        <f t="shared" si="3"/>
        <v>15</v>
      </c>
      <c r="S22" s="129">
        <f t="shared" si="4"/>
        <v>13</v>
      </c>
      <c r="T22" s="129">
        <f t="shared" si="5"/>
        <v>12</v>
      </c>
      <c r="U22" s="129">
        <f t="shared" si="6"/>
        <v>15</v>
      </c>
      <c r="V22" s="129">
        <f t="shared" si="7"/>
        <v>24</v>
      </c>
      <c r="W22" s="130">
        <f t="shared" si="8"/>
        <v>72</v>
      </c>
      <c r="X22" s="100"/>
      <c r="Z22" s="120">
        <f t="shared" si="9"/>
        <v>24</v>
      </c>
      <c r="AA22" s="120">
        <f t="shared" si="10"/>
        <v>18</v>
      </c>
      <c r="AB22" s="120">
        <f t="shared" si="11"/>
        <v>15</v>
      </c>
      <c r="AC22" s="120">
        <f t="shared" si="12"/>
        <v>15</v>
      </c>
    </row>
    <row r="23" spans="1:29" ht="15.75" customHeight="1">
      <c r="A23" s="146">
        <f t="shared" si="0"/>
        <v>18</v>
      </c>
      <c r="B23" s="147">
        <f t="shared" si="1"/>
        <v>51</v>
      </c>
      <c r="C23" s="153" t="s">
        <v>133</v>
      </c>
      <c r="D23" s="154" t="s">
        <v>62</v>
      </c>
      <c r="E23" s="150">
        <v>18</v>
      </c>
      <c r="F23" s="151">
        <f>INDEX(poeng!$A$1:$B$154,(E23-0)+1,2)</f>
        <v>13</v>
      </c>
      <c r="G23" s="152">
        <v>18</v>
      </c>
      <c r="H23" s="151">
        <f>INDEX(poeng!$A$1:$B$154,(G23-0)+1,2)</f>
        <v>13</v>
      </c>
      <c r="I23" s="150">
        <v>21</v>
      </c>
      <c r="J23" s="151">
        <f>INDEX(poeng!$A$1:$B$154,(I23-0)+1,2)</f>
        <v>10</v>
      </c>
      <c r="K23" s="152">
        <v>20</v>
      </c>
      <c r="L23" s="151">
        <f>INDEX(poeng!$A$1:$B$154,(K23-0)+1,2)</f>
        <v>11</v>
      </c>
      <c r="M23" s="150">
        <v>21</v>
      </c>
      <c r="N23" s="151">
        <f>INDEX(poeng!$A$1:$B$154,(M23-0)+1,2)</f>
        <v>10</v>
      </c>
      <c r="O23" s="150">
        <v>17</v>
      </c>
      <c r="P23" s="151">
        <f>INDEX(poeng!$A$1:$B$154,(O23-0)+1,2)</f>
        <v>14</v>
      </c>
      <c r="Q23" s="128">
        <f t="shared" si="2"/>
        <v>13</v>
      </c>
      <c r="R23" s="129">
        <f t="shared" si="3"/>
        <v>13</v>
      </c>
      <c r="S23" s="129">
        <f t="shared" si="4"/>
        <v>10</v>
      </c>
      <c r="T23" s="129">
        <f t="shared" si="5"/>
        <v>11</v>
      </c>
      <c r="U23" s="129">
        <f t="shared" si="6"/>
        <v>10</v>
      </c>
      <c r="V23" s="129">
        <f t="shared" si="7"/>
        <v>14</v>
      </c>
      <c r="W23" s="130">
        <f t="shared" si="8"/>
        <v>51</v>
      </c>
      <c r="X23" s="100"/>
      <c r="Z23" s="120">
        <f t="shared" si="9"/>
        <v>14</v>
      </c>
      <c r="AA23" s="120">
        <f t="shared" si="10"/>
        <v>13</v>
      </c>
      <c r="AB23" s="120">
        <f t="shared" si="11"/>
        <v>13</v>
      </c>
      <c r="AC23" s="120">
        <f t="shared" si="12"/>
        <v>11</v>
      </c>
    </row>
    <row r="24" spans="1:29" ht="15.75" customHeight="1">
      <c r="A24" s="146">
        <f t="shared" si="0"/>
        <v>19</v>
      </c>
      <c r="B24" s="147">
        <f t="shared" si="1"/>
        <v>50</v>
      </c>
      <c r="C24" s="153" t="s">
        <v>131</v>
      </c>
      <c r="D24" s="154" t="s">
        <v>119</v>
      </c>
      <c r="E24" s="150">
        <v>17</v>
      </c>
      <c r="F24" s="151">
        <f>INDEX(poeng!$A$1:$B$154,(E24-0)+1,2)</f>
        <v>14</v>
      </c>
      <c r="G24" s="152">
        <v>20</v>
      </c>
      <c r="H24" s="151">
        <f>INDEX(poeng!$A$1:$B$154,(G24-0)+1,2)</f>
        <v>11</v>
      </c>
      <c r="I24" s="150">
        <v>19</v>
      </c>
      <c r="J24" s="151">
        <f>INDEX(poeng!$A$1:$B$154,(I24-0)+1,2)</f>
        <v>12</v>
      </c>
      <c r="K24" s="152">
        <v>24</v>
      </c>
      <c r="L24" s="151">
        <f>INDEX(poeng!$A$1:$B$154,(K24-0)+1,2)</f>
        <v>7</v>
      </c>
      <c r="M24" s="150">
        <v>19</v>
      </c>
      <c r="N24" s="151">
        <f>INDEX(poeng!$A$1:$B$154,(M24-0)+1,2)</f>
        <v>12</v>
      </c>
      <c r="O24" s="150">
        <v>19</v>
      </c>
      <c r="P24" s="151">
        <f>INDEX(poeng!$A$1:$B$154,(O24-0)+1,2)</f>
        <v>12</v>
      </c>
      <c r="Q24" s="128">
        <f t="shared" si="2"/>
        <v>14</v>
      </c>
      <c r="R24" s="129">
        <f t="shared" si="3"/>
        <v>11</v>
      </c>
      <c r="S24" s="129">
        <f t="shared" si="4"/>
        <v>12</v>
      </c>
      <c r="T24" s="129">
        <f t="shared" si="5"/>
        <v>7</v>
      </c>
      <c r="U24" s="129">
        <f t="shared" si="6"/>
        <v>12</v>
      </c>
      <c r="V24" s="129">
        <f t="shared" si="7"/>
        <v>12</v>
      </c>
      <c r="W24" s="130">
        <f t="shared" si="8"/>
        <v>50</v>
      </c>
      <c r="X24" s="100"/>
      <c r="Z24" s="120">
        <f t="shared" si="9"/>
        <v>14</v>
      </c>
      <c r="AA24" s="120">
        <f t="shared" si="10"/>
        <v>12</v>
      </c>
      <c r="AB24" s="120">
        <f t="shared" si="11"/>
        <v>12</v>
      </c>
      <c r="AC24" s="120">
        <f t="shared" si="12"/>
        <v>12</v>
      </c>
    </row>
    <row r="25" spans="1:29" ht="15.75" customHeight="1">
      <c r="A25" s="146">
        <f t="shared" si="0"/>
        <v>20</v>
      </c>
      <c r="B25" s="147">
        <f t="shared" si="1"/>
        <v>47</v>
      </c>
      <c r="C25" s="153" t="s">
        <v>229</v>
      </c>
      <c r="D25" s="154" t="s">
        <v>62</v>
      </c>
      <c r="E25" s="150">
        <v>21</v>
      </c>
      <c r="F25" s="151">
        <f>INDEX(poeng!$A$1:$B$154,(E25-0)+1,2)</f>
        <v>10</v>
      </c>
      <c r="G25" s="152">
        <v>17</v>
      </c>
      <c r="H25" s="151">
        <f>INDEX(poeng!$A$1:$B$154,(G25-0)+1,2)</f>
        <v>14</v>
      </c>
      <c r="I25" s="150"/>
      <c r="J25" s="151">
        <f>INDEX(poeng!$A$1:$B$154,(I25-0)+1,2)</f>
        <v>0</v>
      </c>
      <c r="K25" s="152">
        <v>23</v>
      </c>
      <c r="L25" s="151">
        <f>INDEX(poeng!$A$1:$B$154,(K25-0)+1,2)</f>
        <v>8</v>
      </c>
      <c r="M25" s="150">
        <v>17</v>
      </c>
      <c r="N25" s="151">
        <f>INDEX(poeng!$A$1:$B$154,(M25-0)+1,2)</f>
        <v>14</v>
      </c>
      <c r="O25" s="150">
        <v>22</v>
      </c>
      <c r="P25" s="151">
        <f>INDEX(poeng!$A$1:$B$154,(O25-0)+1,2)</f>
        <v>9</v>
      </c>
      <c r="Q25" s="128">
        <f t="shared" si="2"/>
        <v>10</v>
      </c>
      <c r="R25" s="129">
        <f t="shared" si="3"/>
        <v>14</v>
      </c>
      <c r="S25" s="129">
        <f t="shared" si="4"/>
        <v>0</v>
      </c>
      <c r="T25" s="129">
        <f t="shared" si="5"/>
        <v>8</v>
      </c>
      <c r="U25" s="129">
        <f t="shared" si="6"/>
        <v>14</v>
      </c>
      <c r="V25" s="129">
        <f t="shared" si="7"/>
        <v>9</v>
      </c>
      <c r="W25" s="130">
        <f t="shared" si="8"/>
        <v>47</v>
      </c>
      <c r="X25" s="100"/>
      <c r="Z25" s="120">
        <f t="shared" si="9"/>
        <v>14</v>
      </c>
      <c r="AA25" s="120">
        <f t="shared" si="10"/>
        <v>14</v>
      </c>
      <c r="AB25" s="120">
        <f t="shared" si="11"/>
        <v>10</v>
      </c>
      <c r="AC25" s="120">
        <f t="shared" si="12"/>
        <v>9</v>
      </c>
    </row>
    <row r="26" spans="1:29" ht="15.75" customHeight="1">
      <c r="A26" s="146">
        <f t="shared" si="0"/>
        <v>20</v>
      </c>
      <c r="B26" s="147">
        <f t="shared" si="1"/>
        <v>47</v>
      </c>
      <c r="C26" s="153" t="s">
        <v>228</v>
      </c>
      <c r="D26" s="154" t="s">
        <v>111</v>
      </c>
      <c r="E26" s="150">
        <v>20</v>
      </c>
      <c r="F26" s="151">
        <f>INDEX(poeng!$A$1:$B$154,(E26-0)+1,2)</f>
        <v>11</v>
      </c>
      <c r="G26" s="152"/>
      <c r="H26" s="151">
        <f>INDEX(poeng!$A$1:$B$154,(G26-0)+1,2)</f>
        <v>0</v>
      </c>
      <c r="I26" s="150">
        <v>17</v>
      </c>
      <c r="J26" s="151">
        <f>INDEX(poeng!$A$1:$B$154,(I26-0)+1,2)</f>
        <v>14</v>
      </c>
      <c r="K26" s="152">
        <v>22</v>
      </c>
      <c r="L26" s="151">
        <f>INDEX(poeng!$A$1:$B$154,(K26-0)+1,2)</f>
        <v>9</v>
      </c>
      <c r="M26" s="150">
        <v>20</v>
      </c>
      <c r="N26" s="151">
        <f>INDEX(poeng!$A$1:$B$154,(M26-0)+1,2)</f>
        <v>11</v>
      </c>
      <c r="O26" s="150">
        <v>20</v>
      </c>
      <c r="P26" s="151">
        <f>INDEX(poeng!$A$1:$B$154,(O26-0)+1,2)</f>
        <v>11</v>
      </c>
      <c r="Q26" s="128">
        <f t="shared" si="2"/>
        <v>11</v>
      </c>
      <c r="R26" s="129">
        <f t="shared" si="3"/>
        <v>0</v>
      </c>
      <c r="S26" s="129">
        <f t="shared" si="4"/>
        <v>14</v>
      </c>
      <c r="T26" s="129">
        <f t="shared" si="5"/>
        <v>9</v>
      </c>
      <c r="U26" s="129">
        <f t="shared" si="6"/>
        <v>11</v>
      </c>
      <c r="V26" s="129">
        <f t="shared" si="7"/>
        <v>11</v>
      </c>
      <c r="W26" s="130">
        <f t="shared" si="8"/>
        <v>47</v>
      </c>
      <c r="X26" s="100"/>
      <c r="Z26" s="120">
        <f t="shared" si="9"/>
        <v>14</v>
      </c>
      <c r="AA26" s="120">
        <f t="shared" si="10"/>
        <v>11</v>
      </c>
      <c r="AB26" s="120">
        <f t="shared" si="11"/>
        <v>11</v>
      </c>
      <c r="AC26" s="120">
        <f t="shared" si="12"/>
        <v>11</v>
      </c>
    </row>
    <row r="27" spans="1:29" ht="15.75" customHeight="1">
      <c r="A27" s="146">
        <f t="shared" si="0"/>
        <v>22</v>
      </c>
      <c r="B27" s="147">
        <f t="shared" si="1"/>
        <v>42</v>
      </c>
      <c r="C27" s="153" t="s">
        <v>189</v>
      </c>
      <c r="D27" s="154" t="s">
        <v>114</v>
      </c>
      <c r="E27" s="150">
        <v>19</v>
      </c>
      <c r="F27" s="151">
        <f>INDEX(poeng!$A$1:$B$154,(E27-0)+1,2)</f>
        <v>12</v>
      </c>
      <c r="G27" s="152">
        <v>18</v>
      </c>
      <c r="H27" s="151">
        <f>INDEX(poeng!$A$1:$B$154,(G27-0)+1,2)</f>
        <v>13</v>
      </c>
      <c r="I27" s="150"/>
      <c r="J27" s="151">
        <f>INDEX(poeng!$A$1:$B$154,(I27-0)+1,2)</f>
        <v>0</v>
      </c>
      <c r="K27" s="152">
        <v>25</v>
      </c>
      <c r="L27" s="151">
        <f>INDEX(poeng!$A$1:$B$154,(K27-0)+1,2)</f>
        <v>6</v>
      </c>
      <c r="M27" s="150">
        <v>22</v>
      </c>
      <c r="N27" s="151">
        <f>INDEX(poeng!$A$1:$B$154,(M27-0)+1,2)</f>
        <v>9</v>
      </c>
      <c r="O27" s="150">
        <v>23</v>
      </c>
      <c r="P27" s="151">
        <f>INDEX(poeng!$A$1:$B$154,(O27-0)+1,2)</f>
        <v>8</v>
      </c>
      <c r="Q27" s="128">
        <f t="shared" si="2"/>
        <v>12</v>
      </c>
      <c r="R27" s="129">
        <f t="shared" si="3"/>
        <v>13</v>
      </c>
      <c r="S27" s="129">
        <f t="shared" si="4"/>
        <v>0</v>
      </c>
      <c r="T27" s="129">
        <f t="shared" si="5"/>
        <v>6</v>
      </c>
      <c r="U27" s="129">
        <f t="shared" si="6"/>
        <v>9</v>
      </c>
      <c r="V27" s="129">
        <f t="shared" si="7"/>
        <v>8</v>
      </c>
      <c r="W27" s="130">
        <f t="shared" si="8"/>
        <v>42</v>
      </c>
      <c r="X27" s="100"/>
      <c r="Z27" s="120">
        <f t="shared" si="9"/>
        <v>13</v>
      </c>
      <c r="AA27" s="120">
        <f t="shared" si="10"/>
        <v>12</v>
      </c>
      <c r="AB27" s="120">
        <f t="shared" si="11"/>
        <v>9</v>
      </c>
      <c r="AC27" s="120">
        <f t="shared" si="12"/>
        <v>8</v>
      </c>
    </row>
    <row r="28" spans="1:29" ht="15.75" customHeight="1">
      <c r="A28" s="146">
        <f t="shared" si="0"/>
        <v>23</v>
      </c>
      <c r="B28" s="147">
        <f t="shared" si="1"/>
        <v>40</v>
      </c>
      <c r="C28" s="153" t="s">
        <v>190</v>
      </c>
      <c r="D28" s="154" t="s">
        <v>132</v>
      </c>
      <c r="E28" s="150"/>
      <c r="F28" s="151">
        <f>INDEX(poeng!$A$1:$B$154,(E28-0)+1,2)</f>
        <v>0</v>
      </c>
      <c r="G28" s="152">
        <v>21</v>
      </c>
      <c r="H28" s="151">
        <f>INDEX(poeng!$A$1:$B$154,(G28-0)+1,2)</f>
        <v>10</v>
      </c>
      <c r="I28" s="150">
        <v>22</v>
      </c>
      <c r="J28" s="151">
        <f>INDEX(poeng!$A$1:$B$154,(I28-0)+1,2)</f>
        <v>9</v>
      </c>
      <c r="K28" s="152">
        <v>26</v>
      </c>
      <c r="L28" s="151">
        <f>INDEX(poeng!$A$1:$B$154,(K28-0)+1,2)</f>
        <v>5</v>
      </c>
      <c r="M28" s="150">
        <v>23</v>
      </c>
      <c r="N28" s="151">
        <f>INDEX(poeng!$A$1:$B$154,(M28-0)+1,2)</f>
        <v>8</v>
      </c>
      <c r="O28" s="150">
        <v>18</v>
      </c>
      <c r="P28" s="151">
        <f>INDEX(poeng!$A$1:$B$154,(O28-0)+1,2)</f>
        <v>13</v>
      </c>
      <c r="Q28" s="128">
        <f t="shared" si="2"/>
        <v>0</v>
      </c>
      <c r="R28" s="129">
        <f t="shared" si="3"/>
        <v>10</v>
      </c>
      <c r="S28" s="129">
        <f t="shared" si="4"/>
        <v>9</v>
      </c>
      <c r="T28" s="129">
        <f t="shared" si="5"/>
        <v>5</v>
      </c>
      <c r="U28" s="129">
        <f t="shared" si="6"/>
        <v>8</v>
      </c>
      <c r="V28" s="129">
        <f t="shared" si="7"/>
        <v>13</v>
      </c>
      <c r="W28" s="130">
        <f t="shared" si="8"/>
        <v>40</v>
      </c>
      <c r="X28" s="100"/>
      <c r="Z28" s="120">
        <f t="shared" si="9"/>
        <v>13</v>
      </c>
      <c r="AA28" s="120">
        <f t="shared" si="10"/>
        <v>10</v>
      </c>
      <c r="AB28" s="120">
        <f t="shared" si="11"/>
        <v>9</v>
      </c>
      <c r="AC28" s="120">
        <f t="shared" si="12"/>
        <v>8</v>
      </c>
    </row>
    <row r="29" spans="1:29" ht="15.75" customHeight="1" hidden="1">
      <c r="A29" s="139">
        <f t="shared" si="0"/>
        <v>24</v>
      </c>
      <c r="B29" s="140">
        <f t="shared" si="1"/>
        <v>0</v>
      </c>
      <c r="C29" s="171"/>
      <c r="D29" s="142"/>
      <c r="E29" s="143"/>
      <c r="F29" s="144">
        <f>INDEX(poeng!$A$1:$B$154,(E29-0)+1,2)</f>
        <v>0</v>
      </c>
      <c r="G29" s="145"/>
      <c r="H29" s="144">
        <f>INDEX(poeng!$A$1:$B$154,(G29-0)+1,2)</f>
        <v>0</v>
      </c>
      <c r="I29" s="143"/>
      <c r="J29" s="144">
        <f>INDEX(poeng!$A$1:$B$154,(I29-0)+1,2)</f>
        <v>0</v>
      </c>
      <c r="K29" s="145"/>
      <c r="L29" s="144">
        <f>INDEX(poeng!$A$1:$B$154,(K29-0)+1,2)</f>
        <v>0</v>
      </c>
      <c r="M29" s="143"/>
      <c r="N29" s="144">
        <f>INDEX(poeng!$A$1:$B$154,(M29-0)+1,2)</f>
        <v>0</v>
      </c>
      <c r="O29" s="143"/>
      <c r="P29" s="144">
        <f>INDEX(poeng!$A$1:$B$154,(O29-0)+1,2)</f>
        <v>0</v>
      </c>
      <c r="Q29" s="128">
        <f t="shared" si="2"/>
        <v>0</v>
      </c>
      <c r="R29" s="129">
        <f t="shared" si="3"/>
        <v>0</v>
      </c>
      <c r="S29" s="129">
        <f t="shared" si="4"/>
        <v>0</v>
      </c>
      <c r="T29" s="129">
        <f t="shared" si="5"/>
        <v>0</v>
      </c>
      <c r="U29" s="129">
        <f t="shared" si="6"/>
        <v>0</v>
      </c>
      <c r="V29" s="129">
        <f t="shared" si="7"/>
        <v>0</v>
      </c>
      <c r="W29" s="130">
        <f t="shared" si="8"/>
        <v>0</v>
      </c>
      <c r="X29" s="100"/>
      <c r="Z29" s="120">
        <f t="shared" si="9"/>
        <v>0</v>
      </c>
      <c r="AA29" s="120">
        <f t="shared" si="10"/>
        <v>0</v>
      </c>
      <c r="AB29" s="120">
        <f t="shared" si="11"/>
        <v>0</v>
      </c>
      <c r="AC29" s="120">
        <f t="shared" si="12"/>
        <v>0</v>
      </c>
    </row>
    <row r="30" spans="1:29" ht="15.75" customHeight="1" hidden="1">
      <c r="A30" s="146">
        <f t="shared" si="0"/>
        <v>24</v>
      </c>
      <c r="B30" s="147">
        <f t="shared" si="1"/>
        <v>0</v>
      </c>
      <c r="C30" s="153"/>
      <c r="D30" s="154"/>
      <c r="E30" s="150"/>
      <c r="F30" s="151">
        <f>INDEX(poeng!$A$1:$B$154,(E30-0)+1,2)</f>
        <v>0</v>
      </c>
      <c r="G30" s="152"/>
      <c r="H30" s="151">
        <f>INDEX(poeng!$A$1:$B$154,(G30-0)+1,2)</f>
        <v>0</v>
      </c>
      <c r="I30" s="150"/>
      <c r="J30" s="151">
        <f>INDEX(poeng!$A$1:$B$154,(I30-0)+1,2)</f>
        <v>0</v>
      </c>
      <c r="K30" s="152"/>
      <c r="L30" s="151">
        <f>INDEX(poeng!$A$1:$B$154,(K30-0)+1,2)</f>
        <v>0</v>
      </c>
      <c r="M30" s="150"/>
      <c r="N30" s="151">
        <f>INDEX(poeng!$A$1:$B$154,(M30-0)+1,2)</f>
        <v>0</v>
      </c>
      <c r="O30" s="150"/>
      <c r="P30" s="151">
        <f>INDEX(poeng!$A$1:$B$154,(O30-0)+1,2)</f>
        <v>0</v>
      </c>
      <c r="Q30" s="128">
        <f t="shared" si="2"/>
        <v>0</v>
      </c>
      <c r="R30" s="129">
        <f t="shared" si="3"/>
        <v>0</v>
      </c>
      <c r="S30" s="129">
        <f t="shared" si="4"/>
        <v>0</v>
      </c>
      <c r="T30" s="129">
        <f t="shared" si="5"/>
        <v>0</v>
      </c>
      <c r="U30" s="129">
        <f t="shared" si="6"/>
        <v>0</v>
      </c>
      <c r="V30" s="129">
        <f t="shared" si="7"/>
        <v>0</v>
      </c>
      <c r="W30" s="130">
        <f t="shared" si="8"/>
        <v>0</v>
      </c>
      <c r="X30" s="100"/>
      <c r="Z30" s="120">
        <f t="shared" si="9"/>
        <v>0</v>
      </c>
      <c r="AA30" s="120">
        <f t="shared" si="10"/>
        <v>0</v>
      </c>
      <c r="AB30" s="120">
        <f t="shared" si="11"/>
        <v>0</v>
      </c>
      <c r="AC30" s="120">
        <f t="shared" si="12"/>
        <v>0</v>
      </c>
    </row>
    <row r="31" spans="1:29" ht="15.75" customHeight="1" hidden="1">
      <c r="A31" s="146">
        <f t="shared" si="0"/>
        <v>24</v>
      </c>
      <c r="B31" s="147">
        <f t="shared" si="1"/>
        <v>0</v>
      </c>
      <c r="C31" s="148"/>
      <c r="D31" s="149"/>
      <c r="E31" s="150"/>
      <c r="F31" s="151">
        <f>INDEX(poeng!$A$1:$B$154,(E31-0)+1,2)</f>
        <v>0</v>
      </c>
      <c r="G31" s="152"/>
      <c r="H31" s="151">
        <f>INDEX(poeng!$A$1:$B$154,(G31-0)+1,2)</f>
        <v>0</v>
      </c>
      <c r="I31" s="150"/>
      <c r="J31" s="151">
        <f>INDEX(poeng!$A$1:$B$154,(I31-0)+1,2)</f>
        <v>0</v>
      </c>
      <c r="K31" s="152"/>
      <c r="L31" s="151">
        <f>INDEX(poeng!$A$1:$B$154,(K31-0)+1,2)</f>
        <v>0</v>
      </c>
      <c r="M31" s="150"/>
      <c r="N31" s="151">
        <f>INDEX(poeng!$A$1:$B$154,(M31-0)+1,2)</f>
        <v>0</v>
      </c>
      <c r="O31" s="150"/>
      <c r="P31" s="151">
        <f>INDEX(poeng!$A$1:$B$154,(O31-0)+1,2)</f>
        <v>0</v>
      </c>
      <c r="Q31" s="128">
        <f t="shared" si="2"/>
        <v>0</v>
      </c>
      <c r="R31" s="129">
        <f t="shared" si="3"/>
        <v>0</v>
      </c>
      <c r="S31" s="129">
        <f t="shared" si="4"/>
        <v>0</v>
      </c>
      <c r="T31" s="129">
        <f t="shared" si="5"/>
        <v>0</v>
      </c>
      <c r="U31" s="129">
        <f t="shared" si="6"/>
        <v>0</v>
      </c>
      <c r="V31" s="129">
        <f t="shared" si="7"/>
        <v>0</v>
      </c>
      <c r="W31" s="130">
        <f t="shared" si="8"/>
        <v>0</v>
      </c>
      <c r="X31" s="100"/>
      <c r="Z31" s="120">
        <f t="shared" si="9"/>
        <v>0</v>
      </c>
      <c r="AA31" s="120">
        <f t="shared" si="10"/>
        <v>0</v>
      </c>
      <c r="AB31" s="120">
        <f t="shared" si="11"/>
        <v>0</v>
      </c>
      <c r="AC31" s="120">
        <f t="shared" si="12"/>
        <v>0</v>
      </c>
    </row>
    <row r="32" spans="1:29" ht="15.75" customHeight="1" hidden="1">
      <c r="A32" s="146">
        <f t="shared" si="0"/>
        <v>24</v>
      </c>
      <c r="B32" s="147">
        <f aca="true" t="shared" si="13" ref="B32:B63">W32</f>
        <v>0</v>
      </c>
      <c r="C32" s="148"/>
      <c r="D32" s="149"/>
      <c r="E32" s="150"/>
      <c r="F32" s="151">
        <f>INDEX(poeng!$A$1:$B$154,(E32-0)+1,2)</f>
        <v>0</v>
      </c>
      <c r="G32" s="152"/>
      <c r="H32" s="151">
        <f>INDEX(poeng!$A$1:$B$154,(G32-0)+1,2)</f>
        <v>0</v>
      </c>
      <c r="I32" s="150"/>
      <c r="J32" s="151">
        <f>INDEX(poeng!$A$1:$B$154,(I32-0)+1,2)</f>
        <v>0</v>
      </c>
      <c r="K32" s="152"/>
      <c r="L32" s="151">
        <f>INDEX(poeng!$A$1:$B$154,(K32-0)+1,2)</f>
        <v>0</v>
      </c>
      <c r="M32" s="150"/>
      <c r="N32" s="151">
        <f>INDEX(poeng!$A$1:$B$154,(M32-0)+1,2)</f>
        <v>0</v>
      </c>
      <c r="O32" s="150"/>
      <c r="P32" s="151">
        <f>INDEX(poeng!$A$1:$B$154,(O32-0)+1,2)</f>
        <v>0</v>
      </c>
      <c r="Q32" s="128">
        <f aca="true" t="shared" si="14" ref="Q32:Q63">F32</f>
        <v>0</v>
      </c>
      <c r="R32" s="129">
        <f aca="true" t="shared" si="15" ref="R32:R63">H32</f>
        <v>0</v>
      </c>
      <c r="S32" s="129">
        <f aca="true" t="shared" si="16" ref="S32:S63">J32</f>
        <v>0</v>
      </c>
      <c r="T32" s="129">
        <f aca="true" t="shared" si="17" ref="T32:T63">L32</f>
        <v>0</v>
      </c>
      <c r="U32" s="129">
        <f aca="true" t="shared" si="18" ref="U32:U63">N32</f>
        <v>0</v>
      </c>
      <c r="V32" s="129">
        <f t="shared" si="7"/>
        <v>0</v>
      </c>
      <c r="W32" s="130">
        <f aca="true" t="shared" si="19" ref="W32:W63">SUM(Z32:AC32)</f>
        <v>0</v>
      </c>
      <c r="X32" s="100"/>
      <c r="Z32" s="120">
        <f t="shared" si="9"/>
        <v>0</v>
      </c>
      <c r="AA32" s="120">
        <f t="shared" si="10"/>
        <v>0</v>
      </c>
      <c r="AB32" s="120">
        <f t="shared" si="11"/>
        <v>0</v>
      </c>
      <c r="AC32" s="120">
        <f t="shared" si="12"/>
        <v>0</v>
      </c>
    </row>
    <row r="33" spans="1:29" ht="15.75" customHeight="1" hidden="1">
      <c r="A33" s="146">
        <f t="shared" si="0"/>
        <v>24</v>
      </c>
      <c r="B33" s="147">
        <f t="shared" si="13"/>
        <v>0</v>
      </c>
      <c r="C33" s="148"/>
      <c r="D33" s="149"/>
      <c r="E33" s="150"/>
      <c r="F33" s="151">
        <f>INDEX(poeng!$A$1:$B$154,(E33-0)+1,2)</f>
        <v>0</v>
      </c>
      <c r="G33" s="152"/>
      <c r="H33" s="151">
        <f>INDEX(poeng!$A$1:$B$154,(G33-0)+1,2)</f>
        <v>0</v>
      </c>
      <c r="I33" s="150"/>
      <c r="J33" s="151">
        <f>INDEX(poeng!$A$1:$B$154,(I33-0)+1,2)</f>
        <v>0</v>
      </c>
      <c r="K33" s="152"/>
      <c r="L33" s="151">
        <f>INDEX(poeng!$A$1:$B$154,(K33-0)+1,2)</f>
        <v>0</v>
      </c>
      <c r="M33" s="150"/>
      <c r="N33" s="151">
        <f>INDEX(poeng!$A$1:$B$154,(M33-0)+1,2)</f>
        <v>0</v>
      </c>
      <c r="O33" s="150"/>
      <c r="P33" s="151">
        <f>INDEX(poeng!$A$1:$B$154,(O33-0)+1,2)</f>
        <v>0</v>
      </c>
      <c r="Q33" s="128">
        <f t="shared" si="14"/>
        <v>0</v>
      </c>
      <c r="R33" s="129">
        <f t="shared" si="15"/>
        <v>0</v>
      </c>
      <c r="S33" s="129">
        <f t="shared" si="16"/>
        <v>0</v>
      </c>
      <c r="T33" s="129">
        <f t="shared" si="17"/>
        <v>0</v>
      </c>
      <c r="U33" s="129">
        <f t="shared" si="18"/>
        <v>0</v>
      </c>
      <c r="V33" s="129">
        <f t="shared" si="7"/>
        <v>0</v>
      </c>
      <c r="W33" s="130">
        <f t="shared" si="19"/>
        <v>0</v>
      </c>
      <c r="X33" s="100"/>
      <c r="Z33" s="120">
        <f t="shared" si="9"/>
        <v>0</v>
      </c>
      <c r="AA33" s="120">
        <f t="shared" si="10"/>
        <v>0</v>
      </c>
      <c r="AB33" s="120">
        <f t="shared" si="11"/>
        <v>0</v>
      </c>
      <c r="AC33" s="120">
        <f t="shared" si="12"/>
        <v>0</v>
      </c>
    </row>
    <row r="34" spans="1:29" ht="12.75" customHeight="1" hidden="1">
      <c r="A34" s="146">
        <f t="shared" si="0"/>
        <v>24</v>
      </c>
      <c r="B34" s="147">
        <f t="shared" si="13"/>
        <v>0</v>
      </c>
      <c r="C34" s="148"/>
      <c r="D34" s="149"/>
      <c r="E34" s="150"/>
      <c r="F34" s="151">
        <f>INDEX(poeng!$A$1:$B$154,(E34-0)+1,2)</f>
        <v>0</v>
      </c>
      <c r="G34" s="152"/>
      <c r="H34" s="151">
        <f>INDEX(poeng!$A$1:$B$154,(G34-0)+1,2)</f>
        <v>0</v>
      </c>
      <c r="I34" s="150"/>
      <c r="J34" s="151">
        <f>INDEX(poeng!$A$1:$B$154,(I34-0)+1,2)</f>
        <v>0</v>
      </c>
      <c r="K34" s="152"/>
      <c r="L34" s="151">
        <f>INDEX(poeng!$A$1:$B$154,(K34-0)+1,2)</f>
        <v>0</v>
      </c>
      <c r="M34" s="150"/>
      <c r="N34" s="151">
        <f>INDEX(poeng!$A$1:$B$154,(M34-0)+1,2)</f>
        <v>0</v>
      </c>
      <c r="O34" s="150"/>
      <c r="P34" s="151">
        <f>INDEX(poeng!$A$1:$B$154,(O34-0)+1,2)</f>
        <v>0</v>
      </c>
      <c r="Q34" s="128">
        <f t="shared" si="14"/>
        <v>0</v>
      </c>
      <c r="R34" s="129">
        <f t="shared" si="15"/>
        <v>0</v>
      </c>
      <c r="S34" s="129">
        <f t="shared" si="16"/>
        <v>0</v>
      </c>
      <c r="T34" s="129">
        <f t="shared" si="17"/>
        <v>0</v>
      </c>
      <c r="U34" s="129">
        <f t="shared" si="18"/>
        <v>0</v>
      </c>
      <c r="V34" s="129">
        <f t="shared" si="7"/>
        <v>0</v>
      </c>
      <c r="W34" s="130">
        <f t="shared" si="19"/>
        <v>0</v>
      </c>
      <c r="X34" s="100"/>
      <c r="Z34" s="120">
        <f t="shared" si="9"/>
        <v>0</v>
      </c>
      <c r="AA34" s="120">
        <f t="shared" si="10"/>
        <v>0</v>
      </c>
      <c r="AB34" s="120">
        <f t="shared" si="11"/>
        <v>0</v>
      </c>
      <c r="AC34" s="120">
        <f t="shared" si="12"/>
        <v>0</v>
      </c>
    </row>
    <row r="35" spans="1:29" ht="12.75" customHeight="1" hidden="1">
      <c r="A35" s="146">
        <f t="shared" si="0"/>
        <v>24</v>
      </c>
      <c r="B35" s="147">
        <f t="shared" si="13"/>
        <v>0</v>
      </c>
      <c r="C35" s="148"/>
      <c r="D35" s="149"/>
      <c r="E35" s="150"/>
      <c r="F35" s="151">
        <f>INDEX(poeng!$A$1:$B$154,(E35-0)+1,2)</f>
        <v>0</v>
      </c>
      <c r="G35" s="152"/>
      <c r="H35" s="151">
        <f>INDEX(poeng!$A$1:$B$154,(G35-0)+1,2)</f>
        <v>0</v>
      </c>
      <c r="I35" s="150"/>
      <c r="J35" s="151">
        <f>INDEX(poeng!$A$1:$B$154,(I35-0)+1,2)</f>
        <v>0</v>
      </c>
      <c r="K35" s="152"/>
      <c r="L35" s="151">
        <f>INDEX(poeng!$A$1:$B$154,(K35-0)+1,2)</f>
        <v>0</v>
      </c>
      <c r="M35" s="150"/>
      <c r="N35" s="151">
        <f>INDEX(poeng!$A$1:$B$154,(M35-0)+1,2)</f>
        <v>0</v>
      </c>
      <c r="O35" s="150"/>
      <c r="P35" s="151">
        <f>INDEX(poeng!$A$1:$B$154,(O35-0)+1,2)</f>
        <v>0</v>
      </c>
      <c r="Q35" s="128">
        <f t="shared" si="14"/>
        <v>0</v>
      </c>
      <c r="R35" s="129">
        <f t="shared" si="15"/>
        <v>0</v>
      </c>
      <c r="S35" s="129">
        <f t="shared" si="16"/>
        <v>0</v>
      </c>
      <c r="T35" s="129">
        <f t="shared" si="17"/>
        <v>0</v>
      </c>
      <c r="U35" s="129">
        <f t="shared" si="18"/>
        <v>0</v>
      </c>
      <c r="V35" s="129">
        <f t="shared" si="7"/>
        <v>0</v>
      </c>
      <c r="W35" s="130">
        <f t="shared" si="19"/>
        <v>0</v>
      </c>
      <c r="X35" s="100"/>
      <c r="Z35" s="120">
        <f t="shared" si="9"/>
        <v>0</v>
      </c>
      <c r="AA35" s="120">
        <f t="shared" si="10"/>
        <v>0</v>
      </c>
      <c r="AB35" s="120">
        <f t="shared" si="11"/>
        <v>0</v>
      </c>
      <c r="AC35" s="120">
        <f t="shared" si="12"/>
        <v>0</v>
      </c>
    </row>
    <row r="36" spans="1:29" ht="12.75" customHeight="1" hidden="1">
      <c r="A36" s="146">
        <f t="shared" si="0"/>
        <v>24</v>
      </c>
      <c r="B36" s="147">
        <f t="shared" si="13"/>
        <v>0</v>
      </c>
      <c r="C36" s="148"/>
      <c r="D36" s="149"/>
      <c r="E36" s="150"/>
      <c r="F36" s="151">
        <f>INDEX(poeng!$A$1:$B$154,(E36-0)+1,2)</f>
        <v>0</v>
      </c>
      <c r="G36" s="152"/>
      <c r="H36" s="151">
        <f>INDEX(poeng!$A$1:$B$154,(G36-0)+1,2)</f>
        <v>0</v>
      </c>
      <c r="I36" s="150"/>
      <c r="J36" s="151">
        <f>INDEX(poeng!$A$1:$B$154,(I36-0)+1,2)</f>
        <v>0</v>
      </c>
      <c r="K36" s="152"/>
      <c r="L36" s="151">
        <f>INDEX(poeng!$A$1:$B$154,(K36-0)+1,2)</f>
        <v>0</v>
      </c>
      <c r="M36" s="150"/>
      <c r="N36" s="151">
        <f>INDEX(poeng!$A$1:$B$154,(M36-0)+1,2)</f>
        <v>0</v>
      </c>
      <c r="O36" s="150"/>
      <c r="P36" s="151">
        <f>INDEX(poeng!$A$1:$B$154,(O36-0)+1,2)</f>
        <v>0</v>
      </c>
      <c r="Q36" s="128">
        <f t="shared" si="14"/>
        <v>0</v>
      </c>
      <c r="R36" s="129">
        <f t="shared" si="15"/>
        <v>0</v>
      </c>
      <c r="S36" s="129">
        <f t="shared" si="16"/>
        <v>0</v>
      </c>
      <c r="T36" s="129">
        <f t="shared" si="17"/>
        <v>0</v>
      </c>
      <c r="U36" s="129">
        <f t="shared" si="18"/>
        <v>0</v>
      </c>
      <c r="V36" s="129">
        <f t="shared" si="7"/>
        <v>0</v>
      </c>
      <c r="W36" s="130">
        <f t="shared" si="19"/>
        <v>0</v>
      </c>
      <c r="X36" s="100"/>
      <c r="Z36" s="120">
        <f t="shared" si="9"/>
        <v>0</v>
      </c>
      <c r="AA36" s="120">
        <f t="shared" si="10"/>
        <v>0</v>
      </c>
      <c r="AB36" s="120">
        <f t="shared" si="11"/>
        <v>0</v>
      </c>
      <c r="AC36" s="120">
        <f t="shared" si="12"/>
        <v>0</v>
      </c>
    </row>
    <row r="37" spans="1:29" ht="12.75" customHeight="1" hidden="1">
      <c r="A37" s="146">
        <f t="shared" si="0"/>
        <v>24</v>
      </c>
      <c r="B37" s="147">
        <f t="shared" si="13"/>
        <v>0</v>
      </c>
      <c r="C37" s="148"/>
      <c r="D37" s="149"/>
      <c r="E37" s="150"/>
      <c r="F37" s="151">
        <f>INDEX(poeng!$A$1:$B$154,(E37-0)+1,2)</f>
        <v>0</v>
      </c>
      <c r="G37" s="152"/>
      <c r="H37" s="151">
        <f>INDEX(poeng!$A$1:$B$154,(G37-0)+1,2)</f>
        <v>0</v>
      </c>
      <c r="I37" s="150"/>
      <c r="J37" s="151">
        <f>INDEX(poeng!$A$1:$B$154,(I37-0)+1,2)</f>
        <v>0</v>
      </c>
      <c r="K37" s="152"/>
      <c r="L37" s="151">
        <f>INDEX(poeng!$A$1:$B$154,(K37-0)+1,2)</f>
        <v>0</v>
      </c>
      <c r="M37" s="150"/>
      <c r="N37" s="151">
        <f>INDEX(poeng!$A$1:$B$154,(M37-0)+1,2)</f>
        <v>0</v>
      </c>
      <c r="O37" s="150"/>
      <c r="P37" s="151">
        <f>INDEX(poeng!$A$1:$B$154,(O37-0)+1,2)</f>
        <v>0</v>
      </c>
      <c r="Q37" s="128">
        <f t="shared" si="14"/>
        <v>0</v>
      </c>
      <c r="R37" s="129">
        <f t="shared" si="15"/>
        <v>0</v>
      </c>
      <c r="S37" s="129">
        <f t="shared" si="16"/>
        <v>0</v>
      </c>
      <c r="T37" s="129">
        <f t="shared" si="17"/>
        <v>0</v>
      </c>
      <c r="U37" s="129">
        <f t="shared" si="18"/>
        <v>0</v>
      </c>
      <c r="V37" s="129">
        <f t="shared" si="7"/>
        <v>0</v>
      </c>
      <c r="W37" s="130">
        <f t="shared" si="19"/>
        <v>0</v>
      </c>
      <c r="X37" s="100"/>
      <c r="Z37" s="120">
        <f t="shared" si="9"/>
        <v>0</v>
      </c>
      <c r="AA37" s="120">
        <f t="shared" si="10"/>
        <v>0</v>
      </c>
      <c r="AB37" s="120">
        <f t="shared" si="11"/>
        <v>0</v>
      </c>
      <c r="AC37" s="120">
        <f t="shared" si="12"/>
        <v>0</v>
      </c>
    </row>
    <row r="38" spans="1:29" ht="12.75" customHeight="1" hidden="1">
      <c r="A38" s="146">
        <f aca="true" t="shared" si="20" ref="A38:A69">RANK(W38,W$6:W$79,0)</f>
        <v>24</v>
      </c>
      <c r="B38" s="147">
        <f t="shared" si="13"/>
        <v>0</v>
      </c>
      <c r="C38" s="148"/>
      <c r="D38" s="149"/>
      <c r="E38" s="150"/>
      <c r="F38" s="151">
        <f>INDEX(poeng!$A$1:$B$154,(E38-0)+1,2)</f>
        <v>0</v>
      </c>
      <c r="G38" s="152"/>
      <c r="H38" s="151">
        <f>INDEX(poeng!$A$1:$B$154,(G38-0)+1,2)</f>
        <v>0</v>
      </c>
      <c r="I38" s="150"/>
      <c r="J38" s="151">
        <f>INDEX(poeng!$A$1:$B$154,(I38-0)+1,2)</f>
        <v>0</v>
      </c>
      <c r="K38" s="152"/>
      <c r="L38" s="151">
        <f>INDEX(poeng!$A$1:$B$154,(K38-0)+1,2)</f>
        <v>0</v>
      </c>
      <c r="M38" s="150"/>
      <c r="N38" s="151">
        <f>INDEX(poeng!$A$1:$B$154,(M38-0)+1,2)</f>
        <v>0</v>
      </c>
      <c r="O38" s="150"/>
      <c r="P38" s="151">
        <f>INDEX(poeng!$A$1:$B$154,(O38-0)+1,2)</f>
        <v>0</v>
      </c>
      <c r="Q38" s="128">
        <f t="shared" si="14"/>
        <v>0</v>
      </c>
      <c r="R38" s="129">
        <f t="shared" si="15"/>
        <v>0</v>
      </c>
      <c r="S38" s="129">
        <f t="shared" si="16"/>
        <v>0</v>
      </c>
      <c r="T38" s="129">
        <f t="shared" si="17"/>
        <v>0</v>
      </c>
      <c r="U38" s="129">
        <f t="shared" si="18"/>
        <v>0</v>
      </c>
      <c r="V38" s="129">
        <f t="shared" si="7"/>
        <v>0</v>
      </c>
      <c r="W38" s="130">
        <f t="shared" si="19"/>
        <v>0</v>
      </c>
      <c r="X38" s="100"/>
      <c r="Z38" s="120">
        <f t="shared" si="9"/>
        <v>0</v>
      </c>
      <c r="AA38" s="120">
        <f t="shared" si="10"/>
        <v>0</v>
      </c>
      <c r="AB38" s="120">
        <f t="shared" si="11"/>
        <v>0</v>
      </c>
      <c r="AC38" s="120">
        <f t="shared" si="12"/>
        <v>0</v>
      </c>
    </row>
    <row r="39" spans="1:29" ht="12.75" customHeight="1" hidden="1">
      <c r="A39" s="146">
        <f t="shared" si="20"/>
        <v>24</v>
      </c>
      <c r="B39" s="147">
        <f t="shared" si="13"/>
        <v>0</v>
      </c>
      <c r="C39" s="148"/>
      <c r="D39" s="149"/>
      <c r="E39" s="150"/>
      <c r="F39" s="151">
        <f>INDEX(poeng!$A$1:$B$154,(E39-0)+1,2)</f>
        <v>0</v>
      </c>
      <c r="G39" s="152"/>
      <c r="H39" s="151">
        <f>INDEX(poeng!$A$1:$B$154,(G39-0)+1,2)</f>
        <v>0</v>
      </c>
      <c r="I39" s="150"/>
      <c r="J39" s="151">
        <f>INDEX(poeng!$A$1:$B$154,(I39-0)+1,2)</f>
        <v>0</v>
      </c>
      <c r="K39" s="152"/>
      <c r="L39" s="151">
        <f>INDEX(poeng!$A$1:$B$154,(K39-0)+1,2)</f>
        <v>0</v>
      </c>
      <c r="M39" s="150"/>
      <c r="N39" s="151">
        <f>INDEX(poeng!$A$1:$B$154,(M39-0)+1,2)</f>
        <v>0</v>
      </c>
      <c r="O39" s="150"/>
      <c r="P39" s="151">
        <f>INDEX(poeng!$A$1:$B$154,(O39-0)+1,2)</f>
        <v>0</v>
      </c>
      <c r="Q39" s="128">
        <f t="shared" si="14"/>
        <v>0</v>
      </c>
      <c r="R39" s="129">
        <f t="shared" si="15"/>
        <v>0</v>
      </c>
      <c r="S39" s="129">
        <f t="shared" si="16"/>
        <v>0</v>
      </c>
      <c r="T39" s="129">
        <f t="shared" si="17"/>
        <v>0</v>
      </c>
      <c r="U39" s="129">
        <f t="shared" si="18"/>
        <v>0</v>
      </c>
      <c r="V39" s="129">
        <f t="shared" si="7"/>
        <v>0</v>
      </c>
      <c r="W39" s="130">
        <f t="shared" si="19"/>
        <v>0</v>
      </c>
      <c r="X39" s="100"/>
      <c r="Z39" s="120">
        <f t="shared" si="9"/>
        <v>0</v>
      </c>
      <c r="AA39" s="120">
        <f t="shared" si="10"/>
        <v>0</v>
      </c>
      <c r="AB39" s="120">
        <f t="shared" si="11"/>
        <v>0</v>
      </c>
      <c r="AC39" s="120">
        <f t="shared" si="12"/>
        <v>0</v>
      </c>
    </row>
    <row r="40" spans="1:29" ht="12.75" customHeight="1" hidden="1">
      <c r="A40" s="146">
        <f t="shared" si="20"/>
        <v>24</v>
      </c>
      <c r="B40" s="147">
        <f t="shared" si="13"/>
        <v>0</v>
      </c>
      <c r="C40" s="148"/>
      <c r="D40" s="149"/>
      <c r="E40" s="150"/>
      <c r="F40" s="151">
        <f>INDEX(poeng!$A$1:$B$154,(E40-0)+1,2)</f>
        <v>0</v>
      </c>
      <c r="G40" s="152"/>
      <c r="H40" s="151">
        <f>INDEX(poeng!$A$1:$B$154,(G40-0)+1,2)</f>
        <v>0</v>
      </c>
      <c r="I40" s="150"/>
      <c r="J40" s="151">
        <f>INDEX(poeng!$A$1:$B$154,(I40-0)+1,2)</f>
        <v>0</v>
      </c>
      <c r="K40" s="152"/>
      <c r="L40" s="151">
        <f>INDEX(poeng!$A$1:$B$154,(K40-0)+1,2)</f>
        <v>0</v>
      </c>
      <c r="M40" s="150"/>
      <c r="N40" s="151">
        <f>INDEX(poeng!$A$1:$B$154,(M40-0)+1,2)</f>
        <v>0</v>
      </c>
      <c r="O40" s="150"/>
      <c r="P40" s="151">
        <f>INDEX(poeng!$A$1:$B$154,(O40-0)+1,2)</f>
        <v>0</v>
      </c>
      <c r="Q40" s="128">
        <f t="shared" si="14"/>
        <v>0</v>
      </c>
      <c r="R40" s="129">
        <f t="shared" si="15"/>
        <v>0</v>
      </c>
      <c r="S40" s="129">
        <f t="shared" si="16"/>
        <v>0</v>
      </c>
      <c r="T40" s="129">
        <f t="shared" si="17"/>
        <v>0</v>
      </c>
      <c r="U40" s="129">
        <f t="shared" si="18"/>
        <v>0</v>
      </c>
      <c r="V40" s="129">
        <f t="shared" si="7"/>
        <v>0</v>
      </c>
      <c r="W40" s="130">
        <f t="shared" si="19"/>
        <v>0</v>
      </c>
      <c r="X40" s="100"/>
      <c r="Z40" s="120">
        <f t="shared" si="9"/>
        <v>0</v>
      </c>
      <c r="AA40" s="120">
        <f t="shared" si="10"/>
        <v>0</v>
      </c>
      <c r="AB40" s="120">
        <f t="shared" si="11"/>
        <v>0</v>
      </c>
      <c r="AC40" s="120">
        <f t="shared" si="12"/>
        <v>0</v>
      </c>
    </row>
    <row r="41" spans="1:29" ht="12.75" customHeight="1" hidden="1">
      <c r="A41" s="146">
        <f t="shared" si="20"/>
        <v>24</v>
      </c>
      <c r="B41" s="147">
        <f t="shared" si="13"/>
        <v>0</v>
      </c>
      <c r="C41" s="148"/>
      <c r="D41" s="149"/>
      <c r="E41" s="150"/>
      <c r="F41" s="151">
        <f>INDEX(poeng!$A$1:$B$154,(E41-0)+1,2)</f>
        <v>0</v>
      </c>
      <c r="G41" s="152"/>
      <c r="H41" s="151">
        <f>INDEX(poeng!$A$1:$B$154,(G41-0)+1,2)</f>
        <v>0</v>
      </c>
      <c r="I41" s="150"/>
      <c r="J41" s="151">
        <f>INDEX(poeng!$A$1:$B$154,(I41-0)+1,2)</f>
        <v>0</v>
      </c>
      <c r="K41" s="152"/>
      <c r="L41" s="151">
        <f>INDEX(poeng!$A$1:$B$154,(K41-0)+1,2)</f>
        <v>0</v>
      </c>
      <c r="M41" s="150"/>
      <c r="N41" s="151">
        <f>INDEX(poeng!$A$1:$B$154,(M41-0)+1,2)</f>
        <v>0</v>
      </c>
      <c r="O41" s="150"/>
      <c r="P41" s="151">
        <f>INDEX(poeng!$A$1:$B$154,(O41-0)+1,2)</f>
        <v>0</v>
      </c>
      <c r="Q41" s="128">
        <f t="shared" si="14"/>
        <v>0</v>
      </c>
      <c r="R41" s="129">
        <f t="shared" si="15"/>
        <v>0</v>
      </c>
      <c r="S41" s="129">
        <f t="shared" si="16"/>
        <v>0</v>
      </c>
      <c r="T41" s="129">
        <f t="shared" si="17"/>
        <v>0</v>
      </c>
      <c r="U41" s="129">
        <f t="shared" si="18"/>
        <v>0</v>
      </c>
      <c r="V41" s="129">
        <f t="shared" si="7"/>
        <v>0</v>
      </c>
      <c r="W41" s="130">
        <f t="shared" si="19"/>
        <v>0</v>
      </c>
      <c r="X41" s="100"/>
      <c r="Z41" s="120">
        <f t="shared" si="9"/>
        <v>0</v>
      </c>
      <c r="AA41" s="120">
        <f t="shared" si="10"/>
        <v>0</v>
      </c>
      <c r="AB41" s="120">
        <f t="shared" si="11"/>
        <v>0</v>
      </c>
      <c r="AC41" s="120">
        <f t="shared" si="12"/>
        <v>0</v>
      </c>
    </row>
    <row r="42" spans="1:29" ht="12.75" customHeight="1" hidden="1">
      <c r="A42" s="146">
        <f t="shared" si="20"/>
        <v>24</v>
      </c>
      <c r="B42" s="147">
        <f t="shared" si="13"/>
        <v>0</v>
      </c>
      <c r="C42" s="148"/>
      <c r="D42" s="149"/>
      <c r="E42" s="150"/>
      <c r="F42" s="151">
        <f>INDEX(poeng!$A$1:$B$154,(E42-0)+1,2)</f>
        <v>0</v>
      </c>
      <c r="G42" s="152"/>
      <c r="H42" s="151">
        <f>INDEX(poeng!$A$1:$B$154,(G42-0)+1,2)</f>
        <v>0</v>
      </c>
      <c r="I42" s="150"/>
      <c r="J42" s="151">
        <f>INDEX(poeng!$A$1:$B$154,(I42-0)+1,2)</f>
        <v>0</v>
      </c>
      <c r="K42" s="152"/>
      <c r="L42" s="151">
        <f>INDEX(poeng!$A$1:$B$154,(K42-0)+1,2)</f>
        <v>0</v>
      </c>
      <c r="M42" s="150"/>
      <c r="N42" s="151">
        <f>INDEX(poeng!$A$1:$B$154,(M42-0)+1,2)</f>
        <v>0</v>
      </c>
      <c r="O42" s="150"/>
      <c r="P42" s="151">
        <f>INDEX(poeng!$A$1:$B$154,(O42-0)+1,2)</f>
        <v>0</v>
      </c>
      <c r="Q42" s="128">
        <f t="shared" si="14"/>
        <v>0</v>
      </c>
      <c r="R42" s="129">
        <f t="shared" si="15"/>
        <v>0</v>
      </c>
      <c r="S42" s="129">
        <f t="shared" si="16"/>
        <v>0</v>
      </c>
      <c r="T42" s="129">
        <f t="shared" si="17"/>
        <v>0</v>
      </c>
      <c r="U42" s="129">
        <f t="shared" si="18"/>
        <v>0</v>
      </c>
      <c r="V42" s="129">
        <f t="shared" si="7"/>
        <v>0</v>
      </c>
      <c r="W42" s="130">
        <f t="shared" si="19"/>
        <v>0</v>
      </c>
      <c r="X42" s="100"/>
      <c r="Z42" s="120">
        <f t="shared" si="9"/>
        <v>0</v>
      </c>
      <c r="AA42" s="120">
        <f t="shared" si="10"/>
        <v>0</v>
      </c>
      <c r="AB42" s="120">
        <f t="shared" si="11"/>
        <v>0</v>
      </c>
      <c r="AC42" s="120">
        <f t="shared" si="12"/>
        <v>0</v>
      </c>
    </row>
    <row r="43" spans="1:29" ht="12.75" customHeight="1" hidden="1">
      <c r="A43" s="146">
        <f t="shared" si="20"/>
        <v>24</v>
      </c>
      <c r="B43" s="147">
        <f t="shared" si="13"/>
        <v>0</v>
      </c>
      <c r="C43" s="148"/>
      <c r="D43" s="149"/>
      <c r="E43" s="150"/>
      <c r="F43" s="151">
        <f>INDEX(poeng!$A$1:$B$154,(E43-0)+1,2)</f>
        <v>0</v>
      </c>
      <c r="G43" s="152"/>
      <c r="H43" s="151">
        <f>INDEX(poeng!$A$1:$B$154,(G43-0)+1,2)</f>
        <v>0</v>
      </c>
      <c r="I43" s="150"/>
      <c r="J43" s="151">
        <f>INDEX(poeng!$A$1:$B$154,(I43-0)+1,2)</f>
        <v>0</v>
      </c>
      <c r="K43" s="152"/>
      <c r="L43" s="151">
        <f>INDEX(poeng!$A$1:$B$154,(K43-0)+1,2)</f>
        <v>0</v>
      </c>
      <c r="M43" s="150"/>
      <c r="N43" s="151">
        <f>INDEX(poeng!$A$1:$B$154,(M43-0)+1,2)</f>
        <v>0</v>
      </c>
      <c r="O43" s="150"/>
      <c r="P43" s="151">
        <f>INDEX(poeng!$A$1:$B$154,(O43-0)+1,2)</f>
        <v>0</v>
      </c>
      <c r="Q43" s="128">
        <f t="shared" si="14"/>
        <v>0</v>
      </c>
      <c r="R43" s="129">
        <f t="shared" si="15"/>
        <v>0</v>
      </c>
      <c r="S43" s="129">
        <f t="shared" si="16"/>
        <v>0</v>
      </c>
      <c r="T43" s="129">
        <f t="shared" si="17"/>
        <v>0</v>
      </c>
      <c r="U43" s="129">
        <f t="shared" si="18"/>
        <v>0</v>
      </c>
      <c r="V43" s="129">
        <f t="shared" si="7"/>
        <v>0</v>
      </c>
      <c r="W43" s="130">
        <f t="shared" si="19"/>
        <v>0</v>
      </c>
      <c r="X43" s="100"/>
      <c r="Z43" s="120">
        <f t="shared" si="9"/>
        <v>0</v>
      </c>
      <c r="AA43" s="120">
        <f t="shared" si="10"/>
        <v>0</v>
      </c>
      <c r="AB43" s="120">
        <f t="shared" si="11"/>
        <v>0</v>
      </c>
      <c r="AC43" s="120">
        <f t="shared" si="12"/>
        <v>0</v>
      </c>
    </row>
    <row r="44" spans="1:29" ht="12.75" customHeight="1" hidden="1">
      <c r="A44" s="146">
        <f t="shared" si="20"/>
        <v>24</v>
      </c>
      <c r="B44" s="147">
        <f t="shared" si="13"/>
        <v>0</v>
      </c>
      <c r="C44" s="148"/>
      <c r="D44" s="149"/>
      <c r="E44" s="150"/>
      <c r="F44" s="151">
        <f>INDEX(poeng!$A$1:$B$154,(E44-0)+1,2)</f>
        <v>0</v>
      </c>
      <c r="G44" s="152"/>
      <c r="H44" s="151">
        <f>INDEX(poeng!$A$1:$B$154,(G44-0)+1,2)</f>
        <v>0</v>
      </c>
      <c r="I44" s="150"/>
      <c r="J44" s="151">
        <f>INDEX(poeng!$A$1:$B$154,(I44-0)+1,2)</f>
        <v>0</v>
      </c>
      <c r="K44" s="152"/>
      <c r="L44" s="151">
        <f>INDEX(poeng!$A$1:$B$154,(K44-0)+1,2)</f>
        <v>0</v>
      </c>
      <c r="M44" s="150"/>
      <c r="N44" s="151">
        <f>INDEX(poeng!$A$1:$B$154,(M44-0)+1,2)</f>
        <v>0</v>
      </c>
      <c r="O44" s="150"/>
      <c r="P44" s="151">
        <f>INDEX(poeng!$A$1:$B$154,(O44-0)+1,2)</f>
        <v>0</v>
      </c>
      <c r="Q44" s="128">
        <f t="shared" si="14"/>
        <v>0</v>
      </c>
      <c r="R44" s="129">
        <f t="shared" si="15"/>
        <v>0</v>
      </c>
      <c r="S44" s="129">
        <f t="shared" si="16"/>
        <v>0</v>
      </c>
      <c r="T44" s="129">
        <f t="shared" si="17"/>
        <v>0</v>
      </c>
      <c r="U44" s="129">
        <f t="shared" si="18"/>
        <v>0</v>
      </c>
      <c r="V44" s="129">
        <f t="shared" si="7"/>
        <v>0</v>
      </c>
      <c r="W44" s="130">
        <f t="shared" si="19"/>
        <v>0</v>
      </c>
      <c r="X44" s="100"/>
      <c r="Z44" s="120">
        <f t="shared" si="9"/>
        <v>0</v>
      </c>
      <c r="AA44" s="120">
        <f t="shared" si="10"/>
        <v>0</v>
      </c>
      <c r="AB44" s="120">
        <f t="shared" si="11"/>
        <v>0</v>
      </c>
      <c r="AC44" s="120">
        <f t="shared" si="12"/>
        <v>0</v>
      </c>
    </row>
    <row r="45" spans="1:29" ht="12.75" customHeight="1" hidden="1">
      <c r="A45" s="146">
        <f t="shared" si="20"/>
        <v>24</v>
      </c>
      <c r="B45" s="147">
        <f t="shared" si="13"/>
        <v>0</v>
      </c>
      <c r="C45" s="148"/>
      <c r="D45" s="149"/>
      <c r="E45" s="150"/>
      <c r="F45" s="151">
        <f>INDEX(poeng!$A$1:$B$154,(E45-0)+1,2)</f>
        <v>0</v>
      </c>
      <c r="G45" s="152"/>
      <c r="H45" s="151">
        <f>INDEX(poeng!$A$1:$B$154,(G45-0)+1,2)</f>
        <v>0</v>
      </c>
      <c r="I45" s="150"/>
      <c r="J45" s="151">
        <f>INDEX(poeng!$A$1:$B$154,(I45-0)+1,2)</f>
        <v>0</v>
      </c>
      <c r="K45" s="152"/>
      <c r="L45" s="151">
        <f>INDEX(poeng!$A$1:$B$154,(K45-0)+1,2)</f>
        <v>0</v>
      </c>
      <c r="M45" s="150"/>
      <c r="N45" s="151">
        <f>INDEX(poeng!$A$1:$B$154,(M45-0)+1,2)</f>
        <v>0</v>
      </c>
      <c r="O45" s="150"/>
      <c r="P45" s="151">
        <f>INDEX(poeng!$A$1:$B$154,(O45-0)+1,2)</f>
        <v>0</v>
      </c>
      <c r="Q45" s="128">
        <f t="shared" si="14"/>
        <v>0</v>
      </c>
      <c r="R45" s="129">
        <f t="shared" si="15"/>
        <v>0</v>
      </c>
      <c r="S45" s="129">
        <f t="shared" si="16"/>
        <v>0</v>
      </c>
      <c r="T45" s="129">
        <f t="shared" si="17"/>
        <v>0</v>
      </c>
      <c r="U45" s="129">
        <f t="shared" si="18"/>
        <v>0</v>
      </c>
      <c r="V45" s="129">
        <f t="shared" si="7"/>
        <v>0</v>
      </c>
      <c r="W45" s="130">
        <f t="shared" si="19"/>
        <v>0</v>
      </c>
      <c r="X45" s="100"/>
      <c r="Z45" s="120">
        <f t="shared" si="9"/>
        <v>0</v>
      </c>
      <c r="AA45" s="120">
        <f t="shared" si="10"/>
        <v>0</v>
      </c>
      <c r="AB45" s="120">
        <f t="shared" si="11"/>
        <v>0</v>
      </c>
      <c r="AC45" s="120">
        <f t="shared" si="12"/>
        <v>0</v>
      </c>
    </row>
    <row r="46" spans="1:29" ht="12.75" customHeight="1" hidden="1">
      <c r="A46" s="146">
        <f t="shared" si="20"/>
        <v>24</v>
      </c>
      <c r="B46" s="147">
        <f t="shared" si="13"/>
        <v>0</v>
      </c>
      <c r="C46" s="148"/>
      <c r="D46" s="149"/>
      <c r="E46" s="150"/>
      <c r="F46" s="151">
        <f>INDEX(poeng!$A$1:$B$154,(E46-0)+1,2)</f>
        <v>0</v>
      </c>
      <c r="G46" s="152"/>
      <c r="H46" s="151">
        <f>INDEX(poeng!$A$1:$B$154,(G46-0)+1,2)</f>
        <v>0</v>
      </c>
      <c r="I46" s="150"/>
      <c r="J46" s="151">
        <f>INDEX(poeng!$A$1:$B$154,(I46-0)+1,2)</f>
        <v>0</v>
      </c>
      <c r="K46" s="152"/>
      <c r="L46" s="151">
        <f>INDEX(poeng!$A$1:$B$154,(K46-0)+1,2)</f>
        <v>0</v>
      </c>
      <c r="M46" s="150"/>
      <c r="N46" s="151">
        <f>INDEX(poeng!$A$1:$B$154,(M46-0)+1,2)</f>
        <v>0</v>
      </c>
      <c r="O46" s="150"/>
      <c r="P46" s="151">
        <f>INDEX(poeng!$A$1:$B$154,(O46-0)+1,2)</f>
        <v>0</v>
      </c>
      <c r="Q46" s="128">
        <f t="shared" si="14"/>
        <v>0</v>
      </c>
      <c r="R46" s="129">
        <f t="shared" si="15"/>
        <v>0</v>
      </c>
      <c r="S46" s="129">
        <f t="shared" si="16"/>
        <v>0</v>
      </c>
      <c r="T46" s="129">
        <f t="shared" si="17"/>
        <v>0</v>
      </c>
      <c r="U46" s="129">
        <f t="shared" si="18"/>
        <v>0</v>
      </c>
      <c r="V46" s="129">
        <f t="shared" si="7"/>
        <v>0</v>
      </c>
      <c r="W46" s="130">
        <f t="shared" si="19"/>
        <v>0</v>
      </c>
      <c r="X46" s="100"/>
      <c r="Z46" s="120">
        <f t="shared" si="9"/>
        <v>0</v>
      </c>
      <c r="AA46" s="120">
        <f t="shared" si="10"/>
        <v>0</v>
      </c>
      <c r="AB46" s="120">
        <f t="shared" si="11"/>
        <v>0</v>
      </c>
      <c r="AC46" s="120">
        <f t="shared" si="12"/>
        <v>0</v>
      </c>
    </row>
    <row r="47" spans="1:29" ht="12.75" customHeight="1" hidden="1">
      <c r="A47" s="146">
        <f t="shared" si="20"/>
        <v>24</v>
      </c>
      <c r="B47" s="147">
        <f t="shared" si="13"/>
        <v>0</v>
      </c>
      <c r="C47" s="148"/>
      <c r="D47" s="149"/>
      <c r="E47" s="150"/>
      <c r="F47" s="151">
        <f>INDEX(poeng!$A$1:$B$154,(E47-0)+1,2)</f>
        <v>0</v>
      </c>
      <c r="G47" s="152"/>
      <c r="H47" s="151">
        <f>INDEX(poeng!$A$1:$B$154,(G47-0)+1,2)</f>
        <v>0</v>
      </c>
      <c r="I47" s="150"/>
      <c r="J47" s="151">
        <f>INDEX(poeng!$A$1:$B$154,(I47-0)+1,2)</f>
        <v>0</v>
      </c>
      <c r="K47" s="152"/>
      <c r="L47" s="151">
        <f>INDEX(poeng!$A$1:$B$154,(K47-0)+1,2)</f>
        <v>0</v>
      </c>
      <c r="M47" s="150"/>
      <c r="N47" s="151">
        <f>INDEX(poeng!$A$1:$B$154,(M47-0)+1,2)</f>
        <v>0</v>
      </c>
      <c r="O47" s="150"/>
      <c r="P47" s="151">
        <f>INDEX(poeng!$A$1:$B$154,(O47-0)+1,2)</f>
        <v>0</v>
      </c>
      <c r="Q47" s="128">
        <f t="shared" si="14"/>
        <v>0</v>
      </c>
      <c r="R47" s="129">
        <f t="shared" si="15"/>
        <v>0</v>
      </c>
      <c r="S47" s="129">
        <f t="shared" si="16"/>
        <v>0</v>
      </c>
      <c r="T47" s="129">
        <f t="shared" si="17"/>
        <v>0</v>
      </c>
      <c r="U47" s="129">
        <f t="shared" si="18"/>
        <v>0</v>
      </c>
      <c r="V47" s="129">
        <f t="shared" si="7"/>
        <v>0</v>
      </c>
      <c r="W47" s="130">
        <f t="shared" si="19"/>
        <v>0</v>
      </c>
      <c r="X47" s="100"/>
      <c r="Z47" s="120">
        <f t="shared" si="9"/>
        <v>0</v>
      </c>
      <c r="AA47" s="120">
        <f t="shared" si="10"/>
        <v>0</v>
      </c>
      <c r="AB47" s="120">
        <f t="shared" si="11"/>
        <v>0</v>
      </c>
      <c r="AC47" s="120">
        <f t="shared" si="12"/>
        <v>0</v>
      </c>
    </row>
    <row r="48" spans="1:29" ht="12.75" customHeight="1" hidden="1">
      <c r="A48" s="146">
        <f t="shared" si="20"/>
        <v>24</v>
      </c>
      <c r="B48" s="147">
        <f t="shared" si="13"/>
        <v>0</v>
      </c>
      <c r="C48" s="148"/>
      <c r="D48" s="149"/>
      <c r="E48" s="150"/>
      <c r="F48" s="151">
        <f>INDEX(poeng!$A$1:$B$154,(E48-0)+1,2)</f>
        <v>0</v>
      </c>
      <c r="G48" s="152"/>
      <c r="H48" s="151">
        <f>INDEX(poeng!$A$1:$B$154,(G48-0)+1,2)</f>
        <v>0</v>
      </c>
      <c r="I48" s="150"/>
      <c r="J48" s="151">
        <f>INDEX(poeng!$A$1:$B$154,(I48-0)+1,2)</f>
        <v>0</v>
      </c>
      <c r="K48" s="152"/>
      <c r="L48" s="151">
        <f>INDEX(poeng!$A$1:$B$154,(K48-0)+1,2)</f>
        <v>0</v>
      </c>
      <c r="M48" s="150"/>
      <c r="N48" s="151">
        <f>INDEX(poeng!$A$1:$B$154,(M48-0)+1,2)</f>
        <v>0</v>
      </c>
      <c r="O48" s="150"/>
      <c r="P48" s="151">
        <f>INDEX(poeng!$A$1:$B$154,(O48-0)+1,2)</f>
        <v>0</v>
      </c>
      <c r="Q48" s="128">
        <f t="shared" si="14"/>
        <v>0</v>
      </c>
      <c r="R48" s="129">
        <f t="shared" si="15"/>
        <v>0</v>
      </c>
      <c r="S48" s="129">
        <f t="shared" si="16"/>
        <v>0</v>
      </c>
      <c r="T48" s="129">
        <f t="shared" si="17"/>
        <v>0</v>
      </c>
      <c r="U48" s="129">
        <f t="shared" si="18"/>
        <v>0</v>
      </c>
      <c r="V48" s="129">
        <f t="shared" si="7"/>
        <v>0</v>
      </c>
      <c r="W48" s="130">
        <f t="shared" si="19"/>
        <v>0</v>
      </c>
      <c r="X48" s="100"/>
      <c r="Z48" s="120">
        <f t="shared" si="9"/>
        <v>0</v>
      </c>
      <c r="AA48" s="120">
        <f t="shared" si="10"/>
        <v>0</v>
      </c>
      <c r="AB48" s="120">
        <f t="shared" si="11"/>
        <v>0</v>
      </c>
      <c r="AC48" s="120">
        <f t="shared" si="12"/>
        <v>0</v>
      </c>
    </row>
    <row r="49" spans="1:29" ht="12.75" customHeight="1" hidden="1">
      <c r="A49" s="146">
        <f t="shared" si="20"/>
        <v>24</v>
      </c>
      <c r="B49" s="147">
        <f t="shared" si="13"/>
        <v>0</v>
      </c>
      <c r="C49" s="148"/>
      <c r="D49" s="149"/>
      <c r="E49" s="150"/>
      <c r="F49" s="151">
        <f>INDEX(poeng!$A$1:$B$154,(E49-0)+1,2)</f>
        <v>0</v>
      </c>
      <c r="G49" s="152"/>
      <c r="H49" s="151">
        <f>INDEX(poeng!$A$1:$B$154,(G49-0)+1,2)</f>
        <v>0</v>
      </c>
      <c r="I49" s="150"/>
      <c r="J49" s="151">
        <f>INDEX(poeng!$A$1:$B$154,(I49-0)+1,2)</f>
        <v>0</v>
      </c>
      <c r="K49" s="152"/>
      <c r="L49" s="151">
        <f>INDEX(poeng!$A$1:$B$154,(K49-0)+1,2)</f>
        <v>0</v>
      </c>
      <c r="M49" s="150"/>
      <c r="N49" s="151">
        <f>INDEX(poeng!$A$1:$B$154,(M49-0)+1,2)</f>
        <v>0</v>
      </c>
      <c r="O49" s="150"/>
      <c r="P49" s="151">
        <f>INDEX(poeng!$A$1:$B$154,(O49-0)+1,2)</f>
        <v>0</v>
      </c>
      <c r="Q49" s="128">
        <f t="shared" si="14"/>
        <v>0</v>
      </c>
      <c r="R49" s="129">
        <f t="shared" si="15"/>
        <v>0</v>
      </c>
      <c r="S49" s="129">
        <f t="shared" si="16"/>
        <v>0</v>
      </c>
      <c r="T49" s="129">
        <f t="shared" si="17"/>
        <v>0</v>
      </c>
      <c r="U49" s="129">
        <f t="shared" si="18"/>
        <v>0</v>
      </c>
      <c r="V49" s="129">
        <f t="shared" si="7"/>
        <v>0</v>
      </c>
      <c r="W49" s="130">
        <f t="shared" si="19"/>
        <v>0</v>
      </c>
      <c r="X49" s="100"/>
      <c r="Z49" s="120">
        <f t="shared" si="9"/>
        <v>0</v>
      </c>
      <c r="AA49" s="120">
        <f t="shared" si="10"/>
        <v>0</v>
      </c>
      <c r="AB49" s="120">
        <f t="shared" si="11"/>
        <v>0</v>
      </c>
      <c r="AC49" s="120">
        <f t="shared" si="12"/>
        <v>0</v>
      </c>
    </row>
    <row r="50" spans="1:29" ht="12.75" customHeight="1" hidden="1">
      <c r="A50" s="146">
        <f t="shared" si="20"/>
        <v>24</v>
      </c>
      <c r="B50" s="147">
        <f t="shared" si="13"/>
        <v>0</v>
      </c>
      <c r="C50" s="148"/>
      <c r="D50" s="149"/>
      <c r="E50" s="150"/>
      <c r="F50" s="151">
        <f>INDEX(poeng!$A$1:$B$154,(E50-0)+1,2)</f>
        <v>0</v>
      </c>
      <c r="G50" s="152"/>
      <c r="H50" s="151">
        <f>INDEX(poeng!$A$1:$B$154,(G50-0)+1,2)</f>
        <v>0</v>
      </c>
      <c r="I50" s="150"/>
      <c r="J50" s="151">
        <f>INDEX(poeng!$A$1:$B$154,(I50-0)+1,2)</f>
        <v>0</v>
      </c>
      <c r="K50" s="152"/>
      <c r="L50" s="151">
        <f>INDEX(poeng!$A$1:$B$154,(K50-0)+1,2)</f>
        <v>0</v>
      </c>
      <c r="M50" s="150"/>
      <c r="N50" s="151">
        <f>INDEX(poeng!$A$1:$B$154,(M50-0)+1,2)</f>
        <v>0</v>
      </c>
      <c r="O50" s="150"/>
      <c r="P50" s="151">
        <f>INDEX(poeng!$A$1:$B$154,(O50-0)+1,2)</f>
        <v>0</v>
      </c>
      <c r="Q50" s="128">
        <f t="shared" si="14"/>
        <v>0</v>
      </c>
      <c r="R50" s="129">
        <f t="shared" si="15"/>
        <v>0</v>
      </c>
      <c r="S50" s="129">
        <f t="shared" si="16"/>
        <v>0</v>
      </c>
      <c r="T50" s="129">
        <f t="shared" si="17"/>
        <v>0</v>
      </c>
      <c r="U50" s="129">
        <f t="shared" si="18"/>
        <v>0</v>
      </c>
      <c r="V50" s="129">
        <f t="shared" si="7"/>
        <v>0</v>
      </c>
      <c r="W50" s="130">
        <f t="shared" si="19"/>
        <v>0</v>
      </c>
      <c r="X50" s="100"/>
      <c r="Z50" s="120">
        <f t="shared" si="9"/>
        <v>0</v>
      </c>
      <c r="AA50" s="120">
        <f t="shared" si="10"/>
        <v>0</v>
      </c>
      <c r="AB50" s="120">
        <f t="shared" si="11"/>
        <v>0</v>
      </c>
      <c r="AC50" s="120">
        <f t="shared" si="12"/>
        <v>0</v>
      </c>
    </row>
    <row r="51" spans="1:29" ht="12.75" customHeight="1" hidden="1">
      <c r="A51" s="146">
        <f t="shared" si="20"/>
        <v>24</v>
      </c>
      <c r="B51" s="147">
        <f t="shared" si="13"/>
        <v>0</v>
      </c>
      <c r="C51" s="148"/>
      <c r="D51" s="149"/>
      <c r="E51" s="150"/>
      <c r="F51" s="151">
        <f>INDEX(poeng!$A$1:$B$154,(E51-0)+1,2)</f>
        <v>0</v>
      </c>
      <c r="G51" s="152"/>
      <c r="H51" s="151">
        <f>INDEX(poeng!$A$1:$B$154,(G51-0)+1,2)</f>
        <v>0</v>
      </c>
      <c r="I51" s="150"/>
      <c r="J51" s="151">
        <f>INDEX(poeng!$A$1:$B$154,(I51-0)+1,2)</f>
        <v>0</v>
      </c>
      <c r="K51" s="152"/>
      <c r="L51" s="151">
        <f>INDEX(poeng!$A$1:$B$154,(K51-0)+1,2)</f>
        <v>0</v>
      </c>
      <c r="M51" s="150"/>
      <c r="N51" s="151">
        <f>INDEX(poeng!$A$1:$B$154,(M51-0)+1,2)</f>
        <v>0</v>
      </c>
      <c r="O51" s="150"/>
      <c r="P51" s="151">
        <f>INDEX(poeng!$A$1:$B$154,(O51-0)+1,2)</f>
        <v>0</v>
      </c>
      <c r="Q51" s="128">
        <f t="shared" si="14"/>
        <v>0</v>
      </c>
      <c r="R51" s="129">
        <f t="shared" si="15"/>
        <v>0</v>
      </c>
      <c r="S51" s="129">
        <f t="shared" si="16"/>
        <v>0</v>
      </c>
      <c r="T51" s="129">
        <f t="shared" si="17"/>
        <v>0</v>
      </c>
      <c r="U51" s="129">
        <f t="shared" si="18"/>
        <v>0</v>
      </c>
      <c r="V51" s="129">
        <f t="shared" si="7"/>
        <v>0</v>
      </c>
      <c r="W51" s="130">
        <f t="shared" si="19"/>
        <v>0</v>
      </c>
      <c r="X51" s="100"/>
      <c r="Z51" s="120">
        <f t="shared" si="9"/>
        <v>0</v>
      </c>
      <c r="AA51" s="120">
        <f t="shared" si="10"/>
        <v>0</v>
      </c>
      <c r="AB51" s="120">
        <f t="shared" si="11"/>
        <v>0</v>
      </c>
      <c r="AC51" s="120">
        <f t="shared" si="12"/>
        <v>0</v>
      </c>
    </row>
    <row r="52" spans="1:29" ht="12.75" customHeight="1" hidden="1">
      <c r="A52" s="146">
        <f t="shared" si="20"/>
        <v>24</v>
      </c>
      <c r="B52" s="147">
        <f t="shared" si="13"/>
        <v>0</v>
      </c>
      <c r="C52" s="148"/>
      <c r="D52" s="149"/>
      <c r="E52" s="150"/>
      <c r="F52" s="151">
        <f>INDEX(poeng!$A$1:$B$154,(E52-0)+1,2)</f>
        <v>0</v>
      </c>
      <c r="G52" s="152"/>
      <c r="H52" s="151">
        <f>INDEX(poeng!$A$1:$B$154,(G52-0)+1,2)</f>
        <v>0</v>
      </c>
      <c r="I52" s="150"/>
      <c r="J52" s="151">
        <f>INDEX(poeng!$A$1:$B$154,(I52-0)+1,2)</f>
        <v>0</v>
      </c>
      <c r="K52" s="152"/>
      <c r="L52" s="151">
        <f>INDEX(poeng!$A$1:$B$154,(K52-0)+1,2)</f>
        <v>0</v>
      </c>
      <c r="M52" s="150"/>
      <c r="N52" s="151">
        <f>INDEX(poeng!$A$1:$B$154,(M52-0)+1,2)</f>
        <v>0</v>
      </c>
      <c r="O52" s="150"/>
      <c r="P52" s="151">
        <f>INDEX(poeng!$A$1:$B$154,(O52-0)+1,2)</f>
        <v>0</v>
      </c>
      <c r="Q52" s="128">
        <f t="shared" si="14"/>
        <v>0</v>
      </c>
      <c r="R52" s="129">
        <f t="shared" si="15"/>
        <v>0</v>
      </c>
      <c r="S52" s="129">
        <f t="shared" si="16"/>
        <v>0</v>
      </c>
      <c r="T52" s="129">
        <f t="shared" si="17"/>
        <v>0</v>
      </c>
      <c r="U52" s="129">
        <f t="shared" si="18"/>
        <v>0</v>
      </c>
      <c r="V52" s="129">
        <f t="shared" si="7"/>
        <v>0</v>
      </c>
      <c r="W52" s="136">
        <f t="shared" si="19"/>
        <v>0</v>
      </c>
      <c r="X52" s="100"/>
      <c r="Z52" s="120">
        <f t="shared" si="9"/>
        <v>0</v>
      </c>
      <c r="AA52" s="120">
        <f t="shared" si="10"/>
        <v>0</v>
      </c>
      <c r="AB52" s="120">
        <f t="shared" si="11"/>
        <v>0</v>
      </c>
      <c r="AC52" s="120">
        <f t="shared" si="12"/>
        <v>0</v>
      </c>
    </row>
    <row r="53" spans="1:29" ht="12.75" customHeight="1" hidden="1">
      <c r="A53" s="146">
        <f t="shared" si="20"/>
        <v>24</v>
      </c>
      <c r="B53" s="147">
        <f t="shared" si="13"/>
        <v>0</v>
      </c>
      <c r="C53" s="148"/>
      <c r="D53" s="149"/>
      <c r="E53" s="150"/>
      <c r="F53" s="151">
        <f>INDEX(poeng!$A$1:$B$154,(E53-0)+1,2)</f>
        <v>0</v>
      </c>
      <c r="G53" s="152"/>
      <c r="H53" s="151">
        <f>INDEX(poeng!$A$1:$B$154,(G53-0)+1,2)</f>
        <v>0</v>
      </c>
      <c r="I53" s="150"/>
      <c r="J53" s="151">
        <f>INDEX(poeng!$A$1:$B$154,(I53-0)+1,2)</f>
        <v>0</v>
      </c>
      <c r="K53" s="152"/>
      <c r="L53" s="151">
        <f>INDEX(poeng!$A$1:$B$154,(K53-0)+1,2)</f>
        <v>0</v>
      </c>
      <c r="M53" s="150"/>
      <c r="N53" s="151">
        <f>INDEX(poeng!$A$1:$B$154,(M53-0)+1,2)</f>
        <v>0</v>
      </c>
      <c r="O53" s="150"/>
      <c r="P53" s="151">
        <f>INDEX(poeng!$A$1:$B$154,(O53-0)+1,2)</f>
        <v>0</v>
      </c>
      <c r="Q53" s="128">
        <f t="shared" si="14"/>
        <v>0</v>
      </c>
      <c r="R53" s="129">
        <f t="shared" si="15"/>
        <v>0</v>
      </c>
      <c r="S53" s="129">
        <f t="shared" si="16"/>
        <v>0</v>
      </c>
      <c r="T53" s="129">
        <f t="shared" si="17"/>
        <v>0</v>
      </c>
      <c r="U53" s="129">
        <f t="shared" si="18"/>
        <v>0</v>
      </c>
      <c r="V53" s="129">
        <f t="shared" si="7"/>
        <v>0</v>
      </c>
      <c r="W53" s="130">
        <f t="shared" si="19"/>
        <v>0</v>
      </c>
      <c r="X53" s="100"/>
      <c r="Z53" s="120">
        <f t="shared" si="9"/>
        <v>0</v>
      </c>
      <c r="AA53" s="120">
        <f t="shared" si="10"/>
        <v>0</v>
      </c>
      <c r="AB53" s="120">
        <f t="shared" si="11"/>
        <v>0</v>
      </c>
      <c r="AC53" s="120">
        <f t="shared" si="12"/>
        <v>0</v>
      </c>
    </row>
    <row r="54" spans="1:29" ht="12.75" customHeight="1" hidden="1">
      <c r="A54" s="146">
        <f t="shared" si="20"/>
        <v>24</v>
      </c>
      <c r="B54" s="147">
        <f t="shared" si="13"/>
        <v>0</v>
      </c>
      <c r="C54" s="148"/>
      <c r="D54" s="149"/>
      <c r="E54" s="150"/>
      <c r="F54" s="151">
        <f>INDEX(poeng!$A$1:$B$154,(E54-0)+1,2)</f>
        <v>0</v>
      </c>
      <c r="G54" s="152"/>
      <c r="H54" s="151">
        <f>INDEX(poeng!$A$1:$B$154,(G54-0)+1,2)</f>
        <v>0</v>
      </c>
      <c r="I54" s="150"/>
      <c r="J54" s="151">
        <f>INDEX(poeng!$A$1:$B$154,(I54-0)+1,2)</f>
        <v>0</v>
      </c>
      <c r="K54" s="152"/>
      <c r="L54" s="151">
        <f>INDEX(poeng!$A$1:$B$154,(K54-0)+1,2)</f>
        <v>0</v>
      </c>
      <c r="M54" s="150"/>
      <c r="N54" s="151">
        <f>INDEX(poeng!$A$1:$B$154,(M54-0)+1,2)</f>
        <v>0</v>
      </c>
      <c r="O54" s="150"/>
      <c r="P54" s="151">
        <f>INDEX(poeng!$A$1:$B$154,(O54-0)+1,2)</f>
        <v>0</v>
      </c>
      <c r="Q54" s="128">
        <f t="shared" si="14"/>
        <v>0</v>
      </c>
      <c r="R54" s="129">
        <f t="shared" si="15"/>
        <v>0</v>
      </c>
      <c r="S54" s="129">
        <f t="shared" si="16"/>
        <v>0</v>
      </c>
      <c r="T54" s="129">
        <f t="shared" si="17"/>
        <v>0</v>
      </c>
      <c r="U54" s="129">
        <f t="shared" si="18"/>
        <v>0</v>
      </c>
      <c r="V54" s="129">
        <f t="shared" si="7"/>
        <v>0</v>
      </c>
      <c r="W54" s="130">
        <f t="shared" si="19"/>
        <v>0</v>
      </c>
      <c r="X54" s="100"/>
      <c r="Z54" s="120">
        <f t="shared" si="9"/>
        <v>0</v>
      </c>
      <c r="AA54" s="120">
        <f t="shared" si="10"/>
        <v>0</v>
      </c>
      <c r="AB54" s="120">
        <f t="shared" si="11"/>
        <v>0</v>
      </c>
      <c r="AC54" s="120">
        <f t="shared" si="12"/>
        <v>0</v>
      </c>
    </row>
    <row r="55" spans="1:29" ht="12.75" customHeight="1" hidden="1">
      <c r="A55" s="146">
        <f t="shared" si="20"/>
        <v>24</v>
      </c>
      <c r="B55" s="147">
        <f t="shared" si="13"/>
        <v>0</v>
      </c>
      <c r="C55" s="148"/>
      <c r="D55" s="149"/>
      <c r="E55" s="150">
        <v>0</v>
      </c>
      <c r="F55" s="151">
        <f>INDEX(poeng!$A$1:$B$154,(E55-0)+1,2)</f>
        <v>0</v>
      </c>
      <c r="G55" s="152"/>
      <c r="H55" s="151">
        <f>INDEX(poeng!$A$1:$B$154,(G55-0)+1,2)</f>
        <v>0</v>
      </c>
      <c r="I55" s="150"/>
      <c r="J55" s="151">
        <f>INDEX(poeng!$A$1:$B$154,(I55-0)+1,2)</f>
        <v>0</v>
      </c>
      <c r="K55" s="152"/>
      <c r="L55" s="151">
        <f>INDEX(poeng!$A$1:$B$154,(K55-0)+1,2)</f>
        <v>0</v>
      </c>
      <c r="M55" s="150"/>
      <c r="N55" s="151">
        <f>INDEX(poeng!$A$1:$B$154,(M55-0)+1,2)</f>
        <v>0</v>
      </c>
      <c r="O55" s="150"/>
      <c r="P55" s="151">
        <f>INDEX(poeng!$A$1:$B$154,(O55-0)+1,2)</f>
        <v>0</v>
      </c>
      <c r="Q55" s="128">
        <f t="shared" si="14"/>
        <v>0</v>
      </c>
      <c r="R55" s="129">
        <f t="shared" si="15"/>
        <v>0</v>
      </c>
      <c r="S55" s="129">
        <f t="shared" si="16"/>
        <v>0</v>
      </c>
      <c r="T55" s="129">
        <f t="shared" si="17"/>
        <v>0</v>
      </c>
      <c r="U55" s="129">
        <f t="shared" si="18"/>
        <v>0</v>
      </c>
      <c r="V55" s="129">
        <f t="shared" si="7"/>
        <v>0</v>
      </c>
      <c r="W55" s="130">
        <f t="shared" si="19"/>
        <v>0</v>
      </c>
      <c r="X55" s="100"/>
      <c r="Z55" s="120">
        <f t="shared" si="9"/>
        <v>0</v>
      </c>
      <c r="AA55" s="120">
        <f t="shared" si="10"/>
        <v>0</v>
      </c>
      <c r="AB55" s="120">
        <f t="shared" si="11"/>
        <v>0</v>
      </c>
      <c r="AC55" s="120">
        <f t="shared" si="12"/>
        <v>0</v>
      </c>
    </row>
    <row r="56" spans="1:29" ht="12.75" customHeight="1" hidden="1">
      <c r="A56" s="146">
        <f t="shared" si="20"/>
        <v>24</v>
      </c>
      <c r="B56" s="147">
        <f t="shared" si="13"/>
        <v>0</v>
      </c>
      <c r="C56" s="148"/>
      <c r="D56" s="149"/>
      <c r="E56" s="150"/>
      <c r="F56" s="151">
        <f>INDEX(poeng!$A$1:$B$154,(E56-0)+1,2)</f>
        <v>0</v>
      </c>
      <c r="G56" s="152"/>
      <c r="H56" s="151">
        <f>INDEX(poeng!$A$1:$B$154,(G56-0)+1,2)</f>
        <v>0</v>
      </c>
      <c r="I56" s="150"/>
      <c r="J56" s="151">
        <f>INDEX(poeng!$A$1:$B$154,(I56-0)+1,2)</f>
        <v>0</v>
      </c>
      <c r="K56" s="152"/>
      <c r="L56" s="151">
        <f>INDEX(poeng!$A$1:$B$154,(K56-0)+1,2)</f>
        <v>0</v>
      </c>
      <c r="M56" s="150"/>
      <c r="N56" s="151">
        <f>INDEX(poeng!$A$1:$B$154,(M56-0)+1,2)</f>
        <v>0</v>
      </c>
      <c r="O56" s="150"/>
      <c r="P56" s="151">
        <f>INDEX(poeng!$A$1:$B$154,(O56-0)+1,2)</f>
        <v>0</v>
      </c>
      <c r="Q56" s="128">
        <f t="shared" si="14"/>
        <v>0</v>
      </c>
      <c r="R56" s="129">
        <f t="shared" si="15"/>
        <v>0</v>
      </c>
      <c r="S56" s="129">
        <f t="shared" si="16"/>
        <v>0</v>
      </c>
      <c r="T56" s="129">
        <f t="shared" si="17"/>
        <v>0</v>
      </c>
      <c r="U56" s="129">
        <f t="shared" si="18"/>
        <v>0</v>
      </c>
      <c r="V56" s="129">
        <f t="shared" si="7"/>
        <v>0</v>
      </c>
      <c r="W56" s="130">
        <f t="shared" si="19"/>
        <v>0</v>
      </c>
      <c r="X56" s="100"/>
      <c r="Z56" s="120">
        <f t="shared" si="9"/>
        <v>0</v>
      </c>
      <c r="AA56" s="120">
        <f t="shared" si="10"/>
        <v>0</v>
      </c>
      <c r="AB56" s="120">
        <f t="shared" si="11"/>
        <v>0</v>
      </c>
      <c r="AC56" s="120">
        <f t="shared" si="12"/>
        <v>0</v>
      </c>
    </row>
    <row r="57" spans="1:29" ht="12.75" customHeight="1" hidden="1">
      <c r="A57" s="146">
        <f t="shared" si="20"/>
        <v>24</v>
      </c>
      <c r="B57" s="147">
        <f t="shared" si="13"/>
        <v>0</v>
      </c>
      <c r="C57" s="148"/>
      <c r="D57" s="149"/>
      <c r="E57" s="150"/>
      <c r="F57" s="151">
        <f>INDEX(poeng!$A$1:$B$154,(E57-0)+1,2)</f>
        <v>0</v>
      </c>
      <c r="G57" s="152"/>
      <c r="H57" s="151">
        <f>INDEX(poeng!$A$1:$B$154,(G57-0)+1,2)</f>
        <v>0</v>
      </c>
      <c r="I57" s="150"/>
      <c r="J57" s="151">
        <f>INDEX(poeng!$A$1:$B$154,(I57-0)+1,2)</f>
        <v>0</v>
      </c>
      <c r="K57" s="152"/>
      <c r="L57" s="151">
        <f>INDEX(poeng!$A$1:$B$154,(K57-0)+1,2)</f>
        <v>0</v>
      </c>
      <c r="M57" s="150"/>
      <c r="N57" s="151">
        <f>INDEX(poeng!$A$1:$B$154,(M57-0)+1,2)</f>
        <v>0</v>
      </c>
      <c r="O57" s="150"/>
      <c r="P57" s="151">
        <f>INDEX(poeng!$A$1:$B$154,(O57-0)+1,2)</f>
        <v>0</v>
      </c>
      <c r="Q57" s="128">
        <f t="shared" si="14"/>
        <v>0</v>
      </c>
      <c r="R57" s="129">
        <f t="shared" si="15"/>
        <v>0</v>
      </c>
      <c r="S57" s="129">
        <f t="shared" si="16"/>
        <v>0</v>
      </c>
      <c r="T57" s="129">
        <f t="shared" si="17"/>
        <v>0</v>
      </c>
      <c r="U57" s="129">
        <f t="shared" si="18"/>
        <v>0</v>
      </c>
      <c r="V57" s="129">
        <f t="shared" si="7"/>
        <v>0</v>
      </c>
      <c r="W57" s="130">
        <f t="shared" si="19"/>
        <v>0</v>
      </c>
      <c r="X57" s="100"/>
      <c r="Z57" s="120">
        <f t="shared" si="9"/>
        <v>0</v>
      </c>
      <c r="AA57" s="120">
        <f t="shared" si="10"/>
        <v>0</v>
      </c>
      <c r="AB57" s="120">
        <f t="shared" si="11"/>
        <v>0</v>
      </c>
      <c r="AC57" s="120">
        <f t="shared" si="12"/>
        <v>0</v>
      </c>
    </row>
    <row r="58" spans="1:29" ht="12.75" customHeight="1" hidden="1">
      <c r="A58" s="146">
        <f t="shared" si="20"/>
        <v>24</v>
      </c>
      <c r="B58" s="147">
        <f t="shared" si="13"/>
        <v>0</v>
      </c>
      <c r="C58" s="148"/>
      <c r="D58" s="149"/>
      <c r="E58" s="150"/>
      <c r="F58" s="151">
        <f>INDEX(poeng!$A$1:$B$154,(E58-0)+1,2)</f>
        <v>0</v>
      </c>
      <c r="G58" s="152"/>
      <c r="H58" s="151">
        <f>INDEX(poeng!$A$1:$B$154,(G58-0)+1,2)</f>
        <v>0</v>
      </c>
      <c r="I58" s="150"/>
      <c r="J58" s="151">
        <f>INDEX(poeng!$A$1:$B$154,(I58-0)+1,2)</f>
        <v>0</v>
      </c>
      <c r="K58" s="152"/>
      <c r="L58" s="151">
        <f>INDEX(poeng!$A$1:$B$154,(K58-0)+1,2)</f>
        <v>0</v>
      </c>
      <c r="M58" s="150"/>
      <c r="N58" s="151">
        <f>INDEX(poeng!$A$1:$B$154,(M58-0)+1,2)</f>
        <v>0</v>
      </c>
      <c r="O58" s="150"/>
      <c r="P58" s="151">
        <f>INDEX(poeng!$A$1:$B$154,(O58-0)+1,2)</f>
        <v>0</v>
      </c>
      <c r="Q58" s="128">
        <f t="shared" si="14"/>
        <v>0</v>
      </c>
      <c r="R58" s="129">
        <f t="shared" si="15"/>
        <v>0</v>
      </c>
      <c r="S58" s="129">
        <f t="shared" si="16"/>
        <v>0</v>
      </c>
      <c r="T58" s="129">
        <f t="shared" si="17"/>
        <v>0</v>
      </c>
      <c r="U58" s="129">
        <f t="shared" si="18"/>
        <v>0</v>
      </c>
      <c r="V58" s="129">
        <f t="shared" si="7"/>
        <v>0</v>
      </c>
      <c r="W58" s="130">
        <f t="shared" si="19"/>
        <v>0</v>
      </c>
      <c r="X58" s="100"/>
      <c r="Z58" s="120">
        <f t="shared" si="9"/>
        <v>0</v>
      </c>
      <c r="AA58" s="120">
        <f t="shared" si="10"/>
        <v>0</v>
      </c>
      <c r="AB58" s="120">
        <f t="shared" si="11"/>
        <v>0</v>
      </c>
      <c r="AC58" s="120">
        <f t="shared" si="12"/>
        <v>0</v>
      </c>
    </row>
    <row r="59" spans="1:29" ht="12.75" customHeight="1" hidden="1">
      <c r="A59" s="146">
        <f t="shared" si="20"/>
        <v>24</v>
      </c>
      <c r="B59" s="147">
        <f t="shared" si="13"/>
        <v>0</v>
      </c>
      <c r="C59" s="148"/>
      <c r="D59" s="149"/>
      <c r="E59" s="150"/>
      <c r="F59" s="151">
        <f>INDEX(poeng!$A$1:$B$154,(E59-0)+1,2)</f>
        <v>0</v>
      </c>
      <c r="G59" s="152"/>
      <c r="H59" s="151">
        <f>INDEX(poeng!$A$1:$B$154,(G59-0)+1,2)</f>
        <v>0</v>
      </c>
      <c r="I59" s="150"/>
      <c r="J59" s="151">
        <f>INDEX(poeng!$A$1:$B$154,(I59-0)+1,2)</f>
        <v>0</v>
      </c>
      <c r="K59" s="152"/>
      <c r="L59" s="151">
        <f>INDEX(poeng!$A$1:$B$154,(K59-0)+1,2)</f>
        <v>0</v>
      </c>
      <c r="M59" s="150"/>
      <c r="N59" s="151">
        <f>INDEX(poeng!$A$1:$B$154,(M59-0)+1,2)</f>
        <v>0</v>
      </c>
      <c r="O59" s="150"/>
      <c r="P59" s="151">
        <f>INDEX(poeng!$A$1:$B$154,(O59-0)+1,2)</f>
        <v>0</v>
      </c>
      <c r="Q59" s="128">
        <f t="shared" si="14"/>
        <v>0</v>
      </c>
      <c r="R59" s="129">
        <f t="shared" si="15"/>
        <v>0</v>
      </c>
      <c r="S59" s="129">
        <f t="shared" si="16"/>
        <v>0</v>
      </c>
      <c r="T59" s="129">
        <f t="shared" si="17"/>
        <v>0</v>
      </c>
      <c r="U59" s="129">
        <f t="shared" si="18"/>
        <v>0</v>
      </c>
      <c r="V59" s="129">
        <f t="shared" si="7"/>
        <v>0</v>
      </c>
      <c r="W59" s="130">
        <f t="shared" si="19"/>
        <v>0</v>
      </c>
      <c r="X59" s="100"/>
      <c r="Z59" s="120">
        <f t="shared" si="9"/>
        <v>0</v>
      </c>
      <c r="AA59" s="120">
        <f t="shared" si="10"/>
        <v>0</v>
      </c>
      <c r="AB59" s="120">
        <f t="shared" si="11"/>
        <v>0</v>
      </c>
      <c r="AC59" s="120">
        <f t="shared" si="12"/>
        <v>0</v>
      </c>
    </row>
    <row r="60" spans="1:29" ht="12.75" customHeight="1" hidden="1">
      <c r="A60" s="146">
        <f t="shared" si="20"/>
        <v>24</v>
      </c>
      <c r="B60" s="147">
        <f t="shared" si="13"/>
        <v>0</v>
      </c>
      <c r="C60" s="148"/>
      <c r="D60" s="149"/>
      <c r="E60" s="150"/>
      <c r="F60" s="151">
        <f>INDEX(poeng!$A$1:$B$154,(E60-0)+1,2)</f>
        <v>0</v>
      </c>
      <c r="G60" s="152"/>
      <c r="H60" s="151">
        <f>INDEX(poeng!$A$1:$B$154,(G60-0)+1,2)</f>
        <v>0</v>
      </c>
      <c r="I60" s="150"/>
      <c r="J60" s="151">
        <f>INDEX(poeng!$A$1:$B$154,(I60-0)+1,2)</f>
        <v>0</v>
      </c>
      <c r="K60" s="152"/>
      <c r="L60" s="151">
        <f>INDEX(poeng!$A$1:$B$154,(K60-0)+1,2)</f>
        <v>0</v>
      </c>
      <c r="M60" s="150"/>
      <c r="N60" s="151">
        <f>INDEX(poeng!$A$1:$B$154,(M60-0)+1,2)</f>
        <v>0</v>
      </c>
      <c r="O60" s="150"/>
      <c r="P60" s="151">
        <f>INDEX(poeng!$A$1:$B$154,(O60-0)+1,2)</f>
        <v>0</v>
      </c>
      <c r="Q60" s="128">
        <f t="shared" si="14"/>
        <v>0</v>
      </c>
      <c r="R60" s="129">
        <f t="shared" si="15"/>
        <v>0</v>
      </c>
      <c r="S60" s="129">
        <f t="shared" si="16"/>
        <v>0</v>
      </c>
      <c r="T60" s="129">
        <f t="shared" si="17"/>
        <v>0</v>
      </c>
      <c r="U60" s="129">
        <f t="shared" si="18"/>
        <v>0</v>
      </c>
      <c r="V60" s="129">
        <f t="shared" si="7"/>
        <v>0</v>
      </c>
      <c r="W60" s="130">
        <f t="shared" si="19"/>
        <v>0</v>
      </c>
      <c r="X60" s="100"/>
      <c r="Z60" s="120">
        <f t="shared" si="9"/>
        <v>0</v>
      </c>
      <c r="AA60" s="120">
        <f t="shared" si="10"/>
        <v>0</v>
      </c>
      <c r="AB60" s="120">
        <f t="shared" si="11"/>
        <v>0</v>
      </c>
      <c r="AC60" s="120">
        <f t="shared" si="12"/>
        <v>0</v>
      </c>
    </row>
    <row r="61" spans="1:29" ht="12.75" customHeight="1" hidden="1">
      <c r="A61" s="146">
        <f t="shared" si="20"/>
        <v>24</v>
      </c>
      <c r="B61" s="147">
        <f t="shared" si="13"/>
        <v>0</v>
      </c>
      <c r="C61" s="148"/>
      <c r="D61" s="149"/>
      <c r="E61" s="150"/>
      <c r="F61" s="151">
        <f>INDEX(poeng!$A$1:$B$154,(E61-0)+1,2)</f>
        <v>0</v>
      </c>
      <c r="G61" s="152"/>
      <c r="H61" s="151">
        <f>INDEX(poeng!$A$1:$B$154,(G61-0)+1,2)</f>
        <v>0</v>
      </c>
      <c r="I61" s="150"/>
      <c r="J61" s="151">
        <f>INDEX(poeng!$A$1:$B$154,(I61-0)+1,2)</f>
        <v>0</v>
      </c>
      <c r="K61" s="152"/>
      <c r="L61" s="151">
        <f>INDEX(poeng!$A$1:$B$154,(K61-0)+1,2)</f>
        <v>0</v>
      </c>
      <c r="M61" s="150"/>
      <c r="N61" s="151">
        <f>INDEX(poeng!$A$1:$B$154,(M61-0)+1,2)</f>
        <v>0</v>
      </c>
      <c r="O61" s="150"/>
      <c r="P61" s="151">
        <f>INDEX(poeng!$A$1:$B$154,(O61-0)+1,2)</f>
        <v>0</v>
      </c>
      <c r="Q61" s="128">
        <f t="shared" si="14"/>
        <v>0</v>
      </c>
      <c r="R61" s="129">
        <f t="shared" si="15"/>
        <v>0</v>
      </c>
      <c r="S61" s="129">
        <f t="shared" si="16"/>
        <v>0</v>
      </c>
      <c r="T61" s="129">
        <f t="shared" si="17"/>
        <v>0</v>
      </c>
      <c r="U61" s="129">
        <f t="shared" si="18"/>
        <v>0</v>
      </c>
      <c r="V61" s="129">
        <f t="shared" si="7"/>
        <v>0</v>
      </c>
      <c r="W61" s="130">
        <f t="shared" si="19"/>
        <v>0</v>
      </c>
      <c r="X61" s="100"/>
      <c r="Z61" s="120">
        <f t="shared" si="9"/>
        <v>0</v>
      </c>
      <c r="AA61" s="120">
        <f t="shared" si="10"/>
        <v>0</v>
      </c>
      <c r="AB61" s="120">
        <f t="shared" si="11"/>
        <v>0</v>
      </c>
      <c r="AC61" s="120">
        <f t="shared" si="12"/>
        <v>0</v>
      </c>
    </row>
    <row r="62" spans="1:29" ht="12.75" customHeight="1" hidden="1">
      <c r="A62" s="146">
        <f t="shared" si="20"/>
        <v>24</v>
      </c>
      <c r="B62" s="147">
        <f t="shared" si="13"/>
        <v>0</v>
      </c>
      <c r="C62" s="148"/>
      <c r="D62" s="149"/>
      <c r="E62" s="150"/>
      <c r="F62" s="151">
        <f>INDEX(poeng!$A$1:$B$154,(E62-0)+1,2)</f>
        <v>0</v>
      </c>
      <c r="G62" s="152"/>
      <c r="H62" s="151">
        <f>INDEX(poeng!$A$1:$B$154,(G62-0)+1,2)</f>
        <v>0</v>
      </c>
      <c r="I62" s="150"/>
      <c r="J62" s="151">
        <f>INDEX(poeng!$A$1:$B$154,(I62-0)+1,2)</f>
        <v>0</v>
      </c>
      <c r="K62" s="152"/>
      <c r="L62" s="151">
        <f>INDEX(poeng!$A$1:$B$154,(K62-0)+1,2)</f>
        <v>0</v>
      </c>
      <c r="M62" s="150"/>
      <c r="N62" s="151">
        <f>INDEX(poeng!$A$1:$B$154,(M62-0)+1,2)</f>
        <v>0</v>
      </c>
      <c r="O62" s="150"/>
      <c r="P62" s="151">
        <f>INDEX(poeng!$A$1:$B$154,(O62-0)+1,2)</f>
        <v>0</v>
      </c>
      <c r="Q62" s="128">
        <f t="shared" si="14"/>
        <v>0</v>
      </c>
      <c r="R62" s="129">
        <f t="shared" si="15"/>
        <v>0</v>
      </c>
      <c r="S62" s="129">
        <f t="shared" si="16"/>
        <v>0</v>
      </c>
      <c r="T62" s="129">
        <f t="shared" si="17"/>
        <v>0</v>
      </c>
      <c r="U62" s="129">
        <f t="shared" si="18"/>
        <v>0</v>
      </c>
      <c r="V62" s="129">
        <f t="shared" si="7"/>
        <v>0</v>
      </c>
      <c r="W62" s="130">
        <f t="shared" si="19"/>
        <v>0</v>
      </c>
      <c r="X62" s="100"/>
      <c r="Z62" s="120">
        <f t="shared" si="9"/>
        <v>0</v>
      </c>
      <c r="AA62" s="120">
        <f t="shared" si="10"/>
        <v>0</v>
      </c>
      <c r="AB62" s="120">
        <f t="shared" si="11"/>
        <v>0</v>
      </c>
      <c r="AC62" s="120">
        <f t="shared" si="12"/>
        <v>0</v>
      </c>
    </row>
    <row r="63" spans="1:29" ht="12.75" customHeight="1" hidden="1">
      <c r="A63" s="146">
        <f t="shared" si="20"/>
        <v>24</v>
      </c>
      <c r="B63" s="147">
        <f t="shared" si="13"/>
        <v>0</v>
      </c>
      <c r="C63" s="148"/>
      <c r="D63" s="149"/>
      <c r="E63" s="150"/>
      <c r="F63" s="151">
        <f>INDEX(poeng!$A$1:$B$154,(E63-0)+1,2)</f>
        <v>0</v>
      </c>
      <c r="G63" s="152"/>
      <c r="H63" s="151">
        <f>INDEX(poeng!$A$1:$B$154,(G63-0)+1,2)</f>
        <v>0</v>
      </c>
      <c r="I63" s="150"/>
      <c r="J63" s="151">
        <f>INDEX(poeng!$A$1:$B$154,(I63-0)+1,2)</f>
        <v>0</v>
      </c>
      <c r="K63" s="152"/>
      <c r="L63" s="151">
        <f>INDEX(poeng!$A$1:$B$154,(K63-0)+1,2)</f>
        <v>0</v>
      </c>
      <c r="M63" s="150"/>
      <c r="N63" s="151">
        <f>INDEX(poeng!$A$1:$B$154,(M63-0)+1,2)</f>
        <v>0</v>
      </c>
      <c r="O63" s="150"/>
      <c r="P63" s="151">
        <f>INDEX(poeng!$A$1:$B$154,(O63-0)+1,2)</f>
        <v>0</v>
      </c>
      <c r="Q63" s="128">
        <f t="shared" si="14"/>
        <v>0</v>
      </c>
      <c r="R63" s="129">
        <f t="shared" si="15"/>
        <v>0</v>
      </c>
      <c r="S63" s="129">
        <f t="shared" si="16"/>
        <v>0</v>
      </c>
      <c r="T63" s="129">
        <f t="shared" si="17"/>
        <v>0</v>
      </c>
      <c r="U63" s="129">
        <f t="shared" si="18"/>
        <v>0</v>
      </c>
      <c r="V63" s="129">
        <f t="shared" si="7"/>
        <v>0</v>
      </c>
      <c r="W63" s="130">
        <f t="shared" si="19"/>
        <v>0</v>
      </c>
      <c r="X63" s="100"/>
      <c r="Z63" s="120">
        <f t="shared" si="9"/>
        <v>0</v>
      </c>
      <c r="AA63" s="120">
        <f t="shared" si="10"/>
        <v>0</v>
      </c>
      <c r="AB63" s="120">
        <f t="shared" si="11"/>
        <v>0</v>
      </c>
      <c r="AC63" s="120">
        <f t="shared" si="12"/>
        <v>0</v>
      </c>
    </row>
    <row r="64" spans="1:29" ht="12.75" customHeight="1" hidden="1">
      <c r="A64" s="146">
        <f t="shared" si="20"/>
        <v>24</v>
      </c>
      <c r="B64" s="147">
        <f aca="true" t="shared" si="21" ref="B64:B79">W64</f>
        <v>0</v>
      </c>
      <c r="C64" s="148"/>
      <c r="D64" s="149"/>
      <c r="E64" s="150"/>
      <c r="F64" s="151">
        <f>INDEX(poeng!$A$1:$B$154,(E64-0)+1,2)</f>
        <v>0</v>
      </c>
      <c r="G64" s="152"/>
      <c r="H64" s="151">
        <f>INDEX(poeng!$A$1:$B$154,(G64-0)+1,2)</f>
        <v>0</v>
      </c>
      <c r="I64" s="150"/>
      <c r="J64" s="151">
        <f>INDEX(poeng!$A$1:$B$154,(I64-0)+1,2)</f>
        <v>0</v>
      </c>
      <c r="K64" s="152"/>
      <c r="L64" s="151">
        <f>INDEX(poeng!$A$1:$B$154,(K64-0)+1,2)</f>
        <v>0</v>
      </c>
      <c r="M64" s="150"/>
      <c r="N64" s="151">
        <f>INDEX(poeng!$A$1:$B$154,(M64-0)+1,2)</f>
        <v>0</v>
      </c>
      <c r="O64" s="150"/>
      <c r="P64" s="151">
        <f>INDEX(poeng!$A$1:$B$154,(O64-0)+1,2)</f>
        <v>0</v>
      </c>
      <c r="Q64" s="128">
        <f aca="true" t="shared" si="22" ref="Q64:Q79">F64</f>
        <v>0</v>
      </c>
      <c r="R64" s="129">
        <f aca="true" t="shared" si="23" ref="R64:R79">H64</f>
        <v>0</v>
      </c>
      <c r="S64" s="129">
        <f aca="true" t="shared" si="24" ref="S64:S79">J64</f>
        <v>0</v>
      </c>
      <c r="T64" s="129">
        <f aca="true" t="shared" si="25" ref="T64:T79">L64</f>
        <v>0</v>
      </c>
      <c r="U64" s="129">
        <f aca="true" t="shared" si="26" ref="U64:U79">N64</f>
        <v>0</v>
      </c>
      <c r="V64" s="129">
        <f t="shared" si="7"/>
        <v>0</v>
      </c>
      <c r="W64" s="130">
        <f aca="true" t="shared" si="27" ref="W64:W79">SUM(Z64:AC64)</f>
        <v>0</v>
      </c>
      <c r="X64" s="100"/>
      <c r="Z64" s="120">
        <f t="shared" si="9"/>
        <v>0</v>
      </c>
      <c r="AA64" s="120">
        <f t="shared" si="10"/>
        <v>0</v>
      </c>
      <c r="AB64" s="120">
        <f t="shared" si="11"/>
        <v>0</v>
      </c>
      <c r="AC64" s="120">
        <f t="shared" si="12"/>
        <v>0</v>
      </c>
    </row>
    <row r="65" spans="1:29" ht="12.75" customHeight="1" hidden="1">
      <c r="A65" s="146">
        <f t="shared" si="20"/>
        <v>24</v>
      </c>
      <c r="B65" s="147">
        <f t="shared" si="21"/>
        <v>0</v>
      </c>
      <c r="C65" s="148"/>
      <c r="D65" s="149"/>
      <c r="E65" s="150"/>
      <c r="F65" s="151">
        <f>INDEX(poeng!$A$1:$B$154,(E65-0)+1,2)</f>
        <v>0</v>
      </c>
      <c r="G65" s="152"/>
      <c r="H65" s="151">
        <f>INDEX(poeng!$A$1:$B$154,(G65-0)+1,2)</f>
        <v>0</v>
      </c>
      <c r="I65" s="150"/>
      <c r="J65" s="151">
        <f>INDEX(poeng!$A$1:$B$154,(I65-0)+1,2)</f>
        <v>0</v>
      </c>
      <c r="K65" s="152"/>
      <c r="L65" s="151">
        <f>INDEX(poeng!$A$1:$B$154,(K65-0)+1,2)</f>
        <v>0</v>
      </c>
      <c r="M65" s="150"/>
      <c r="N65" s="151">
        <f>INDEX(poeng!$A$1:$B$154,(M65-0)+1,2)</f>
        <v>0</v>
      </c>
      <c r="O65" s="150"/>
      <c r="P65" s="151">
        <f>INDEX(poeng!$A$1:$B$154,(O65-0)+1,2)</f>
        <v>0</v>
      </c>
      <c r="Q65" s="128">
        <f t="shared" si="22"/>
        <v>0</v>
      </c>
      <c r="R65" s="129">
        <f t="shared" si="23"/>
        <v>0</v>
      </c>
      <c r="S65" s="129">
        <f t="shared" si="24"/>
        <v>0</v>
      </c>
      <c r="T65" s="129">
        <f t="shared" si="25"/>
        <v>0</v>
      </c>
      <c r="U65" s="129">
        <f t="shared" si="26"/>
        <v>0</v>
      </c>
      <c r="V65" s="129">
        <f aca="true" t="shared" si="28" ref="V65:V79">P65</f>
        <v>0</v>
      </c>
      <c r="W65" s="130">
        <f t="shared" si="27"/>
        <v>0</v>
      </c>
      <c r="X65" s="100"/>
      <c r="Z65" s="120">
        <f aca="true" t="shared" si="29" ref="Z65:Z79">LARGE(Q65:V65,1)</f>
        <v>0</v>
      </c>
      <c r="AA65" s="120">
        <f aca="true" t="shared" si="30" ref="AA65:AA79">LARGE(Q65:V65,2)</f>
        <v>0</v>
      </c>
      <c r="AB65" s="120">
        <f aca="true" t="shared" si="31" ref="AB65:AB79">LARGE(Q65:V65,3)</f>
        <v>0</v>
      </c>
      <c r="AC65" s="120">
        <f aca="true" t="shared" si="32" ref="AC65:AC79">LARGE(Q65:V65,4)</f>
        <v>0</v>
      </c>
    </row>
    <row r="66" spans="1:29" ht="12.75" customHeight="1" hidden="1">
      <c r="A66" s="146">
        <f t="shared" si="20"/>
        <v>24</v>
      </c>
      <c r="B66" s="147">
        <f t="shared" si="21"/>
        <v>0</v>
      </c>
      <c r="C66" s="148"/>
      <c r="D66" s="149"/>
      <c r="E66" s="150"/>
      <c r="F66" s="151">
        <f>INDEX(poeng!$A$1:$B$154,(E66-0)+1,2)</f>
        <v>0</v>
      </c>
      <c r="G66" s="152"/>
      <c r="H66" s="151">
        <f>INDEX(poeng!$A$1:$B$154,(G66-0)+1,2)</f>
        <v>0</v>
      </c>
      <c r="I66" s="150"/>
      <c r="J66" s="151">
        <f>INDEX(poeng!$A$1:$B$154,(I66-0)+1,2)</f>
        <v>0</v>
      </c>
      <c r="K66" s="152"/>
      <c r="L66" s="151">
        <f>INDEX(poeng!$A$1:$B$154,(K66-0)+1,2)</f>
        <v>0</v>
      </c>
      <c r="M66" s="150"/>
      <c r="N66" s="151">
        <f>INDEX(poeng!$A$1:$B$154,(M66-0)+1,2)</f>
        <v>0</v>
      </c>
      <c r="O66" s="150"/>
      <c r="P66" s="151">
        <f>INDEX(poeng!$A$1:$B$154,(O66-0)+1,2)</f>
        <v>0</v>
      </c>
      <c r="Q66" s="128">
        <f t="shared" si="22"/>
        <v>0</v>
      </c>
      <c r="R66" s="129">
        <f t="shared" si="23"/>
        <v>0</v>
      </c>
      <c r="S66" s="129">
        <f t="shared" si="24"/>
        <v>0</v>
      </c>
      <c r="T66" s="129">
        <f t="shared" si="25"/>
        <v>0</v>
      </c>
      <c r="U66" s="129">
        <f t="shared" si="26"/>
        <v>0</v>
      </c>
      <c r="V66" s="129">
        <f t="shared" si="28"/>
        <v>0</v>
      </c>
      <c r="W66" s="130">
        <f t="shared" si="27"/>
        <v>0</v>
      </c>
      <c r="X66" s="100"/>
      <c r="Z66" s="120">
        <f t="shared" si="29"/>
        <v>0</v>
      </c>
      <c r="AA66" s="120">
        <f t="shared" si="30"/>
        <v>0</v>
      </c>
      <c r="AB66" s="120">
        <f t="shared" si="31"/>
        <v>0</v>
      </c>
      <c r="AC66" s="120">
        <f t="shared" si="32"/>
        <v>0</v>
      </c>
    </row>
    <row r="67" spans="1:29" ht="12.75" customHeight="1" hidden="1">
      <c r="A67" s="146">
        <f t="shared" si="20"/>
        <v>24</v>
      </c>
      <c r="B67" s="147">
        <f t="shared" si="21"/>
        <v>0</v>
      </c>
      <c r="C67" s="148"/>
      <c r="D67" s="149"/>
      <c r="E67" s="150"/>
      <c r="F67" s="151">
        <f>INDEX(poeng!$A$1:$B$154,(E67-0)+1,2)</f>
        <v>0</v>
      </c>
      <c r="G67" s="152"/>
      <c r="H67" s="151">
        <f>INDEX(poeng!$A$1:$B$154,(G67-0)+1,2)</f>
        <v>0</v>
      </c>
      <c r="I67" s="150"/>
      <c r="J67" s="151">
        <f>INDEX(poeng!$A$1:$B$154,(I67-0)+1,2)</f>
        <v>0</v>
      </c>
      <c r="K67" s="152"/>
      <c r="L67" s="151">
        <f>INDEX(poeng!$A$1:$B$154,(K67-0)+1,2)</f>
        <v>0</v>
      </c>
      <c r="M67" s="150"/>
      <c r="N67" s="151">
        <f>INDEX(poeng!$A$1:$B$154,(M67-0)+1,2)</f>
        <v>0</v>
      </c>
      <c r="O67" s="150"/>
      <c r="P67" s="151">
        <f>INDEX(poeng!$A$1:$B$154,(O67-0)+1,2)</f>
        <v>0</v>
      </c>
      <c r="Q67" s="128">
        <f t="shared" si="22"/>
        <v>0</v>
      </c>
      <c r="R67" s="129">
        <f t="shared" si="23"/>
        <v>0</v>
      </c>
      <c r="S67" s="129">
        <f t="shared" si="24"/>
        <v>0</v>
      </c>
      <c r="T67" s="129">
        <f t="shared" si="25"/>
        <v>0</v>
      </c>
      <c r="U67" s="129">
        <f t="shared" si="26"/>
        <v>0</v>
      </c>
      <c r="V67" s="129">
        <f t="shared" si="28"/>
        <v>0</v>
      </c>
      <c r="W67" s="130">
        <f t="shared" si="27"/>
        <v>0</v>
      </c>
      <c r="X67" s="100"/>
      <c r="Z67" s="120">
        <f t="shared" si="29"/>
        <v>0</v>
      </c>
      <c r="AA67" s="120">
        <f t="shared" si="30"/>
        <v>0</v>
      </c>
      <c r="AB67" s="120">
        <f t="shared" si="31"/>
        <v>0</v>
      </c>
      <c r="AC67" s="120">
        <f t="shared" si="32"/>
        <v>0</v>
      </c>
    </row>
    <row r="68" spans="1:29" ht="12.75" customHeight="1" hidden="1">
      <c r="A68" s="146">
        <f t="shared" si="20"/>
        <v>24</v>
      </c>
      <c r="B68" s="147">
        <f t="shared" si="21"/>
        <v>0</v>
      </c>
      <c r="C68" s="148"/>
      <c r="D68" s="149"/>
      <c r="E68" s="150"/>
      <c r="F68" s="151">
        <f>INDEX(poeng!$A$1:$B$154,(E68-0)+1,2)</f>
        <v>0</v>
      </c>
      <c r="G68" s="152"/>
      <c r="H68" s="151">
        <f>INDEX(poeng!$A$1:$B$154,(G68-0)+1,2)</f>
        <v>0</v>
      </c>
      <c r="I68" s="150"/>
      <c r="J68" s="151">
        <f>INDEX(poeng!$A$1:$B$154,(I68-0)+1,2)</f>
        <v>0</v>
      </c>
      <c r="K68" s="152"/>
      <c r="L68" s="151">
        <f>INDEX(poeng!$A$1:$B$154,(K68-0)+1,2)</f>
        <v>0</v>
      </c>
      <c r="M68" s="150"/>
      <c r="N68" s="151">
        <f>INDEX(poeng!$A$1:$B$154,(M68-0)+1,2)</f>
        <v>0</v>
      </c>
      <c r="O68" s="150"/>
      <c r="P68" s="151">
        <f>INDEX(poeng!$A$1:$B$154,(O68-0)+1,2)</f>
        <v>0</v>
      </c>
      <c r="Q68" s="128">
        <f t="shared" si="22"/>
        <v>0</v>
      </c>
      <c r="R68" s="129">
        <f t="shared" si="23"/>
        <v>0</v>
      </c>
      <c r="S68" s="129">
        <f t="shared" si="24"/>
        <v>0</v>
      </c>
      <c r="T68" s="129">
        <f t="shared" si="25"/>
        <v>0</v>
      </c>
      <c r="U68" s="129">
        <f t="shared" si="26"/>
        <v>0</v>
      </c>
      <c r="V68" s="129">
        <f t="shared" si="28"/>
        <v>0</v>
      </c>
      <c r="W68" s="130">
        <f t="shared" si="27"/>
        <v>0</v>
      </c>
      <c r="X68" s="100"/>
      <c r="Z68" s="120">
        <f t="shared" si="29"/>
        <v>0</v>
      </c>
      <c r="AA68" s="120">
        <f t="shared" si="30"/>
        <v>0</v>
      </c>
      <c r="AB68" s="120">
        <f t="shared" si="31"/>
        <v>0</v>
      </c>
      <c r="AC68" s="120">
        <f t="shared" si="32"/>
        <v>0</v>
      </c>
    </row>
    <row r="69" spans="1:29" ht="12.75" customHeight="1" hidden="1">
      <c r="A69" s="146">
        <f t="shared" si="20"/>
        <v>24</v>
      </c>
      <c r="B69" s="147">
        <f t="shared" si="21"/>
        <v>0</v>
      </c>
      <c r="C69" s="148"/>
      <c r="D69" s="149"/>
      <c r="E69" s="150"/>
      <c r="F69" s="151">
        <f>INDEX(poeng!$A$1:$B$154,(E69-0)+1,2)</f>
        <v>0</v>
      </c>
      <c r="G69" s="152"/>
      <c r="H69" s="151">
        <f>INDEX(poeng!$A$1:$B$154,(G69-0)+1,2)</f>
        <v>0</v>
      </c>
      <c r="I69" s="150"/>
      <c r="J69" s="151">
        <f>INDEX(poeng!$A$1:$B$154,(I69-0)+1,2)</f>
        <v>0</v>
      </c>
      <c r="K69" s="152"/>
      <c r="L69" s="151">
        <f>INDEX(poeng!$A$1:$B$154,(K69-0)+1,2)</f>
        <v>0</v>
      </c>
      <c r="M69" s="150"/>
      <c r="N69" s="151">
        <f>INDEX(poeng!$A$1:$B$154,(M69-0)+1,2)</f>
        <v>0</v>
      </c>
      <c r="O69" s="150"/>
      <c r="P69" s="151">
        <f>INDEX(poeng!$A$1:$B$154,(O69-0)+1,2)</f>
        <v>0</v>
      </c>
      <c r="Q69" s="128">
        <f t="shared" si="22"/>
        <v>0</v>
      </c>
      <c r="R69" s="129">
        <f t="shared" si="23"/>
        <v>0</v>
      </c>
      <c r="S69" s="129">
        <f t="shared" si="24"/>
        <v>0</v>
      </c>
      <c r="T69" s="129">
        <f t="shared" si="25"/>
        <v>0</v>
      </c>
      <c r="U69" s="129">
        <f t="shared" si="26"/>
        <v>0</v>
      </c>
      <c r="V69" s="129">
        <f t="shared" si="28"/>
        <v>0</v>
      </c>
      <c r="W69" s="130">
        <f t="shared" si="27"/>
        <v>0</v>
      </c>
      <c r="X69" s="100"/>
      <c r="Z69" s="120">
        <f t="shared" si="29"/>
        <v>0</v>
      </c>
      <c r="AA69" s="120">
        <f t="shared" si="30"/>
        <v>0</v>
      </c>
      <c r="AB69" s="120">
        <f t="shared" si="31"/>
        <v>0</v>
      </c>
      <c r="AC69" s="120">
        <f t="shared" si="32"/>
        <v>0</v>
      </c>
    </row>
    <row r="70" spans="1:29" ht="12.75" customHeight="1" hidden="1">
      <c r="A70" s="146">
        <f aca="true" t="shared" si="33" ref="A70:A79">RANK(W70,W$6:W$79,0)</f>
        <v>24</v>
      </c>
      <c r="B70" s="147">
        <f t="shared" si="21"/>
        <v>0</v>
      </c>
      <c r="C70" s="148"/>
      <c r="D70" s="149"/>
      <c r="E70" s="150"/>
      <c r="F70" s="151">
        <f>INDEX(poeng!$A$1:$B$154,(E70-0)+1,2)</f>
        <v>0</v>
      </c>
      <c r="G70" s="152"/>
      <c r="H70" s="151">
        <f>INDEX(poeng!$A$1:$B$154,(G70-0)+1,2)</f>
        <v>0</v>
      </c>
      <c r="I70" s="150"/>
      <c r="J70" s="151">
        <f>INDEX(poeng!$A$1:$B$154,(I70-0)+1,2)</f>
        <v>0</v>
      </c>
      <c r="K70" s="152"/>
      <c r="L70" s="151">
        <f>INDEX(poeng!$A$1:$B$154,(K70-0)+1,2)</f>
        <v>0</v>
      </c>
      <c r="M70" s="150"/>
      <c r="N70" s="151">
        <f>INDEX(poeng!$A$1:$B$154,(M70-0)+1,2)</f>
        <v>0</v>
      </c>
      <c r="O70" s="150"/>
      <c r="P70" s="151">
        <f>INDEX(poeng!$A$1:$B$154,(O70-0)+1,2)</f>
        <v>0</v>
      </c>
      <c r="Q70" s="128">
        <f t="shared" si="22"/>
        <v>0</v>
      </c>
      <c r="R70" s="129">
        <f t="shared" si="23"/>
        <v>0</v>
      </c>
      <c r="S70" s="129">
        <f t="shared" si="24"/>
        <v>0</v>
      </c>
      <c r="T70" s="129">
        <f t="shared" si="25"/>
        <v>0</v>
      </c>
      <c r="U70" s="129">
        <f t="shared" si="26"/>
        <v>0</v>
      </c>
      <c r="V70" s="129">
        <f t="shared" si="28"/>
        <v>0</v>
      </c>
      <c r="W70" s="130">
        <f t="shared" si="27"/>
        <v>0</v>
      </c>
      <c r="X70" s="100"/>
      <c r="Z70" s="120">
        <f t="shared" si="29"/>
        <v>0</v>
      </c>
      <c r="AA70" s="120">
        <f t="shared" si="30"/>
        <v>0</v>
      </c>
      <c r="AB70" s="120">
        <f t="shared" si="31"/>
        <v>0</v>
      </c>
      <c r="AC70" s="120">
        <f t="shared" si="32"/>
        <v>0</v>
      </c>
    </row>
    <row r="71" spans="1:29" ht="12.75" customHeight="1" hidden="1">
      <c r="A71" s="146">
        <f t="shared" si="33"/>
        <v>24</v>
      </c>
      <c r="B71" s="147">
        <f t="shared" si="21"/>
        <v>0</v>
      </c>
      <c r="C71" s="148"/>
      <c r="D71" s="149"/>
      <c r="E71" s="150"/>
      <c r="F71" s="151">
        <f>INDEX(poeng!$A$1:$B$154,(E71-0)+1,2)</f>
        <v>0</v>
      </c>
      <c r="G71" s="152"/>
      <c r="H71" s="151">
        <f>INDEX(poeng!$A$1:$B$154,(G71-0)+1,2)</f>
        <v>0</v>
      </c>
      <c r="I71" s="150"/>
      <c r="J71" s="151">
        <f>INDEX(poeng!$A$1:$B$154,(I71-0)+1,2)</f>
        <v>0</v>
      </c>
      <c r="K71" s="152"/>
      <c r="L71" s="151">
        <f>INDEX(poeng!$A$1:$B$154,(K71-0)+1,2)</f>
        <v>0</v>
      </c>
      <c r="M71" s="150"/>
      <c r="N71" s="151">
        <f>INDEX(poeng!$A$1:$B$154,(M71-0)+1,2)</f>
        <v>0</v>
      </c>
      <c r="O71" s="150"/>
      <c r="P71" s="151">
        <f>INDEX(poeng!$A$1:$B$154,(O71-0)+1,2)</f>
        <v>0</v>
      </c>
      <c r="Q71" s="128">
        <f t="shared" si="22"/>
        <v>0</v>
      </c>
      <c r="R71" s="129">
        <f t="shared" si="23"/>
        <v>0</v>
      </c>
      <c r="S71" s="129">
        <f t="shared" si="24"/>
        <v>0</v>
      </c>
      <c r="T71" s="129">
        <f t="shared" si="25"/>
        <v>0</v>
      </c>
      <c r="U71" s="129">
        <f t="shared" si="26"/>
        <v>0</v>
      </c>
      <c r="V71" s="129">
        <f t="shared" si="28"/>
        <v>0</v>
      </c>
      <c r="W71" s="130">
        <f t="shared" si="27"/>
        <v>0</v>
      </c>
      <c r="X71" s="100"/>
      <c r="Z71" s="120">
        <f t="shared" si="29"/>
        <v>0</v>
      </c>
      <c r="AA71" s="120">
        <f t="shared" si="30"/>
        <v>0</v>
      </c>
      <c r="AB71" s="120">
        <f t="shared" si="31"/>
        <v>0</v>
      </c>
      <c r="AC71" s="120">
        <f t="shared" si="32"/>
        <v>0</v>
      </c>
    </row>
    <row r="72" spans="1:29" ht="12.75" customHeight="1" hidden="1">
      <c r="A72" s="146">
        <f t="shared" si="33"/>
        <v>24</v>
      </c>
      <c r="B72" s="147">
        <f t="shared" si="21"/>
        <v>0</v>
      </c>
      <c r="C72" s="148"/>
      <c r="D72" s="149"/>
      <c r="E72" s="150"/>
      <c r="F72" s="151">
        <f>INDEX(poeng!$A$1:$B$154,(E72-0)+1,2)</f>
        <v>0</v>
      </c>
      <c r="G72" s="152"/>
      <c r="H72" s="151">
        <f>INDEX(poeng!$A$1:$B$154,(G72-0)+1,2)</f>
        <v>0</v>
      </c>
      <c r="I72" s="150"/>
      <c r="J72" s="151">
        <f>INDEX(poeng!$A$1:$B$154,(I72-0)+1,2)</f>
        <v>0</v>
      </c>
      <c r="K72" s="152"/>
      <c r="L72" s="151">
        <f>INDEX(poeng!$A$1:$B$154,(K72-0)+1,2)</f>
        <v>0</v>
      </c>
      <c r="M72" s="150"/>
      <c r="N72" s="151">
        <f>INDEX(poeng!$A$1:$B$154,(M72-0)+1,2)</f>
        <v>0</v>
      </c>
      <c r="O72" s="150"/>
      <c r="P72" s="151">
        <f>INDEX(poeng!$A$1:$B$154,(O72-0)+1,2)</f>
        <v>0</v>
      </c>
      <c r="Q72" s="128">
        <f t="shared" si="22"/>
        <v>0</v>
      </c>
      <c r="R72" s="129">
        <f t="shared" si="23"/>
        <v>0</v>
      </c>
      <c r="S72" s="129">
        <f t="shared" si="24"/>
        <v>0</v>
      </c>
      <c r="T72" s="129">
        <f t="shared" si="25"/>
        <v>0</v>
      </c>
      <c r="U72" s="129">
        <f t="shared" si="26"/>
        <v>0</v>
      </c>
      <c r="V72" s="129">
        <f t="shared" si="28"/>
        <v>0</v>
      </c>
      <c r="W72" s="130">
        <f t="shared" si="27"/>
        <v>0</v>
      </c>
      <c r="X72" s="100"/>
      <c r="Z72" s="120">
        <f t="shared" si="29"/>
        <v>0</v>
      </c>
      <c r="AA72" s="120">
        <f t="shared" si="30"/>
        <v>0</v>
      </c>
      <c r="AB72" s="120">
        <f t="shared" si="31"/>
        <v>0</v>
      </c>
      <c r="AC72" s="120">
        <f t="shared" si="32"/>
        <v>0</v>
      </c>
    </row>
    <row r="73" spans="1:29" ht="12.75" customHeight="1" hidden="1">
      <c r="A73" s="146">
        <f t="shared" si="33"/>
        <v>24</v>
      </c>
      <c r="B73" s="147">
        <f t="shared" si="21"/>
        <v>0</v>
      </c>
      <c r="C73" s="148"/>
      <c r="D73" s="149"/>
      <c r="E73" s="150"/>
      <c r="F73" s="151">
        <f>INDEX(poeng!$A$1:$B$154,(E73-0)+1,2)</f>
        <v>0</v>
      </c>
      <c r="G73" s="152"/>
      <c r="H73" s="151">
        <f>INDEX(poeng!$A$1:$B$154,(G73-0)+1,2)</f>
        <v>0</v>
      </c>
      <c r="I73" s="150"/>
      <c r="J73" s="151">
        <f>INDEX(poeng!$A$1:$B$154,(I73-0)+1,2)</f>
        <v>0</v>
      </c>
      <c r="K73" s="152"/>
      <c r="L73" s="151">
        <f>INDEX(poeng!$A$1:$B$154,(K73-0)+1,2)</f>
        <v>0</v>
      </c>
      <c r="M73" s="150"/>
      <c r="N73" s="151">
        <f>INDEX(poeng!$A$1:$B$154,(M73-0)+1,2)</f>
        <v>0</v>
      </c>
      <c r="O73" s="150"/>
      <c r="P73" s="151">
        <f>INDEX(poeng!$A$1:$B$154,(O73-0)+1,2)</f>
        <v>0</v>
      </c>
      <c r="Q73" s="128">
        <f t="shared" si="22"/>
        <v>0</v>
      </c>
      <c r="R73" s="129">
        <f t="shared" si="23"/>
        <v>0</v>
      </c>
      <c r="S73" s="129">
        <f t="shared" si="24"/>
        <v>0</v>
      </c>
      <c r="T73" s="129">
        <f t="shared" si="25"/>
        <v>0</v>
      </c>
      <c r="U73" s="129">
        <f t="shared" si="26"/>
        <v>0</v>
      </c>
      <c r="V73" s="129">
        <f t="shared" si="28"/>
        <v>0</v>
      </c>
      <c r="W73" s="130">
        <f t="shared" si="27"/>
        <v>0</v>
      </c>
      <c r="X73" s="100"/>
      <c r="Z73" s="120">
        <f t="shared" si="29"/>
        <v>0</v>
      </c>
      <c r="AA73" s="120">
        <f t="shared" si="30"/>
        <v>0</v>
      </c>
      <c r="AB73" s="120">
        <f t="shared" si="31"/>
        <v>0</v>
      </c>
      <c r="AC73" s="120">
        <f t="shared" si="32"/>
        <v>0</v>
      </c>
    </row>
    <row r="74" spans="1:29" ht="12.75" customHeight="1" hidden="1">
      <c r="A74" s="146">
        <f t="shared" si="33"/>
        <v>24</v>
      </c>
      <c r="B74" s="147">
        <f t="shared" si="21"/>
        <v>0</v>
      </c>
      <c r="C74" s="148"/>
      <c r="D74" s="149"/>
      <c r="E74" s="150"/>
      <c r="F74" s="151">
        <f>INDEX(poeng!$A$1:$B$154,(E74-0)+1,2)</f>
        <v>0</v>
      </c>
      <c r="G74" s="152"/>
      <c r="H74" s="151">
        <f>INDEX(poeng!$A$1:$B$154,(G74-0)+1,2)</f>
        <v>0</v>
      </c>
      <c r="I74" s="150"/>
      <c r="J74" s="151">
        <f>INDEX(poeng!$A$1:$B$154,(I74-0)+1,2)</f>
        <v>0</v>
      </c>
      <c r="K74" s="152"/>
      <c r="L74" s="151">
        <f>INDEX(poeng!$A$1:$B$154,(K74-0)+1,2)</f>
        <v>0</v>
      </c>
      <c r="M74" s="150"/>
      <c r="N74" s="151">
        <f>INDEX(poeng!$A$1:$B$154,(M74-0)+1,2)</f>
        <v>0</v>
      </c>
      <c r="O74" s="150"/>
      <c r="P74" s="151">
        <f>INDEX(poeng!$A$1:$B$154,(O74-0)+1,2)</f>
        <v>0</v>
      </c>
      <c r="Q74" s="128">
        <f t="shared" si="22"/>
        <v>0</v>
      </c>
      <c r="R74" s="129">
        <f t="shared" si="23"/>
        <v>0</v>
      </c>
      <c r="S74" s="129">
        <f t="shared" si="24"/>
        <v>0</v>
      </c>
      <c r="T74" s="129">
        <f t="shared" si="25"/>
        <v>0</v>
      </c>
      <c r="U74" s="129">
        <f t="shared" si="26"/>
        <v>0</v>
      </c>
      <c r="V74" s="129">
        <f t="shared" si="28"/>
        <v>0</v>
      </c>
      <c r="W74" s="130">
        <f t="shared" si="27"/>
        <v>0</v>
      </c>
      <c r="X74" s="100"/>
      <c r="Z74" s="120">
        <f t="shared" si="29"/>
        <v>0</v>
      </c>
      <c r="AA74" s="120">
        <f t="shared" si="30"/>
        <v>0</v>
      </c>
      <c r="AB74" s="120">
        <f t="shared" si="31"/>
        <v>0</v>
      </c>
      <c r="AC74" s="120">
        <f t="shared" si="32"/>
        <v>0</v>
      </c>
    </row>
    <row r="75" spans="1:29" ht="12.75" customHeight="1" hidden="1">
      <c r="A75" s="146">
        <f t="shared" si="33"/>
        <v>24</v>
      </c>
      <c r="B75" s="147">
        <f t="shared" si="21"/>
        <v>0</v>
      </c>
      <c r="C75" s="148"/>
      <c r="D75" s="149"/>
      <c r="E75" s="150"/>
      <c r="F75" s="151">
        <f>INDEX(poeng!$A$1:$B$154,(E75-0)+1,2)</f>
        <v>0</v>
      </c>
      <c r="G75" s="152"/>
      <c r="H75" s="151">
        <f>INDEX(poeng!$A$1:$B$154,(G75-0)+1,2)</f>
        <v>0</v>
      </c>
      <c r="I75" s="150"/>
      <c r="J75" s="151">
        <f>INDEX(poeng!$A$1:$B$154,(I75-0)+1,2)</f>
        <v>0</v>
      </c>
      <c r="K75" s="152"/>
      <c r="L75" s="151">
        <f>INDEX(poeng!$A$1:$B$154,(K75-0)+1,2)</f>
        <v>0</v>
      </c>
      <c r="M75" s="150"/>
      <c r="N75" s="151">
        <f>INDEX(poeng!$A$1:$B$154,(M75-0)+1,2)</f>
        <v>0</v>
      </c>
      <c r="O75" s="150"/>
      <c r="P75" s="151">
        <f>INDEX(poeng!$A$1:$B$154,(O75-0)+1,2)</f>
        <v>0</v>
      </c>
      <c r="Q75" s="128">
        <f t="shared" si="22"/>
        <v>0</v>
      </c>
      <c r="R75" s="129">
        <f t="shared" si="23"/>
        <v>0</v>
      </c>
      <c r="S75" s="129">
        <f t="shared" si="24"/>
        <v>0</v>
      </c>
      <c r="T75" s="129">
        <f t="shared" si="25"/>
        <v>0</v>
      </c>
      <c r="U75" s="129">
        <f t="shared" si="26"/>
        <v>0</v>
      </c>
      <c r="V75" s="129">
        <f t="shared" si="28"/>
        <v>0</v>
      </c>
      <c r="W75" s="130">
        <f t="shared" si="27"/>
        <v>0</v>
      </c>
      <c r="X75" s="100"/>
      <c r="Z75" s="120">
        <f t="shared" si="29"/>
        <v>0</v>
      </c>
      <c r="AA75" s="120">
        <f t="shared" si="30"/>
        <v>0</v>
      </c>
      <c r="AB75" s="120">
        <f t="shared" si="31"/>
        <v>0</v>
      </c>
      <c r="AC75" s="120">
        <f t="shared" si="32"/>
        <v>0</v>
      </c>
    </row>
    <row r="76" spans="1:29" ht="12.75" customHeight="1" hidden="1">
      <c r="A76" s="146">
        <f t="shared" si="33"/>
        <v>24</v>
      </c>
      <c r="B76" s="147">
        <f t="shared" si="21"/>
        <v>0</v>
      </c>
      <c r="C76" s="148"/>
      <c r="D76" s="149"/>
      <c r="E76" s="150"/>
      <c r="F76" s="151">
        <f>INDEX(poeng!$A$1:$B$154,(E76-0)+1,2)</f>
        <v>0</v>
      </c>
      <c r="G76" s="152"/>
      <c r="H76" s="151">
        <f>INDEX(poeng!$A$1:$B$154,(G76-0)+1,2)</f>
        <v>0</v>
      </c>
      <c r="I76" s="150"/>
      <c r="J76" s="151">
        <f>INDEX(poeng!$A$1:$B$154,(I76-0)+1,2)</f>
        <v>0</v>
      </c>
      <c r="K76" s="152"/>
      <c r="L76" s="151">
        <f>INDEX(poeng!$A$1:$B$154,(K76-0)+1,2)</f>
        <v>0</v>
      </c>
      <c r="M76" s="150"/>
      <c r="N76" s="151">
        <f>INDEX(poeng!$A$1:$B$154,(M76-0)+1,2)</f>
        <v>0</v>
      </c>
      <c r="O76" s="150"/>
      <c r="P76" s="151">
        <f>INDEX(poeng!$A$1:$B$154,(O76-0)+1,2)</f>
        <v>0</v>
      </c>
      <c r="Q76" s="128">
        <f t="shared" si="22"/>
        <v>0</v>
      </c>
      <c r="R76" s="129">
        <f t="shared" si="23"/>
        <v>0</v>
      </c>
      <c r="S76" s="129">
        <f t="shared" si="24"/>
        <v>0</v>
      </c>
      <c r="T76" s="129">
        <f t="shared" si="25"/>
        <v>0</v>
      </c>
      <c r="U76" s="129">
        <f t="shared" si="26"/>
        <v>0</v>
      </c>
      <c r="V76" s="129">
        <f t="shared" si="28"/>
        <v>0</v>
      </c>
      <c r="W76" s="130">
        <f t="shared" si="27"/>
        <v>0</v>
      </c>
      <c r="X76" s="100"/>
      <c r="Z76" s="120">
        <f t="shared" si="29"/>
        <v>0</v>
      </c>
      <c r="AA76" s="120">
        <f t="shared" si="30"/>
        <v>0</v>
      </c>
      <c r="AB76" s="120">
        <f t="shared" si="31"/>
        <v>0</v>
      </c>
      <c r="AC76" s="120">
        <f t="shared" si="32"/>
        <v>0</v>
      </c>
    </row>
    <row r="77" spans="1:29" ht="12.75" customHeight="1" hidden="1">
      <c r="A77" s="146">
        <f t="shared" si="33"/>
        <v>24</v>
      </c>
      <c r="B77" s="147">
        <f t="shared" si="21"/>
        <v>0</v>
      </c>
      <c r="C77" s="148"/>
      <c r="D77" s="149"/>
      <c r="E77" s="150"/>
      <c r="F77" s="151">
        <f>INDEX(poeng!$A$1:$B$154,(E77-0)+1,2)</f>
        <v>0</v>
      </c>
      <c r="G77" s="152"/>
      <c r="H77" s="151">
        <f>INDEX(poeng!$A$1:$B$154,(G77-0)+1,2)</f>
        <v>0</v>
      </c>
      <c r="I77" s="150"/>
      <c r="J77" s="151">
        <f>INDEX(poeng!$A$1:$B$154,(I77-0)+1,2)</f>
        <v>0</v>
      </c>
      <c r="K77" s="152"/>
      <c r="L77" s="151">
        <f>INDEX(poeng!$A$1:$B$154,(K77-0)+1,2)</f>
        <v>0</v>
      </c>
      <c r="M77" s="150"/>
      <c r="N77" s="151">
        <f>INDEX(poeng!$A$1:$B$154,(M77-0)+1,2)</f>
        <v>0</v>
      </c>
      <c r="O77" s="150"/>
      <c r="P77" s="151">
        <f>INDEX(poeng!$A$1:$B$154,(O77-0)+1,2)</f>
        <v>0</v>
      </c>
      <c r="Q77" s="128">
        <f t="shared" si="22"/>
        <v>0</v>
      </c>
      <c r="R77" s="129">
        <f t="shared" si="23"/>
        <v>0</v>
      </c>
      <c r="S77" s="129">
        <f t="shared" si="24"/>
        <v>0</v>
      </c>
      <c r="T77" s="129">
        <f t="shared" si="25"/>
        <v>0</v>
      </c>
      <c r="U77" s="129">
        <f t="shared" si="26"/>
        <v>0</v>
      </c>
      <c r="V77" s="129">
        <f t="shared" si="28"/>
        <v>0</v>
      </c>
      <c r="W77" s="130">
        <f t="shared" si="27"/>
        <v>0</v>
      </c>
      <c r="X77" s="100"/>
      <c r="Z77" s="120">
        <f t="shared" si="29"/>
        <v>0</v>
      </c>
      <c r="AA77" s="120">
        <f t="shared" si="30"/>
        <v>0</v>
      </c>
      <c r="AB77" s="120">
        <f t="shared" si="31"/>
        <v>0</v>
      </c>
      <c r="AC77" s="120">
        <f t="shared" si="32"/>
        <v>0</v>
      </c>
    </row>
    <row r="78" spans="1:29" ht="12.75" customHeight="1" hidden="1">
      <c r="A78" s="146">
        <f t="shared" si="33"/>
        <v>24</v>
      </c>
      <c r="B78" s="147">
        <f t="shared" si="21"/>
        <v>0</v>
      </c>
      <c r="C78" s="148"/>
      <c r="D78" s="149"/>
      <c r="E78" s="150"/>
      <c r="F78" s="151">
        <f>INDEX(poeng!$A$1:$B$154,(E78-0)+1,2)</f>
        <v>0</v>
      </c>
      <c r="G78" s="152"/>
      <c r="H78" s="151">
        <f>INDEX(poeng!$A$1:$B$154,(G78-0)+1,2)</f>
        <v>0</v>
      </c>
      <c r="I78" s="150"/>
      <c r="J78" s="151">
        <f>INDEX(poeng!$A$1:$B$154,(I78-0)+1,2)</f>
        <v>0</v>
      </c>
      <c r="K78" s="152"/>
      <c r="L78" s="151">
        <f>INDEX(poeng!$A$1:$B$154,(K78-0)+1,2)</f>
        <v>0</v>
      </c>
      <c r="M78" s="150"/>
      <c r="N78" s="151">
        <f>INDEX(poeng!$A$1:$B$154,(M78-0)+1,2)</f>
        <v>0</v>
      </c>
      <c r="O78" s="150"/>
      <c r="P78" s="151">
        <f>INDEX(poeng!$A$1:$B$154,(O78-0)+1,2)</f>
        <v>0</v>
      </c>
      <c r="Q78" s="128">
        <f t="shared" si="22"/>
        <v>0</v>
      </c>
      <c r="R78" s="129">
        <f t="shared" si="23"/>
        <v>0</v>
      </c>
      <c r="S78" s="129">
        <f t="shared" si="24"/>
        <v>0</v>
      </c>
      <c r="T78" s="129">
        <f t="shared" si="25"/>
        <v>0</v>
      </c>
      <c r="U78" s="129">
        <f t="shared" si="26"/>
        <v>0</v>
      </c>
      <c r="V78" s="129">
        <f t="shared" si="28"/>
        <v>0</v>
      </c>
      <c r="W78" s="130">
        <f t="shared" si="27"/>
        <v>0</v>
      </c>
      <c r="X78" s="100"/>
      <c r="Z78" s="120">
        <f t="shared" si="29"/>
        <v>0</v>
      </c>
      <c r="AA78" s="120">
        <f t="shared" si="30"/>
        <v>0</v>
      </c>
      <c r="AB78" s="120">
        <f t="shared" si="31"/>
        <v>0</v>
      </c>
      <c r="AC78" s="120">
        <f t="shared" si="32"/>
        <v>0</v>
      </c>
    </row>
    <row r="79" spans="1:29" ht="12.75" customHeight="1" hidden="1" thickBot="1">
      <c r="A79" s="157">
        <f t="shared" si="33"/>
        <v>24</v>
      </c>
      <c r="B79" s="147">
        <f t="shared" si="21"/>
        <v>0</v>
      </c>
      <c r="C79" s="158"/>
      <c r="D79" s="149"/>
      <c r="E79" s="159">
        <v>0</v>
      </c>
      <c r="F79" s="160">
        <f>INDEX(poeng!$A$1:$B$154,(E79-0)+1,2)</f>
        <v>0</v>
      </c>
      <c r="G79" s="152"/>
      <c r="H79" s="160">
        <f>INDEX(poeng!$A$1:$B$154,(G79-0)+1,2)</f>
        <v>0</v>
      </c>
      <c r="I79" s="159"/>
      <c r="J79" s="160">
        <f>INDEX(poeng!$A$1:$B$154,(I79-0)+1,2)</f>
        <v>0</v>
      </c>
      <c r="K79" s="152"/>
      <c r="L79" s="160">
        <f>INDEX(poeng!$A$1:$B$154,(K79-0)+1,2)</f>
        <v>0</v>
      </c>
      <c r="M79" s="159"/>
      <c r="N79" s="160">
        <f>INDEX(poeng!$A$1:$B$154,(M79-0)+1,2)</f>
        <v>0</v>
      </c>
      <c r="O79" s="159"/>
      <c r="P79" s="160">
        <f>INDEX(poeng!$A$1:$B$154,(O79-0)+1,2)</f>
        <v>0</v>
      </c>
      <c r="Q79" s="128">
        <f t="shared" si="22"/>
        <v>0</v>
      </c>
      <c r="R79" s="129">
        <f t="shared" si="23"/>
        <v>0</v>
      </c>
      <c r="S79" s="129">
        <f t="shared" si="24"/>
        <v>0</v>
      </c>
      <c r="T79" s="129">
        <f t="shared" si="25"/>
        <v>0</v>
      </c>
      <c r="U79" s="129">
        <f t="shared" si="26"/>
        <v>0</v>
      </c>
      <c r="V79" s="129">
        <f t="shared" si="28"/>
        <v>0</v>
      </c>
      <c r="W79" s="130">
        <f t="shared" si="27"/>
        <v>0</v>
      </c>
      <c r="X79" s="161"/>
      <c r="Y79" s="77"/>
      <c r="Z79" s="120">
        <f t="shared" si="29"/>
        <v>0</v>
      </c>
      <c r="AA79" s="120">
        <f t="shared" si="30"/>
        <v>0</v>
      </c>
      <c r="AB79" s="120">
        <f t="shared" si="31"/>
        <v>0</v>
      </c>
      <c r="AC79" s="120">
        <f t="shared" si="32"/>
        <v>0</v>
      </c>
    </row>
    <row r="80" spans="1:23" ht="15" hidden="1">
      <c r="A80" s="163"/>
      <c r="B80" s="162"/>
      <c r="C80" s="163"/>
      <c r="D80" s="162"/>
      <c r="E80" s="163"/>
      <c r="F80" s="163"/>
      <c r="G80" s="162"/>
      <c r="H80" s="162"/>
      <c r="I80" s="163"/>
      <c r="J80" s="163"/>
      <c r="K80" s="162"/>
      <c r="L80" s="162"/>
      <c r="M80" s="163"/>
      <c r="N80" s="163"/>
      <c r="O80" s="163"/>
      <c r="P80" s="163"/>
      <c r="Q80" s="162"/>
      <c r="R80" s="162"/>
      <c r="S80" s="162"/>
      <c r="T80" s="162"/>
      <c r="U80" s="162"/>
      <c r="V80" s="162"/>
      <c r="W80" s="162"/>
    </row>
  </sheetData>
  <mergeCells count="7">
    <mergeCell ref="O3:P3"/>
    <mergeCell ref="D1:L1"/>
    <mergeCell ref="M3:N3"/>
    <mergeCell ref="E3:F3"/>
    <mergeCell ref="G3:H3"/>
    <mergeCell ref="I3:J3"/>
    <mergeCell ref="K3:L3"/>
  </mergeCells>
  <printOptions/>
  <pageMargins left="0.4722222222222222" right="0.19652777777777777" top="0.47" bottom="0.25" header="0.31" footer="0.36"/>
  <pageSetup fitToHeight="1" fitToWidth="1" horizontalDpi="600" verticalDpi="600" orientation="portrait" paperSize="9" scale="60" r:id="rId2"/>
  <headerFooter alignWithMargins="0">
    <oddFooter>&amp;LMagnhild Knudsen&amp;R&amp;D</oddFooter>
  </headerFooter>
  <rowBreaks count="1" manualBreakCount="1">
    <brk id="6" max="6553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74"/>
  <sheetViews>
    <sheetView showGridLines="0" showZeros="0" zoomScale="75" zoomScaleNormal="75" workbookViewId="0" topLeftCell="A1">
      <selection activeCell="A19" sqref="A19:IV29"/>
    </sheetView>
  </sheetViews>
  <sheetFormatPr defaultColWidth="11.5546875" defaultRowHeight="15"/>
  <cols>
    <col min="1" max="2" width="7.4453125" style="76" bestFit="1" customWidth="1"/>
    <col min="3" max="3" width="22.77734375" style="76" bestFit="1" customWidth="1"/>
    <col min="4" max="4" width="14.6640625" style="76" customWidth="1"/>
    <col min="5" max="5" width="7.6640625" style="76" customWidth="1"/>
    <col min="6" max="6" width="7.10546875" style="76" bestFit="1" customWidth="1"/>
    <col min="7" max="7" width="6.6640625" style="76" customWidth="1"/>
    <col min="8" max="8" width="7.10546875" style="76" bestFit="1" customWidth="1"/>
    <col min="9" max="9" width="6.6640625" style="76" customWidth="1"/>
    <col min="10" max="10" width="7.10546875" style="76" bestFit="1" customWidth="1"/>
    <col min="11" max="11" width="6.6640625" style="76" customWidth="1"/>
    <col min="12" max="12" width="7.10546875" style="76" bestFit="1" customWidth="1"/>
    <col min="13" max="13" width="6.6640625" style="76" customWidth="1"/>
    <col min="14" max="14" width="7.10546875" style="76" bestFit="1" customWidth="1"/>
    <col min="15" max="15" width="6.6640625" style="76" customWidth="1"/>
    <col min="16" max="16" width="7.10546875" style="76" bestFit="1" customWidth="1"/>
    <col min="17" max="23" width="6.6640625" style="76" hidden="1" customWidth="1"/>
    <col min="24" max="24" width="5.6640625" style="76" hidden="1" customWidth="1"/>
    <col min="25" max="25" width="4.6640625" style="76" hidden="1" customWidth="1"/>
    <col min="26" max="26" width="5.6640625" style="76" hidden="1" customWidth="1"/>
    <col min="27" max="27" width="6.88671875" style="76" hidden="1" customWidth="1"/>
    <col min="28" max="30" width="4.6640625" style="76" hidden="1" customWidth="1"/>
    <col min="31" max="32" width="0" style="76" hidden="1" customWidth="1"/>
    <col min="33" max="43" width="9.6640625" style="76" hidden="1" customWidth="1"/>
    <col min="44" max="16384" width="9.6640625" style="76" customWidth="1"/>
  </cols>
  <sheetData>
    <row r="1" spans="4:23" ht="33.75" customHeight="1">
      <c r="D1" s="229" t="str">
        <f>'J 12'!$D$1</f>
        <v>TE cup 2003</v>
      </c>
      <c r="E1" s="229"/>
      <c r="F1" s="229"/>
      <c r="G1" s="229"/>
      <c r="H1" s="229"/>
      <c r="I1" s="229"/>
      <c r="J1" s="229"/>
      <c r="K1" s="229"/>
      <c r="L1" s="229"/>
      <c r="M1" s="79"/>
      <c r="N1" s="79"/>
      <c r="O1" s="79"/>
      <c r="P1" s="79"/>
      <c r="Q1" s="80"/>
      <c r="R1" s="81"/>
      <c r="S1" s="81"/>
      <c r="T1" s="81"/>
      <c r="U1" s="81"/>
      <c r="V1" s="81"/>
      <c r="W1" s="81"/>
    </row>
    <row r="2" spans="4:23" ht="24.75" customHeight="1" thickBot="1"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1"/>
      <c r="R2" s="81"/>
      <c r="S2" s="81"/>
      <c r="T2" s="81"/>
      <c r="U2" s="81"/>
      <c r="V2" s="81"/>
      <c r="W2" s="81"/>
    </row>
    <row r="3" spans="1:23" ht="22.5" customHeight="1" thickBot="1">
      <c r="A3" s="83" t="s">
        <v>30</v>
      </c>
      <c r="B3" s="84"/>
      <c r="C3" s="85"/>
      <c r="D3" s="82"/>
      <c r="E3" s="227" t="s">
        <v>425</v>
      </c>
      <c r="F3" s="228"/>
      <c r="G3" s="227" t="s">
        <v>95</v>
      </c>
      <c r="H3" s="228"/>
      <c r="I3" s="227" t="s">
        <v>96</v>
      </c>
      <c r="J3" s="228"/>
      <c r="K3" s="227" t="s">
        <v>97</v>
      </c>
      <c r="L3" s="228"/>
      <c r="M3" s="227" t="s">
        <v>98</v>
      </c>
      <c r="N3" s="228"/>
      <c r="O3" s="227" t="s">
        <v>202</v>
      </c>
      <c r="P3" s="228"/>
      <c r="Q3" s="86"/>
      <c r="R3" s="87"/>
      <c r="S3" s="87"/>
      <c r="T3" s="87"/>
      <c r="U3" s="87"/>
      <c r="V3" s="87"/>
      <c r="W3" s="88"/>
    </row>
    <row r="4" spans="1:24" ht="18.75" customHeight="1" thickTop="1">
      <c r="A4" s="89" t="s">
        <v>2</v>
      </c>
      <c r="B4" s="90" t="s">
        <v>3</v>
      </c>
      <c r="C4" s="91"/>
      <c r="D4" s="92"/>
      <c r="E4" s="93" t="s">
        <v>4</v>
      </c>
      <c r="F4" s="94" t="s">
        <v>1</v>
      </c>
      <c r="G4" s="95" t="s">
        <v>4</v>
      </c>
      <c r="H4" s="96" t="s">
        <v>1</v>
      </c>
      <c r="I4" s="93" t="s">
        <v>4</v>
      </c>
      <c r="J4" s="94" t="s">
        <v>1</v>
      </c>
      <c r="K4" s="95" t="s">
        <v>4</v>
      </c>
      <c r="L4" s="96" t="s">
        <v>1</v>
      </c>
      <c r="M4" s="93" t="s">
        <v>4</v>
      </c>
      <c r="N4" s="94" t="s">
        <v>1</v>
      </c>
      <c r="O4" s="93" t="s">
        <v>4</v>
      </c>
      <c r="P4" s="94" t="s">
        <v>1</v>
      </c>
      <c r="Q4" s="97" t="s">
        <v>5</v>
      </c>
      <c r="R4" s="98" t="s">
        <v>5</v>
      </c>
      <c r="S4" s="98" t="s">
        <v>5</v>
      </c>
      <c r="T4" s="98" t="s">
        <v>5</v>
      </c>
      <c r="U4" s="98" t="s">
        <v>5</v>
      </c>
      <c r="V4" s="98" t="s">
        <v>5</v>
      </c>
      <c r="W4" s="99" t="s">
        <v>3</v>
      </c>
      <c r="X4" s="100"/>
    </row>
    <row r="5" spans="1:29" ht="18.75" customHeight="1" thickBot="1">
      <c r="A5" s="101" t="s">
        <v>6</v>
      </c>
      <c r="B5" s="102" t="s">
        <v>1</v>
      </c>
      <c r="C5" s="101" t="s">
        <v>7</v>
      </c>
      <c r="D5" s="102" t="s">
        <v>8</v>
      </c>
      <c r="E5" s="103" t="s">
        <v>6</v>
      </c>
      <c r="F5" s="104"/>
      <c r="G5" s="105" t="s">
        <v>6</v>
      </c>
      <c r="H5" s="106"/>
      <c r="I5" s="103" t="s">
        <v>6</v>
      </c>
      <c r="J5" s="104"/>
      <c r="K5" s="105" t="s">
        <v>6</v>
      </c>
      <c r="L5" s="106"/>
      <c r="M5" s="103" t="s">
        <v>6</v>
      </c>
      <c r="N5" s="104"/>
      <c r="O5" s="103" t="s">
        <v>6</v>
      </c>
      <c r="P5" s="104"/>
      <c r="Q5" s="107" t="s">
        <v>9</v>
      </c>
      <c r="R5" s="108" t="s">
        <v>10</v>
      </c>
      <c r="S5" s="108" t="s">
        <v>11</v>
      </c>
      <c r="T5" s="108" t="s">
        <v>12</v>
      </c>
      <c r="U5" s="108">
        <v>5</v>
      </c>
      <c r="V5" s="108">
        <v>6</v>
      </c>
      <c r="W5" s="109" t="s">
        <v>1</v>
      </c>
      <c r="X5" s="100"/>
      <c r="Z5" s="76">
        <v>1</v>
      </c>
      <c r="AA5" s="76">
        <v>2</v>
      </c>
      <c r="AB5" s="76">
        <v>3</v>
      </c>
      <c r="AC5" s="76">
        <v>4</v>
      </c>
    </row>
    <row r="6" spans="1:29" ht="15.75" customHeight="1" thickTop="1">
      <c r="A6" s="110">
        <f aca="true" t="shared" si="0" ref="A6:A37">RANK(W6,W$6:W$71,0)</f>
        <v>1</v>
      </c>
      <c r="B6" s="111">
        <f aca="true" t="shared" si="1" ref="B6:B23">W6</f>
        <v>340</v>
      </c>
      <c r="C6" s="137" t="s">
        <v>230</v>
      </c>
      <c r="D6" s="138" t="s">
        <v>231</v>
      </c>
      <c r="E6" s="114">
        <v>6</v>
      </c>
      <c r="F6" s="115">
        <f>INDEX(poeng!$A$1:$B$154,(E6-0)+1,2)</f>
        <v>40</v>
      </c>
      <c r="G6" s="116">
        <v>3</v>
      </c>
      <c r="H6" s="115">
        <f>INDEX(poeng!$A$1:$B$154,(G6-0)+1,2)</f>
        <v>60</v>
      </c>
      <c r="I6" s="114">
        <v>2</v>
      </c>
      <c r="J6" s="115">
        <f>INDEX(poeng!$A$1:$B$154,(I6-0)+1,2)</f>
        <v>80</v>
      </c>
      <c r="K6" s="116">
        <v>1</v>
      </c>
      <c r="L6" s="115">
        <f>INDEX(poeng!$A$1:$B$154,(K6-0)+1,2)</f>
        <v>100</v>
      </c>
      <c r="M6" s="114">
        <v>2</v>
      </c>
      <c r="N6" s="115">
        <f>INDEX(poeng!$A$1:$B$154,(M6-0)+1,2)</f>
        <v>80</v>
      </c>
      <c r="O6" s="114">
        <v>2</v>
      </c>
      <c r="P6" s="115">
        <f>INDEX(poeng!$A$1:$B$154,(O6-0)+1,2)</f>
        <v>80</v>
      </c>
      <c r="Q6" s="117">
        <f aca="true" t="shared" si="2" ref="Q6:Q23">F6</f>
        <v>40</v>
      </c>
      <c r="R6" s="118">
        <f aca="true" t="shared" si="3" ref="R6:R23">H6</f>
        <v>60</v>
      </c>
      <c r="S6" s="118">
        <f aca="true" t="shared" si="4" ref="S6:S23">J6</f>
        <v>80</v>
      </c>
      <c r="T6" s="118">
        <f aca="true" t="shared" si="5" ref="T6:T23">L6</f>
        <v>100</v>
      </c>
      <c r="U6" s="118">
        <f aca="true" t="shared" si="6" ref="U6:U23">N6</f>
        <v>80</v>
      </c>
      <c r="V6" s="118">
        <f aca="true" t="shared" si="7" ref="V6:V23">P6</f>
        <v>80</v>
      </c>
      <c r="W6" s="119">
        <f aca="true" t="shared" si="8" ref="W6:W23">SUM(Z6:AC6)</f>
        <v>340</v>
      </c>
      <c r="X6" s="131"/>
      <c r="Z6" s="120">
        <f aca="true" t="shared" si="9" ref="Z6:Z23">LARGE(Q6:V6,1)</f>
        <v>100</v>
      </c>
      <c r="AA6" s="120">
        <f aca="true" t="shared" si="10" ref="AA6:AA23">LARGE(Q6:V6,2)</f>
        <v>80</v>
      </c>
      <c r="AB6" s="120">
        <f aca="true" t="shared" si="11" ref="AB6:AB23">LARGE(Q6:V6,3)</f>
        <v>80</v>
      </c>
      <c r="AC6" s="120">
        <f aca="true" t="shared" si="12" ref="AC6:AC23">LARGE(Q6:V6,4)</f>
        <v>80</v>
      </c>
    </row>
    <row r="7" spans="1:29" ht="15.75" customHeight="1">
      <c r="A7" s="121">
        <f t="shared" si="0"/>
        <v>2</v>
      </c>
      <c r="B7" s="122">
        <f t="shared" si="1"/>
        <v>320</v>
      </c>
      <c r="C7" s="123" t="s">
        <v>260</v>
      </c>
      <c r="D7" s="124" t="s">
        <v>231</v>
      </c>
      <c r="E7" s="125">
        <v>3</v>
      </c>
      <c r="F7" s="126">
        <f>INDEX(poeng!$A$1:$B$154,(E7-0)+1,2)</f>
        <v>60</v>
      </c>
      <c r="G7" s="127">
        <v>2</v>
      </c>
      <c r="H7" s="126">
        <f>INDEX(poeng!$A$1:$B$154,(G7-0)+1,2)</f>
        <v>80</v>
      </c>
      <c r="I7" s="125">
        <v>3</v>
      </c>
      <c r="J7" s="126">
        <f>INDEX(poeng!$A$1:$B$154,(I7-0)+1,2)</f>
        <v>60</v>
      </c>
      <c r="K7" s="127">
        <v>2</v>
      </c>
      <c r="L7" s="126">
        <f>INDEX(poeng!$A$1:$B$154,(K7-0)+1,2)</f>
        <v>80</v>
      </c>
      <c r="M7" s="125">
        <v>1</v>
      </c>
      <c r="N7" s="126">
        <f>INDEX(poeng!$A$1:$B$154,(M7-0)+1,2)</f>
        <v>100</v>
      </c>
      <c r="O7" s="125">
        <v>5</v>
      </c>
      <c r="P7" s="126">
        <f>INDEX(poeng!$A$1:$B$154,(O7-0)+1,2)</f>
        <v>45</v>
      </c>
      <c r="Q7" s="128">
        <f t="shared" si="2"/>
        <v>60</v>
      </c>
      <c r="R7" s="134">
        <f t="shared" si="3"/>
        <v>80</v>
      </c>
      <c r="S7" s="134">
        <f t="shared" si="4"/>
        <v>60</v>
      </c>
      <c r="T7" s="134">
        <f t="shared" si="5"/>
        <v>80</v>
      </c>
      <c r="U7" s="134">
        <f t="shared" si="6"/>
        <v>100</v>
      </c>
      <c r="V7" s="134">
        <f t="shared" si="7"/>
        <v>45</v>
      </c>
      <c r="W7" s="135">
        <f t="shared" si="8"/>
        <v>320</v>
      </c>
      <c r="X7" s="131"/>
      <c r="Y7" s="120"/>
      <c r="Z7" s="120">
        <f t="shared" si="9"/>
        <v>100</v>
      </c>
      <c r="AA7" s="120">
        <f t="shared" si="10"/>
        <v>80</v>
      </c>
      <c r="AB7" s="120">
        <f t="shared" si="11"/>
        <v>80</v>
      </c>
      <c r="AC7" s="120">
        <f t="shared" si="12"/>
        <v>60</v>
      </c>
    </row>
    <row r="8" spans="1:29" ht="15.75" customHeight="1">
      <c r="A8" s="121">
        <f t="shared" si="0"/>
        <v>3</v>
      </c>
      <c r="B8" s="122">
        <f t="shared" si="1"/>
        <v>310</v>
      </c>
      <c r="C8" s="123" t="s">
        <v>233</v>
      </c>
      <c r="D8" s="124" t="s">
        <v>125</v>
      </c>
      <c r="E8" s="125">
        <v>3</v>
      </c>
      <c r="F8" s="126">
        <f>INDEX(poeng!$A$1:$B$154,(E8-0)+1,2)</f>
        <v>60</v>
      </c>
      <c r="G8" s="127">
        <v>9</v>
      </c>
      <c r="H8" s="126">
        <f>INDEX(poeng!$A$1:$B$154,(G8-0)+1,2)</f>
        <v>29</v>
      </c>
      <c r="I8" s="125">
        <v>1</v>
      </c>
      <c r="J8" s="126">
        <f>INDEX(poeng!$A$1:$B$154,(I8-0)+1,2)</f>
        <v>100</v>
      </c>
      <c r="K8" s="127"/>
      <c r="L8" s="126">
        <f>INDEX(poeng!$A$1:$B$154,(K8-0)+1,2)</f>
        <v>0</v>
      </c>
      <c r="M8" s="125">
        <v>4</v>
      </c>
      <c r="N8" s="126">
        <f>INDEX(poeng!$A$1:$B$154,(M8-0)+1,2)</f>
        <v>50</v>
      </c>
      <c r="O8" s="125">
        <v>1</v>
      </c>
      <c r="P8" s="126">
        <f>INDEX(poeng!$A$1:$B$154,(O8-0)+1,2)</f>
        <v>100</v>
      </c>
      <c r="Q8" s="128">
        <f t="shared" si="2"/>
        <v>60</v>
      </c>
      <c r="R8" s="134">
        <f t="shared" si="3"/>
        <v>29</v>
      </c>
      <c r="S8" s="134">
        <f t="shared" si="4"/>
        <v>100</v>
      </c>
      <c r="T8" s="134">
        <f t="shared" si="5"/>
        <v>0</v>
      </c>
      <c r="U8" s="134">
        <f t="shared" si="6"/>
        <v>50</v>
      </c>
      <c r="V8" s="134">
        <f t="shared" si="7"/>
        <v>100</v>
      </c>
      <c r="W8" s="135">
        <f t="shared" si="8"/>
        <v>310</v>
      </c>
      <c r="X8" s="131"/>
      <c r="Z8" s="120">
        <f t="shared" si="9"/>
        <v>100</v>
      </c>
      <c r="AA8" s="120">
        <f t="shared" si="10"/>
        <v>100</v>
      </c>
      <c r="AB8" s="120">
        <f t="shared" si="11"/>
        <v>60</v>
      </c>
      <c r="AC8" s="120">
        <f t="shared" si="12"/>
        <v>50</v>
      </c>
    </row>
    <row r="9" spans="1:29" ht="15.75" customHeight="1">
      <c r="A9" s="121">
        <f t="shared" si="0"/>
        <v>4</v>
      </c>
      <c r="B9" s="122">
        <f t="shared" si="1"/>
        <v>300</v>
      </c>
      <c r="C9" s="123" t="s">
        <v>195</v>
      </c>
      <c r="D9" s="124" t="s">
        <v>203</v>
      </c>
      <c r="E9" s="125">
        <v>1</v>
      </c>
      <c r="F9" s="126">
        <f>INDEX(poeng!$A$1:$B$154,(E9-0)+1,2)</f>
        <v>100</v>
      </c>
      <c r="G9" s="127">
        <v>1</v>
      </c>
      <c r="H9" s="126">
        <f>INDEX(poeng!$A$1:$B$154,(G9-0)+1,2)</f>
        <v>100</v>
      </c>
      <c r="I9" s="125">
        <v>4</v>
      </c>
      <c r="J9" s="126">
        <f>INDEX(poeng!$A$1:$B$154,(I9-0)+1,2)</f>
        <v>50</v>
      </c>
      <c r="K9" s="127">
        <v>4</v>
      </c>
      <c r="L9" s="126">
        <f>INDEX(poeng!$A$1:$B$154,(K9-0)+1,2)</f>
        <v>50</v>
      </c>
      <c r="M9" s="125"/>
      <c r="N9" s="126">
        <f>INDEX(poeng!$A$1:$B$154,(M9-0)+1,2)</f>
        <v>0</v>
      </c>
      <c r="O9" s="125"/>
      <c r="P9" s="126">
        <f>INDEX(poeng!$A$1:$B$154,(O9-0)+1,2)</f>
        <v>0</v>
      </c>
      <c r="Q9" s="128">
        <f t="shared" si="2"/>
        <v>100</v>
      </c>
      <c r="R9" s="134">
        <f t="shared" si="3"/>
        <v>100</v>
      </c>
      <c r="S9" s="134">
        <f t="shared" si="4"/>
        <v>50</v>
      </c>
      <c r="T9" s="134">
        <f t="shared" si="5"/>
        <v>50</v>
      </c>
      <c r="U9" s="134">
        <f t="shared" si="6"/>
        <v>0</v>
      </c>
      <c r="V9" s="134">
        <f t="shared" si="7"/>
        <v>0</v>
      </c>
      <c r="W9" s="135">
        <f t="shared" si="8"/>
        <v>300</v>
      </c>
      <c r="X9" s="100"/>
      <c r="Z9" s="120">
        <f t="shared" si="9"/>
        <v>100</v>
      </c>
      <c r="AA9" s="120">
        <f t="shared" si="10"/>
        <v>100</v>
      </c>
      <c r="AB9" s="120">
        <f t="shared" si="11"/>
        <v>50</v>
      </c>
      <c r="AC9" s="120">
        <f t="shared" si="12"/>
        <v>50</v>
      </c>
    </row>
    <row r="10" spans="1:29" ht="15.75" customHeight="1">
      <c r="A10" s="121">
        <f t="shared" si="0"/>
        <v>5</v>
      </c>
      <c r="B10" s="122">
        <f t="shared" si="1"/>
        <v>240</v>
      </c>
      <c r="C10" s="123" t="s">
        <v>235</v>
      </c>
      <c r="D10" s="124" t="s">
        <v>126</v>
      </c>
      <c r="E10" s="125">
        <v>2</v>
      </c>
      <c r="F10" s="126">
        <f>INDEX(poeng!$A$1:$B$154,(E10-0)+1,2)</f>
        <v>80</v>
      </c>
      <c r="G10" s="127"/>
      <c r="H10" s="126">
        <f>INDEX(poeng!$A$1:$B$154,(G10-0)+1,2)</f>
        <v>0</v>
      </c>
      <c r="I10" s="125"/>
      <c r="J10" s="126">
        <f>INDEX(poeng!$A$1:$B$154,(I10-0)+1,2)</f>
        <v>0</v>
      </c>
      <c r="K10" s="127">
        <v>3</v>
      </c>
      <c r="L10" s="126">
        <f>INDEX(poeng!$A$1:$B$154,(K10-0)+1,2)</f>
        <v>60</v>
      </c>
      <c r="M10" s="125">
        <v>3</v>
      </c>
      <c r="N10" s="126">
        <f>INDEX(poeng!$A$1:$B$154,(M10-0)+1,2)</f>
        <v>60</v>
      </c>
      <c r="O10" s="125">
        <v>6</v>
      </c>
      <c r="P10" s="126">
        <f>INDEX(poeng!$A$1:$B$154,(O10-0)+1,2)</f>
        <v>40</v>
      </c>
      <c r="Q10" s="128">
        <f t="shared" si="2"/>
        <v>80</v>
      </c>
      <c r="R10" s="134">
        <f t="shared" si="3"/>
        <v>0</v>
      </c>
      <c r="S10" s="134">
        <f t="shared" si="4"/>
        <v>0</v>
      </c>
      <c r="T10" s="134">
        <f t="shared" si="5"/>
        <v>60</v>
      </c>
      <c r="U10" s="134">
        <f t="shared" si="6"/>
        <v>60</v>
      </c>
      <c r="V10" s="134">
        <f t="shared" si="7"/>
        <v>40</v>
      </c>
      <c r="W10" s="135">
        <f t="shared" si="8"/>
        <v>240</v>
      </c>
      <c r="X10" s="100"/>
      <c r="Z10" s="120">
        <f t="shared" si="9"/>
        <v>80</v>
      </c>
      <c r="AA10" s="120">
        <f t="shared" si="10"/>
        <v>60</v>
      </c>
      <c r="AB10" s="120">
        <f t="shared" si="11"/>
        <v>60</v>
      </c>
      <c r="AC10" s="120">
        <f t="shared" si="12"/>
        <v>40</v>
      </c>
    </row>
    <row r="11" spans="1:29" ht="15.75" customHeight="1">
      <c r="A11" s="121">
        <f t="shared" si="0"/>
        <v>6</v>
      </c>
      <c r="B11" s="122">
        <f t="shared" si="1"/>
        <v>195</v>
      </c>
      <c r="C11" s="123" t="s">
        <v>236</v>
      </c>
      <c r="D11" s="124" t="s">
        <v>232</v>
      </c>
      <c r="E11" s="125">
        <v>5</v>
      </c>
      <c r="F11" s="126">
        <f>INDEX(poeng!$A$1:$B$154,(E11-0)+1,2)</f>
        <v>45</v>
      </c>
      <c r="G11" s="127">
        <v>4</v>
      </c>
      <c r="H11" s="126">
        <f>INDEX(poeng!$A$1:$B$154,(G11-0)+1,2)</f>
        <v>50</v>
      </c>
      <c r="I11" s="125">
        <v>6</v>
      </c>
      <c r="J11" s="126">
        <f>INDEX(poeng!$A$1:$B$154,(I11-0)+1,2)</f>
        <v>40</v>
      </c>
      <c r="K11" s="127">
        <v>7</v>
      </c>
      <c r="L11" s="126">
        <f>INDEX(poeng!$A$1:$B$154,(K11-0)+1,2)</f>
        <v>36</v>
      </c>
      <c r="M11" s="125">
        <v>9</v>
      </c>
      <c r="N11" s="126">
        <f>INDEX(poeng!$A$1:$B$154,(M11-0)+1,2)</f>
        <v>29</v>
      </c>
      <c r="O11" s="125">
        <v>3</v>
      </c>
      <c r="P11" s="126">
        <f>INDEX(poeng!$A$1:$B$154,(O11-0)+1,2)</f>
        <v>60</v>
      </c>
      <c r="Q11" s="128">
        <f t="shared" si="2"/>
        <v>45</v>
      </c>
      <c r="R11" s="134">
        <f t="shared" si="3"/>
        <v>50</v>
      </c>
      <c r="S11" s="134">
        <f t="shared" si="4"/>
        <v>40</v>
      </c>
      <c r="T11" s="134">
        <f t="shared" si="5"/>
        <v>36</v>
      </c>
      <c r="U11" s="134">
        <f t="shared" si="6"/>
        <v>29</v>
      </c>
      <c r="V11" s="134">
        <f t="shared" si="7"/>
        <v>60</v>
      </c>
      <c r="W11" s="135">
        <f t="shared" si="8"/>
        <v>195</v>
      </c>
      <c r="X11" s="100"/>
      <c r="Z11" s="120">
        <f t="shared" si="9"/>
        <v>60</v>
      </c>
      <c r="AA11" s="120">
        <f t="shared" si="10"/>
        <v>50</v>
      </c>
      <c r="AB11" s="120">
        <f t="shared" si="11"/>
        <v>45</v>
      </c>
      <c r="AC11" s="120">
        <f t="shared" si="12"/>
        <v>40</v>
      </c>
    </row>
    <row r="12" spans="1:29" ht="15.75" customHeight="1">
      <c r="A12" s="121">
        <f t="shared" si="0"/>
        <v>7</v>
      </c>
      <c r="B12" s="122">
        <f t="shared" si="1"/>
        <v>171</v>
      </c>
      <c r="C12" s="123" t="s">
        <v>234</v>
      </c>
      <c r="D12" s="124" t="s">
        <v>125</v>
      </c>
      <c r="E12" s="125">
        <v>8</v>
      </c>
      <c r="F12" s="126">
        <f>INDEX(poeng!$A$1:$B$154,(E12-0)+1,2)</f>
        <v>32</v>
      </c>
      <c r="G12" s="127">
        <v>6</v>
      </c>
      <c r="H12" s="126">
        <f>INDEX(poeng!$A$1:$B$154,(G12-0)+1,2)</f>
        <v>40</v>
      </c>
      <c r="I12" s="125">
        <v>5</v>
      </c>
      <c r="J12" s="126">
        <f>INDEX(poeng!$A$1:$B$154,(I12-0)+1,2)</f>
        <v>45</v>
      </c>
      <c r="K12" s="127"/>
      <c r="L12" s="126">
        <f>INDEX(poeng!$A$1:$B$154,(K12-0)+1,2)</f>
        <v>0</v>
      </c>
      <c r="M12" s="125">
        <v>7</v>
      </c>
      <c r="N12" s="126">
        <f>INDEX(poeng!$A$1:$B$154,(M12-0)+1,2)</f>
        <v>36</v>
      </c>
      <c r="O12" s="125">
        <v>4</v>
      </c>
      <c r="P12" s="126">
        <f>INDEX(poeng!$A$1:$B$154,(O12-0)+1,2)</f>
        <v>50</v>
      </c>
      <c r="Q12" s="128">
        <f t="shared" si="2"/>
        <v>32</v>
      </c>
      <c r="R12" s="134">
        <f t="shared" si="3"/>
        <v>40</v>
      </c>
      <c r="S12" s="134">
        <f t="shared" si="4"/>
        <v>45</v>
      </c>
      <c r="T12" s="134">
        <f t="shared" si="5"/>
        <v>0</v>
      </c>
      <c r="U12" s="134">
        <f t="shared" si="6"/>
        <v>36</v>
      </c>
      <c r="V12" s="134">
        <f t="shared" si="7"/>
        <v>50</v>
      </c>
      <c r="W12" s="135">
        <f t="shared" si="8"/>
        <v>171</v>
      </c>
      <c r="X12" s="100"/>
      <c r="Z12" s="120">
        <f t="shared" si="9"/>
        <v>50</v>
      </c>
      <c r="AA12" s="120">
        <f t="shared" si="10"/>
        <v>45</v>
      </c>
      <c r="AB12" s="120">
        <f t="shared" si="11"/>
        <v>40</v>
      </c>
      <c r="AC12" s="120">
        <f t="shared" si="12"/>
        <v>36</v>
      </c>
    </row>
    <row r="13" spans="1:29" ht="15.75" customHeight="1">
      <c r="A13" s="121">
        <f t="shared" si="0"/>
        <v>8</v>
      </c>
      <c r="B13" s="122">
        <f t="shared" si="1"/>
        <v>158</v>
      </c>
      <c r="C13" s="123" t="s">
        <v>261</v>
      </c>
      <c r="D13" s="124" t="s">
        <v>262</v>
      </c>
      <c r="E13" s="125"/>
      <c r="F13" s="126">
        <f>INDEX(poeng!$A$1:$B$154,(E13-0)+1,2)</f>
        <v>0</v>
      </c>
      <c r="G13" s="127">
        <v>8</v>
      </c>
      <c r="H13" s="126">
        <f>INDEX(poeng!$A$1:$B$154,(G13-0)+1,2)</f>
        <v>32</v>
      </c>
      <c r="I13" s="125">
        <v>7</v>
      </c>
      <c r="J13" s="126">
        <f>INDEX(poeng!$A$1:$B$154,(I13-0)+1,2)</f>
        <v>36</v>
      </c>
      <c r="K13" s="127">
        <v>5</v>
      </c>
      <c r="L13" s="126">
        <f>INDEX(poeng!$A$1:$B$154,(K13-0)+1,2)</f>
        <v>45</v>
      </c>
      <c r="M13" s="125">
        <v>5</v>
      </c>
      <c r="N13" s="126">
        <f>INDEX(poeng!$A$1:$B$154,(M13-0)+1,2)</f>
        <v>45</v>
      </c>
      <c r="O13" s="125">
        <v>11</v>
      </c>
      <c r="P13" s="126">
        <f>INDEX(poeng!$A$1:$B$154,(O13-0)+1,2)</f>
        <v>24</v>
      </c>
      <c r="Q13" s="128">
        <f t="shared" si="2"/>
        <v>0</v>
      </c>
      <c r="R13" s="134">
        <f t="shared" si="3"/>
        <v>32</v>
      </c>
      <c r="S13" s="134">
        <f t="shared" si="4"/>
        <v>36</v>
      </c>
      <c r="T13" s="134">
        <f t="shared" si="5"/>
        <v>45</v>
      </c>
      <c r="U13" s="134">
        <f t="shared" si="6"/>
        <v>45</v>
      </c>
      <c r="V13" s="134">
        <f t="shared" si="7"/>
        <v>24</v>
      </c>
      <c r="W13" s="135">
        <f t="shared" si="8"/>
        <v>158</v>
      </c>
      <c r="X13" s="131"/>
      <c r="Z13" s="120">
        <f t="shared" si="9"/>
        <v>45</v>
      </c>
      <c r="AA13" s="120">
        <f t="shared" si="10"/>
        <v>45</v>
      </c>
      <c r="AB13" s="120">
        <f t="shared" si="11"/>
        <v>36</v>
      </c>
      <c r="AC13" s="120">
        <f t="shared" si="12"/>
        <v>32</v>
      </c>
    </row>
    <row r="14" spans="1:29" ht="15.75" customHeight="1">
      <c r="A14" s="121">
        <f t="shared" si="0"/>
        <v>9</v>
      </c>
      <c r="B14" s="122">
        <f t="shared" si="1"/>
        <v>157</v>
      </c>
      <c r="C14" s="123" t="s">
        <v>237</v>
      </c>
      <c r="D14" s="124" t="s">
        <v>126</v>
      </c>
      <c r="E14" s="125">
        <v>9</v>
      </c>
      <c r="F14" s="126">
        <f>INDEX(poeng!$A$1:$B$154,(E14-0)+1,2)</f>
        <v>29</v>
      </c>
      <c r="G14" s="127">
        <v>5</v>
      </c>
      <c r="H14" s="126">
        <f>INDEX(poeng!$A$1:$B$154,(G14-0)+1,2)</f>
        <v>45</v>
      </c>
      <c r="I14" s="125">
        <v>8</v>
      </c>
      <c r="J14" s="126">
        <f>INDEX(poeng!$A$1:$B$154,(I14-0)+1,2)</f>
        <v>32</v>
      </c>
      <c r="K14" s="127">
        <v>6</v>
      </c>
      <c r="L14" s="126">
        <f>INDEX(poeng!$A$1:$B$154,(K14-0)+1,2)</f>
        <v>40</v>
      </c>
      <c r="M14" s="125">
        <v>6</v>
      </c>
      <c r="N14" s="126">
        <f>INDEX(poeng!$A$1:$B$154,(M14-0)+1,2)</f>
        <v>40</v>
      </c>
      <c r="O14" s="125">
        <v>10</v>
      </c>
      <c r="P14" s="126">
        <f>INDEX(poeng!$A$1:$B$154,(O14-0)+1,2)</f>
        <v>26</v>
      </c>
      <c r="Q14" s="128">
        <f t="shared" si="2"/>
        <v>29</v>
      </c>
      <c r="R14" s="129">
        <f t="shared" si="3"/>
        <v>45</v>
      </c>
      <c r="S14" s="129">
        <f t="shared" si="4"/>
        <v>32</v>
      </c>
      <c r="T14" s="129">
        <f t="shared" si="5"/>
        <v>40</v>
      </c>
      <c r="U14" s="129">
        <f t="shared" si="6"/>
        <v>40</v>
      </c>
      <c r="V14" s="129">
        <f t="shared" si="7"/>
        <v>26</v>
      </c>
      <c r="W14" s="130">
        <f t="shared" si="8"/>
        <v>157</v>
      </c>
      <c r="X14" s="100"/>
      <c r="Z14" s="120">
        <f t="shared" si="9"/>
        <v>45</v>
      </c>
      <c r="AA14" s="120">
        <f t="shared" si="10"/>
        <v>40</v>
      </c>
      <c r="AB14" s="120">
        <f t="shared" si="11"/>
        <v>40</v>
      </c>
      <c r="AC14" s="120">
        <f t="shared" si="12"/>
        <v>32</v>
      </c>
    </row>
    <row r="15" spans="1:29" ht="15.75" customHeight="1">
      <c r="A15" s="121">
        <f t="shared" si="0"/>
        <v>10</v>
      </c>
      <c r="B15" s="122">
        <f t="shared" si="1"/>
        <v>119</v>
      </c>
      <c r="C15" s="123" t="s">
        <v>411</v>
      </c>
      <c r="D15" s="124" t="s">
        <v>130</v>
      </c>
      <c r="E15" s="125"/>
      <c r="F15" s="126">
        <f>INDEX(poeng!$A$1:$B$154,(E15-0)+1,2)</f>
        <v>0</v>
      </c>
      <c r="G15" s="127"/>
      <c r="H15" s="126">
        <f>INDEX(poeng!$A$1:$B$154,(G15-0)+1,2)</f>
        <v>0</v>
      </c>
      <c r="I15" s="125">
        <v>9</v>
      </c>
      <c r="J15" s="126">
        <f>INDEX(poeng!$A$1:$B$154,(I15-0)+1,2)</f>
        <v>29</v>
      </c>
      <c r="K15" s="127">
        <v>9</v>
      </c>
      <c r="L15" s="126">
        <f>INDEX(poeng!$A$1:$B$154,(K15-0)+1,2)</f>
        <v>29</v>
      </c>
      <c r="M15" s="125">
        <v>8</v>
      </c>
      <c r="N15" s="126">
        <f>INDEX(poeng!$A$1:$B$154,(M15-0)+1,2)</f>
        <v>32</v>
      </c>
      <c r="O15" s="125">
        <v>9</v>
      </c>
      <c r="P15" s="126">
        <f>INDEX(poeng!$A$1:$B$154,(O15-0)+1,2)</f>
        <v>29</v>
      </c>
      <c r="Q15" s="128">
        <f t="shared" si="2"/>
        <v>0</v>
      </c>
      <c r="R15" s="134">
        <f t="shared" si="3"/>
        <v>0</v>
      </c>
      <c r="S15" s="134">
        <f t="shared" si="4"/>
        <v>29</v>
      </c>
      <c r="T15" s="134">
        <f t="shared" si="5"/>
        <v>29</v>
      </c>
      <c r="U15" s="134">
        <f t="shared" si="6"/>
        <v>32</v>
      </c>
      <c r="V15" s="134">
        <f t="shared" si="7"/>
        <v>29</v>
      </c>
      <c r="W15" s="135">
        <f t="shared" si="8"/>
        <v>119</v>
      </c>
      <c r="X15" s="131"/>
      <c r="Z15" s="120">
        <f t="shared" si="9"/>
        <v>32</v>
      </c>
      <c r="AA15" s="120">
        <f t="shared" si="10"/>
        <v>29</v>
      </c>
      <c r="AB15" s="120">
        <f t="shared" si="11"/>
        <v>29</v>
      </c>
      <c r="AC15" s="120">
        <f t="shared" si="12"/>
        <v>29</v>
      </c>
    </row>
    <row r="16" spans="1:29" ht="15.75" customHeight="1">
      <c r="A16" s="121">
        <f t="shared" si="0"/>
        <v>11</v>
      </c>
      <c r="B16" s="122">
        <f t="shared" si="1"/>
        <v>112</v>
      </c>
      <c r="C16" s="123" t="s">
        <v>239</v>
      </c>
      <c r="D16" s="124" t="s">
        <v>102</v>
      </c>
      <c r="E16" s="125">
        <v>10</v>
      </c>
      <c r="F16" s="126">
        <f>INDEX(poeng!$A$1:$B$154,(E16-0)+1,2)</f>
        <v>26</v>
      </c>
      <c r="G16" s="127">
        <v>10</v>
      </c>
      <c r="H16" s="126">
        <f>INDEX(poeng!$A$1:$B$154,(G16-0)+1,2)</f>
        <v>26</v>
      </c>
      <c r="I16" s="125">
        <v>11</v>
      </c>
      <c r="J16" s="126">
        <f>INDEX(poeng!$A$1:$B$154,(I16-0)+1,2)</f>
        <v>24</v>
      </c>
      <c r="K16" s="127">
        <v>7</v>
      </c>
      <c r="L16" s="126">
        <f>INDEX(poeng!$A$1:$B$154,(K16-0)+1,2)</f>
        <v>36</v>
      </c>
      <c r="M16" s="125"/>
      <c r="N16" s="126">
        <f>INDEX(poeng!$A$1:$B$154,(M16-0)+1,2)</f>
        <v>0</v>
      </c>
      <c r="O16" s="125">
        <v>12</v>
      </c>
      <c r="P16" s="126">
        <f>INDEX(poeng!$A$1:$B$154,(O16-0)+1,2)</f>
        <v>22</v>
      </c>
      <c r="Q16" s="128">
        <f t="shared" si="2"/>
        <v>26</v>
      </c>
      <c r="R16" s="129">
        <f t="shared" si="3"/>
        <v>26</v>
      </c>
      <c r="S16" s="129">
        <f t="shared" si="4"/>
        <v>24</v>
      </c>
      <c r="T16" s="129">
        <f t="shared" si="5"/>
        <v>36</v>
      </c>
      <c r="U16" s="129">
        <f t="shared" si="6"/>
        <v>0</v>
      </c>
      <c r="V16" s="129">
        <f t="shared" si="7"/>
        <v>22</v>
      </c>
      <c r="W16" s="130">
        <f t="shared" si="8"/>
        <v>112</v>
      </c>
      <c r="X16" s="131"/>
      <c r="Z16" s="120">
        <f t="shared" si="9"/>
        <v>36</v>
      </c>
      <c r="AA16" s="120">
        <f t="shared" si="10"/>
        <v>26</v>
      </c>
      <c r="AB16" s="120">
        <f t="shared" si="11"/>
        <v>26</v>
      </c>
      <c r="AC16" s="120">
        <f t="shared" si="12"/>
        <v>24</v>
      </c>
    </row>
    <row r="17" spans="1:29" ht="15.75" customHeight="1">
      <c r="A17" s="121">
        <f t="shared" si="0"/>
        <v>12</v>
      </c>
      <c r="B17" s="122">
        <f t="shared" si="1"/>
        <v>104</v>
      </c>
      <c r="C17" s="123" t="s">
        <v>238</v>
      </c>
      <c r="D17" s="124" t="s">
        <v>188</v>
      </c>
      <c r="E17" s="125"/>
      <c r="F17" s="126">
        <f>INDEX(poeng!$A$1:$B$154,(E17-0)+1,2)</f>
        <v>0</v>
      </c>
      <c r="G17" s="127">
        <v>12</v>
      </c>
      <c r="H17" s="126">
        <f>INDEX(poeng!$A$1:$B$154,(G17-0)+1,2)</f>
        <v>22</v>
      </c>
      <c r="I17" s="125">
        <v>13</v>
      </c>
      <c r="J17" s="126">
        <f>INDEX(poeng!$A$1:$B$154,(I17-0)+1,2)</f>
        <v>20</v>
      </c>
      <c r="K17" s="127"/>
      <c r="L17" s="126">
        <f>INDEX(poeng!$A$1:$B$154,(K17-0)+1,2)</f>
        <v>0</v>
      </c>
      <c r="M17" s="125">
        <v>10</v>
      </c>
      <c r="N17" s="126">
        <f>INDEX(poeng!$A$1:$B$154,(M17-0)+1,2)</f>
        <v>26</v>
      </c>
      <c r="O17" s="125">
        <v>7</v>
      </c>
      <c r="P17" s="126">
        <f>INDEX(poeng!$A$1:$B$154,(O17-0)+1,2)</f>
        <v>36</v>
      </c>
      <c r="Q17" s="128">
        <f t="shared" si="2"/>
        <v>0</v>
      </c>
      <c r="R17" s="129">
        <f t="shared" si="3"/>
        <v>22</v>
      </c>
      <c r="S17" s="129">
        <f t="shared" si="4"/>
        <v>20</v>
      </c>
      <c r="T17" s="129">
        <f t="shared" si="5"/>
        <v>0</v>
      </c>
      <c r="U17" s="129">
        <f t="shared" si="6"/>
        <v>26</v>
      </c>
      <c r="V17" s="129">
        <f t="shared" si="7"/>
        <v>36</v>
      </c>
      <c r="W17" s="130">
        <f t="shared" si="8"/>
        <v>104</v>
      </c>
      <c r="X17" s="100"/>
      <c r="Z17" s="120">
        <f t="shared" si="9"/>
        <v>36</v>
      </c>
      <c r="AA17" s="120">
        <f t="shared" si="10"/>
        <v>26</v>
      </c>
      <c r="AB17" s="120">
        <f t="shared" si="11"/>
        <v>22</v>
      </c>
      <c r="AC17" s="120">
        <f t="shared" si="12"/>
        <v>20</v>
      </c>
    </row>
    <row r="18" spans="1:29" ht="15.75" customHeight="1">
      <c r="A18" s="121">
        <f t="shared" si="0"/>
        <v>13</v>
      </c>
      <c r="B18" s="122">
        <f t="shared" si="1"/>
        <v>94</v>
      </c>
      <c r="C18" s="123" t="s">
        <v>240</v>
      </c>
      <c r="D18" s="124" t="s">
        <v>102</v>
      </c>
      <c r="E18" s="125">
        <v>11</v>
      </c>
      <c r="F18" s="126">
        <f>INDEX(poeng!$A$1:$B$154,(E18-0)+1,2)</f>
        <v>24</v>
      </c>
      <c r="G18" s="127">
        <v>14</v>
      </c>
      <c r="H18" s="126">
        <f>INDEX(poeng!$A$1:$B$154,(G18-0)+1,2)</f>
        <v>18</v>
      </c>
      <c r="I18" s="125">
        <v>14</v>
      </c>
      <c r="J18" s="126">
        <f>INDEX(poeng!$A$1:$B$154,(I18-0)+1,2)</f>
        <v>18</v>
      </c>
      <c r="K18" s="127">
        <v>10</v>
      </c>
      <c r="L18" s="126">
        <f>INDEX(poeng!$A$1:$B$154,(K18-0)+1,2)</f>
        <v>26</v>
      </c>
      <c r="M18" s="125">
        <v>11</v>
      </c>
      <c r="N18" s="126">
        <f>INDEX(poeng!$A$1:$B$154,(M18-0)+1,2)</f>
        <v>24</v>
      </c>
      <c r="O18" s="125">
        <v>13</v>
      </c>
      <c r="P18" s="126">
        <f>INDEX(poeng!$A$1:$B$154,(O18-0)+1,2)</f>
        <v>20</v>
      </c>
      <c r="Q18" s="128">
        <f t="shared" si="2"/>
        <v>24</v>
      </c>
      <c r="R18" s="129">
        <f t="shared" si="3"/>
        <v>18</v>
      </c>
      <c r="S18" s="129">
        <f t="shared" si="4"/>
        <v>18</v>
      </c>
      <c r="T18" s="129">
        <f t="shared" si="5"/>
        <v>26</v>
      </c>
      <c r="U18" s="129">
        <f t="shared" si="6"/>
        <v>24</v>
      </c>
      <c r="V18" s="129">
        <f t="shared" si="7"/>
        <v>20</v>
      </c>
      <c r="W18" s="130">
        <f t="shared" si="8"/>
        <v>94</v>
      </c>
      <c r="X18" s="100"/>
      <c r="Z18" s="120">
        <f t="shared" si="9"/>
        <v>26</v>
      </c>
      <c r="AA18" s="120">
        <f t="shared" si="10"/>
        <v>24</v>
      </c>
      <c r="AB18" s="120">
        <f t="shared" si="11"/>
        <v>24</v>
      </c>
      <c r="AC18" s="120">
        <f t="shared" si="12"/>
        <v>20</v>
      </c>
    </row>
    <row r="19" spans="1:29" ht="15.75" customHeight="1" hidden="1">
      <c r="A19" s="139">
        <f t="shared" si="0"/>
        <v>14</v>
      </c>
      <c r="B19" s="140">
        <f t="shared" si="1"/>
        <v>0</v>
      </c>
      <c r="C19" s="141"/>
      <c r="D19" s="142"/>
      <c r="E19" s="143"/>
      <c r="F19" s="144">
        <f>INDEX(poeng!$A$1:$B$154,(E19-0)+1,2)</f>
        <v>0</v>
      </c>
      <c r="G19" s="145"/>
      <c r="H19" s="144">
        <f>INDEX(poeng!$A$1:$B$154,(G19-0)+1,2)</f>
        <v>0</v>
      </c>
      <c r="I19" s="143"/>
      <c r="J19" s="144">
        <f>INDEX(poeng!$A$1:$B$154,(I19-0)+1,2)</f>
        <v>0</v>
      </c>
      <c r="K19" s="145"/>
      <c r="L19" s="144">
        <f>INDEX(poeng!$A$1:$B$154,(K19-0)+1,2)</f>
        <v>0</v>
      </c>
      <c r="M19" s="143"/>
      <c r="N19" s="144">
        <f>INDEX(poeng!$A$1:$B$154,(M19-0)+1,2)</f>
        <v>0</v>
      </c>
      <c r="O19" s="143"/>
      <c r="P19" s="144">
        <f>INDEX(poeng!$A$1:$B$154,(O19-0)+1,2)</f>
        <v>0</v>
      </c>
      <c r="Q19" s="128">
        <f t="shared" si="2"/>
        <v>0</v>
      </c>
      <c r="R19" s="129">
        <f t="shared" si="3"/>
        <v>0</v>
      </c>
      <c r="S19" s="129">
        <f t="shared" si="4"/>
        <v>0</v>
      </c>
      <c r="T19" s="129">
        <f t="shared" si="5"/>
        <v>0</v>
      </c>
      <c r="U19" s="129">
        <f t="shared" si="6"/>
        <v>0</v>
      </c>
      <c r="V19" s="129">
        <f t="shared" si="7"/>
        <v>0</v>
      </c>
      <c r="W19" s="130">
        <f t="shared" si="8"/>
        <v>0</v>
      </c>
      <c r="X19" s="100"/>
      <c r="Z19" s="120">
        <f t="shared" si="9"/>
        <v>0</v>
      </c>
      <c r="AA19" s="120">
        <f t="shared" si="10"/>
        <v>0</v>
      </c>
      <c r="AB19" s="120">
        <f t="shared" si="11"/>
        <v>0</v>
      </c>
      <c r="AC19" s="120">
        <f t="shared" si="12"/>
        <v>0</v>
      </c>
    </row>
    <row r="20" spans="1:29" ht="15.75" customHeight="1" hidden="1">
      <c r="A20" s="146">
        <f t="shared" si="0"/>
        <v>14</v>
      </c>
      <c r="B20" s="147">
        <f t="shared" si="1"/>
        <v>0</v>
      </c>
      <c r="C20" s="153"/>
      <c r="D20" s="154"/>
      <c r="E20" s="150"/>
      <c r="F20" s="151">
        <f>INDEX(poeng!$A$1:$B$154,(E20-0)+1,2)</f>
        <v>0</v>
      </c>
      <c r="G20" s="152"/>
      <c r="H20" s="151">
        <f>INDEX(poeng!$A$1:$B$154,(G20-0)+1,2)</f>
        <v>0</v>
      </c>
      <c r="I20" s="150"/>
      <c r="J20" s="151">
        <f>INDEX(poeng!$A$1:$B$154,(I20-0)+1,2)</f>
        <v>0</v>
      </c>
      <c r="K20" s="152"/>
      <c r="L20" s="151">
        <f>INDEX(poeng!$A$1:$B$154,(K20-0)+1,2)</f>
        <v>0</v>
      </c>
      <c r="M20" s="150"/>
      <c r="N20" s="151">
        <f>INDEX(poeng!$A$1:$B$154,(M20-0)+1,2)</f>
        <v>0</v>
      </c>
      <c r="O20" s="150"/>
      <c r="P20" s="151">
        <f>INDEX(poeng!$A$1:$B$154,(O20-0)+1,2)</f>
        <v>0</v>
      </c>
      <c r="Q20" s="128">
        <f t="shared" si="2"/>
        <v>0</v>
      </c>
      <c r="R20" s="129">
        <f t="shared" si="3"/>
        <v>0</v>
      </c>
      <c r="S20" s="129">
        <f t="shared" si="4"/>
        <v>0</v>
      </c>
      <c r="T20" s="129">
        <f t="shared" si="5"/>
        <v>0</v>
      </c>
      <c r="U20" s="129">
        <f t="shared" si="6"/>
        <v>0</v>
      </c>
      <c r="V20" s="129">
        <f t="shared" si="7"/>
        <v>0</v>
      </c>
      <c r="W20" s="130">
        <f t="shared" si="8"/>
        <v>0</v>
      </c>
      <c r="X20" s="100"/>
      <c r="Z20" s="120">
        <f t="shared" si="9"/>
        <v>0</v>
      </c>
      <c r="AA20" s="120">
        <f t="shared" si="10"/>
        <v>0</v>
      </c>
      <c r="AB20" s="120">
        <f t="shared" si="11"/>
        <v>0</v>
      </c>
      <c r="AC20" s="120">
        <f t="shared" si="12"/>
        <v>0</v>
      </c>
    </row>
    <row r="21" spans="1:29" ht="15.75" customHeight="1" hidden="1">
      <c r="A21" s="146">
        <f t="shared" si="0"/>
        <v>14</v>
      </c>
      <c r="B21" s="147">
        <f t="shared" si="1"/>
        <v>0</v>
      </c>
      <c r="C21" s="172"/>
      <c r="D21" s="154"/>
      <c r="E21" s="150"/>
      <c r="F21" s="151">
        <f>INDEX(poeng!$A$1:$B$154,(E21-0)+1,2)</f>
        <v>0</v>
      </c>
      <c r="G21" s="152"/>
      <c r="H21" s="151">
        <f>INDEX(poeng!$A$1:$B$154,(G21-0)+1,2)</f>
        <v>0</v>
      </c>
      <c r="I21" s="150"/>
      <c r="J21" s="151">
        <f>INDEX(poeng!$A$1:$B$154,(I21-0)+1,2)</f>
        <v>0</v>
      </c>
      <c r="K21" s="152"/>
      <c r="L21" s="151">
        <f>INDEX(poeng!$A$1:$B$154,(K21-0)+1,2)</f>
        <v>0</v>
      </c>
      <c r="M21" s="150"/>
      <c r="N21" s="151">
        <f>INDEX(poeng!$A$1:$B$154,(M21-0)+1,2)</f>
        <v>0</v>
      </c>
      <c r="O21" s="150"/>
      <c r="P21" s="151">
        <f>INDEX(poeng!$A$1:$B$154,(O21-0)+1,2)</f>
        <v>0</v>
      </c>
      <c r="Q21" s="128">
        <f t="shared" si="2"/>
        <v>0</v>
      </c>
      <c r="R21" s="129">
        <f t="shared" si="3"/>
        <v>0</v>
      </c>
      <c r="S21" s="129">
        <f t="shared" si="4"/>
        <v>0</v>
      </c>
      <c r="T21" s="129">
        <f t="shared" si="5"/>
        <v>0</v>
      </c>
      <c r="U21" s="129">
        <f t="shared" si="6"/>
        <v>0</v>
      </c>
      <c r="V21" s="129">
        <f t="shared" si="7"/>
        <v>0</v>
      </c>
      <c r="W21" s="130">
        <f t="shared" si="8"/>
        <v>0</v>
      </c>
      <c r="X21" s="100"/>
      <c r="Z21" s="120">
        <f t="shared" si="9"/>
        <v>0</v>
      </c>
      <c r="AA21" s="120">
        <f t="shared" si="10"/>
        <v>0</v>
      </c>
      <c r="AB21" s="120">
        <f t="shared" si="11"/>
        <v>0</v>
      </c>
      <c r="AC21" s="120">
        <f t="shared" si="12"/>
        <v>0</v>
      </c>
    </row>
    <row r="22" spans="1:29" ht="15.75" customHeight="1" hidden="1">
      <c r="A22" s="146">
        <f t="shared" si="0"/>
        <v>14</v>
      </c>
      <c r="B22" s="147">
        <f t="shared" si="1"/>
        <v>0</v>
      </c>
      <c r="C22" s="153"/>
      <c r="D22" s="154"/>
      <c r="E22" s="150"/>
      <c r="F22" s="151">
        <f>INDEX(poeng!$A$1:$B$154,(E22-0)+1,2)</f>
        <v>0</v>
      </c>
      <c r="G22" s="152"/>
      <c r="H22" s="151">
        <f>INDEX(poeng!$A$1:$B$154,(G22-0)+1,2)</f>
        <v>0</v>
      </c>
      <c r="I22" s="150"/>
      <c r="J22" s="151">
        <f>INDEX(poeng!$A$1:$B$154,(I22-0)+1,2)</f>
        <v>0</v>
      </c>
      <c r="K22" s="152"/>
      <c r="L22" s="151">
        <f>INDEX(poeng!$A$1:$B$154,(K22-0)+1,2)</f>
        <v>0</v>
      </c>
      <c r="M22" s="150"/>
      <c r="N22" s="151">
        <f>INDEX(poeng!$A$1:$B$154,(M22-0)+1,2)</f>
        <v>0</v>
      </c>
      <c r="O22" s="150"/>
      <c r="P22" s="151">
        <f>INDEX(poeng!$A$1:$B$154,(O22-0)+1,2)</f>
        <v>0</v>
      </c>
      <c r="Q22" s="128">
        <f t="shared" si="2"/>
        <v>0</v>
      </c>
      <c r="R22" s="129">
        <f t="shared" si="3"/>
        <v>0</v>
      </c>
      <c r="S22" s="129">
        <f t="shared" si="4"/>
        <v>0</v>
      </c>
      <c r="T22" s="129">
        <f t="shared" si="5"/>
        <v>0</v>
      </c>
      <c r="U22" s="129">
        <f t="shared" si="6"/>
        <v>0</v>
      </c>
      <c r="V22" s="129">
        <f t="shared" si="7"/>
        <v>0</v>
      </c>
      <c r="W22" s="130">
        <f t="shared" si="8"/>
        <v>0</v>
      </c>
      <c r="X22" s="100"/>
      <c r="Z22" s="120">
        <f t="shared" si="9"/>
        <v>0</v>
      </c>
      <c r="AA22" s="120">
        <f t="shared" si="10"/>
        <v>0</v>
      </c>
      <c r="AB22" s="120">
        <f t="shared" si="11"/>
        <v>0</v>
      </c>
      <c r="AC22" s="120">
        <f t="shared" si="12"/>
        <v>0</v>
      </c>
    </row>
    <row r="23" spans="1:29" ht="15.75" customHeight="1" hidden="1">
      <c r="A23" s="146">
        <f t="shared" si="0"/>
        <v>14</v>
      </c>
      <c r="B23" s="147">
        <f t="shared" si="1"/>
        <v>0</v>
      </c>
      <c r="C23" s="148"/>
      <c r="D23" s="149"/>
      <c r="E23" s="150"/>
      <c r="F23" s="151">
        <f>INDEX(poeng!$A$1:$B$154,(E23-0)+1,2)</f>
        <v>0</v>
      </c>
      <c r="G23" s="152"/>
      <c r="H23" s="151">
        <f>INDEX(poeng!$A$1:$B$154,(G23-0)+1,2)</f>
        <v>0</v>
      </c>
      <c r="I23" s="150"/>
      <c r="J23" s="151">
        <f>INDEX(poeng!$A$1:$B$154,(I23-0)+1,2)</f>
        <v>0</v>
      </c>
      <c r="K23" s="152"/>
      <c r="L23" s="151">
        <f>INDEX(poeng!$A$1:$B$154,(K23-0)+1,2)</f>
        <v>0</v>
      </c>
      <c r="M23" s="150"/>
      <c r="N23" s="151">
        <f>INDEX(poeng!$A$1:$B$154,(M23-0)+1,2)</f>
        <v>0</v>
      </c>
      <c r="O23" s="150"/>
      <c r="P23" s="151">
        <f>INDEX(poeng!$A$1:$B$154,(O23-0)+1,2)</f>
        <v>0</v>
      </c>
      <c r="Q23" s="128">
        <f t="shared" si="2"/>
        <v>0</v>
      </c>
      <c r="R23" s="129">
        <f t="shared" si="3"/>
        <v>0</v>
      </c>
      <c r="S23" s="129">
        <f t="shared" si="4"/>
        <v>0</v>
      </c>
      <c r="T23" s="129">
        <f t="shared" si="5"/>
        <v>0</v>
      </c>
      <c r="U23" s="129">
        <f t="shared" si="6"/>
        <v>0</v>
      </c>
      <c r="V23" s="129">
        <f t="shared" si="7"/>
        <v>0</v>
      </c>
      <c r="W23" s="130">
        <f t="shared" si="8"/>
        <v>0</v>
      </c>
      <c r="X23" s="100"/>
      <c r="Z23" s="120">
        <f t="shared" si="9"/>
        <v>0</v>
      </c>
      <c r="AA23" s="120">
        <f t="shared" si="10"/>
        <v>0</v>
      </c>
      <c r="AB23" s="120">
        <f t="shared" si="11"/>
        <v>0</v>
      </c>
      <c r="AC23" s="120">
        <f t="shared" si="12"/>
        <v>0</v>
      </c>
    </row>
    <row r="24" spans="1:29" ht="15.75" customHeight="1" hidden="1">
      <c r="A24" s="146">
        <f t="shared" si="0"/>
        <v>14</v>
      </c>
      <c r="B24" s="147">
        <f aca="true" t="shared" si="13" ref="B24:B55">W24</f>
        <v>0</v>
      </c>
      <c r="C24" s="148"/>
      <c r="D24" s="149"/>
      <c r="E24" s="150"/>
      <c r="F24" s="151">
        <f>INDEX(poeng!$A$1:$B$154,(E24-0)+1,2)</f>
        <v>0</v>
      </c>
      <c r="G24" s="152"/>
      <c r="H24" s="151">
        <f>INDEX(poeng!$A$1:$B$154,(G24-0)+1,2)</f>
        <v>0</v>
      </c>
      <c r="I24" s="150"/>
      <c r="J24" s="151">
        <f>INDEX(poeng!$A$1:$B$154,(I24-0)+1,2)</f>
        <v>0</v>
      </c>
      <c r="K24" s="152"/>
      <c r="L24" s="151">
        <f>INDEX(poeng!$A$1:$B$154,(K24-0)+1,2)</f>
        <v>0</v>
      </c>
      <c r="M24" s="150"/>
      <c r="N24" s="151">
        <f>INDEX(poeng!$A$1:$B$154,(M24-0)+1,2)</f>
        <v>0</v>
      </c>
      <c r="O24" s="150"/>
      <c r="P24" s="151">
        <f>INDEX(poeng!$A$1:$B$154,(O24-0)+1,2)</f>
        <v>0</v>
      </c>
      <c r="Q24" s="128">
        <f aca="true" t="shared" si="14" ref="Q24:Q55">F24</f>
        <v>0</v>
      </c>
      <c r="R24" s="129">
        <f aca="true" t="shared" si="15" ref="R24:R55">H24</f>
        <v>0</v>
      </c>
      <c r="S24" s="129">
        <f aca="true" t="shared" si="16" ref="S24:S55">J24</f>
        <v>0</v>
      </c>
      <c r="T24" s="129">
        <f aca="true" t="shared" si="17" ref="T24:T55">L24</f>
        <v>0</v>
      </c>
      <c r="U24" s="129">
        <f aca="true" t="shared" si="18" ref="U24:U55">N24</f>
        <v>0</v>
      </c>
      <c r="V24" s="129">
        <f aca="true" t="shared" si="19" ref="V24:V55">P24</f>
        <v>0</v>
      </c>
      <c r="W24" s="130">
        <f aca="true" t="shared" si="20" ref="W24:W55">SUM(Z24:AC24)</f>
        <v>0</v>
      </c>
      <c r="X24" s="100"/>
      <c r="Z24" s="120">
        <f aca="true" t="shared" si="21" ref="Z24:Z55">LARGE(Q24:V24,1)</f>
        <v>0</v>
      </c>
      <c r="AA24" s="120">
        <f aca="true" t="shared" si="22" ref="AA24:AA55">LARGE(Q24:V24,2)</f>
        <v>0</v>
      </c>
      <c r="AB24" s="120">
        <f aca="true" t="shared" si="23" ref="AB24:AB55">LARGE(Q24:V24,3)</f>
        <v>0</v>
      </c>
      <c r="AC24" s="120">
        <f aca="true" t="shared" si="24" ref="AC24:AC55">LARGE(Q24:V24,4)</f>
        <v>0</v>
      </c>
    </row>
    <row r="25" spans="1:29" ht="15.75" customHeight="1" hidden="1">
      <c r="A25" s="146">
        <f t="shared" si="0"/>
        <v>14</v>
      </c>
      <c r="B25" s="147">
        <f t="shared" si="13"/>
        <v>0</v>
      </c>
      <c r="C25" s="148"/>
      <c r="D25" s="149"/>
      <c r="E25" s="150"/>
      <c r="F25" s="151">
        <f>INDEX(poeng!$A$1:$B$154,(E25-0)+1,2)</f>
        <v>0</v>
      </c>
      <c r="G25" s="152"/>
      <c r="H25" s="151">
        <f>INDEX(poeng!$A$1:$B$154,(G25-0)+1,2)</f>
        <v>0</v>
      </c>
      <c r="I25" s="150"/>
      <c r="J25" s="151">
        <f>INDEX(poeng!$A$1:$B$154,(I25-0)+1,2)</f>
        <v>0</v>
      </c>
      <c r="K25" s="152"/>
      <c r="L25" s="151">
        <f>INDEX(poeng!$A$1:$B$154,(K25-0)+1,2)</f>
        <v>0</v>
      </c>
      <c r="M25" s="150"/>
      <c r="N25" s="151">
        <f>INDEX(poeng!$A$1:$B$154,(M25-0)+1,2)</f>
        <v>0</v>
      </c>
      <c r="O25" s="150"/>
      <c r="P25" s="151">
        <f>INDEX(poeng!$A$1:$B$154,(O25-0)+1,2)</f>
        <v>0</v>
      </c>
      <c r="Q25" s="128">
        <f t="shared" si="14"/>
        <v>0</v>
      </c>
      <c r="R25" s="129">
        <f t="shared" si="15"/>
        <v>0</v>
      </c>
      <c r="S25" s="129">
        <f t="shared" si="16"/>
        <v>0</v>
      </c>
      <c r="T25" s="129">
        <f t="shared" si="17"/>
        <v>0</v>
      </c>
      <c r="U25" s="129">
        <f t="shared" si="18"/>
        <v>0</v>
      </c>
      <c r="V25" s="129">
        <f t="shared" si="19"/>
        <v>0</v>
      </c>
      <c r="W25" s="130">
        <f t="shared" si="20"/>
        <v>0</v>
      </c>
      <c r="X25" s="100"/>
      <c r="Z25" s="120">
        <f t="shared" si="21"/>
        <v>0</v>
      </c>
      <c r="AA25" s="120">
        <f t="shared" si="22"/>
        <v>0</v>
      </c>
      <c r="AB25" s="120">
        <f t="shared" si="23"/>
        <v>0</v>
      </c>
      <c r="AC25" s="120">
        <f t="shared" si="24"/>
        <v>0</v>
      </c>
    </row>
    <row r="26" spans="1:29" ht="12.75" customHeight="1" hidden="1">
      <c r="A26" s="146">
        <f t="shared" si="0"/>
        <v>14</v>
      </c>
      <c r="B26" s="147">
        <f t="shared" si="13"/>
        <v>0</v>
      </c>
      <c r="C26" s="148"/>
      <c r="D26" s="149"/>
      <c r="E26" s="150"/>
      <c r="F26" s="151">
        <f>INDEX(poeng!$A$1:$B$154,(E26-0)+1,2)</f>
        <v>0</v>
      </c>
      <c r="G26" s="152"/>
      <c r="H26" s="151">
        <f>INDEX(poeng!$A$1:$B$154,(G26-0)+1,2)</f>
        <v>0</v>
      </c>
      <c r="I26" s="150"/>
      <c r="J26" s="151">
        <f>INDEX(poeng!$A$1:$B$154,(I26-0)+1,2)</f>
        <v>0</v>
      </c>
      <c r="K26" s="152"/>
      <c r="L26" s="151">
        <f>INDEX(poeng!$A$1:$B$154,(K26-0)+1,2)</f>
        <v>0</v>
      </c>
      <c r="M26" s="150"/>
      <c r="N26" s="151">
        <f>INDEX(poeng!$A$1:$B$154,(M26-0)+1,2)</f>
        <v>0</v>
      </c>
      <c r="O26" s="150"/>
      <c r="P26" s="151">
        <f>INDEX(poeng!$A$1:$B$154,(O26-0)+1,2)</f>
        <v>0</v>
      </c>
      <c r="Q26" s="128">
        <f t="shared" si="14"/>
        <v>0</v>
      </c>
      <c r="R26" s="129">
        <f t="shared" si="15"/>
        <v>0</v>
      </c>
      <c r="S26" s="129">
        <f t="shared" si="16"/>
        <v>0</v>
      </c>
      <c r="T26" s="129">
        <f t="shared" si="17"/>
        <v>0</v>
      </c>
      <c r="U26" s="129">
        <f t="shared" si="18"/>
        <v>0</v>
      </c>
      <c r="V26" s="129">
        <f t="shared" si="19"/>
        <v>0</v>
      </c>
      <c r="W26" s="130">
        <f t="shared" si="20"/>
        <v>0</v>
      </c>
      <c r="X26" s="100"/>
      <c r="Z26" s="120">
        <f t="shared" si="21"/>
        <v>0</v>
      </c>
      <c r="AA26" s="120">
        <f t="shared" si="22"/>
        <v>0</v>
      </c>
      <c r="AB26" s="120">
        <f t="shared" si="23"/>
        <v>0</v>
      </c>
      <c r="AC26" s="120">
        <f t="shared" si="24"/>
        <v>0</v>
      </c>
    </row>
    <row r="27" spans="1:29" ht="12.75" customHeight="1" hidden="1">
      <c r="A27" s="146">
        <f t="shared" si="0"/>
        <v>14</v>
      </c>
      <c r="B27" s="147">
        <f t="shared" si="13"/>
        <v>0</v>
      </c>
      <c r="C27" s="148"/>
      <c r="D27" s="149"/>
      <c r="E27" s="150"/>
      <c r="F27" s="151">
        <f>INDEX(poeng!$A$1:$B$154,(E27-0)+1,2)</f>
        <v>0</v>
      </c>
      <c r="G27" s="152"/>
      <c r="H27" s="151">
        <f>INDEX(poeng!$A$1:$B$154,(G27-0)+1,2)</f>
        <v>0</v>
      </c>
      <c r="I27" s="150"/>
      <c r="J27" s="151">
        <f>INDEX(poeng!$A$1:$B$154,(I27-0)+1,2)</f>
        <v>0</v>
      </c>
      <c r="K27" s="152"/>
      <c r="L27" s="151">
        <f>INDEX(poeng!$A$1:$B$154,(K27-0)+1,2)</f>
        <v>0</v>
      </c>
      <c r="M27" s="150"/>
      <c r="N27" s="151">
        <f>INDEX(poeng!$A$1:$B$154,(M27-0)+1,2)</f>
        <v>0</v>
      </c>
      <c r="O27" s="150"/>
      <c r="P27" s="151">
        <f>INDEX(poeng!$A$1:$B$154,(O27-0)+1,2)</f>
        <v>0</v>
      </c>
      <c r="Q27" s="128">
        <f t="shared" si="14"/>
        <v>0</v>
      </c>
      <c r="R27" s="129">
        <f t="shared" si="15"/>
        <v>0</v>
      </c>
      <c r="S27" s="129">
        <f t="shared" si="16"/>
        <v>0</v>
      </c>
      <c r="T27" s="129">
        <f t="shared" si="17"/>
        <v>0</v>
      </c>
      <c r="U27" s="129">
        <f t="shared" si="18"/>
        <v>0</v>
      </c>
      <c r="V27" s="129">
        <f t="shared" si="19"/>
        <v>0</v>
      </c>
      <c r="W27" s="130">
        <f t="shared" si="20"/>
        <v>0</v>
      </c>
      <c r="X27" s="100"/>
      <c r="Z27" s="120">
        <f t="shared" si="21"/>
        <v>0</v>
      </c>
      <c r="AA27" s="120">
        <f t="shared" si="22"/>
        <v>0</v>
      </c>
      <c r="AB27" s="120">
        <f t="shared" si="23"/>
        <v>0</v>
      </c>
      <c r="AC27" s="120">
        <f t="shared" si="24"/>
        <v>0</v>
      </c>
    </row>
    <row r="28" spans="1:29" ht="12.75" customHeight="1" hidden="1">
      <c r="A28" s="146">
        <f t="shared" si="0"/>
        <v>14</v>
      </c>
      <c r="B28" s="147">
        <f t="shared" si="13"/>
        <v>0</v>
      </c>
      <c r="C28" s="148"/>
      <c r="D28" s="149"/>
      <c r="E28" s="150"/>
      <c r="F28" s="151">
        <f>INDEX(poeng!$A$1:$B$154,(E28-0)+1,2)</f>
        <v>0</v>
      </c>
      <c r="G28" s="152"/>
      <c r="H28" s="151">
        <f>INDEX(poeng!$A$1:$B$154,(G28-0)+1,2)</f>
        <v>0</v>
      </c>
      <c r="I28" s="150"/>
      <c r="J28" s="151">
        <f>INDEX(poeng!$A$1:$B$154,(I28-0)+1,2)</f>
        <v>0</v>
      </c>
      <c r="K28" s="152"/>
      <c r="L28" s="151">
        <f>INDEX(poeng!$A$1:$B$154,(K28-0)+1,2)</f>
        <v>0</v>
      </c>
      <c r="M28" s="150"/>
      <c r="N28" s="151">
        <f>INDEX(poeng!$A$1:$B$154,(M28-0)+1,2)</f>
        <v>0</v>
      </c>
      <c r="O28" s="150"/>
      <c r="P28" s="151">
        <f>INDEX(poeng!$A$1:$B$154,(O28-0)+1,2)</f>
        <v>0</v>
      </c>
      <c r="Q28" s="128">
        <f t="shared" si="14"/>
        <v>0</v>
      </c>
      <c r="R28" s="129">
        <f t="shared" si="15"/>
        <v>0</v>
      </c>
      <c r="S28" s="129">
        <f t="shared" si="16"/>
        <v>0</v>
      </c>
      <c r="T28" s="129">
        <f t="shared" si="17"/>
        <v>0</v>
      </c>
      <c r="U28" s="129">
        <f t="shared" si="18"/>
        <v>0</v>
      </c>
      <c r="V28" s="129">
        <f t="shared" si="19"/>
        <v>0</v>
      </c>
      <c r="W28" s="130">
        <f t="shared" si="20"/>
        <v>0</v>
      </c>
      <c r="X28" s="100"/>
      <c r="Z28" s="120">
        <f t="shared" si="21"/>
        <v>0</v>
      </c>
      <c r="AA28" s="120">
        <f t="shared" si="22"/>
        <v>0</v>
      </c>
      <c r="AB28" s="120">
        <f t="shared" si="23"/>
        <v>0</v>
      </c>
      <c r="AC28" s="120">
        <f t="shared" si="24"/>
        <v>0</v>
      </c>
    </row>
    <row r="29" spans="1:29" ht="12.75" customHeight="1" hidden="1">
      <c r="A29" s="146">
        <f t="shared" si="0"/>
        <v>14</v>
      </c>
      <c r="B29" s="147">
        <f t="shared" si="13"/>
        <v>0</v>
      </c>
      <c r="C29" s="148"/>
      <c r="D29" s="149"/>
      <c r="E29" s="150"/>
      <c r="F29" s="151">
        <f>INDEX(poeng!$A$1:$B$154,(E29-0)+1,2)</f>
        <v>0</v>
      </c>
      <c r="G29" s="152"/>
      <c r="H29" s="151">
        <f>INDEX(poeng!$A$1:$B$154,(G29-0)+1,2)</f>
        <v>0</v>
      </c>
      <c r="I29" s="150"/>
      <c r="J29" s="151">
        <f>INDEX(poeng!$A$1:$B$154,(I29-0)+1,2)</f>
        <v>0</v>
      </c>
      <c r="K29" s="152"/>
      <c r="L29" s="151">
        <f>INDEX(poeng!$A$1:$B$154,(K29-0)+1,2)</f>
        <v>0</v>
      </c>
      <c r="M29" s="150"/>
      <c r="N29" s="151">
        <f>INDEX(poeng!$A$1:$B$154,(M29-0)+1,2)</f>
        <v>0</v>
      </c>
      <c r="O29" s="150"/>
      <c r="P29" s="151">
        <f>INDEX(poeng!$A$1:$B$154,(O29-0)+1,2)</f>
        <v>0</v>
      </c>
      <c r="Q29" s="128">
        <f t="shared" si="14"/>
        <v>0</v>
      </c>
      <c r="R29" s="129">
        <f t="shared" si="15"/>
        <v>0</v>
      </c>
      <c r="S29" s="129">
        <f t="shared" si="16"/>
        <v>0</v>
      </c>
      <c r="T29" s="129">
        <f t="shared" si="17"/>
        <v>0</v>
      </c>
      <c r="U29" s="129">
        <f t="shared" si="18"/>
        <v>0</v>
      </c>
      <c r="V29" s="129">
        <f t="shared" si="19"/>
        <v>0</v>
      </c>
      <c r="W29" s="130">
        <f t="shared" si="20"/>
        <v>0</v>
      </c>
      <c r="X29" s="100"/>
      <c r="Z29" s="120">
        <f t="shared" si="21"/>
        <v>0</v>
      </c>
      <c r="AA29" s="120">
        <f t="shared" si="22"/>
        <v>0</v>
      </c>
      <c r="AB29" s="120">
        <f t="shared" si="23"/>
        <v>0</v>
      </c>
      <c r="AC29" s="120">
        <f t="shared" si="24"/>
        <v>0</v>
      </c>
    </row>
    <row r="30" spans="1:29" ht="12.75" customHeight="1" hidden="1">
      <c r="A30" s="146">
        <f t="shared" si="0"/>
        <v>14</v>
      </c>
      <c r="B30" s="147">
        <f t="shared" si="13"/>
        <v>0</v>
      </c>
      <c r="C30" s="148"/>
      <c r="D30" s="149"/>
      <c r="E30" s="150"/>
      <c r="F30" s="151">
        <f>INDEX(poeng!$A$1:$B$154,(E30-0)+1,2)</f>
        <v>0</v>
      </c>
      <c r="G30" s="152"/>
      <c r="H30" s="151">
        <f>INDEX(poeng!$A$1:$B$154,(G30-0)+1,2)</f>
        <v>0</v>
      </c>
      <c r="I30" s="150"/>
      <c r="J30" s="151">
        <f>INDEX(poeng!$A$1:$B$154,(I30-0)+1,2)</f>
        <v>0</v>
      </c>
      <c r="K30" s="152"/>
      <c r="L30" s="151">
        <f>INDEX(poeng!$A$1:$B$154,(K30-0)+1,2)</f>
        <v>0</v>
      </c>
      <c r="M30" s="150"/>
      <c r="N30" s="151">
        <f>INDEX(poeng!$A$1:$B$154,(M30-0)+1,2)</f>
        <v>0</v>
      </c>
      <c r="O30" s="150"/>
      <c r="P30" s="151">
        <f>INDEX(poeng!$A$1:$B$154,(O30-0)+1,2)</f>
        <v>0</v>
      </c>
      <c r="Q30" s="128">
        <f t="shared" si="14"/>
        <v>0</v>
      </c>
      <c r="R30" s="129">
        <f t="shared" si="15"/>
        <v>0</v>
      </c>
      <c r="S30" s="129">
        <f t="shared" si="16"/>
        <v>0</v>
      </c>
      <c r="T30" s="129">
        <f t="shared" si="17"/>
        <v>0</v>
      </c>
      <c r="U30" s="129">
        <f t="shared" si="18"/>
        <v>0</v>
      </c>
      <c r="V30" s="129">
        <f t="shared" si="19"/>
        <v>0</v>
      </c>
      <c r="W30" s="130">
        <f t="shared" si="20"/>
        <v>0</v>
      </c>
      <c r="X30" s="100"/>
      <c r="Z30" s="120">
        <f t="shared" si="21"/>
        <v>0</v>
      </c>
      <c r="AA30" s="120">
        <f t="shared" si="22"/>
        <v>0</v>
      </c>
      <c r="AB30" s="120">
        <f t="shared" si="23"/>
        <v>0</v>
      </c>
      <c r="AC30" s="120">
        <f t="shared" si="24"/>
        <v>0</v>
      </c>
    </row>
    <row r="31" spans="1:29" ht="12.75" customHeight="1" hidden="1">
      <c r="A31" s="146">
        <f t="shared" si="0"/>
        <v>14</v>
      </c>
      <c r="B31" s="147">
        <f t="shared" si="13"/>
        <v>0</v>
      </c>
      <c r="C31" s="148"/>
      <c r="D31" s="149"/>
      <c r="E31" s="150"/>
      <c r="F31" s="151">
        <f>INDEX(poeng!$A$1:$B$154,(E31-0)+1,2)</f>
        <v>0</v>
      </c>
      <c r="G31" s="152"/>
      <c r="H31" s="151">
        <f>INDEX(poeng!$A$1:$B$154,(G31-0)+1,2)</f>
        <v>0</v>
      </c>
      <c r="I31" s="150"/>
      <c r="J31" s="151">
        <f>INDEX(poeng!$A$1:$B$154,(I31-0)+1,2)</f>
        <v>0</v>
      </c>
      <c r="K31" s="152"/>
      <c r="L31" s="151">
        <f>INDEX(poeng!$A$1:$B$154,(K31-0)+1,2)</f>
        <v>0</v>
      </c>
      <c r="M31" s="150"/>
      <c r="N31" s="151">
        <f>INDEX(poeng!$A$1:$B$154,(M31-0)+1,2)</f>
        <v>0</v>
      </c>
      <c r="O31" s="150"/>
      <c r="P31" s="151">
        <f>INDEX(poeng!$A$1:$B$154,(O31-0)+1,2)</f>
        <v>0</v>
      </c>
      <c r="Q31" s="128">
        <f t="shared" si="14"/>
        <v>0</v>
      </c>
      <c r="R31" s="129">
        <f t="shared" si="15"/>
        <v>0</v>
      </c>
      <c r="S31" s="129">
        <f t="shared" si="16"/>
        <v>0</v>
      </c>
      <c r="T31" s="129">
        <f t="shared" si="17"/>
        <v>0</v>
      </c>
      <c r="U31" s="129">
        <f t="shared" si="18"/>
        <v>0</v>
      </c>
      <c r="V31" s="129">
        <f t="shared" si="19"/>
        <v>0</v>
      </c>
      <c r="W31" s="130">
        <f t="shared" si="20"/>
        <v>0</v>
      </c>
      <c r="X31" s="100"/>
      <c r="Z31" s="120">
        <f t="shared" si="21"/>
        <v>0</v>
      </c>
      <c r="AA31" s="120">
        <f t="shared" si="22"/>
        <v>0</v>
      </c>
      <c r="AB31" s="120">
        <f t="shared" si="23"/>
        <v>0</v>
      </c>
      <c r="AC31" s="120">
        <f t="shared" si="24"/>
        <v>0</v>
      </c>
    </row>
    <row r="32" spans="1:29" ht="12.75" customHeight="1" hidden="1">
      <c r="A32" s="146">
        <f t="shared" si="0"/>
        <v>14</v>
      </c>
      <c r="B32" s="147">
        <f t="shared" si="13"/>
        <v>0</v>
      </c>
      <c r="C32" s="148"/>
      <c r="D32" s="149"/>
      <c r="E32" s="150"/>
      <c r="F32" s="151">
        <f>INDEX(poeng!$A$1:$B$154,(E32-0)+1,2)</f>
        <v>0</v>
      </c>
      <c r="G32" s="152"/>
      <c r="H32" s="151">
        <f>INDEX(poeng!$A$1:$B$154,(G32-0)+1,2)</f>
        <v>0</v>
      </c>
      <c r="I32" s="150"/>
      <c r="J32" s="151">
        <f>INDEX(poeng!$A$1:$B$154,(I32-0)+1,2)</f>
        <v>0</v>
      </c>
      <c r="K32" s="152"/>
      <c r="L32" s="151">
        <f>INDEX(poeng!$A$1:$B$154,(K32-0)+1,2)</f>
        <v>0</v>
      </c>
      <c r="M32" s="150"/>
      <c r="N32" s="151">
        <f>INDEX(poeng!$A$1:$B$154,(M32-0)+1,2)</f>
        <v>0</v>
      </c>
      <c r="O32" s="150"/>
      <c r="P32" s="151">
        <f>INDEX(poeng!$A$1:$B$154,(O32-0)+1,2)</f>
        <v>0</v>
      </c>
      <c r="Q32" s="128">
        <f t="shared" si="14"/>
        <v>0</v>
      </c>
      <c r="R32" s="129">
        <f t="shared" si="15"/>
        <v>0</v>
      </c>
      <c r="S32" s="129">
        <f t="shared" si="16"/>
        <v>0</v>
      </c>
      <c r="T32" s="129">
        <f t="shared" si="17"/>
        <v>0</v>
      </c>
      <c r="U32" s="129">
        <f t="shared" si="18"/>
        <v>0</v>
      </c>
      <c r="V32" s="129">
        <f t="shared" si="19"/>
        <v>0</v>
      </c>
      <c r="W32" s="130">
        <f t="shared" si="20"/>
        <v>0</v>
      </c>
      <c r="X32" s="100"/>
      <c r="Z32" s="120">
        <f t="shared" si="21"/>
        <v>0</v>
      </c>
      <c r="AA32" s="120">
        <f t="shared" si="22"/>
        <v>0</v>
      </c>
      <c r="AB32" s="120">
        <f t="shared" si="23"/>
        <v>0</v>
      </c>
      <c r="AC32" s="120">
        <f t="shared" si="24"/>
        <v>0</v>
      </c>
    </row>
    <row r="33" spans="1:29" ht="12.75" customHeight="1" hidden="1">
      <c r="A33" s="146">
        <f t="shared" si="0"/>
        <v>14</v>
      </c>
      <c r="B33" s="147">
        <f t="shared" si="13"/>
        <v>0</v>
      </c>
      <c r="C33" s="148"/>
      <c r="D33" s="149"/>
      <c r="E33" s="150"/>
      <c r="F33" s="151">
        <f>INDEX(poeng!$A$1:$B$154,(E33-0)+1,2)</f>
        <v>0</v>
      </c>
      <c r="G33" s="152"/>
      <c r="H33" s="151">
        <f>INDEX(poeng!$A$1:$B$154,(G33-0)+1,2)</f>
        <v>0</v>
      </c>
      <c r="I33" s="150"/>
      <c r="J33" s="151">
        <f>INDEX(poeng!$A$1:$B$154,(I33-0)+1,2)</f>
        <v>0</v>
      </c>
      <c r="K33" s="152"/>
      <c r="L33" s="151">
        <f>INDEX(poeng!$A$1:$B$154,(K33-0)+1,2)</f>
        <v>0</v>
      </c>
      <c r="M33" s="150"/>
      <c r="N33" s="151">
        <f>INDEX(poeng!$A$1:$B$154,(M33-0)+1,2)</f>
        <v>0</v>
      </c>
      <c r="O33" s="150"/>
      <c r="P33" s="151">
        <f>INDEX(poeng!$A$1:$B$154,(O33-0)+1,2)</f>
        <v>0</v>
      </c>
      <c r="Q33" s="128">
        <f t="shared" si="14"/>
        <v>0</v>
      </c>
      <c r="R33" s="129">
        <f t="shared" si="15"/>
        <v>0</v>
      </c>
      <c r="S33" s="129">
        <f t="shared" si="16"/>
        <v>0</v>
      </c>
      <c r="T33" s="129">
        <f t="shared" si="17"/>
        <v>0</v>
      </c>
      <c r="U33" s="129">
        <f t="shared" si="18"/>
        <v>0</v>
      </c>
      <c r="V33" s="129">
        <f t="shared" si="19"/>
        <v>0</v>
      </c>
      <c r="W33" s="130">
        <f t="shared" si="20"/>
        <v>0</v>
      </c>
      <c r="X33" s="100"/>
      <c r="Z33" s="120">
        <f t="shared" si="21"/>
        <v>0</v>
      </c>
      <c r="AA33" s="120">
        <f t="shared" si="22"/>
        <v>0</v>
      </c>
      <c r="AB33" s="120">
        <f t="shared" si="23"/>
        <v>0</v>
      </c>
      <c r="AC33" s="120">
        <f t="shared" si="24"/>
        <v>0</v>
      </c>
    </row>
    <row r="34" spans="1:29" ht="12.75" customHeight="1" hidden="1">
      <c r="A34" s="146">
        <f t="shared" si="0"/>
        <v>14</v>
      </c>
      <c r="B34" s="147">
        <f t="shared" si="13"/>
        <v>0</v>
      </c>
      <c r="C34" s="148"/>
      <c r="D34" s="149"/>
      <c r="E34" s="150"/>
      <c r="F34" s="151">
        <f>INDEX(poeng!$A$1:$B$154,(E34-0)+1,2)</f>
        <v>0</v>
      </c>
      <c r="G34" s="152"/>
      <c r="H34" s="151">
        <f>INDEX(poeng!$A$1:$B$154,(G34-0)+1,2)</f>
        <v>0</v>
      </c>
      <c r="I34" s="150"/>
      <c r="J34" s="151">
        <f>INDEX(poeng!$A$1:$B$154,(I34-0)+1,2)</f>
        <v>0</v>
      </c>
      <c r="K34" s="152"/>
      <c r="L34" s="151">
        <f>INDEX(poeng!$A$1:$B$154,(K34-0)+1,2)</f>
        <v>0</v>
      </c>
      <c r="M34" s="150"/>
      <c r="N34" s="151">
        <f>INDEX(poeng!$A$1:$B$154,(M34-0)+1,2)</f>
        <v>0</v>
      </c>
      <c r="O34" s="150"/>
      <c r="P34" s="151">
        <f>INDEX(poeng!$A$1:$B$154,(O34-0)+1,2)</f>
        <v>0</v>
      </c>
      <c r="Q34" s="128">
        <f t="shared" si="14"/>
        <v>0</v>
      </c>
      <c r="R34" s="129">
        <f t="shared" si="15"/>
        <v>0</v>
      </c>
      <c r="S34" s="129">
        <f t="shared" si="16"/>
        <v>0</v>
      </c>
      <c r="T34" s="129">
        <f t="shared" si="17"/>
        <v>0</v>
      </c>
      <c r="U34" s="129">
        <f t="shared" si="18"/>
        <v>0</v>
      </c>
      <c r="V34" s="129">
        <f t="shared" si="19"/>
        <v>0</v>
      </c>
      <c r="W34" s="130">
        <f t="shared" si="20"/>
        <v>0</v>
      </c>
      <c r="X34" s="100"/>
      <c r="Z34" s="120">
        <f t="shared" si="21"/>
        <v>0</v>
      </c>
      <c r="AA34" s="120">
        <f t="shared" si="22"/>
        <v>0</v>
      </c>
      <c r="AB34" s="120">
        <f t="shared" si="23"/>
        <v>0</v>
      </c>
      <c r="AC34" s="120">
        <f t="shared" si="24"/>
        <v>0</v>
      </c>
    </row>
    <row r="35" spans="1:29" ht="12.75" customHeight="1" hidden="1">
      <c r="A35" s="146">
        <f t="shared" si="0"/>
        <v>14</v>
      </c>
      <c r="B35" s="147">
        <f t="shared" si="13"/>
        <v>0</v>
      </c>
      <c r="C35" s="148"/>
      <c r="D35" s="149"/>
      <c r="E35" s="150"/>
      <c r="F35" s="151">
        <f>INDEX(poeng!$A$1:$B$154,(E35-0)+1,2)</f>
        <v>0</v>
      </c>
      <c r="G35" s="152"/>
      <c r="H35" s="151">
        <f>INDEX(poeng!$A$1:$B$154,(G35-0)+1,2)</f>
        <v>0</v>
      </c>
      <c r="I35" s="150"/>
      <c r="J35" s="151">
        <f>INDEX(poeng!$A$1:$B$154,(I35-0)+1,2)</f>
        <v>0</v>
      </c>
      <c r="K35" s="152"/>
      <c r="L35" s="151">
        <f>INDEX(poeng!$A$1:$B$154,(K35-0)+1,2)</f>
        <v>0</v>
      </c>
      <c r="M35" s="150"/>
      <c r="N35" s="151">
        <f>INDEX(poeng!$A$1:$B$154,(M35-0)+1,2)</f>
        <v>0</v>
      </c>
      <c r="O35" s="150"/>
      <c r="P35" s="151">
        <f>INDEX(poeng!$A$1:$B$154,(O35-0)+1,2)</f>
        <v>0</v>
      </c>
      <c r="Q35" s="128">
        <f t="shared" si="14"/>
        <v>0</v>
      </c>
      <c r="R35" s="129">
        <f t="shared" si="15"/>
        <v>0</v>
      </c>
      <c r="S35" s="129">
        <f t="shared" si="16"/>
        <v>0</v>
      </c>
      <c r="T35" s="129">
        <f t="shared" si="17"/>
        <v>0</v>
      </c>
      <c r="U35" s="129">
        <f t="shared" si="18"/>
        <v>0</v>
      </c>
      <c r="V35" s="129">
        <f t="shared" si="19"/>
        <v>0</v>
      </c>
      <c r="W35" s="130">
        <f t="shared" si="20"/>
        <v>0</v>
      </c>
      <c r="X35" s="100"/>
      <c r="Z35" s="120">
        <f t="shared" si="21"/>
        <v>0</v>
      </c>
      <c r="AA35" s="120">
        <f t="shared" si="22"/>
        <v>0</v>
      </c>
      <c r="AB35" s="120">
        <f t="shared" si="23"/>
        <v>0</v>
      </c>
      <c r="AC35" s="120">
        <f t="shared" si="24"/>
        <v>0</v>
      </c>
    </row>
    <row r="36" spans="1:29" ht="12.75" customHeight="1" hidden="1">
      <c r="A36" s="146">
        <f t="shared" si="0"/>
        <v>14</v>
      </c>
      <c r="B36" s="147">
        <f t="shared" si="13"/>
        <v>0</v>
      </c>
      <c r="C36" s="148"/>
      <c r="D36" s="149"/>
      <c r="E36" s="150"/>
      <c r="F36" s="151">
        <f>INDEX(poeng!$A$1:$B$154,(E36-0)+1,2)</f>
        <v>0</v>
      </c>
      <c r="G36" s="152"/>
      <c r="H36" s="151">
        <f>INDEX(poeng!$A$1:$B$154,(G36-0)+1,2)</f>
        <v>0</v>
      </c>
      <c r="I36" s="150"/>
      <c r="J36" s="151">
        <f>INDEX(poeng!$A$1:$B$154,(I36-0)+1,2)</f>
        <v>0</v>
      </c>
      <c r="K36" s="152"/>
      <c r="L36" s="151">
        <f>INDEX(poeng!$A$1:$B$154,(K36-0)+1,2)</f>
        <v>0</v>
      </c>
      <c r="M36" s="150"/>
      <c r="N36" s="151">
        <f>INDEX(poeng!$A$1:$B$154,(M36-0)+1,2)</f>
        <v>0</v>
      </c>
      <c r="O36" s="150"/>
      <c r="P36" s="151">
        <f>INDEX(poeng!$A$1:$B$154,(O36-0)+1,2)</f>
        <v>0</v>
      </c>
      <c r="Q36" s="128">
        <f t="shared" si="14"/>
        <v>0</v>
      </c>
      <c r="R36" s="129">
        <f t="shared" si="15"/>
        <v>0</v>
      </c>
      <c r="S36" s="129">
        <f t="shared" si="16"/>
        <v>0</v>
      </c>
      <c r="T36" s="129">
        <f t="shared" si="17"/>
        <v>0</v>
      </c>
      <c r="U36" s="129">
        <f t="shared" si="18"/>
        <v>0</v>
      </c>
      <c r="V36" s="129">
        <f t="shared" si="19"/>
        <v>0</v>
      </c>
      <c r="W36" s="130">
        <f t="shared" si="20"/>
        <v>0</v>
      </c>
      <c r="X36" s="100"/>
      <c r="Z36" s="120">
        <f t="shared" si="21"/>
        <v>0</v>
      </c>
      <c r="AA36" s="120">
        <f t="shared" si="22"/>
        <v>0</v>
      </c>
      <c r="AB36" s="120">
        <f t="shared" si="23"/>
        <v>0</v>
      </c>
      <c r="AC36" s="120">
        <f t="shared" si="24"/>
        <v>0</v>
      </c>
    </row>
    <row r="37" spans="1:29" ht="12.75" customHeight="1" hidden="1">
      <c r="A37" s="146">
        <f t="shared" si="0"/>
        <v>14</v>
      </c>
      <c r="B37" s="147">
        <f t="shared" si="13"/>
        <v>0</v>
      </c>
      <c r="C37" s="148"/>
      <c r="D37" s="149"/>
      <c r="E37" s="150"/>
      <c r="F37" s="151">
        <f>INDEX(poeng!$A$1:$B$154,(E37-0)+1,2)</f>
        <v>0</v>
      </c>
      <c r="G37" s="152"/>
      <c r="H37" s="151">
        <f>INDEX(poeng!$A$1:$B$154,(G37-0)+1,2)</f>
        <v>0</v>
      </c>
      <c r="I37" s="150"/>
      <c r="J37" s="151">
        <f>INDEX(poeng!$A$1:$B$154,(I37-0)+1,2)</f>
        <v>0</v>
      </c>
      <c r="K37" s="152"/>
      <c r="L37" s="151">
        <f>INDEX(poeng!$A$1:$B$154,(K37-0)+1,2)</f>
        <v>0</v>
      </c>
      <c r="M37" s="150"/>
      <c r="N37" s="151">
        <f>INDEX(poeng!$A$1:$B$154,(M37-0)+1,2)</f>
        <v>0</v>
      </c>
      <c r="O37" s="150"/>
      <c r="P37" s="151">
        <f>INDEX(poeng!$A$1:$B$154,(O37-0)+1,2)</f>
        <v>0</v>
      </c>
      <c r="Q37" s="128">
        <f t="shared" si="14"/>
        <v>0</v>
      </c>
      <c r="R37" s="129">
        <f t="shared" si="15"/>
        <v>0</v>
      </c>
      <c r="S37" s="129">
        <f t="shared" si="16"/>
        <v>0</v>
      </c>
      <c r="T37" s="129">
        <f t="shared" si="17"/>
        <v>0</v>
      </c>
      <c r="U37" s="129">
        <f t="shared" si="18"/>
        <v>0</v>
      </c>
      <c r="V37" s="129">
        <f t="shared" si="19"/>
        <v>0</v>
      </c>
      <c r="W37" s="130">
        <f t="shared" si="20"/>
        <v>0</v>
      </c>
      <c r="X37" s="100"/>
      <c r="Z37" s="120">
        <f t="shared" si="21"/>
        <v>0</v>
      </c>
      <c r="AA37" s="120">
        <f t="shared" si="22"/>
        <v>0</v>
      </c>
      <c r="AB37" s="120">
        <f t="shared" si="23"/>
        <v>0</v>
      </c>
      <c r="AC37" s="120">
        <f t="shared" si="24"/>
        <v>0</v>
      </c>
    </row>
    <row r="38" spans="1:29" ht="12.75" customHeight="1" hidden="1">
      <c r="A38" s="146">
        <f aca="true" t="shared" si="25" ref="A38:A71">RANK(W38,W$6:W$71,0)</f>
        <v>14</v>
      </c>
      <c r="B38" s="147">
        <f t="shared" si="13"/>
        <v>0</v>
      </c>
      <c r="C38" s="148"/>
      <c r="D38" s="149"/>
      <c r="E38" s="150"/>
      <c r="F38" s="151">
        <f>INDEX(poeng!$A$1:$B$154,(E38-0)+1,2)</f>
        <v>0</v>
      </c>
      <c r="G38" s="152"/>
      <c r="H38" s="151">
        <f>INDEX(poeng!$A$1:$B$154,(G38-0)+1,2)</f>
        <v>0</v>
      </c>
      <c r="I38" s="150"/>
      <c r="J38" s="151">
        <f>INDEX(poeng!$A$1:$B$154,(I38-0)+1,2)</f>
        <v>0</v>
      </c>
      <c r="K38" s="152"/>
      <c r="L38" s="151">
        <f>INDEX(poeng!$A$1:$B$154,(K38-0)+1,2)</f>
        <v>0</v>
      </c>
      <c r="M38" s="150"/>
      <c r="N38" s="151">
        <f>INDEX(poeng!$A$1:$B$154,(M38-0)+1,2)</f>
        <v>0</v>
      </c>
      <c r="O38" s="150"/>
      <c r="P38" s="151">
        <f>INDEX(poeng!$A$1:$B$154,(O38-0)+1,2)</f>
        <v>0</v>
      </c>
      <c r="Q38" s="128">
        <f t="shared" si="14"/>
        <v>0</v>
      </c>
      <c r="R38" s="129">
        <f t="shared" si="15"/>
        <v>0</v>
      </c>
      <c r="S38" s="129">
        <f t="shared" si="16"/>
        <v>0</v>
      </c>
      <c r="T38" s="129">
        <f t="shared" si="17"/>
        <v>0</v>
      </c>
      <c r="U38" s="129">
        <f t="shared" si="18"/>
        <v>0</v>
      </c>
      <c r="V38" s="129">
        <f t="shared" si="19"/>
        <v>0</v>
      </c>
      <c r="W38" s="130">
        <f t="shared" si="20"/>
        <v>0</v>
      </c>
      <c r="X38" s="100"/>
      <c r="Z38" s="120">
        <f t="shared" si="21"/>
        <v>0</v>
      </c>
      <c r="AA38" s="120">
        <f t="shared" si="22"/>
        <v>0</v>
      </c>
      <c r="AB38" s="120">
        <f t="shared" si="23"/>
        <v>0</v>
      </c>
      <c r="AC38" s="120">
        <f t="shared" si="24"/>
        <v>0</v>
      </c>
    </row>
    <row r="39" spans="1:29" ht="12.75" customHeight="1" hidden="1">
      <c r="A39" s="146">
        <f t="shared" si="25"/>
        <v>14</v>
      </c>
      <c r="B39" s="147">
        <f t="shared" si="13"/>
        <v>0</v>
      </c>
      <c r="C39" s="148"/>
      <c r="D39" s="149"/>
      <c r="E39" s="150"/>
      <c r="F39" s="151">
        <f>INDEX(poeng!$A$1:$B$154,(E39-0)+1,2)</f>
        <v>0</v>
      </c>
      <c r="G39" s="152"/>
      <c r="H39" s="151">
        <f>INDEX(poeng!$A$1:$B$154,(G39-0)+1,2)</f>
        <v>0</v>
      </c>
      <c r="I39" s="150"/>
      <c r="J39" s="151">
        <f>INDEX(poeng!$A$1:$B$154,(I39-0)+1,2)</f>
        <v>0</v>
      </c>
      <c r="K39" s="152"/>
      <c r="L39" s="151">
        <f>INDEX(poeng!$A$1:$B$154,(K39-0)+1,2)</f>
        <v>0</v>
      </c>
      <c r="M39" s="150"/>
      <c r="N39" s="151">
        <f>INDEX(poeng!$A$1:$B$154,(M39-0)+1,2)</f>
        <v>0</v>
      </c>
      <c r="O39" s="150"/>
      <c r="P39" s="151">
        <f>INDEX(poeng!$A$1:$B$154,(O39-0)+1,2)</f>
        <v>0</v>
      </c>
      <c r="Q39" s="128">
        <f t="shared" si="14"/>
        <v>0</v>
      </c>
      <c r="R39" s="129">
        <f t="shared" si="15"/>
        <v>0</v>
      </c>
      <c r="S39" s="129">
        <f t="shared" si="16"/>
        <v>0</v>
      </c>
      <c r="T39" s="129">
        <f t="shared" si="17"/>
        <v>0</v>
      </c>
      <c r="U39" s="129">
        <f t="shared" si="18"/>
        <v>0</v>
      </c>
      <c r="V39" s="129">
        <f t="shared" si="19"/>
        <v>0</v>
      </c>
      <c r="W39" s="130">
        <f t="shared" si="20"/>
        <v>0</v>
      </c>
      <c r="X39" s="100"/>
      <c r="Z39" s="120">
        <f t="shared" si="21"/>
        <v>0</v>
      </c>
      <c r="AA39" s="120">
        <f t="shared" si="22"/>
        <v>0</v>
      </c>
      <c r="AB39" s="120">
        <f t="shared" si="23"/>
        <v>0</v>
      </c>
      <c r="AC39" s="120">
        <f t="shared" si="24"/>
        <v>0</v>
      </c>
    </row>
    <row r="40" spans="1:29" ht="12.75" customHeight="1" hidden="1">
      <c r="A40" s="146">
        <f t="shared" si="25"/>
        <v>14</v>
      </c>
      <c r="B40" s="147">
        <f t="shared" si="13"/>
        <v>0</v>
      </c>
      <c r="C40" s="148"/>
      <c r="D40" s="149"/>
      <c r="E40" s="150"/>
      <c r="F40" s="151">
        <f>INDEX(poeng!$A$1:$B$154,(E40-0)+1,2)</f>
        <v>0</v>
      </c>
      <c r="G40" s="152"/>
      <c r="H40" s="151">
        <f>INDEX(poeng!$A$1:$B$154,(G40-0)+1,2)</f>
        <v>0</v>
      </c>
      <c r="I40" s="150"/>
      <c r="J40" s="151">
        <f>INDEX(poeng!$A$1:$B$154,(I40-0)+1,2)</f>
        <v>0</v>
      </c>
      <c r="K40" s="152"/>
      <c r="L40" s="151">
        <f>INDEX(poeng!$A$1:$B$154,(K40-0)+1,2)</f>
        <v>0</v>
      </c>
      <c r="M40" s="150"/>
      <c r="N40" s="151">
        <f>INDEX(poeng!$A$1:$B$154,(M40-0)+1,2)</f>
        <v>0</v>
      </c>
      <c r="O40" s="150"/>
      <c r="P40" s="151">
        <f>INDEX(poeng!$A$1:$B$154,(O40-0)+1,2)</f>
        <v>0</v>
      </c>
      <c r="Q40" s="128">
        <f t="shared" si="14"/>
        <v>0</v>
      </c>
      <c r="R40" s="129">
        <f t="shared" si="15"/>
        <v>0</v>
      </c>
      <c r="S40" s="129">
        <f t="shared" si="16"/>
        <v>0</v>
      </c>
      <c r="T40" s="129">
        <f t="shared" si="17"/>
        <v>0</v>
      </c>
      <c r="U40" s="129">
        <f t="shared" si="18"/>
        <v>0</v>
      </c>
      <c r="V40" s="129">
        <f t="shared" si="19"/>
        <v>0</v>
      </c>
      <c r="W40" s="130">
        <f t="shared" si="20"/>
        <v>0</v>
      </c>
      <c r="X40" s="100"/>
      <c r="Z40" s="120">
        <f t="shared" si="21"/>
        <v>0</v>
      </c>
      <c r="AA40" s="120">
        <f t="shared" si="22"/>
        <v>0</v>
      </c>
      <c r="AB40" s="120">
        <f t="shared" si="23"/>
        <v>0</v>
      </c>
      <c r="AC40" s="120">
        <f t="shared" si="24"/>
        <v>0</v>
      </c>
    </row>
    <row r="41" spans="1:29" ht="12.75" customHeight="1" hidden="1">
      <c r="A41" s="146">
        <f t="shared" si="25"/>
        <v>14</v>
      </c>
      <c r="B41" s="147">
        <f t="shared" si="13"/>
        <v>0</v>
      </c>
      <c r="C41" s="148"/>
      <c r="D41" s="149"/>
      <c r="E41" s="150"/>
      <c r="F41" s="151">
        <f>INDEX(poeng!$A$1:$B$154,(E41-0)+1,2)</f>
        <v>0</v>
      </c>
      <c r="G41" s="152"/>
      <c r="H41" s="151">
        <f>INDEX(poeng!$A$1:$B$154,(G41-0)+1,2)</f>
        <v>0</v>
      </c>
      <c r="I41" s="150"/>
      <c r="J41" s="151">
        <f>INDEX(poeng!$A$1:$B$154,(I41-0)+1,2)</f>
        <v>0</v>
      </c>
      <c r="K41" s="152"/>
      <c r="L41" s="151">
        <f>INDEX(poeng!$A$1:$B$154,(K41-0)+1,2)</f>
        <v>0</v>
      </c>
      <c r="M41" s="150"/>
      <c r="N41" s="151">
        <f>INDEX(poeng!$A$1:$B$154,(M41-0)+1,2)</f>
        <v>0</v>
      </c>
      <c r="O41" s="150"/>
      <c r="P41" s="151">
        <f>INDEX(poeng!$A$1:$B$154,(O41-0)+1,2)</f>
        <v>0</v>
      </c>
      <c r="Q41" s="128">
        <f t="shared" si="14"/>
        <v>0</v>
      </c>
      <c r="R41" s="129">
        <f t="shared" si="15"/>
        <v>0</v>
      </c>
      <c r="S41" s="129">
        <f t="shared" si="16"/>
        <v>0</v>
      </c>
      <c r="T41" s="129">
        <f t="shared" si="17"/>
        <v>0</v>
      </c>
      <c r="U41" s="129">
        <f t="shared" si="18"/>
        <v>0</v>
      </c>
      <c r="V41" s="129">
        <f t="shared" si="19"/>
        <v>0</v>
      </c>
      <c r="W41" s="130">
        <f t="shared" si="20"/>
        <v>0</v>
      </c>
      <c r="X41" s="100"/>
      <c r="Z41" s="120">
        <f t="shared" si="21"/>
        <v>0</v>
      </c>
      <c r="AA41" s="120">
        <f t="shared" si="22"/>
        <v>0</v>
      </c>
      <c r="AB41" s="120">
        <f t="shared" si="23"/>
        <v>0</v>
      </c>
      <c r="AC41" s="120">
        <f t="shared" si="24"/>
        <v>0</v>
      </c>
    </row>
    <row r="42" spans="1:29" ht="12.75" customHeight="1" hidden="1">
      <c r="A42" s="146">
        <f t="shared" si="25"/>
        <v>14</v>
      </c>
      <c r="B42" s="147">
        <f t="shared" si="13"/>
        <v>0</v>
      </c>
      <c r="C42" s="148"/>
      <c r="D42" s="149"/>
      <c r="E42" s="150"/>
      <c r="F42" s="151">
        <f>INDEX(poeng!$A$1:$B$154,(E42-0)+1,2)</f>
        <v>0</v>
      </c>
      <c r="G42" s="152"/>
      <c r="H42" s="151">
        <f>INDEX(poeng!$A$1:$B$154,(G42-0)+1,2)</f>
        <v>0</v>
      </c>
      <c r="I42" s="150"/>
      <c r="J42" s="151">
        <f>INDEX(poeng!$A$1:$B$154,(I42-0)+1,2)</f>
        <v>0</v>
      </c>
      <c r="K42" s="152"/>
      <c r="L42" s="151">
        <f>INDEX(poeng!$A$1:$B$154,(K42-0)+1,2)</f>
        <v>0</v>
      </c>
      <c r="M42" s="150"/>
      <c r="N42" s="151">
        <f>INDEX(poeng!$A$1:$B$154,(M42-0)+1,2)</f>
        <v>0</v>
      </c>
      <c r="O42" s="150"/>
      <c r="P42" s="151">
        <f>INDEX(poeng!$A$1:$B$154,(O42-0)+1,2)</f>
        <v>0</v>
      </c>
      <c r="Q42" s="128">
        <f t="shared" si="14"/>
        <v>0</v>
      </c>
      <c r="R42" s="129">
        <f t="shared" si="15"/>
        <v>0</v>
      </c>
      <c r="S42" s="129">
        <f t="shared" si="16"/>
        <v>0</v>
      </c>
      <c r="T42" s="129">
        <f t="shared" si="17"/>
        <v>0</v>
      </c>
      <c r="U42" s="129">
        <f t="shared" si="18"/>
        <v>0</v>
      </c>
      <c r="V42" s="129">
        <f t="shared" si="19"/>
        <v>0</v>
      </c>
      <c r="W42" s="130">
        <f t="shared" si="20"/>
        <v>0</v>
      </c>
      <c r="X42" s="100"/>
      <c r="Z42" s="120">
        <f t="shared" si="21"/>
        <v>0</v>
      </c>
      <c r="AA42" s="120">
        <f t="shared" si="22"/>
        <v>0</v>
      </c>
      <c r="AB42" s="120">
        <f t="shared" si="23"/>
        <v>0</v>
      </c>
      <c r="AC42" s="120">
        <f t="shared" si="24"/>
        <v>0</v>
      </c>
    </row>
    <row r="43" spans="1:29" ht="12.75" customHeight="1" hidden="1">
      <c r="A43" s="146">
        <f t="shared" si="25"/>
        <v>14</v>
      </c>
      <c r="B43" s="147">
        <f t="shared" si="13"/>
        <v>0</v>
      </c>
      <c r="C43" s="148"/>
      <c r="D43" s="149"/>
      <c r="E43" s="150"/>
      <c r="F43" s="151">
        <f>INDEX(poeng!$A$1:$B$154,(E43-0)+1,2)</f>
        <v>0</v>
      </c>
      <c r="G43" s="152"/>
      <c r="H43" s="151">
        <f>INDEX(poeng!$A$1:$B$154,(G43-0)+1,2)</f>
        <v>0</v>
      </c>
      <c r="I43" s="150"/>
      <c r="J43" s="151">
        <f>INDEX(poeng!$A$1:$B$154,(I43-0)+1,2)</f>
        <v>0</v>
      </c>
      <c r="K43" s="152"/>
      <c r="L43" s="151">
        <f>INDEX(poeng!$A$1:$B$154,(K43-0)+1,2)</f>
        <v>0</v>
      </c>
      <c r="M43" s="150"/>
      <c r="N43" s="151">
        <f>INDEX(poeng!$A$1:$B$154,(M43-0)+1,2)</f>
        <v>0</v>
      </c>
      <c r="O43" s="150"/>
      <c r="P43" s="151">
        <f>INDEX(poeng!$A$1:$B$154,(O43-0)+1,2)</f>
        <v>0</v>
      </c>
      <c r="Q43" s="128">
        <f t="shared" si="14"/>
        <v>0</v>
      </c>
      <c r="R43" s="129">
        <f t="shared" si="15"/>
        <v>0</v>
      </c>
      <c r="S43" s="129">
        <f t="shared" si="16"/>
        <v>0</v>
      </c>
      <c r="T43" s="129">
        <f t="shared" si="17"/>
        <v>0</v>
      </c>
      <c r="U43" s="129">
        <f t="shared" si="18"/>
        <v>0</v>
      </c>
      <c r="V43" s="129">
        <f t="shared" si="19"/>
        <v>0</v>
      </c>
      <c r="W43" s="130">
        <f t="shared" si="20"/>
        <v>0</v>
      </c>
      <c r="X43" s="100"/>
      <c r="Z43" s="120">
        <f t="shared" si="21"/>
        <v>0</v>
      </c>
      <c r="AA43" s="120">
        <f t="shared" si="22"/>
        <v>0</v>
      </c>
      <c r="AB43" s="120">
        <f t="shared" si="23"/>
        <v>0</v>
      </c>
      <c r="AC43" s="120">
        <f t="shared" si="24"/>
        <v>0</v>
      </c>
    </row>
    <row r="44" spans="1:29" ht="12.75" customHeight="1" hidden="1">
      <c r="A44" s="146">
        <f t="shared" si="25"/>
        <v>14</v>
      </c>
      <c r="B44" s="147">
        <f t="shared" si="13"/>
        <v>0</v>
      </c>
      <c r="C44" s="148"/>
      <c r="D44" s="149"/>
      <c r="E44" s="150"/>
      <c r="F44" s="151">
        <f>INDEX(poeng!$A$1:$B$154,(E44-0)+1,2)</f>
        <v>0</v>
      </c>
      <c r="G44" s="152"/>
      <c r="H44" s="151">
        <f>INDEX(poeng!$A$1:$B$154,(G44-0)+1,2)</f>
        <v>0</v>
      </c>
      <c r="I44" s="150"/>
      <c r="J44" s="151">
        <f>INDEX(poeng!$A$1:$B$154,(I44-0)+1,2)</f>
        <v>0</v>
      </c>
      <c r="K44" s="152"/>
      <c r="L44" s="151">
        <f>INDEX(poeng!$A$1:$B$154,(K44-0)+1,2)</f>
        <v>0</v>
      </c>
      <c r="M44" s="150"/>
      <c r="N44" s="151">
        <f>INDEX(poeng!$A$1:$B$154,(M44-0)+1,2)</f>
        <v>0</v>
      </c>
      <c r="O44" s="150"/>
      <c r="P44" s="151">
        <f>INDEX(poeng!$A$1:$B$154,(O44-0)+1,2)</f>
        <v>0</v>
      </c>
      <c r="Q44" s="128">
        <f t="shared" si="14"/>
        <v>0</v>
      </c>
      <c r="R44" s="129">
        <f t="shared" si="15"/>
        <v>0</v>
      </c>
      <c r="S44" s="129">
        <f t="shared" si="16"/>
        <v>0</v>
      </c>
      <c r="T44" s="129">
        <f t="shared" si="17"/>
        <v>0</v>
      </c>
      <c r="U44" s="129">
        <f t="shared" si="18"/>
        <v>0</v>
      </c>
      <c r="V44" s="129">
        <f t="shared" si="19"/>
        <v>0</v>
      </c>
      <c r="W44" s="136">
        <f t="shared" si="20"/>
        <v>0</v>
      </c>
      <c r="X44" s="100"/>
      <c r="Z44" s="120">
        <f t="shared" si="21"/>
        <v>0</v>
      </c>
      <c r="AA44" s="120">
        <f t="shared" si="22"/>
        <v>0</v>
      </c>
      <c r="AB44" s="120">
        <f t="shared" si="23"/>
        <v>0</v>
      </c>
      <c r="AC44" s="120">
        <f t="shared" si="24"/>
        <v>0</v>
      </c>
    </row>
    <row r="45" spans="1:29" ht="12.75" customHeight="1" hidden="1">
      <c r="A45" s="146">
        <f t="shared" si="25"/>
        <v>14</v>
      </c>
      <c r="B45" s="147">
        <f t="shared" si="13"/>
        <v>0</v>
      </c>
      <c r="C45" s="148"/>
      <c r="D45" s="149"/>
      <c r="E45" s="150"/>
      <c r="F45" s="151">
        <f>INDEX(poeng!$A$1:$B$154,(E45-0)+1,2)</f>
        <v>0</v>
      </c>
      <c r="G45" s="152"/>
      <c r="H45" s="151">
        <f>INDEX(poeng!$A$1:$B$154,(G45-0)+1,2)</f>
        <v>0</v>
      </c>
      <c r="I45" s="150"/>
      <c r="J45" s="151">
        <f>INDEX(poeng!$A$1:$B$154,(I45-0)+1,2)</f>
        <v>0</v>
      </c>
      <c r="K45" s="152"/>
      <c r="L45" s="151">
        <f>INDEX(poeng!$A$1:$B$154,(K45-0)+1,2)</f>
        <v>0</v>
      </c>
      <c r="M45" s="150"/>
      <c r="N45" s="151">
        <f>INDEX(poeng!$A$1:$B$154,(M45-0)+1,2)</f>
        <v>0</v>
      </c>
      <c r="O45" s="150"/>
      <c r="P45" s="151">
        <f>INDEX(poeng!$A$1:$B$154,(O45-0)+1,2)</f>
        <v>0</v>
      </c>
      <c r="Q45" s="128">
        <f t="shared" si="14"/>
        <v>0</v>
      </c>
      <c r="R45" s="129">
        <f t="shared" si="15"/>
        <v>0</v>
      </c>
      <c r="S45" s="129">
        <f t="shared" si="16"/>
        <v>0</v>
      </c>
      <c r="T45" s="129">
        <f t="shared" si="17"/>
        <v>0</v>
      </c>
      <c r="U45" s="129">
        <f t="shared" si="18"/>
        <v>0</v>
      </c>
      <c r="V45" s="129">
        <f t="shared" si="19"/>
        <v>0</v>
      </c>
      <c r="W45" s="130">
        <f t="shared" si="20"/>
        <v>0</v>
      </c>
      <c r="X45" s="100"/>
      <c r="Z45" s="120">
        <f t="shared" si="21"/>
        <v>0</v>
      </c>
      <c r="AA45" s="120">
        <f t="shared" si="22"/>
        <v>0</v>
      </c>
      <c r="AB45" s="120">
        <f t="shared" si="23"/>
        <v>0</v>
      </c>
      <c r="AC45" s="120">
        <f t="shared" si="24"/>
        <v>0</v>
      </c>
    </row>
    <row r="46" spans="1:29" ht="12.75" customHeight="1" hidden="1">
      <c r="A46" s="146">
        <f t="shared" si="25"/>
        <v>14</v>
      </c>
      <c r="B46" s="147">
        <f t="shared" si="13"/>
        <v>0</v>
      </c>
      <c r="C46" s="148"/>
      <c r="D46" s="149"/>
      <c r="E46" s="150"/>
      <c r="F46" s="151">
        <f>INDEX(poeng!$A$1:$B$154,(E46-0)+1,2)</f>
        <v>0</v>
      </c>
      <c r="G46" s="152"/>
      <c r="H46" s="151">
        <f>INDEX(poeng!$A$1:$B$154,(G46-0)+1,2)</f>
        <v>0</v>
      </c>
      <c r="I46" s="150"/>
      <c r="J46" s="151">
        <f>INDEX(poeng!$A$1:$B$154,(I46-0)+1,2)</f>
        <v>0</v>
      </c>
      <c r="K46" s="152"/>
      <c r="L46" s="151">
        <f>INDEX(poeng!$A$1:$B$154,(K46-0)+1,2)</f>
        <v>0</v>
      </c>
      <c r="M46" s="150"/>
      <c r="N46" s="151">
        <f>INDEX(poeng!$A$1:$B$154,(M46-0)+1,2)</f>
        <v>0</v>
      </c>
      <c r="O46" s="150"/>
      <c r="P46" s="151">
        <f>INDEX(poeng!$A$1:$B$154,(O46-0)+1,2)</f>
        <v>0</v>
      </c>
      <c r="Q46" s="128">
        <f t="shared" si="14"/>
        <v>0</v>
      </c>
      <c r="R46" s="129">
        <f t="shared" si="15"/>
        <v>0</v>
      </c>
      <c r="S46" s="129">
        <f t="shared" si="16"/>
        <v>0</v>
      </c>
      <c r="T46" s="129">
        <f t="shared" si="17"/>
        <v>0</v>
      </c>
      <c r="U46" s="129">
        <f t="shared" si="18"/>
        <v>0</v>
      </c>
      <c r="V46" s="129">
        <f t="shared" si="19"/>
        <v>0</v>
      </c>
      <c r="W46" s="130">
        <f t="shared" si="20"/>
        <v>0</v>
      </c>
      <c r="X46" s="100"/>
      <c r="Z46" s="120">
        <f t="shared" si="21"/>
        <v>0</v>
      </c>
      <c r="AA46" s="120">
        <f t="shared" si="22"/>
        <v>0</v>
      </c>
      <c r="AB46" s="120">
        <f t="shared" si="23"/>
        <v>0</v>
      </c>
      <c r="AC46" s="120">
        <f t="shared" si="24"/>
        <v>0</v>
      </c>
    </row>
    <row r="47" spans="1:29" ht="12.75" customHeight="1" hidden="1">
      <c r="A47" s="146">
        <f t="shared" si="25"/>
        <v>14</v>
      </c>
      <c r="B47" s="147">
        <f t="shared" si="13"/>
        <v>0</v>
      </c>
      <c r="C47" s="148"/>
      <c r="D47" s="149"/>
      <c r="E47" s="150">
        <v>0</v>
      </c>
      <c r="F47" s="151">
        <f>INDEX(poeng!$A$1:$B$154,(E47-0)+1,2)</f>
        <v>0</v>
      </c>
      <c r="G47" s="152"/>
      <c r="H47" s="151">
        <f>INDEX(poeng!$A$1:$B$154,(G47-0)+1,2)</f>
        <v>0</v>
      </c>
      <c r="I47" s="150"/>
      <c r="J47" s="151">
        <f>INDEX(poeng!$A$1:$B$154,(I47-0)+1,2)</f>
        <v>0</v>
      </c>
      <c r="K47" s="152"/>
      <c r="L47" s="151">
        <f>INDEX(poeng!$A$1:$B$154,(K47-0)+1,2)</f>
        <v>0</v>
      </c>
      <c r="M47" s="150"/>
      <c r="N47" s="151">
        <f>INDEX(poeng!$A$1:$B$154,(M47-0)+1,2)</f>
        <v>0</v>
      </c>
      <c r="O47" s="150"/>
      <c r="P47" s="151">
        <f>INDEX(poeng!$A$1:$B$154,(O47-0)+1,2)</f>
        <v>0</v>
      </c>
      <c r="Q47" s="128">
        <f t="shared" si="14"/>
        <v>0</v>
      </c>
      <c r="R47" s="129">
        <f t="shared" si="15"/>
        <v>0</v>
      </c>
      <c r="S47" s="129">
        <f t="shared" si="16"/>
        <v>0</v>
      </c>
      <c r="T47" s="129">
        <f t="shared" si="17"/>
        <v>0</v>
      </c>
      <c r="U47" s="129">
        <f t="shared" si="18"/>
        <v>0</v>
      </c>
      <c r="V47" s="129">
        <f t="shared" si="19"/>
        <v>0</v>
      </c>
      <c r="W47" s="130">
        <f t="shared" si="20"/>
        <v>0</v>
      </c>
      <c r="X47" s="100"/>
      <c r="Z47" s="120">
        <f t="shared" si="21"/>
        <v>0</v>
      </c>
      <c r="AA47" s="120">
        <f t="shared" si="22"/>
        <v>0</v>
      </c>
      <c r="AB47" s="120">
        <f t="shared" si="23"/>
        <v>0</v>
      </c>
      <c r="AC47" s="120">
        <f t="shared" si="24"/>
        <v>0</v>
      </c>
    </row>
    <row r="48" spans="1:29" ht="12.75" customHeight="1" hidden="1">
      <c r="A48" s="146">
        <f t="shared" si="25"/>
        <v>14</v>
      </c>
      <c r="B48" s="147">
        <f t="shared" si="13"/>
        <v>0</v>
      </c>
      <c r="C48" s="148"/>
      <c r="D48" s="149"/>
      <c r="E48" s="150"/>
      <c r="F48" s="151">
        <f>INDEX(poeng!$A$1:$B$154,(E48-0)+1,2)</f>
        <v>0</v>
      </c>
      <c r="G48" s="152"/>
      <c r="H48" s="151">
        <f>INDEX(poeng!$A$1:$B$154,(G48-0)+1,2)</f>
        <v>0</v>
      </c>
      <c r="I48" s="150"/>
      <c r="J48" s="151">
        <f>INDEX(poeng!$A$1:$B$154,(I48-0)+1,2)</f>
        <v>0</v>
      </c>
      <c r="K48" s="152"/>
      <c r="L48" s="151">
        <f>INDEX(poeng!$A$1:$B$154,(K48-0)+1,2)</f>
        <v>0</v>
      </c>
      <c r="M48" s="150"/>
      <c r="N48" s="151">
        <f>INDEX(poeng!$A$1:$B$154,(M48-0)+1,2)</f>
        <v>0</v>
      </c>
      <c r="O48" s="150"/>
      <c r="P48" s="151">
        <f>INDEX(poeng!$A$1:$B$154,(O48-0)+1,2)</f>
        <v>0</v>
      </c>
      <c r="Q48" s="128">
        <f t="shared" si="14"/>
        <v>0</v>
      </c>
      <c r="R48" s="129">
        <f t="shared" si="15"/>
        <v>0</v>
      </c>
      <c r="S48" s="129">
        <f t="shared" si="16"/>
        <v>0</v>
      </c>
      <c r="T48" s="129">
        <f t="shared" si="17"/>
        <v>0</v>
      </c>
      <c r="U48" s="129">
        <f t="shared" si="18"/>
        <v>0</v>
      </c>
      <c r="V48" s="129">
        <f t="shared" si="19"/>
        <v>0</v>
      </c>
      <c r="W48" s="130">
        <f t="shared" si="20"/>
        <v>0</v>
      </c>
      <c r="X48" s="100"/>
      <c r="Z48" s="120">
        <f t="shared" si="21"/>
        <v>0</v>
      </c>
      <c r="AA48" s="120">
        <f t="shared" si="22"/>
        <v>0</v>
      </c>
      <c r="AB48" s="120">
        <f t="shared" si="23"/>
        <v>0</v>
      </c>
      <c r="AC48" s="120">
        <f t="shared" si="24"/>
        <v>0</v>
      </c>
    </row>
    <row r="49" spans="1:29" ht="12.75" customHeight="1" hidden="1">
      <c r="A49" s="146">
        <f t="shared" si="25"/>
        <v>14</v>
      </c>
      <c r="B49" s="147">
        <f t="shared" si="13"/>
        <v>0</v>
      </c>
      <c r="C49" s="148"/>
      <c r="D49" s="149"/>
      <c r="E49" s="150"/>
      <c r="F49" s="151">
        <f>INDEX(poeng!$A$1:$B$154,(E49-0)+1,2)</f>
        <v>0</v>
      </c>
      <c r="G49" s="152"/>
      <c r="H49" s="151">
        <f>INDEX(poeng!$A$1:$B$154,(G49-0)+1,2)</f>
        <v>0</v>
      </c>
      <c r="I49" s="150"/>
      <c r="J49" s="151">
        <f>INDEX(poeng!$A$1:$B$154,(I49-0)+1,2)</f>
        <v>0</v>
      </c>
      <c r="K49" s="152"/>
      <c r="L49" s="151">
        <f>INDEX(poeng!$A$1:$B$154,(K49-0)+1,2)</f>
        <v>0</v>
      </c>
      <c r="M49" s="150"/>
      <c r="N49" s="151">
        <f>INDEX(poeng!$A$1:$B$154,(M49-0)+1,2)</f>
        <v>0</v>
      </c>
      <c r="O49" s="150"/>
      <c r="P49" s="151">
        <f>INDEX(poeng!$A$1:$B$154,(O49-0)+1,2)</f>
        <v>0</v>
      </c>
      <c r="Q49" s="128">
        <f t="shared" si="14"/>
        <v>0</v>
      </c>
      <c r="R49" s="129">
        <f t="shared" si="15"/>
        <v>0</v>
      </c>
      <c r="S49" s="129">
        <f t="shared" si="16"/>
        <v>0</v>
      </c>
      <c r="T49" s="129">
        <f t="shared" si="17"/>
        <v>0</v>
      </c>
      <c r="U49" s="129">
        <f t="shared" si="18"/>
        <v>0</v>
      </c>
      <c r="V49" s="129">
        <f t="shared" si="19"/>
        <v>0</v>
      </c>
      <c r="W49" s="130">
        <f t="shared" si="20"/>
        <v>0</v>
      </c>
      <c r="X49" s="100"/>
      <c r="Z49" s="120">
        <f t="shared" si="21"/>
        <v>0</v>
      </c>
      <c r="AA49" s="120">
        <f t="shared" si="22"/>
        <v>0</v>
      </c>
      <c r="AB49" s="120">
        <f t="shared" si="23"/>
        <v>0</v>
      </c>
      <c r="AC49" s="120">
        <f t="shared" si="24"/>
        <v>0</v>
      </c>
    </row>
    <row r="50" spans="1:29" ht="12.75" customHeight="1" hidden="1">
      <c r="A50" s="146">
        <f t="shared" si="25"/>
        <v>14</v>
      </c>
      <c r="B50" s="147">
        <f t="shared" si="13"/>
        <v>0</v>
      </c>
      <c r="C50" s="148"/>
      <c r="D50" s="149"/>
      <c r="E50" s="150"/>
      <c r="F50" s="151">
        <f>INDEX(poeng!$A$1:$B$154,(E50-0)+1,2)</f>
        <v>0</v>
      </c>
      <c r="G50" s="152"/>
      <c r="H50" s="151">
        <f>INDEX(poeng!$A$1:$B$154,(G50-0)+1,2)</f>
        <v>0</v>
      </c>
      <c r="I50" s="150"/>
      <c r="J50" s="151">
        <f>INDEX(poeng!$A$1:$B$154,(I50-0)+1,2)</f>
        <v>0</v>
      </c>
      <c r="K50" s="152"/>
      <c r="L50" s="151">
        <f>INDEX(poeng!$A$1:$B$154,(K50-0)+1,2)</f>
        <v>0</v>
      </c>
      <c r="M50" s="150"/>
      <c r="N50" s="151">
        <f>INDEX(poeng!$A$1:$B$154,(M50-0)+1,2)</f>
        <v>0</v>
      </c>
      <c r="O50" s="150"/>
      <c r="P50" s="151">
        <f>INDEX(poeng!$A$1:$B$154,(O50-0)+1,2)</f>
        <v>0</v>
      </c>
      <c r="Q50" s="128">
        <f t="shared" si="14"/>
        <v>0</v>
      </c>
      <c r="R50" s="129">
        <f t="shared" si="15"/>
        <v>0</v>
      </c>
      <c r="S50" s="129">
        <f t="shared" si="16"/>
        <v>0</v>
      </c>
      <c r="T50" s="129">
        <f t="shared" si="17"/>
        <v>0</v>
      </c>
      <c r="U50" s="129">
        <f t="shared" si="18"/>
        <v>0</v>
      </c>
      <c r="V50" s="129">
        <f t="shared" si="19"/>
        <v>0</v>
      </c>
      <c r="W50" s="130">
        <f t="shared" si="20"/>
        <v>0</v>
      </c>
      <c r="X50" s="100"/>
      <c r="Z50" s="120">
        <f t="shared" si="21"/>
        <v>0</v>
      </c>
      <c r="AA50" s="120">
        <f t="shared" si="22"/>
        <v>0</v>
      </c>
      <c r="AB50" s="120">
        <f t="shared" si="23"/>
        <v>0</v>
      </c>
      <c r="AC50" s="120">
        <f t="shared" si="24"/>
        <v>0</v>
      </c>
    </row>
    <row r="51" spans="1:29" ht="12.75" customHeight="1" hidden="1">
      <c r="A51" s="146">
        <f t="shared" si="25"/>
        <v>14</v>
      </c>
      <c r="B51" s="147">
        <f t="shared" si="13"/>
        <v>0</v>
      </c>
      <c r="C51" s="148"/>
      <c r="D51" s="149"/>
      <c r="E51" s="150"/>
      <c r="F51" s="151">
        <f>INDEX(poeng!$A$1:$B$154,(E51-0)+1,2)</f>
        <v>0</v>
      </c>
      <c r="G51" s="152"/>
      <c r="H51" s="151">
        <f>INDEX(poeng!$A$1:$B$154,(G51-0)+1,2)</f>
        <v>0</v>
      </c>
      <c r="I51" s="150"/>
      <c r="J51" s="151">
        <f>INDEX(poeng!$A$1:$B$154,(I51-0)+1,2)</f>
        <v>0</v>
      </c>
      <c r="K51" s="152"/>
      <c r="L51" s="151">
        <f>INDEX(poeng!$A$1:$B$154,(K51-0)+1,2)</f>
        <v>0</v>
      </c>
      <c r="M51" s="150"/>
      <c r="N51" s="151">
        <f>INDEX(poeng!$A$1:$B$154,(M51-0)+1,2)</f>
        <v>0</v>
      </c>
      <c r="O51" s="150"/>
      <c r="P51" s="151">
        <f>INDEX(poeng!$A$1:$B$154,(O51-0)+1,2)</f>
        <v>0</v>
      </c>
      <c r="Q51" s="128">
        <f t="shared" si="14"/>
        <v>0</v>
      </c>
      <c r="R51" s="129">
        <f t="shared" si="15"/>
        <v>0</v>
      </c>
      <c r="S51" s="129">
        <f t="shared" si="16"/>
        <v>0</v>
      </c>
      <c r="T51" s="129">
        <f t="shared" si="17"/>
        <v>0</v>
      </c>
      <c r="U51" s="129">
        <f t="shared" si="18"/>
        <v>0</v>
      </c>
      <c r="V51" s="129">
        <f t="shared" si="19"/>
        <v>0</v>
      </c>
      <c r="W51" s="130">
        <f t="shared" si="20"/>
        <v>0</v>
      </c>
      <c r="X51" s="100"/>
      <c r="Z51" s="120">
        <f t="shared" si="21"/>
        <v>0</v>
      </c>
      <c r="AA51" s="120">
        <f t="shared" si="22"/>
        <v>0</v>
      </c>
      <c r="AB51" s="120">
        <f t="shared" si="23"/>
        <v>0</v>
      </c>
      <c r="AC51" s="120">
        <f t="shared" si="24"/>
        <v>0</v>
      </c>
    </row>
    <row r="52" spans="1:29" ht="12.75" customHeight="1" hidden="1">
      <c r="A52" s="146">
        <f t="shared" si="25"/>
        <v>14</v>
      </c>
      <c r="B52" s="147">
        <f t="shared" si="13"/>
        <v>0</v>
      </c>
      <c r="C52" s="148"/>
      <c r="D52" s="149"/>
      <c r="E52" s="150"/>
      <c r="F52" s="151">
        <f>INDEX(poeng!$A$1:$B$154,(E52-0)+1,2)</f>
        <v>0</v>
      </c>
      <c r="G52" s="152"/>
      <c r="H52" s="151">
        <f>INDEX(poeng!$A$1:$B$154,(G52-0)+1,2)</f>
        <v>0</v>
      </c>
      <c r="I52" s="150"/>
      <c r="J52" s="151">
        <f>INDEX(poeng!$A$1:$B$154,(I52-0)+1,2)</f>
        <v>0</v>
      </c>
      <c r="K52" s="152"/>
      <c r="L52" s="151">
        <f>INDEX(poeng!$A$1:$B$154,(K52-0)+1,2)</f>
        <v>0</v>
      </c>
      <c r="M52" s="150"/>
      <c r="N52" s="151">
        <f>INDEX(poeng!$A$1:$B$154,(M52-0)+1,2)</f>
        <v>0</v>
      </c>
      <c r="O52" s="150"/>
      <c r="P52" s="151">
        <f>INDEX(poeng!$A$1:$B$154,(O52-0)+1,2)</f>
        <v>0</v>
      </c>
      <c r="Q52" s="128">
        <f t="shared" si="14"/>
        <v>0</v>
      </c>
      <c r="R52" s="129">
        <f t="shared" si="15"/>
        <v>0</v>
      </c>
      <c r="S52" s="129">
        <f t="shared" si="16"/>
        <v>0</v>
      </c>
      <c r="T52" s="129">
        <f t="shared" si="17"/>
        <v>0</v>
      </c>
      <c r="U52" s="129">
        <f t="shared" si="18"/>
        <v>0</v>
      </c>
      <c r="V52" s="129">
        <f t="shared" si="19"/>
        <v>0</v>
      </c>
      <c r="W52" s="130">
        <f t="shared" si="20"/>
        <v>0</v>
      </c>
      <c r="X52" s="100"/>
      <c r="Z52" s="120">
        <f t="shared" si="21"/>
        <v>0</v>
      </c>
      <c r="AA52" s="120">
        <f t="shared" si="22"/>
        <v>0</v>
      </c>
      <c r="AB52" s="120">
        <f t="shared" si="23"/>
        <v>0</v>
      </c>
      <c r="AC52" s="120">
        <f t="shared" si="24"/>
        <v>0</v>
      </c>
    </row>
    <row r="53" spans="1:29" ht="12.75" customHeight="1" hidden="1">
      <c r="A53" s="146">
        <f t="shared" si="25"/>
        <v>14</v>
      </c>
      <c r="B53" s="147">
        <f t="shared" si="13"/>
        <v>0</v>
      </c>
      <c r="C53" s="148"/>
      <c r="D53" s="149"/>
      <c r="E53" s="150"/>
      <c r="F53" s="151">
        <f>INDEX(poeng!$A$1:$B$154,(E53-0)+1,2)</f>
        <v>0</v>
      </c>
      <c r="G53" s="152"/>
      <c r="H53" s="151">
        <f>INDEX(poeng!$A$1:$B$154,(G53-0)+1,2)</f>
        <v>0</v>
      </c>
      <c r="I53" s="150"/>
      <c r="J53" s="151">
        <f>INDEX(poeng!$A$1:$B$154,(I53-0)+1,2)</f>
        <v>0</v>
      </c>
      <c r="K53" s="152"/>
      <c r="L53" s="151">
        <f>INDEX(poeng!$A$1:$B$154,(K53-0)+1,2)</f>
        <v>0</v>
      </c>
      <c r="M53" s="150"/>
      <c r="N53" s="151">
        <f>INDEX(poeng!$A$1:$B$154,(M53-0)+1,2)</f>
        <v>0</v>
      </c>
      <c r="O53" s="150"/>
      <c r="P53" s="151">
        <f>INDEX(poeng!$A$1:$B$154,(O53-0)+1,2)</f>
        <v>0</v>
      </c>
      <c r="Q53" s="128">
        <f t="shared" si="14"/>
        <v>0</v>
      </c>
      <c r="R53" s="129">
        <f t="shared" si="15"/>
        <v>0</v>
      </c>
      <c r="S53" s="129">
        <f t="shared" si="16"/>
        <v>0</v>
      </c>
      <c r="T53" s="129">
        <f t="shared" si="17"/>
        <v>0</v>
      </c>
      <c r="U53" s="129">
        <f t="shared" si="18"/>
        <v>0</v>
      </c>
      <c r="V53" s="129">
        <f t="shared" si="19"/>
        <v>0</v>
      </c>
      <c r="W53" s="130">
        <f t="shared" si="20"/>
        <v>0</v>
      </c>
      <c r="X53" s="100"/>
      <c r="Z53" s="120">
        <f t="shared" si="21"/>
        <v>0</v>
      </c>
      <c r="AA53" s="120">
        <f t="shared" si="22"/>
        <v>0</v>
      </c>
      <c r="AB53" s="120">
        <f t="shared" si="23"/>
        <v>0</v>
      </c>
      <c r="AC53" s="120">
        <f t="shared" si="24"/>
        <v>0</v>
      </c>
    </row>
    <row r="54" spans="1:29" ht="12.75" customHeight="1" hidden="1">
      <c r="A54" s="146">
        <f t="shared" si="25"/>
        <v>14</v>
      </c>
      <c r="B54" s="147">
        <f t="shared" si="13"/>
        <v>0</v>
      </c>
      <c r="C54" s="148"/>
      <c r="D54" s="149"/>
      <c r="E54" s="150"/>
      <c r="F54" s="151">
        <f>INDEX(poeng!$A$1:$B$154,(E54-0)+1,2)</f>
        <v>0</v>
      </c>
      <c r="G54" s="152"/>
      <c r="H54" s="151">
        <f>INDEX(poeng!$A$1:$B$154,(G54-0)+1,2)</f>
        <v>0</v>
      </c>
      <c r="I54" s="150"/>
      <c r="J54" s="151">
        <f>INDEX(poeng!$A$1:$B$154,(I54-0)+1,2)</f>
        <v>0</v>
      </c>
      <c r="K54" s="152"/>
      <c r="L54" s="151">
        <f>INDEX(poeng!$A$1:$B$154,(K54-0)+1,2)</f>
        <v>0</v>
      </c>
      <c r="M54" s="150"/>
      <c r="N54" s="151">
        <f>INDEX(poeng!$A$1:$B$154,(M54-0)+1,2)</f>
        <v>0</v>
      </c>
      <c r="O54" s="150"/>
      <c r="P54" s="151">
        <f>INDEX(poeng!$A$1:$B$154,(O54-0)+1,2)</f>
        <v>0</v>
      </c>
      <c r="Q54" s="128">
        <f t="shared" si="14"/>
        <v>0</v>
      </c>
      <c r="R54" s="129">
        <f t="shared" si="15"/>
        <v>0</v>
      </c>
      <c r="S54" s="129">
        <f t="shared" si="16"/>
        <v>0</v>
      </c>
      <c r="T54" s="129">
        <f t="shared" si="17"/>
        <v>0</v>
      </c>
      <c r="U54" s="129">
        <f t="shared" si="18"/>
        <v>0</v>
      </c>
      <c r="V54" s="129">
        <f t="shared" si="19"/>
        <v>0</v>
      </c>
      <c r="W54" s="130">
        <f t="shared" si="20"/>
        <v>0</v>
      </c>
      <c r="X54" s="100"/>
      <c r="Z54" s="120">
        <f t="shared" si="21"/>
        <v>0</v>
      </c>
      <c r="AA54" s="120">
        <f t="shared" si="22"/>
        <v>0</v>
      </c>
      <c r="AB54" s="120">
        <f t="shared" si="23"/>
        <v>0</v>
      </c>
      <c r="AC54" s="120">
        <f t="shared" si="24"/>
        <v>0</v>
      </c>
    </row>
    <row r="55" spans="1:29" ht="12.75" customHeight="1" hidden="1">
      <c r="A55" s="146">
        <f t="shared" si="25"/>
        <v>14</v>
      </c>
      <c r="B55" s="147">
        <f t="shared" si="13"/>
        <v>0</v>
      </c>
      <c r="C55" s="148"/>
      <c r="D55" s="149"/>
      <c r="E55" s="150"/>
      <c r="F55" s="151">
        <f>INDEX(poeng!$A$1:$B$154,(E55-0)+1,2)</f>
        <v>0</v>
      </c>
      <c r="G55" s="152"/>
      <c r="H55" s="151">
        <f>INDEX(poeng!$A$1:$B$154,(G55-0)+1,2)</f>
        <v>0</v>
      </c>
      <c r="I55" s="150"/>
      <c r="J55" s="151">
        <f>INDEX(poeng!$A$1:$B$154,(I55-0)+1,2)</f>
        <v>0</v>
      </c>
      <c r="K55" s="152"/>
      <c r="L55" s="151">
        <f>INDEX(poeng!$A$1:$B$154,(K55-0)+1,2)</f>
        <v>0</v>
      </c>
      <c r="M55" s="150"/>
      <c r="N55" s="151">
        <f>INDEX(poeng!$A$1:$B$154,(M55-0)+1,2)</f>
        <v>0</v>
      </c>
      <c r="O55" s="150"/>
      <c r="P55" s="151">
        <f>INDEX(poeng!$A$1:$B$154,(O55-0)+1,2)</f>
        <v>0</v>
      </c>
      <c r="Q55" s="128">
        <f t="shared" si="14"/>
        <v>0</v>
      </c>
      <c r="R55" s="129">
        <f t="shared" si="15"/>
        <v>0</v>
      </c>
      <c r="S55" s="129">
        <f t="shared" si="16"/>
        <v>0</v>
      </c>
      <c r="T55" s="129">
        <f t="shared" si="17"/>
        <v>0</v>
      </c>
      <c r="U55" s="129">
        <f t="shared" si="18"/>
        <v>0</v>
      </c>
      <c r="V55" s="129">
        <f t="shared" si="19"/>
        <v>0</v>
      </c>
      <c r="W55" s="130">
        <f t="shared" si="20"/>
        <v>0</v>
      </c>
      <c r="X55" s="100"/>
      <c r="Z55" s="120">
        <f t="shared" si="21"/>
        <v>0</v>
      </c>
      <c r="AA55" s="120">
        <f t="shared" si="22"/>
        <v>0</v>
      </c>
      <c r="AB55" s="120">
        <f t="shared" si="23"/>
        <v>0</v>
      </c>
      <c r="AC55" s="120">
        <f t="shared" si="24"/>
        <v>0</v>
      </c>
    </row>
    <row r="56" spans="1:29" ht="12.75" customHeight="1" hidden="1">
      <c r="A56" s="146">
        <f t="shared" si="25"/>
        <v>14</v>
      </c>
      <c r="B56" s="147">
        <f aca="true" t="shared" si="26" ref="B56:B71">W56</f>
        <v>0</v>
      </c>
      <c r="C56" s="148"/>
      <c r="D56" s="149"/>
      <c r="E56" s="150"/>
      <c r="F56" s="151">
        <f>INDEX(poeng!$A$1:$B$154,(E56-0)+1,2)</f>
        <v>0</v>
      </c>
      <c r="G56" s="152"/>
      <c r="H56" s="151">
        <f>INDEX(poeng!$A$1:$B$154,(G56-0)+1,2)</f>
        <v>0</v>
      </c>
      <c r="I56" s="150"/>
      <c r="J56" s="151">
        <f>INDEX(poeng!$A$1:$B$154,(I56-0)+1,2)</f>
        <v>0</v>
      </c>
      <c r="K56" s="152"/>
      <c r="L56" s="151">
        <f>INDEX(poeng!$A$1:$B$154,(K56-0)+1,2)</f>
        <v>0</v>
      </c>
      <c r="M56" s="150"/>
      <c r="N56" s="151">
        <f>INDEX(poeng!$A$1:$B$154,(M56-0)+1,2)</f>
        <v>0</v>
      </c>
      <c r="O56" s="150"/>
      <c r="P56" s="151">
        <f>INDEX(poeng!$A$1:$B$154,(O56-0)+1,2)</f>
        <v>0</v>
      </c>
      <c r="Q56" s="128">
        <f aca="true" t="shared" si="27" ref="Q56:Q71">F56</f>
        <v>0</v>
      </c>
      <c r="R56" s="129">
        <f aca="true" t="shared" si="28" ref="R56:R71">H56</f>
        <v>0</v>
      </c>
      <c r="S56" s="129">
        <f aca="true" t="shared" si="29" ref="S56:S71">J56</f>
        <v>0</v>
      </c>
      <c r="T56" s="129">
        <f aca="true" t="shared" si="30" ref="T56:T71">L56</f>
        <v>0</v>
      </c>
      <c r="U56" s="129">
        <f aca="true" t="shared" si="31" ref="U56:U71">N56</f>
        <v>0</v>
      </c>
      <c r="V56" s="129">
        <f aca="true" t="shared" si="32" ref="V56:V71">P56</f>
        <v>0</v>
      </c>
      <c r="W56" s="130">
        <f aca="true" t="shared" si="33" ref="W56:W71">SUM(Z56:AC56)</f>
        <v>0</v>
      </c>
      <c r="X56" s="100"/>
      <c r="Z56" s="120">
        <f aca="true" t="shared" si="34" ref="Z56:Z71">LARGE(Q56:V56,1)</f>
        <v>0</v>
      </c>
      <c r="AA56" s="120">
        <f aca="true" t="shared" si="35" ref="AA56:AA71">LARGE(Q56:V56,2)</f>
        <v>0</v>
      </c>
      <c r="AB56" s="120">
        <f aca="true" t="shared" si="36" ref="AB56:AB71">LARGE(Q56:V56,3)</f>
        <v>0</v>
      </c>
      <c r="AC56" s="120">
        <f aca="true" t="shared" si="37" ref="AC56:AC71">LARGE(Q56:V56,4)</f>
        <v>0</v>
      </c>
    </row>
    <row r="57" spans="1:29" ht="12.75" customHeight="1" hidden="1">
      <c r="A57" s="146">
        <f t="shared" si="25"/>
        <v>14</v>
      </c>
      <c r="B57" s="147">
        <f t="shared" si="26"/>
        <v>0</v>
      </c>
      <c r="C57" s="148"/>
      <c r="D57" s="149"/>
      <c r="E57" s="150"/>
      <c r="F57" s="151">
        <f>INDEX(poeng!$A$1:$B$154,(E57-0)+1,2)</f>
        <v>0</v>
      </c>
      <c r="G57" s="152"/>
      <c r="H57" s="151">
        <f>INDEX(poeng!$A$1:$B$154,(G57-0)+1,2)</f>
        <v>0</v>
      </c>
      <c r="I57" s="150"/>
      <c r="J57" s="151">
        <f>INDEX(poeng!$A$1:$B$154,(I57-0)+1,2)</f>
        <v>0</v>
      </c>
      <c r="K57" s="152"/>
      <c r="L57" s="151">
        <f>INDEX(poeng!$A$1:$B$154,(K57-0)+1,2)</f>
        <v>0</v>
      </c>
      <c r="M57" s="150"/>
      <c r="N57" s="151">
        <f>INDEX(poeng!$A$1:$B$154,(M57-0)+1,2)</f>
        <v>0</v>
      </c>
      <c r="O57" s="150"/>
      <c r="P57" s="151">
        <f>INDEX(poeng!$A$1:$B$154,(O57-0)+1,2)</f>
        <v>0</v>
      </c>
      <c r="Q57" s="128">
        <f t="shared" si="27"/>
        <v>0</v>
      </c>
      <c r="R57" s="129">
        <f t="shared" si="28"/>
        <v>0</v>
      </c>
      <c r="S57" s="129">
        <f t="shared" si="29"/>
        <v>0</v>
      </c>
      <c r="T57" s="129">
        <f t="shared" si="30"/>
        <v>0</v>
      </c>
      <c r="U57" s="129">
        <f t="shared" si="31"/>
        <v>0</v>
      </c>
      <c r="V57" s="129">
        <f t="shared" si="32"/>
        <v>0</v>
      </c>
      <c r="W57" s="130">
        <f t="shared" si="33"/>
        <v>0</v>
      </c>
      <c r="X57" s="100"/>
      <c r="Z57" s="120">
        <f t="shared" si="34"/>
        <v>0</v>
      </c>
      <c r="AA57" s="120">
        <f t="shared" si="35"/>
        <v>0</v>
      </c>
      <c r="AB57" s="120">
        <f t="shared" si="36"/>
        <v>0</v>
      </c>
      <c r="AC57" s="120">
        <f t="shared" si="37"/>
        <v>0</v>
      </c>
    </row>
    <row r="58" spans="1:29" ht="12.75" customHeight="1" hidden="1">
      <c r="A58" s="146">
        <f t="shared" si="25"/>
        <v>14</v>
      </c>
      <c r="B58" s="147">
        <f t="shared" si="26"/>
        <v>0</v>
      </c>
      <c r="C58" s="148"/>
      <c r="D58" s="149"/>
      <c r="E58" s="150"/>
      <c r="F58" s="151">
        <f>INDEX(poeng!$A$1:$B$154,(E58-0)+1,2)</f>
        <v>0</v>
      </c>
      <c r="G58" s="152"/>
      <c r="H58" s="151">
        <f>INDEX(poeng!$A$1:$B$154,(G58-0)+1,2)</f>
        <v>0</v>
      </c>
      <c r="I58" s="150"/>
      <c r="J58" s="151">
        <f>INDEX(poeng!$A$1:$B$154,(I58-0)+1,2)</f>
        <v>0</v>
      </c>
      <c r="K58" s="152"/>
      <c r="L58" s="151">
        <f>INDEX(poeng!$A$1:$B$154,(K58-0)+1,2)</f>
        <v>0</v>
      </c>
      <c r="M58" s="150"/>
      <c r="N58" s="151">
        <f>INDEX(poeng!$A$1:$B$154,(M58-0)+1,2)</f>
        <v>0</v>
      </c>
      <c r="O58" s="150"/>
      <c r="P58" s="151">
        <f>INDEX(poeng!$A$1:$B$154,(O58-0)+1,2)</f>
        <v>0</v>
      </c>
      <c r="Q58" s="128">
        <f t="shared" si="27"/>
        <v>0</v>
      </c>
      <c r="R58" s="129">
        <f t="shared" si="28"/>
        <v>0</v>
      </c>
      <c r="S58" s="129">
        <f t="shared" si="29"/>
        <v>0</v>
      </c>
      <c r="T58" s="129">
        <f t="shared" si="30"/>
        <v>0</v>
      </c>
      <c r="U58" s="129">
        <f t="shared" si="31"/>
        <v>0</v>
      </c>
      <c r="V58" s="129">
        <f t="shared" si="32"/>
        <v>0</v>
      </c>
      <c r="W58" s="130">
        <f t="shared" si="33"/>
        <v>0</v>
      </c>
      <c r="X58" s="100"/>
      <c r="Z58" s="120">
        <f t="shared" si="34"/>
        <v>0</v>
      </c>
      <c r="AA58" s="120">
        <f t="shared" si="35"/>
        <v>0</v>
      </c>
      <c r="AB58" s="120">
        <f t="shared" si="36"/>
        <v>0</v>
      </c>
      <c r="AC58" s="120">
        <f t="shared" si="37"/>
        <v>0</v>
      </c>
    </row>
    <row r="59" spans="1:29" ht="12.75" customHeight="1" hidden="1">
      <c r="A59" s="146">
        <f t="shared" si="25"/>
        <v>14</v>
      </c>
      <c r="B59" s="147">
        <f t="shared" si="26"/>
        <v>0</v>
      </c>
      <c r="C59" s="148"/>
      <c r="D59" s="149"/>
      <c r="E59" s="150"/>
      <c r="F59" s="151">
        <f>INDEX(poeng!$A$1:$B$154,(E59-0)+1,2)</f>
        <v>0</v>
      </c>
      <c r="G59" s="152"/>
      <c r="H59" s="151">
        <f>INDEX(poeng!$A$1:$B$154,(G59-0)+1,2)</f>
        <v>0</v>
      </c>
      <c r="I59" s="150"/>
      <c r="J59" s="151">
        <f>INDEX(poeng!$A$1:$B$154,(I59-0)+1,2)</f>
        <v>0</v>
      </c>
      <c r="K59" s="152"/>
      <c r="L59" s="151">
        <f>INDEX(poeng!$A$1:$B$154,(K59-0)+1,2)</f>
        <v>0</v>
      </c>
      <c r="M59" s="150"/>
      <c r="N59" s="151">
        <f>INDEX(poeng!$A$1:$B$154,(M59-0)+1,2)</f>
        <v>0</v>
      </c>
      <c r="O59" s="150"/>
      <c r="P59" s="151">
        <f>INDEX(poeng!$A$1:$B$154,(O59-0)+1,2)</f>
        <v>0</v>
      </c>
      <c r="Q59" s="128">
        <f t="shared" si="27"/>
        <v>0</v>
      </c>
      <c r="R59" s="129">
        <f t="shared" si="28"/>
        <v>0</v>
      </c>
      <c r="S59" s="129">
        <f t="shared" si="29"/>
        <v>0</v>
      </c>
      <c r="T59" s="129">
        <f t="shared" si="30"/>
        <v>0</v>
      </c>
      <c r="U59" s="129">
        <f t="shared" si="31"/>
        <v>0</v>
      </c>
      <c r="V59" s="129">
        <f t="shared" si="32"/>
        <v>0</v>
      </c>
      <c r="W59" s="130">
        <f t="shared" si="33"/>
        <v>0</v>
      </c>
      <c r="X59" s="100"/>
      <c r="Z59" s="120">
        <f t="shared" si="34"/>
        <v>0</v>
      </c>
      <c r="AA59" s="120">
        <f t="shared" si="35"/>
        <v>0</v>
      </c>
      <c r="AB59" s="120">
        <f t="shared" si="36"/>
        <v>0</v>
      </c>
      <c r="AC59" s="120">
        <f t="shared" si="37"/>
        <v>0</v>
      </c>
    </row>
    <row r="60" spans="1:29" ht="12.75" customHeight="1" hidden="1">
      <c r="A60" s="146">
        <f t="shared" si="25"/>
        <v>14</v>
      </c>
      <c r="B60" s="147">
        <f t="shared" si="26"/>
        <v>0</v>
      </c>
      <c r="C60" s="148"/>
      <c r="D60" s="149"/>
      <c r="E60" s="150"/>
      <c r="F60" s="151">
        <f>INDEX(poeng!$A$1:$B$154,(E60-0)+1,2)</f>
        <v>0</v>
      </c>
      <c r="G60" s="152"/>
      <c r="H60" s="151">
        <f>INDEX(poeng!$A$1:$B$154,(G60-0)+1,2)</f>
        <v>0</v>
      </c>
      <c r="I60" s="150"/>
      <c r="J60" s="151">
        <f>INDEX(poeng!$A$1:$B$154,(I60-0)+1,2)</f>
        <v>0</v>
      </c>
      <c r="K60" s="152"/>
      <c r="L60" s="151">
        <f>INDEX(poeng!$A$1:$B$154,(K60-0)+1,2)</f>
        <v>0</v>
      </c>
      <c r="M60" s="150"/>
      <c r="N60" s="151">
        <f>INDEX(poeng!$A$1:$B$154,(M60-0)+1,2)</f>
        <v>0</v>
      </c>
      <c r="O60" s="150"/>
      <c r="P60" s="151">
        <f>INDEX(poeng!$A$1:$B$154,(O60-0)+1,2)</f>
        <v>0</v>
      </c>
      <c r="Q60" s="128">
        <f t="shared" si="27"/>
        <v>0</v>
      </c>
      <c r="R60" s="129">
        <f t="shared" si="28"/>
        <v>0</v>
      </c>
      <c r="S60" s="129">
        <f t="shared" si="29"/>
        <v>0</v>
      </c>
      <c r="T60" s="129">
        <f t="shared" si="30"/>
        <v>0</v>
      </c>
      <c r="U60" s="129">
        <f t="shared" si="31"/>
        <v>0</v>
      </c>
      <c r="V60" s="129">
        <f t="shared" si="32"/>
        <v>0</v>
      </c>
      <c r="W60" s="130">
        <f t="shared" si="33"/>
        <v>0</v>
      </c>
      <c r="X60" s="100"/>
      <c r="Z60" s="120">
        <f t="shared" si="34"/>
        <v>0</v>
      </c>
      <c r="AA60" s="120">
        <f t="shared" si="35"/>
        <v>0</v>
      </c>
      <c r="AB60" s="120">
        <f t="shared" si="36"/>
        <v>0</v>
      </c>
      <c r="AC60" s="120">
        <f t="shared" si="37"/>
        <v>0</v>
      </c>
    </row>
    <row r="61" spans="1:29" ht="12.75" customHeight="1" hidden="1">
      <c r="A61" s="146">
        <f t="shared" si="25"/>
        <v>14</v>
      </c>
      <c r="B61" s="147">
        <f t="shared" si="26"/>
        <v>0</v>
      </c>
      <c r="C61" s="148"/>
      <c r="D61" s="149"/>
      <c r="E61" s="150"/>
      <c r="F61" s="151">
        <f>INDEX(poeng!$A$1:$B$154,(E61-0)+1,2)</f>
        <v>0</v>
      </c>
      <c r="G61" s="152"/>
      <c r="H61" s="151">
        <f>INDEX(poeng!$A$1:$B$154,(G61-0)+1,2)</f>
        <v>0</v>
      </c>
      <c r="I61" s="150"/>
      <c r="J61" s="151">
        <f>INDEX(poeng!$A$1:$B$154,(I61-0)+1,2)</f>
        <v>0</v>
      </c>
      <c r="K61" s="152"/>
      <c r="L61" s="151">
        <f>INDEX(poeng!$A$1:$B$154,(K61-0)+1,2)</f>
        <v>0</v>
      </c>
      <c r="M61" s="150"/>
      <c r="N61" s="151">
        <f>INDEX(poeng!$A$1:$B$154,(M61-0)+1,2)</f>
        <v>0</v>
      </c>
      <c r="O61" s="150"/>
      <c r="P61" s="151">
        <f>INDEX(poeng!$A$1:$B$154,(O61-0)+1,2)</f>
        <v>0</v>
      </c>
      <c r="Q61" s="128">
        <f t="shared" si="27"/>
        <v>0</v>
      </c>
      <c r="R61" s="129">
        <f t="shared" si="28"/>
        <v>0</v>
      </c>
      <c r="S61" s="129">
        <f t="shared" si="29"/>
        <v>0</v>
      </c>
      <c r="T61" s="129">
        <f t="shared" si="30"/>
        <v>0</v>
      </c>
      <c r="U61" s="129">
        <f t="shared" si="31"/>
        <v>0</v>
      </c>
      <c r="V61" s="129">
        <f t="shared" si="32"/>
        <v>0</v>
      </c>
      <c r="W61" s="130">
        <f t="shared" si="33"/>
        <v>0</v>
      </c>
      <c r="X61" s="100"/>
      <c r="Z61" s="120">
        <f t="shared" si="34"/>
        <v>0</v>
      </c>
      <c r="AA61" s="120">
        <f t="shared" si="35"/>
        <v>0</v>
      </c>
      <c r="AB61" s="120">
        <f t="shared" si="36"/>
        <v>0</v>
      </c>
      <c r="AC61" s="120">
        <f t="shared" si="37"/>
        <v>0</v>
      </c>
    </row>
    <row r="62" spans="1:29" ht="12.75" customHeight="1" hidden="1">
      <c r="A62" s="146">
        <f t="shared" si="25"/>
        <v>14</v>
      </c>
      <c r="B62" s="147">
        <f t="shared" si="26"/>
        <v>0</v>
      </c>
      <c r="C62" s="148"/>
      <c r="D62" s="149"/>
      <c r="E62" s="150"/>
      <c r="F62" s="151">
        <f>INDEX(poeng!$A$1:$B$154,(E62-0)+1,2)</f>
        <v>0</v>
      </c>
      <c r="G62" s="152"/>
      <c r="H62" s="151">
        <f>INDEX(poeng!$A$1:$B$154,(G62-0)+1,2)</f>
        <v>0</v>
      </c>
      <c r="I62" s="150"/>
      <c r="J62" s="151">
        <f>INDEX(poeng!$A$1:$B$154,(I62-0)+1,2)</f>
        <v>0</v>
      </c>
      <c r="K62" s="152"/>
      <c r="L62" s="151">
        <f>INDEX(poeng!$A$1:$B$154,(K62-0)+1,2)</f>
        <v>0</v>
      </c>
      <c r="M62" s="150"/>
      <c r="N62" s="151">
        <f>INDEX(poeng!$A$1:$B$154,(M62-0)+1,2)</f>
        <v>0</v>
      </c>
      <c r="O62" s="150"/>
      <c r="P62" s="151">
        <f>INDEX(poeng!$A$1:$B$154,(O62-0)+1,2)</f>
        <v>0</v>
      </c>
      <c r="Q62" s="128">
        <f t="shared" si="27"/>
        <v>0</v>
      </c>
      <c r="R62" s="129">
        <f t="shared" si="28"/>
        <v>0</v>
      </c>
      <c r="S62" s="129">
        <f t="shared" si="29"/>
        <v>0</v>
      </c>
      <c r="T62" s="129">
        <f t="shared" si="30"/>
        <v>0</v>
      </c>
      <c r="U62" s="129">
        <f t="shared" si="31"/>
        <v>0</v>
      </c>
      <c r="V62" s="129">
        <f t="shared" si="32"/>
        <v>0</v>
      </c>
      <c r="W62" s="130">
        <f t="shared" si="33"/>
        <v>0</v>
      </c>
      <c r="X62" s="100"/>
      <c r="Z62" s="120">
        <f t="shared" si="34"/>
        <v>0</v>
      </c>
      <c r="AA62" s="120">
        <f t="shared" si="35"/>
        <v>0</v>
      </c>
      <c r="AB62" s="120">
        <f t="shared" si="36"/>
        <v>0</v>
      </c>
      <c r="AC62" s="120">
        <f t="shared" si="37"/>
        <v>0</v>
      </c>
    </row>
    <row r="63" spans="1:29" ht="12.75" customHeight="1" hidden="1">
      <c r="A63" s="146">
        <f t="shared" si="25"/>
        <v>14</v>
      </c>
      <c r="B63" s="147">
        <f t="shared" si="26"/>
        <v>0</v>
      </c>
      <c r="C63" s="148"/>
      <c r="D63" s="149"/>
      <c r="E63" s="150"/>
      <c r="F63" s="151">
        <f>INDEX(poeng!$A$1:$B$154,(E63-0)+1,2)</f>
        <v>0</v>
      </c>
      <c r="G63" s="152"/>
      <c r="H63" s="151">
        <f>INDEX(poeng!$A$1:$B$154,(G63-0)+1,2)</f>
        <v>0</v>
      </c>
      <c r="I63" s="150"/>
      <c r="J63" s="151">
        <f>INDEX(poeng!$A$1:$B$154,(I63-0)+1,2)</f>
        <v>0</v>
      </c>
      <c r="K63" s="152"/>
      <c r="L63" s="151">
        <f>INDEX(poeng!$A$1:$B$154,(K63-0)+1,2)</f>
        <v>0</v>
      </c>
      <c r="M63" s="150"/>
      <c r="N63" s="151">
        <f>INDEX(poeng!$A$1:$B$154,(M63-0)+1,2)</f>
        <v>0</v>
      </c>
      <c r="O63" s="150"/>
      <c r="P63" s="151">
        <f>INDEX(poeng!$A$1:$B$154,(O63-0)+1,2)</f>
        <v>0</v>
      </c>
      <c r="Q63" s="128">
        <f t="shared" si="27"/>
        <v>0</v>
      </c>
      <c r="R63" s="129">
        <f t="shared" si="28"/>
        <v>0</v>
      </c>
      <c r="S63" s="129">
        <f t="shared" si="29"/>
        <v>0</v>
      </c>
      <c r="T63" s="129">
        <f t="shared" si="30"/>
        <v>0</v>
      </c>
      <c r="U63" s="129">
        <f t="shared" si="31"/>
        <v>0</v>
      </c>
      <c r="V63" s="129">
        <f t="shared" si="32"/>
        <v>0</v>
      </c>
      <c r="W63" s="130">
        <f t="shared" si="33"/>
        <v>0</v>
      </c>
      <c r="X63" s="100"/>
      <c r="Z63" s="120">
        <f t="shared" si="34"/>
        <v>0</v>
      </c>
      <c r="AA63" s="120">
        <f t="shared" si="35"/>
        <v>0</v>
      </c>
      <c r="AB63" s="120">
        <f t="shared" si="36"/>
        <v>0</v>
      </c>
      <c r="AC63" s="120">
        <f t="shared" si="37"/>
        <v>0</v>
      </c>
    </row>
    <row r="64" spans="1:29" ht="12.75" customHeight="1" hidden="1">
      <c r="A64" s="146">
        <f t="shared" si="25"/>
        <v>14</v>
      </c>
      <c r="B64" s="147">
        <f t="shared" si="26"/>
        <v>0</v>
      </c>
      <c r="C64" s="148"/>
      <c r="D64" s="149"/>
      <c r="E64" s="150"/>
      <c r="F64" s="151">
        <f>INDEX(poeng!$A$1:$B$154,(E64-0)+1,2)</f>
        <v>0</v>
      </c>
      <c r="G64" s="152"/>
      <c r="H64" s="151">
        <f>INDEX(poeng!$A$1:$B$154,(G64-0)+1,2)</f>
        <v>0</v>
      </c>
      <c r="I64" s="150"/>
      <c r="J64" s="151">
        <f>INDEX(poeng!$A$1:$B$154,(I64-0)+1,2)</f>
        <v>0</v>
      </c>
      <c r="K64" s="152"/>
      <c r="L64" s="151">
        <f>INDEX(poeng!$A$1:$B$154,(K64-0)+1,2)</f>
        <v>0</v>
      </c>
      <c r="M64" s="150"/>
      <c r="N64" s="151">
        <f>INDEX(poeng!$A$1:$B$154,(M64-0)+1,2)</f>
        <v>0</v>
      </c>
      <c r="O64" s="150"/>
      <c r="P64" s="151">
        <f>INDEX(poeng!$A$1:$B$154,(O64-0)+1,2)</f>
        <v>0</v>
      </c>
      <c r="Q64" s="128">
        <f t="shared" si="27"/>
        <v>0</v>
      </c>
      <c r="R64" s="129">
        <f t="shared" si="28"/>
        <v>0</v>
      </c>
      <c r="S64" s="129">
        <f t="shared" si="29"/>
        <v>0</v>
      </c>
      <c r="T64" s="129">
        <f t="shared" si="30"/>
        <v>0</v>
      </c>
      <c r="U64" s="129">
        <f t="shared" si="31"/>
        <v>0</v>
      </c>
      <c r="V64" s="129">
        <f t="shared" si="32"/>
        <v>0</v>
      </c>
      <c r="W64" s="130">
        <f t="shared" si="33"/>
        <v>0</v>
      </c>
      <c r="X64" s="100"/>
      <c r="Z64" s="120">
        <f t="shared" si="34"/>
        <v>0</v>
      </c>
      <c r="AA64" s="120">
        <f t="shared" si="35"/>
        <v>0</v>
      </c>
      <c r="AB64" s="120">
        <f t="shared" si="36"/>
        <v>0</v>
      </c>
      <c r="AC64" s="120">
        <f t="shared" si="37"/>
        <v>0</v>
      </c>
    </row>
    <row r="65" spans="1:29" ht="12.75" customHeight="1" hidden="1">
      <c r="A65" s="146">
        <f t="shared" si="25"/>
        <v>14</v>
      </c>
      <c r="B65" s="147">
        <f t="shared" si="26"/>
        <v>0</v>
      </c>
      <c r="C65" s="148"/>
      <c r="D65" s="149"/>
      <c r="E65" s="150"/>
      <c r="F65" s="151">
        <f>INDEX(poeng!$A$1:$B$154,(E65-0)+1,2)</f>
        <v>0</v>
      </c>
      <c r="G65" s="152"/>
      <c r="H65" s="151">
        <f>INDEX(poeng!$A$1:$B$154,(G65-0)+1,2)</f>
        <v>0</v>
      </c>
      <c r="I65" s="150"/>
      <c r="J65" s="151">
        <f>INDEX(poeng!$A$1:$B$154,(I65-0)+1,2)</f>
        <v>0</v>
      </c>
      <c r="K65" s="152"/>
      <c r="L65" s="151">
        <f>INDEX(poeng!$A$1:$B$154,(K65-0)+1,2)</f>
        <v>0</v>
      </c>
      <c r="M65" s="150"/>
      <c r="N65" s="151">
        <f>INDEX(poeng!$A$1:$B$154,(M65-0)+1,2)</f>
        <v>0</v>
      </c>
      <c r="O65" s="150"/>
      <c r="P65" s="151">
        <f>INDEX(poeng!$A$1:$B$154,(O65-0)+1,2)</f>
        <v>0</v>
      </c>
      <c r="Q65" s="128">
        <f t="shared" si="27"/>
        <v>0</v>
      </c>
      <c r="R65" s="129">
        <f t="shared" si="28"/>
        <v>0</v>
      </c>
      <c r="S65" s="129">
        <f t="shared" si="29"/>
        <v>0</v>
      </c>
      <c r="T65" s="129">
        <f t="shared" si="30"/>
        <v>0</v>
      </c>
      <c r="U65" s="129">
        <f t="shared" si="31"/>
        <v>0</v>
      </c>
      <c r="V65" s="129">
        <f t="shared" si="32"/>
        <v>0</v>
      </c>
      <c r="W65" s="130">
        <f t="shared" si="33"/>
        <v>0</v>
      </c>
      <c r="X65" s="100"/>
      <c r="Z65" s="120">
        <f t="shared" si="34"/>
        <v>0</v>
      </c>
      <c r="AA65" s="120">
        <f t="shared" si="35"/>
        <v>0</v>
      </c>
      <c r="AB65" s="120">
        <f t="shared" si="36"/>
        <v>0</v>
      </c>
      <c r="AC65" s="120">
        <f t="shared" si="37"/>
        <v>0</v>
      </c>
    </row>
    <row r="66" spans="1:29" ht="12.75" customHeight="1" hidden="1">
      <c r="A66" s="146">
        <f t="shared" si="25"/>
        <v>14</v>
      </c>
      <c r="B66" s="147">
        <f t="shared" si="26"/>
        <v>0</v>
      </c>
      <c r="C66" s="148"/>
      <c r="D66" s="149"/>
      <c r="E66" s="150"/>
      <c r="F66" s="151">
        <f>INDEX(poeng!$A$1:$B$154,(E66-0)+1,2)</f>
        <v>0</v>
      </c>
      <c r="G66" s="152"/>
      <c r="H66" s="151">
        <f>INDEX(poeng!$A$1:$B$154,(G66-0)+1,2)</f>
        <v>0</v>
      </c>
      <c r="I66" s="150"/>
      <c r="J66" s="151">
        <f>INDEX(poeng!$A$1:$B$154,(I66-0)+1,2)</f>
        <v>0</v>
      </c>
      <c r="K66" s="152"/>
      <c r="L66" s="151">
        <f>INDEX(poeng!$A$1:$B$154,(K66-0)+1,2)</f>
        <v>0</v>
      </c>
      <c r="M66" s="150"/>
      <c r="N66" s="151">
        <f>INDEX(poeng!$A$1:$B$154,(M66-0)+1,2)</f>
        <v>0</v>
      </c>
      <c r="O66" s="150"/>
      <c r="P66" s="151">
        <f>INDEX(poeng!$A$1:$B$154,(O66-0)+1,2)</f>
        <v>0</v>
      </c>
      <c r="Q66" s="128">
        <f t="shared" si="27"/>
        <v>0</v>
      </c>
      <c r="R66" s="129">
        <f t="shared" si="28"/>
        <v>0</v>
      </c>
      <c r="S66" s="129">
        <f t="shared" si="29"/>
        <v>0</v>
      </c>
      <c r="T66" s="129">
        <f t="shared" si="30"/>
        <v>0</v>
      </c>
      <c r="U66" s="129">
        <f t="shared" si="31"/>
        <v>0</v>
      </c>
      <c r="V66" s="129">
        <f t="shared" si="32"/>
        <v>0</v>
      </c>
      <c r="W66" s="130">
        <f t="shared" si="33"/>
        <v>0</v>
      </c>
      <c r="X66" s="100"/>
      <c r="Z66" s="120">
        <f t="shared" si="34"/>
        <v>0</v>
      </c>
      <c r="AA66" s="120">
        <f t="shared" si="35"/>
        <v>0</v>
      </c>
      <c r="AB66" s="120">
        <f t="shared" si="36"/>
        <v>0</v>
      </c>
      <c r="AC66" s="120">
        <f t="shared" si="37"/>
        <v>0</v>
      </c>
    </row>
    <row r="67" spans="1:29" ht="12.75" customHeight="1" hidden="1">
      <c r="A67" s="146">
        <f t="shared" si="25"/>
        <v>14</v>
      </c>
      <c r="B67" s="147">
        <f t="shared" si="26"/>
        <v>0</v>
      </c>
      <c r="C67" s="148"/>
      <c r="D67" s="149"/>
      <c r="E67" s="150"/>
      <c r="F67" s="151">
        <f>INDEX(poeng!$A$1:$B$154,(E67-0)+1,2)</f>
        <v>0</v>
      </c>
      <c r="G67" s="152"/>
      <c r="H67" s="151">
        <f>INDEX(poeng!$A$1:$B$154,(G67-0)+1,2)</f>
        <v>0</v>
      </c>
      <c r="I67" s="150"/>
      <c r="J67" s="151">
        <f>INDEX(poeng!$A$1:$B$154,(I67-0)+1,2)</f>
        <v>0</v>
      </c>
      <c r="K67" s="152"/>
      <c r="L67" s="151">
        <f>INDEX(poeng!$A$1:$B$154,(K67-0)+1,2)</f>
        <v>0</v>
      </c>
      <c r="M67" s="150"/>
      <c r="N67" s="151">
        <f>INDEX(poeng!$A$1:$B$154,(M67-0)+1,2)</f>
        <v>0</v>
      </c>
      <c r="O67" s="150"/>
      <c r="P67" s="151">
        <f>INDEX(poeng!$A$1:$B$154,(O67-0)+1,2)</f>
        <v>0</v>
      </c>
      <c r="Q67" s="128">
        <f t="shared" si="27"/>
        <v>0</v>
      </c>
      <c r="R67" s="129">
        <f t="shared" si="28"/>
        <v>0</v>
      </c>
      <c r="S67" s="129">
        <f t="shared" si="29"/>
        <v>0</v>
      </c>
      <c r="T67" s="129">
        <f t="shared" si="30"/>
        <v>0</v>
      </c>
      <c r="U67" s="129">
        <f t="shared" si="31"/>
        <v>0</v>
      </c>
      <c r="V67" s="129">
        <f t="shared" si="32"/>
        <v>0</v>
      </c>
      <c r="W67" s="130">
        <f t="shared" si="33"/>
        <v>0</v>
      </c>
      <c r="X67" s="100"/>
      <c r="Z67" s="120">
        <f t="shared" si="34"/>
        <v>0</v>
      </c>
      <c r="AA67" s="120">
        <f t="shared" si="35"/>
        <v>0</v>
      </c>
      <c r="AB67" s="120">
        <f t="shared" si="36"/>
        <v>0</v>
      </c>
      <c r="AC67" s="120">
        <f t="shared" si="37"/>
        <v>0</v>
      </c>
    </row>
    <row r="68" spans="1:29" ht="12.75" customHeight="1" hidden="1">
      <c r="A68" s="146">
        <f t="shared" si="25"/>
        <v>14</v>
      </c>
      <c r="B68" s="147">
        <f t="shared" si="26"/>
        <v>0</v>
      </c>
      <c r="C68" s="148"/>
      <c r="D68" s="149"/>
      <c r="E68" s="150"/>
      <c r="F68" s="151">
        <f>INDEX(poeng!$A$1:$B$154,(E68-0)+1,2)</f>
        <v>0</v>
      </c>
      <c r="G68" s="152"/>
      <c r="H68" s="151">
        <f>INDEX(poeng!$A$1:$B$154,(G68-0)+1,2)</f>
        <v>0</v>
      </c>
      <c r="I68" s="150"/>
      <c r="J68" s="151">
        <f>INDEX(poeng!$A$1:$B$154,(I68-0)+1,2)</f>
        <v>0</v>
      </c>
      <c r="K68" s="152"/>
      <c r="L68" s="151">
        <f>INDEX(poeng!$A$1:$B$154,(K68-0)+1,2)</f>
        <v>0</v>
      </c>
      <c r="M68" s="150"/>
      <c r="N68" s="151">
        <f>INDEX(poeng!$A$1:$B$154,(M68-0)+1,2)</f>
        <v>0</v>
      </c>
      <c r="O68" s="150"/>
      <c r="P68" s="151">
        <f>INDEX(poeng!$A$1:$B$154,(O68-0)+1,2)</f>
        <v>0</v>
      </c>
      <c r="Q68" s="128">
        <f t="shared" si="27"/>
        <v>0</v>
      </c>
      <c r="R68" s="129">
        <f t="shared" si="28"/>
        <v>0</v>
      </c>
      <c r="S68" s="129">
        <f t="shared" si="29"/>
        <v>0</v>
      </c>
      <c r="T68" s="129">
        <f t="shared" si="30"/>
        <v>0</v>
      </c>
      <c r="U68" s="129">
        <f t="shared" si="31"/>
        <v>0</v>
      </c>
      <c r="V68" s="129">
        <f t="shared" si="32"/>
        <v>0</v>
      </c>
      <c r="W68" s="130">
        <f t="shared" si="33"/>
        <v>0</v>
      </c>
      <c r="X68" s="100"/>
      <c r="Z68" s="120">
        <f t="shared" si="34"/>
        <v>0</v>
      </c>
      <c r="AA68" s="120">
        <f t="shared" si="35"/>
        <v>0</v>
      </c>
      <c r="AB68" s="120">
        <f t="shared" si="36"/>
        <v>0</v>
      </c>
      <c r="AC68" s="120">
        <f t="shared" si="37"/>
        <v>0</v>
      </c>
    </row>
    <row r="69" spans="1:29" ht="12.75" customHeight="1" hidden="1">
      <c r="A69" s="146">
        <f t="shared" si="25"/>
        <v>14</v>
      </c>
      <c r="B69" s="147">
        <f t="shared" si="26"/>
        <v>0</v>
      </c>
      <c r="C69" s="148"/>
      <c r="D69" s="149"/>
      <c r="E69" s="150"/>
      <c r="F69" s="151">
        <f>INDEX(poeng!$A$1:$B$154,(E69-0)+1,2)</f>
        <v>0</v>
      </c>
      <c r="G69" s="152"/>
      <c r="H69" s="151">
        <f>INDEX(poeng!$A$1:$B$154,(G69-0)+1,2)</f>
        <v>0</v>
      </c>
      <c r="I69" s="150"/>
      <c r="J69" s="151">
        <f>INDEX(poeng!$A$1:$B$154,(I69-0)+1,2)</f>
        <v>0</v>
      </c>
      <c r="K69" s="152"/>
      <c r="L69" s="151">
        <f>INDEX(poeng!$A$1:$B$154,(K69-0)+1,2)</f>
        <v>0</v>
      </c>
      <c r="M69" s="150"/>
      <c r="N69" s="151">
        <f>INDEX(poeng!$A$1:$B$154,(M69-0)+1,2)</f>
        <v>0</v>
      </c>
      <c r="O69" s="150"/>
      <c r="P69" s="151">
        <f>INDEX(poeng!$A$1:$B$154,(O69-0)+1,2)</f>
        <v>0</v>
      </c>
      <c r="Q69" s="128">
        <f t="shared" si="27"/>
        <v>0</v>
      </c>
      <c r="R69" s="129">
        <f t="shared" si="28"/>
        <v>0</v>
      </c>
      <c r="S69" s="129">
        <f t="shared" si="29"/>
        <v>0</v>
      </c>
      <c r="T69" s="129">
        <f t="shared" si="30"/>
        <v>0</v>
      </c>
      <c r="U69" s="129">
        <f t="shared" si="31"/>
        <v>0</v>
      </c>
      <c r="V69" s="129">
        <f t="shared" si="32"/>
        <v>0</v>
      </c>
      <c r="W69" s="130">
        <f t="shared" si="33"/>
        <v>0</v>
      </c>
      <c r="X69" s="100"/>
      <c r="Z69" s="120">
        <f t="shared" si="34"/>
        <v>0</v>
      </c>
      <c r="AA69" s="120">
        <f t="shared" si="35"/>
        <v>0</v>
      </c>
      <c r="AB69" s="120">
        <f t="shared" si="36"/>
        <v>0</v>
      </c>
      <c r="AC69" s="120">
        <f t="shared" si="37"/>
        <v>0</v>
      </c>
    </row>
    <row r="70" spans="1:29" ht="12.75" customHeight="1" hidden="1">
      <c r="A70" s="146">
        <f t="shared" si="25"/>
        <v>14</v>
      </c>
      <c r="B70" s="147">
        <f t="shared" si="26"/>
        <v>0</v>
      </c>
      <c r="C70" s="148"/>
      <c r="D70" s="149"/>
      <c r="E70" s="150"/>
      <c r="F70" s="151">
        <f>INDEX(poeng!$A$1:$B$154,(E70-0)+1,2)</f>
        <v>0</v>
      </c>
      <c r="G70" s="152"/>
      <c r="H70" s="151">
        <f>INDEX(poeng!$A$1:$B$154,(G70-0)+1,2)</f>
        <v>0</v>
      </c>
      <c r="I70" s="150"/>
      <c r="J70" s="151">
        <f>INDEX(poeng!$A$1:$B$154,(I70-0)+1,2)</f>
        <v>0</v>
      </c>
      <c r="K70" s="152"/>
      <c r="L70" s="151">
        <f>INDEX(poeng!$A$1:$B$154,(K70-0)+1,2)</f>
        <v>0</v>
      </c>
      <c r="M70" s="150"/>
      <c r="N70" s="151">
        <f>INDEX(poeng!$A$1:$B$154,(M70-0)+1,2)</f>
        <v>0</v>
      </c>
      <c r="O70" s="150"/>
      <c r="P70" s="151">
        <f>INDEX(poeng!$A$1:$B$154,(O70-0)+1,2)</f>
        <v>0</v>
      </c>
      <c r="Q70" s="128">
        <f t="shared" si="27"/>
        <v>0</v>
      </c>
      <c r="R70" s="129">
        <f t="shared" si="28"/>
        <v>0</v>
      </c>
      <c r="S70" s="129">
        <f t="shared" si="29"/>
        <v>0</v>
      </c>
      <c r="T70" s="129">
        <f t="shared" si="30"/>
        <v>0</v>
      </c>
      <c r="U70" s="129">
        <f t="shared" si="31"/>
        <v>0</v>
      </c>
      <c r="V70" s="129">
        <f t="shared" si="32"/>
        <v>0</v>
      </c>
      <c r="W70" s="130">
        <f t="shared" si="33"/>
        <v>0</v>
      </c>
      <c r="X70" s="100"/>
      <c r="Z70" s="120">
        <f t="shared" si="34"/>
        <v>0</v>
      </c>
      <c r="AA70" s="120">
        <f t="shared" si="35"/>
        <v>0</v>
      </c>
      <c r="AB70" s="120">
        <f t="shared" si="36"/>
        <v>0</v>
      </c>
      <c r="AC70" s="120">
        <f t="shared" si="37"/>
        <v>0</v>
      </c>
    </row>
    <row r="71" spans="1:29" ht="12.75" customHeight="1" hidden="1" thickBot="1">
      <c r="A71" s="157">
        <f t="shared" si="25"/>
        <v>14</v>
      </c>
      <c r="B71" s="147">
        <f t="shared" si="26"/>
        <v>0</v>
      </c>
      <c r="C71" s="158"/>
      <c r="D71" s="149"/>
      <c r="E71" s="159">
        <v>0</v>
      </c>
      <c r="F71" s="160">
        <f>INDEX(poeng!$A$1:$B$154,(E71-0)+1,2)</f>
        <v>0</v>
      </c>
      <c r="G71" s="152"/>
      <c r="H71" s="160">
        <f>INDEX(poeng!$A$1:$B$154,(G71-0)+1,2)</f>
        <v>0</v>
      </c>
      <c r="I71" s="159"/>
      <c r="J71" s="160">
        <f>INDEX(poeng!$A$1:$B$154,(I71-0)+1,2)</f>
        <v>0</v>
      </c>
      <c r="K71" s="152"/>
      <c r="L71" s="160">
        <f>INDEX(poeng!$A$1:$B$154,(K71-0)+1,2)</f>
        <v>0</v>
      </c>
      <c r="M71" s="159"/>
      <c r="N71" s="160">
        <f>INDEX(poeng!$A$1:$B$154,(M71-0)+1,2)</f>
        <v>0</v>
      </c>
      <c r="O71" s="159"/>
      <c r="P71" s="160">
        <f>INDEX(poeng!$A$1:$B$154,(O71-0)+1,2)</f>
        <v>0</v>
      </c>
      <c r="Q71" s="128">
        <f t="shared" si="27"/>
        <v>0</v>
      </c>
      <c r="R71" s="129">
        <f t="shared" si="28"/>
        <v>0</v>
      </c>
      <c r="S71" s="129">
        <f t="shared" si="29"/>
        <v>0</v>
      </c>
      <c r="T71" s="129">
        <f t="shared" si="30"/>
        <v>0</v>
      </c>
      <c r="U71" s="129">
        <f t="shared" si="31"/>
        <v>0</v>
      </c>
      <c r="V71" s="129">
        <f t="shared" si="32"/>
        <v>0</v>
      </c>
      <c r="W71" s="130">
        <f t="shared" si="33"/>
        <v>0</v>
      </c>
      <c r="X71" s="161"/>
      <c r="Y71" s="77"/>
      <c r="Z71" s="120">
        <f t="shared" si="34"/>
        <v>0</v>
      </c>
      <c r="AA71" s="120">
        <f t="shared" si="35"/>
        <v>0</v>
      </c>
      <c r="AB71" s="120">
        <f t="shared" si="36"/>
        <v>0</v>
      </c>
      <c r="AC71" s="120">
        <f t="shared" si="37"/>
        <v>0</v>
      </c>
    </row>
    <row r="72" spans="1:23" ht="15" hidden="1">
      <c r="A72" s="163"/>
      <c r="B72" s="173"/>
      <c r="C72" s="163"/>
      <c r="D72" s="173"/>
      <c r="E72" s="163"/>
      <c r="F72" s="163"/>
      <c r="G72" s="173"/>
      <c r="H72" s="173"/>
      <c r="I72" s="163"/>
      <c r="J72" s="163"/>
      <c r="K72" s="173"/>
      <c r="L72" s="173"/>
      <c r="M72" s="163"/>
      <c r="N72" s="163"/>
      <c r="O72" s="163"/>
      <c r="P72" s="163"/>
      <c r="Q72" s="162"/>
      <c r="R72" s="162"/>
      <c r="S72" s="162"/>
      <c r="T72" s="162"/>
      <c r="U72" s="162"/>
      <c r="V72" s="162"/>
      <c r="W72" s="162"/>
    </row>
    <row r="73" spans="1:16" ht="15" hidden="1">
      <c r="A73" s="78"/>
      <c r="B73" s="78"/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</row>
    <row r="74" spans="1:16" ht="15" hidden="1">
      <c r="A74" s="78"/>
      <c r="B74" s="78"/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</row>
  </sheetData>
  <mergeCells count="7">
    <mergeCell ref="O3:P3"/>
    <mergeCell ref="D1:L1"/>
    <mergeCell ref="M3:N3"/>
    <mergeCell ref="E3:F3"/>
    <mergeCell ref="G3:H3"/>
    <mergeCell ref="I3:J3"/>
    <mergeCell ref="K3:L3"/>
  </mergeCells>
  <printOptions/>
  <pageMargins left="0.4722222222222222" right="0.19652777777777777" top="0.47" bottom="0.25" header="0.31" footer="0.36"/>
  <pageSetup fitToHeight="1" fitToWidth="1" horizontalDpi="600" verticalDpi="600" orientation="portrait" paperSize="9" scale="60" r:id="rId2"/>
  <headerFooter alignWithMargins="0">
    <oddFooter>&amp;LMagnhild Knudsen&amp;R&amp;D</oddFooter>
  </headerFooter>
  <rowBreaks count="1" manualBreakCount="1">
    <brk id="6" max="6553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93"/>
  <sheetViews>
    <sheetView showGridLines="0" showZeros="0" zoomScale="75" zoomScaleNormal="75" workbookViewId="0" topLeftCell="A1">
      <selection activeCell="A16" sqref="A16:IV21"/>
    </sheetView>
  </sheetViews>
  <sheetFormatPr defaultColWidth="11.5546875" defaultRowHeight="15"/>
  <cols>
    <col min="1" max="2" width="7.4453125" style="76" bestFit="1" customWidth="1"/>
    <col min="3" max="3" width="22.88671875" style="76" bestFit="1" customWidth="1"/>
    <col min="4" max="4" width="11.99609375" style="76" bestFit="1" customWidth="1"/>
    <col min="5" max="5" width="6.6640625" style="76" bestFit="1" customWidth="1"/>
    <col min="6" max="6" width="7.10546875" style="76" bestFit="1" customWidth="1"/>
    <col min="7" max="7" width="6.6640625" style="76" customWidth="1"/>
    <col min="8" max="8" width="7.10546875" style="76" bestFit="1" customWidth="1"/>
    <col min="9" max="9" width="6.6640625" style="76" customWidth="1"/>
    <col min="10" max="10" width="7.10546875" style="76" bestFit="1" customWidth="1"/>
    <col min="11" max="11" width="6.6640625" style="76" customWidth="1"/>
    <col min="12" max="12" width="7.10546875" style="76" bestFit="1" customWidth="1"/>
    <col min="13" max="13" width="6.6640625" style="76" customWidth="1"/>
    <col min="14" max="14" width="7.10546875" style="76" bestFit="1" customWidth="1"/>
    <col min="15" max="15" width="6.6640625" style="76" customWidth="1"/>
    <col min="16" max="16" width="7.10546875" style="76" bestFit="1" customWidth="1"/>
    <col min="17" max="23" width="6.6640625" style="76" hidden="1" customWidth="1"/>
    <col min="24" max="24" width="5.6640625" style="76" hidden="1" customWidth="1"/>
    <col min="25" max="25" width="4.6640625" style="76" hidden="1" customWidth="1"/>
    <col min="26" max="26" width="5.6640625" style="76" hidden="1" customWidth="1"/>
    <col min="27" max="30" width="4.6640625" style="76" hidden="1" customWidth="1"/>
    <col min="31" max="32" width="8.88671875" style="76" customWidth="1"/>
    <col min="33" max="16384" width="9.6640625" style="76" customWidth="1"/>
  </cols>
  <sheetData>
    <row r="1" spans="4:23" ht="33.75" customHeight="1">
      <c r="D1" s="230" t="str">
        <f>'J 12'!$D$1</f>
        <v>TE cup 2003</v>
      </c>
      <c r="E1" s="230"/>
      <c r="F1" s="230"/>
      <c r="G1" s="230"/>
      <c r="H1" s="230"/>
      <c r="I1" s="230"/>
      <c r="J1" s="230"/>
      <c r="K1" s="230"/>
      <c r="L1" s="230"/>
      <c r="M1" s="18"/>
      <c r="N1" s="18"/>
      <c r="O1" s="18"/>
      <c r="P1" s="18"/>
      <c r="Q1" s="16"/>
      <c r="R1" s="2"/>
      <c r="S1" s="2"/>
      <c r="T1" s="2"/>
      <c r="U1" s="2"/>
      <c r="V1" s="2"/>
      <c r="W1" s="2"/>
    </row>
    <row r="2" spans="4:23" ht="24.75" customHeight="1" thickBot="1"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1"/>
      <c r="R2" s="81"/>
      <c r="S2" s="81"/>
      <c r="T2" s="81"/>
      <c r="U2" s="81"/>
      <c r="V2" s="81"/>
      <c r="W2" s="81"/>
    </row>
    <row r="3" spans="1:23" ht="22.5" customHeight="1" thickBot="1">
      <c r="A3" s="83" t="s">
        <v>40</v>
      </c>
      <c r="B3" s="83"/>
      <c r="C3" s="85"/>
      <c r="D3" s="82"/>
      <c r="E3" s="227" t="s">
        <v>425</v>
      </c>
      <c r="F3" s="228"/>
      <c r="G3" s="227" t="s">
        <v>95</v>
      </c>
      <c r="H3" s="228"/>
      <c r="I3" s="227" t="s">
        <v>96</v>
      </c>
      <c r="J3" s="228"/>
      <c r="K3" s="227" t="s">
        <v>97</v>
      </c>
      <c r="L3" s="228"/>
      <c r="M3" s="227" t="s">
        <v>98</v>
      </c>
      <c r="N3" s="228"/>
      <c r="O3" s="227" t="s">
        <v>202</v>
      </c>
      <c r="P3" s="228"/>
      <c r="Q3" s="86"/>
      <c r="R3" s="87"/>
      <c r="S3" s="87"/>
      <c r="T3" s="87"/>
      <c r="U3" s="87"/>
      <c r="V3" s="87"/>
      <c r="W3" s="88"/>
    </row>
    <row r="4" spans="1:24" ht="18.75" customHeight="1" thickTop="1">
      <c r="A4" s="89" t="s">
        <v>2</v>
      </c>
      <c r="B4" s="89" t="s">
        <v>3</v>
      </c>
      <c r="C4" s="91" t="s">
        <v>7</v>
      </c>
      <c r="D4" s="92"/>
      <c r="E4" s="93" t="s">
        <v>4</v>
      </c>
      <c r="F4" s="94" t="s">
        <v>1</v>
      </c>
      <c r="G4" s="95" t="s">
        <v>4</v>
      </c>
      <c r="H4" s="96" t="s">
        <v>1</v>
      </c>
      <c r="I4" s="93" t="s">
        <v>4</v>
      </c>
      <c r="J4" s="94" t="s">
        <v>1</v>
      </c>
      <c r="K4" s="95" t="s">
        <v>4</v>
      </c>
      <c r="L4" s="96" t="s">
        <v>1</v>
      </c>
      <c r="M4" s="93" t="s">
        <v>4</v>
      </c>
      <c r="N4" s="94" t="s">
        <v>1</v>
      </c>
      <c r="O4" s="93" t="s">
        <v>4</v>
      </c>
      <c r="P4" s="94" t="s">
        <v>1</v>
      </c>
      <c r="Q4" s="97" t="s">
        <v>5</v>
      </c>
      <c r="R4" s="98" t="s">
        <v>5</v>
      </c>
      <c r="S4" s="98" t="s">
        <v>5</v>
      </c>
      <c r="T4" s="98" t="s">
        <v>5</v>
      </c>
      <c r="U4" s="98" t="s">
        <v>5</v>
      </c>
      <c r="V4" s="98" t="s">
        <v>5</v>
      </c>
      <c r="W4" s="99" t="s">
        <v>3</v>
      </c>
      <c r="X4" s="100"/>
    </row>
    <row r="5" spans="1:29" ht="18.75" customHeight="1" thickBot="1">
      <c r="A5" s="101" t="s">
        <v>6</v>
      </c>
      <c r="B5" s="101" t="s">
        <v>1</v>
      </c>
      <c r="C5" s="101"/>
      <c r="D5" s="102" t="s">
        <v>8</v>
      </c>
      <c r="E5" s="103" t="s">
        <v>6</v>
      </c>
      <c r="F5" s="104"/>
      <c r="G5" s="105" t="s">
        <v>6</v>
      </c>
      <c r="H5" s="106"/>
      <c r="I5" s="103" t="s">
        <v>6</v>
      </c>
      <c r="J5" s="104"/>
      <c r="K5" s="105" t="s">
        <v>6</v>
      </c>
      <c r="L5" s="106"/>
      <c r="M5" s="103" t="s">
        <v>6</v>
      </c>
      <c r="N5" s="104"/>
      <c r="O5" s="103" t="s">
        <v>6</v>
      </c>
      <c r="P5" s="104"/>
      <c r="Q5" s="107" t="s">
        <v>9</v>
      </c>
      <c r="R5" s="108" t="s">
        <v>10</v>
      </c>
      <c r="S5" s="108" t="s">
        <v>11</v>
      </c>
      <c r="T5" s="108" t="s">
        <v>12</v>
      </c>
      <c r="U5" s="108">
        <v>5</v>
      </c>
      <c r="V5" s="108">
        <v>6</v>
      </c>
      <c r="W5" s="109" t="s">
        <v>1</v>
      </c>
      <c r="X5" s="100"/>
      <c r="Z5" s="76">
        <v>1</v>
      </c>
      <c r="AA5" s="76">
        <v>2</v>
      </c>
      <c r="AB5" s="76">
        <v>3</v>
      </c>
      <c r="AC5" s="76">
        <v>4</v>
      </c>
    </row>
    <row r="6" spans="1:29" ht="15.75" customHeight="1" thickTop="1">
      <c r="A6" s="164">
        <f aca="true" t="shared" si="0" ref="A6:A37">RANK(W6,W$6:W$75,0)</f>
        <v>1</v>
      </c>
      <c r="B6" s="174">
        <f aca="true" t="shared" si="1" ref="B6:B60">W6</f>
        <v>380</v>
      </c>
      <c r="C6" s="175" t="s">
        <v>241</v>
      </c>
      <c r="D6" s="176" t="s">
        <v>102</v>
      </c>
      <c r="E6" s="177">
        <v>1</v>
      </c>
      <c r="F6" s="169">
        <f>INDEX(poeng!$A$1:$B$154,(E6-0)+1,2)</f>
        <v>100</v>
      </c>
      <c r="G6" s="178">
        <v>3</v>
      </c>
      <c r="H6" s="169">
        <f>INDEX(poeng!$A$1:$B$154,(G6-0)+1,2)</f>
        <v>60</v>
      </c>
      <c r="I6" s="177">
        <v>2</v>
      </c>
      <c r="J6" s="169">
        <f>INDEX(poeng!$A$1:$B$154,(I6-0)+1,2)</f>
        <v>80</v>
      </c>
      <c r="K6" s="178">
        <v>1</v>
      </c>
      <c r="L6" s="169">
        <f>INDEX(poeng!$A$1:$B$154,(K6-0)+1,2)</f>
        <v>100</v>
      </c>
      <c r="M6" s="177">
        <v>1</v>
      </c>
      <c r="N6" s="169">
        <f>INDEX(poeng!$A$1:$B$154,(M6-0)+1,2)</f>
        <v>100</v>
      </c>
      <c r="O6" s="168">
        <v>6</v>
      </c>
      <c r="P6" s="169">
        <f>INDEX(poeng!$A$1:$B$154,(O6-0)+1,2)</f>
        <v>40</v>
      </c>
      <c r="Q6" s="117">
        <f aca="true" t="shared" si="2" ref="Q6:Q59">F6</f>
        <v>100</v>
      </c>
      <c r="R6" s="118">
        <f aca="true" t="shared" si="3" ref="R6:R59">H6</f>
        <v>60</v>
      </c>
      <c r="S6" s="118">
        <f aca="true" t="shared" si="4" ref="S6:S59">J6</f>
        <v>80</v>
      </c>
      <c r="T6" s="118">
        <f aca="true" t="shared" si="5" ref="T6:T59">L6</f>
        <v>100</v>
      </c>
      <c r="U6" s="118">
        <f aca="true" t="shared" si="6" ref="U6:U59">N6</f>
        <v>100</v>
      </c>
      <c r="V6" s="118">
        <f aca="true" t="shared" si="7" ref="V6:V60">P6</f>
        <v>40</v>
      </c>
      <c r="W6" s="119">
        <f aca="true" t="shared" si="8" ref="W6:W59">SUM(Z6:AC6)</f>
        <v>380</v>
      </c>
      <c r="X6" s="131"/>
      <c r="Z6" s="120">
        <f aca="true" t="shared" si="9" ref="Z6:Z60">LARGE(Q6:V6,1)</f>
        <v>100</v>
      </c>
      <c r="AA6" s="120">
        <f aca="true" t="shared" si="10" ref="AA6:AA60">LARGE(Q6:V6,2)</f>
        <v>100</v>
      </c>
      <c r="AB6" s="120">
        <f aca="true" t="shared" si="11" ref="AB6:AB60">LARGE(Q6:V6,3)</f>
        <v>100</v>
      </c>
      <c r="AC6" s="120">
        <f aca="true" t="shared" si="12" ref="AC6:AC60">LARGE(Q6:V6,4)</f>
        <v>80</v>
      </c>
    </row>
    <row r="7" spans="1:29" ht="15.75" customHeight="1">
      <c r="A7" s="146">
        <f t="shared" si="0"/>
        <v>2</v>
      </c>
      <c r="B7" s="179">
        <f>W7</f>
        <v>340</v>
      </c>
      <c r="C7" s="172" t="s">
        <v>249</v>
      </c>
      <c r="D7" s="180" t="s">
        <v>130</v>
      </c>
      <c r="E7" s="181">
        <v>9</v>
      </c>
      <c r="F7" s="151">
        <f>INDEX(poeng!$A$1:$B$154,(E7-0)+1,2)</f>
        <v>29</v>
      </c>
      <c r="G7" s="182">
        <v>1</v>
      </c>
      <c r="H7" s="151">
        <f>INDEX(poeng!$A$1:$B$154,(G7-0)+1,2)</f>
        <v>100</v>
      </c>
      <c r="I7" s="181">
        <v>1</v>
      </c>
      <c r="J7" s="151">
        <f>INDEX(poeng!$A$1:$B$154,(I7-0)+1,2)</f>
        <v>100</v>
      </c>
      <c r="K7" s="182"/>
      <c r="L7" s="151">
        <f>INDEX(poeng!$A$1:$B$154,(K7-0)+1,2)</f>
        <v>0</v>
      </c>
      <c r="M7" s="181">
        <v>3</v>
      </c>
      <c r="N7" s="151">
        <f>INDEX(poeng!$A$1:$B$154,(M7-0)+1,2)</f>
        <v>60</v>
      </c>
      <c r="O7" s="150">
        <v>2</v>
      </c>
      <c r="P7" s="151">
        <f>INDEX(poeng!$A$1:$B$154,(O7-0)+1,2)</f>
        <v>80</v>
      </c>
      <c r="Q7" s="128">
        <f t="shared" si="2"/>
        <v>29</v>
      </c>
      <c r="R7" s="134">
        <f t="shared" si="3"/>
        <v>100</v>
      </c>
      <c r="S7" s="134">
        <f t="shared" si="4"/>
        <v>100</v>
      </c>
      <c r="T7" s="134">
        <f t="shared" si="5"/>
        <v>0</v>
      </c>
      <c r="U7" s="134">
        <f t="shared" si="6"/>
        <v>60</v>
      </c>
      <c r="V7" s="134">
        <f>P7</f>
        <v>80</v>
      </c>
      <c r="W7" s="135">
        <f t="shared" si="8"/>
        <v>340</v>
      </c>
      <c r="X7" s="131"/>
      <c r="Z7" s="120">
        <f>LARGE(Q7:V7,1)</f>
        <v>100</v>
      </c>
      <c r="AA7" s="120">
        <f>LARGE(Q7:V7,2)</f>
        <v>100</v>
      </c>
      <c r="AB7" s="120">
        <f>LARGE(Q7:V7,3)</f>
        <v>80</v>
      </c>
      <c r="AC7" s="120">
        <f>LARGE(Q7:V7,4)</f>
        <v>60</v>
      </c>
    </row>
    <row r="8" spans="1:29" ht="15.75" customHeight="1">
      <c r="A8" s="146">
        <f t="shared" si="0"/>
        <v>3</v>
      </c>
      <c r="B8" s="179">
        <f t="shared" si="1"/>
        <v>320</v>
      </c>
      <c r="C8" s="172" t="s">
        <v>243</v>
      </c>
      <c r="D8" s="180" t="s">
        <v>125</v>
      </c>
      <c r="E8" s="181">
        <v>3</v>
      </c>
      <c r="F8" s="151">
        <f>INDEX(poeng!$A$1:$B$154,(E8-0)+1,2)</f>
        <v>60</v>
      </c>
      <c r="G8" s="182">
        <v>2</v>
      </c>
      <c r="H8" s="151">
        <f>INDEX(poeng!$A$1:$B$154,(G8-0)+1,2)</f>
        <v>80</v>
      </c>
      <c r="I8" s="181">
        <v>4</v>
      </c>
      <c r="J8" s="151">
        <f>INDEX(poeng!$A$1:$B$154,(I8-0)+1,2)</f>
        <v>50</v>
      </c>
      <c r="K8" s="182"/>
      <c r="L8" s="151">
        <f>INDEX(poeng!$A$1:$B$154,(K8-0)+1,2)</f>
        <v>0</v>
      </c>
      <c r="M8" s="181">
        <v>2</v>
      </c>
      <c r="N8" s="151">
        <f>INDEX(poeng!$A$1:$B$154,(M8-0)+1,2)</f>
        <v>80</v>
      </c>
      <c r="O8" s="150">
        <v>1</v>
      </c>
      <c r="P8" s="151">
        <f>INDEX(poeng!$A$1:$B$154,(O8-0)+1,2)</f>
        <v>100</v>
      </c>
      <c r="Q8" s="128">
        <f t="shared" si="2"/>
        <v>60</v>
      </c>
      <c r="R8" s="134">
        <f t="shared" si="3"/>
        <v>80</v>
      </c>
      <c r="S8" s="134">
        <f t="shared" si="4"/>
        <v>50</v>
      </c>
      <c r="T8" s="134">
        <f t="shared" si="5"/>
        <v>0</v>
      </c>
      <c r="U8" s="134">
        <f t="shared" si="6"/>
        <v>80</v>
      </c>
      <c r="V8" s="134">
        <f t="shared" si="7"/>
        <v>100</v>
      </c>
      <c r="W8" s="135">
        <f t="shared" si="8"/>
        <v>320</v>
      </c>
      <c r="X8" s="131"/>
      <c r="Z8" s="120">
        <f t="shared" si="9"/>
        <v>100</v>
      </c>
      <c r="AA8" s="120">
        <f t="shared" si="10"/>
        <v>80</v>
      </c>
      <c r="AB8" s="120">
        <f t="shared" si="11"/>
        <v>80</v>
      </c>
      <c r="AC8" s="120">
        <f t="shared" si="12"/>
        <v>60</v>
      </c>
    </row>
    <row r="9" spans="1:29" ht="15.75" customHeight="1">
      <c r="A9" s="146">
        <f t="shared" si="0"/>
        <v>4</v>
      </c>
      <c r="B9" s="179">
        <f t="shared" si="1"/>
        <v>270</v>
      </c>
      <c r="C9" s="172" t="s">
        <v>242</v>
      </c>
      <c r="D9" s="180" t="s">
        <v>13</v>
      </c>
      <c r="E9" s="181">
        <v>1</v>
      </c>
      <c r="F9" s="151">
        <f>INDEX(poeng!$A$1:$B$154,(E9-0)+1,2)</f>
        <v>100</v>
      </c>
      <c r="G9" s="182">
        <v>4</v>
      </c>
      <c r="H9" s="151">
        <f>INDEX(poeng!$A$1:$B$154,(G9-0)+1,2)</f>
        <v>50</v>
      </c>
      <c r="I9" s="181">
        <v>3</v>
      </c>
      <c r="J9" s="151">
        <f>INDEX(poeng!$A$1:$B$154,(I9-0)+1,2)</f>
        <v>60</v>
      </c>
      <c r="K9" s="182">
        <v>3</v>
      </c>
      <c r="L9" s="151">
        <f>INDEX(poeng!$A$1:$B$154,(K9-0)+1,2)</f>
        <v>60</v>
      </c>
      <c r="M9" s="181">
        <v>7</v>
      </c>
      <c r="N9" s="151">
        <f>INDEX(poeng!$A$1:$B$154,(M9-0)+1,2)</f>
        <v>36</v>
      </c>
      <c r="O9" s="150">
        <v>4</v>
      </c>
      <c r="P9" s="151">
        <f>INDEX(poeng!$A$1:$B$154,(O9-0)+1,2)</f>
        <v>50</v>
      </c>
      <c r="Q9" s="128">
        <f t="shared" si="2"/>
        <v>100</v>
      </c>
      <c r="R9" s="134">
        <f t="shared" si="3"/>
        <v>50</v>
      </c>
      <c r="S9" s="134">
        <f t="shared" si="4"/>
        <v>60</v>
      </c>
      <c r="T9" s="134">
        <f t="shared" si="5"/>
        <v>60</v>
      </c>
      <c r="U9" s="134">
        <f t="shared" si="6"/>
        <v>36</v>
      </c>
      <c r="V9" s="134">
        <f t="shared" si="7"/>
        <v>50</v>
      </c>
      <c r="W9" s="135">
        <f t="shared" si="8"/>
        <v>270</v>
      </c>
      <c r="X9" s="100"/>
      <c r="Z9" s="120">
        <f t="shared" si="9"/>
        <v>100</v>
      </c>
      <c r="AA9" s="120">
        <f t="shared" si="10"/>
        <v>60</v>
      </c>
      <c r="AB9" s="120">
        <f t="shared" si="11"/>
        <v>60</v>
      </c>
      <c r="AC9" s="120">
        <f t="shared" si="12"/>
        <v>50</v>
      </c>
    </row>
    <row r="10" spans="1:29" ht="15.75" customHeight="1">
      <c r="A10" s="146">
        <f t="shared" si="0"/>
        <v>5</v>
      </c>
      <c r="B10" s="179">
        <f t="shared" si="1"/>
        <v>200</v>
      </c>
      <c r="C10" s="172" t="s">
        <v>245</v>
      </c>
      <c r="D10" s="180" t="s">
        <v>125</v>
      </c>
      <c r="E10" s="181">
        <v>5</v>
      </c>
      <c r="F10" s="151">
        <f>INDEX(poeng!$A$1:$B$154,(E10-0)+1,2)</f>
        <v>45</v>
      </c>
      <c r="G10" s="182">
        <v>8</v>
      </c>
      <c r="H10" s="151">
        <f>INDEX(poeng!$A$1:$B$154,(G10-0)+1,2)</f>
        <v>32</v>
      </c>
      <c r="I10" s="181">
        <v>5</v>
      </c>
      <c r="J10" s="151">
        <f>INDEX(poeng!$A$1:$B$154,(I10-0)+1,2)</f>
        <v>45</v>
      </c>
      <c r="K10" s="182">
        <v>8</v>
      </c>
      <c r="L10" s="151">
        <f>INDEX(poeng!$A$1:$B$154,(K10-0)+1,2)</f>
        <v>32</v>
      </c>
      <c r="M10" s="181">
        <v>4</v>
      </c>
      <c r="N10" s="151">
        <f>INDEX(poeng!$A$1:$B$154,(M10-0)+1,2)</f>
        <v>50</v>
      </c>
      <c r="O10" s="150">
        <v>3</v>
      </c>
      <c r="P10" s="151">
        <f>INDEX(poeng!$A$1:$B$154,(O10-0)+1,2)</f>
        <v>60</v>
      </c>
      <c r="Q10" s="128">
        <f t="shared" si="2"/>
        <v>45</v>
      </c>
      <c r="R10" s="134">
        <f t="shared" si="3"/>
        <v>32</v>
      </c>
      <c r="S10" s="134">
        <f t="shared" si="4"/>
        <v>45</v>
      </c>
      <c r="T10" s="134">
        <f t="shared" si="5"/>
        <v>32</v>
      </c>
      <c r="U10" s="134">
        <f t="shared" si="6"/>
        <v>50</v>
      </c>
      <c r="V10" s="134">
        <f t="shared" si="7"/>
        <v>60</v>
      </c>
      <c r="W10" s="135">
        <f t="shared" si="8"/>
        <v>200</v>
      </c>
      <c r="X10" s="100"/>
      <c r="Z10" s="120">
        <f t="shared" si="9"/>
        <v>60</v>
      </c>
      <c r="AA10" s="120">
        <f t="shared" si="10"/>
        <v>50</v>
      </c>
      <c r="AB10" s="120">
        <f t="shared" si="11"/>
        <v>45</v>
      </c>
      <c r="AC10" s="120">
        <f t="shared" si="12"/>
        <v>45</v>
      </c>
    </row>
    <row r="11" spans="1:29" ht="15.75" customHeight="1">
      <c r="A11" s="146">
        <f t="shared" si="0"/>
        <v>6</v>
      </c>
      <c r="B11" s="179">
        <f t="shared" si="1"/>
        <v>180</v>
      </c>
      <c r="C11" s="172" t="s">
        <v>244</v>
      </c>
      <c r="D11" s="180" t="s">
        <v>125</v>
      </c>
      <c r="E11" s="181">
        <v>4</v>
      </c>
      <c r="F11" s="151">
        <f>INDEX(poeng!$A$1:$B$154,(E11-0)+1,2)</f>
        <v>50</v>
      </c>
      <c r="G11" s="182">
        <v>6</v>
      </c>
      <c r="H11" s="151">
        <f>INDEX(poeng!$A$1:$B$154,(G11-0)+1,2)</f>
        <v>40</v>
      </c>
      <c r="I11" s="181">
        <v>8</v>
      </c>
      <c r="J11" s="151">
        <f>INDEX(poeng!$A$1:$B$154,(I11-0)+1,2)</f>
        <v>32</v>
      </c>
      <c r="K11" s="182">
        <v>5</v>
      </c>
      <c r="L11" s="151">
        <f>INDEX(poeng!$A$1:$B$154,(K11-0)+1,2)</f>
        <v>45</v>
      </c>
      <c r="M11" s="181">
        <v>6</v>
      </c>
      <c r="N11" s="151">
        <f>INDEX(poeng!$A$1:$B$154,(M11-0)+1,2)</f>
        <v>40</v>
      </c>
      <c r="O11" s="150">
        <v>5</v>
      </c>
      <c r="P11" s="151">
        <f>INDEX(poeng!$A$1:$B$154,(O11-0)+1,2)</f>
        <v>45</v>
      </c>
      <c r="Q11" s="128">
        <f t="shared" si="2"/>
        <v>50</v>
      </c>
      <c r="R11" s="129">
        <f t="shared" si="3"/>
        <v>40</v>
      </c>
      <c r="S11" s="129">
        <f t="shared" si="4"/>
        <v>32</v>
      </c>
      <c r="T11" s="129">
        <f t="shared" si="5"/>
        <v>45</v>
      </c>
      <c r="U11" s="129">
        <f t="shared" si="6"/>
        <v>40</v>
      </c>
      <c r="V11" s="129">
        <f t="shared" si="7"/>
        <v>45</v>
      </c>
      <c r="W11" s="130">
        <f t="shared" si="8"/>
        <v>180</v>
      </c>
      <c r="X11" s="100"/>
      <c r="Z11" s="120">
        <f t="shared" si="9"/>
        <v>50</v>
      </c>
      <c r="AA11" s="120">
        <f t="shared" si="10"/>
        <v>45</v>
      </c>
      <c r="AB11" s="120">
        <f t="shared" si="11"/>
        <v>45</v>
      </c>
      <c r="AC11" s="120">
        <f t="shared" si="12"/>
        <v>40</v>
      </c>
    </row>
    <row r="12" spans="1:29" ht="15.75" customHeight="1">
      <c r="A12" s="146">
        <f t="shared" si="0"/>
        <v>7</v>
      </c>
      <c r="B12" s="179">
        <f t="shared" si="1"/>
        <v>167</v>
      </c>
      <c r="C12" s="172" t="s">
        <v>247</v>
      </c>
      <c r="D12" s="180" t="s">
        <v>125</v>
      </c>
      <c r="E12" s="181">
        <v>7</v>
      </c>
      <c r="F12" s="151">
        <f>INDEX(poeng!$A$1:$B$154,(E12-0)+1,2)</f>
        <v>36</v>
      </c>
      <c r="G12" s="182">
        <v>7</v>
      </c>
      <c r="H12" s="151">
        <f>INDEX(poeng!$A$1:$B$154,(G12-0)+1,2)</f>
        <v>36</v>
      </c>
      <c r="I12" s="181">
        <v>7</v>
      </c>
      <c r="J12" s="151">
        <f>INDEX(poeng!$A$1:$B$154,(I12-0)+1,2)</f>
        <v>36</v>
      </c>
      <c r="K12" s="182">
        <v>4</v>
      </c>
      <c r="L12" s="151">
        <f>INDEX(poeng!$A$1:$B$154,(K12-0)+1,2)</f>
        <v>50</v>
      </c>
      <c r="M12" s="181">
        <v>5</v>
      </c>
      <c r="N12" s="151">
        <f>INDEX(poeng!$A$1:$B$154,(M12-0)+1,2)</f>
        <v>45</v>
      </c>
      <c r="O12" s="150">
        <v>8</v>
      </c>
      <c r="P12" s="151">
        <f>INDEX(poeng!$A$1:$B$154,(O12-0)+1,2)</f>
        <v>32</v>
      </c>
      <c r="Q12" s="128">
        <f t="shared" si="2"/>
        <v>36</v>
      </c>
      <c r="R12" s="134">
        <f t="shared" si="3"/>
        <v>36</v>
      </c>
      <c r="S12" s="134">
        <f t="shared" si="4"/>
        <v>36</v>
      </c>
      <c r="T12" s="134">
        <f t="shared" si="5"/>
        <v>50</v>
      </c>
      <c r="U12" s="134">
        <f t="shared" si="6"/>
        <v>45</v>
      </c>
      <c r="V12" s="134">
        <f t="shared" si="7"/>
        <v>32</v>
      </c>
      <c r="W12" s="135">
        <f t="shared" si="8"/>
        <v>167</v>
      </c>
      <c r="X12" s="100"/>
      <c r="Z12" s="120">
        <f t="shared" si="9"/>
        <v>50</v>
      </c>
      <c r="AA12" s="120">
        <f t="shared" si="10"/>
        <v>45</v>
      </c>
      <c r="AB12" s="120">
        <f t="shared" si="11"/>
        <v>36</v>
      </c>
      <c r="AC12" s="120">
        <f t="shared" si="12"/>
        <v>36</v>
      </c>
    </row>
    <row r="13" spans="1:29" ht="15.75" customHeight="1">
      <c r="A13" s="146">
        <f t="shared" si="0"/>
        <v>8</v>
      </c>
      <c r="B13" s="179">
        <f t="shared" si="1"/>
        <v>165</v>
      </c>
      <c r="C13" s="172" t="s">
        <v>246</v>
      </c>
      <c r="D13" s="180" t="s">
        <v>126</v>
      </c>
      <c r="E13" s="181">
        <v>6</v>
      </c>
      <c r="F13" s="151">
        <f>INDEX(poeng!$A$1:$B$154,(E13-0)+1,2)</f>
        <v>40</v>
      </c>
      <c r="G13" s="182">
        <v>5</v>
      </c>
      <c r="H13" s="151">
        <f>INDEX(poeng!$A$1:$B$154,(G13-0)+1,2)</f>
        <v>45</v>
      </c>
      <c r="I13" s="181">
        <v>6</v>
      </c>
      <c r="J13" s="151">
        <f>INDEX(poeng!$A$1:$B$154,(I13-0)+1,2)</f>
        <v>40</v>
      </c>
      <c r="K13" s="182">
        <v>6</v>
      </c>
      <c r="L13" s="151">
        <f>INDEX(poeng!$A$1:$B$154,(K13-0)+1,2)</f>
        <v>40</v>
      </c>
      <c r="M13" s="181"/>
      <c r="N13" s="151">
        <f>INDEX(poeng!$A$1:$B$154,(M13-0)+1,2)</f>
        <v>0</v>
      </c>
      <c r="O13" s="150"/>
      <c r="P13" s="151">
        <f>INDEX(poeng!$A$1:$B$154,(O13-0)+1,2)</f>
        <v>0</v>
      </c>
      <c r="Q13" s="128">
        <f t="shared" si="2"/>
        <v>40</v>
      </c>
      <c r="R13" s="134">
        <f t="shared" si="3"/>
        <v>45</v>
      </c>
      <c r="S13" s="134">
        <f t="shared" si="4"/>
        <v>40</v>
      </c>
      <c r="T13" s="134">
        <f t="shared" si="5"/>
        <v>40</v>
      </c>
      <c r="U13" s="134">
        <f t="shared" si="6"/>
        <v>0</v>
      </c>
      <c r="V13" s="134">
        <f t="shared" si="7"/>
        <v>0</v>
      </c>
      <c r="W13" s="135">
        <f t="shared" si="8"/>
        <v>165</v>
      </c>
      <c r="X13" s="100"/>
      <c r="Z13" s="120">
        <f t="shared" si="9"/>
        <v>45</v>
      </c>
      <c r="AA13" s="120">
        <f t="shared" si="10"/>
        <v>40</v>
      </c>
      <c r="AB13" s="120">
        <f t="shared" si="11"/>
        <v>40</v>
      </c>
      <c r="AC13" s="120">
        <f t="shared" si="12"/>
        <v>40</v>
      </c>
    </row>
    <row r="14" spans="1:29" ht="15.75" customHeight="1">
      <c r="A14" s="146">
        <f t="shared" si="0"/>
        <v>9</v>
      </c>
      <c r="B14" s="179">
        <f t="shared" si="1"/>
        <v>133</v>
      </c>
      <c r="C14" s="172" t="s">
        <v>248</v>
      </c>
      <c r="D14" s="180" t="s">
        <v>105</v>
      </c>
      <c r="E14" s="181">
        <v>8</v>
      </c>
      <c r="F14" s="151">
        <f>INDEX(poeng!$A$1:$B$154,(E14-0)+1,2)</f>
        <v>32</v>
      </c>
      <c r="G14" s="182">
        <v>9</v>
      </c>
      <c r="H14" s="151">
        <f>INDEX(poeng!$A$1:$B$154,(G14-0)+1,2)</f>
        <v>29</v>
      </c>
      <c r="I14" s="181">
        <v>9</v>
      </c>
      <c r="J14" s="151">
        <f>INDEX(poeng!$A$1:$B$154,(I14-0)+1,2)</f>
        <v>29</v>
      </c>
      <c r="K14" s="182">
        <v>7</v>
      </c>
      <c r="L14" s="151">
        <f>INDEX(poeng!$A$1:$B$154,(K14-0)+1,2)</f>
        <v>36</v>
      </c>
      <c r="M14" s="181">
        <v>11</v>
      </c>
      <c r="N14" s="151">
        <f>INDEX(poeng!$A$1:$B$154,(M14-0)+1,2)</f>
        <v>24</v>
      </c>
      <c r="O14" s="150">
        <v>7</v>
      </c>
      <c r="P14" s="151">
        <f>INDEX(poeng!$A$1:$B$154,(O14-0)+1,2)</f>
        <v>36</v>
      </c>
      <c r="Q14" s="128">
        <f t="shared" si="2"/>
        <v>32</v>
      </c>
      <c r="R14" s="129">
        <f t="shared" si="3"/>
        <v>29</v>
      </c>
      <c r="S14" s="129">
        <f t="shared" si="4"/>
        <v>29</v>
      </c>
      <c r="T14" s="129">
        <f t="shared" si="5"/>
        <v>36</v>
      </c>
      <c r="U14" s="129">
        <f t="shared" si="6"/>
        <v>24</v>
      </c>
      <c r="V14" s="129">
        <f t="shared" si="7"/>
        <v>36</v>
      </c>
      <c r="W14" s="130">
        <f t="shared" si="8"/>
        <v>133</v>
      </c>
      <c r="X14" s="100"/>
      <c r="Z14" s="120">
        <f t="shared" si="9"/>
        <v>36</v>
      </c>
      <c r="AA14" s="120">
        <f t="shared" si="10"/>
        <v>36</v>
      </c>
      <c r="AB14" s="120">
        <f t="shared" si="11"/>
        <v>32</v>
      </c>
      <c r="AC14" s="120">
        <f t="shared" si="12"/>
        <v>29</v>
      </c>
    </row>
    <row r="15" spans="1:29" ht="15.75" customHeight="1">
      <c r="A15" s="146">
        <f t="shared" si="0"/>
        <v>10</v>
      </c>
      <c r="B15" s="179">
        <f t="shared" si="1"/>
        <v>107</v>
      </c>
      <c r="C15" s="172" t="s">
        <v>250</v>
      </c>
      <c r="D15" s="180" t="s">
        <v>155</v>
      </c>
      <c r="E15" s="181">
        <v>10</v>
      </c>
      <c r="F15" s="151">
        <f>INDEX(poeng!$A$1:$B$154,(E15-0)+1,2)</f>
        <v>26</v>
      </c>
      <c r="G15" s="182">
        <v>10</v>
      </c>
      <c r="H15" s="151">
        <f>INDEX(poeng!$A$1:$B$154,(G15-0)+1,2)</f>
        <v>26</v>
      </c>
      <c r="I15" s="181">
        <v>10</v>
      </c>
      <c r="J15" s="151">
        <f>INDEX(poeng!$A$1:$B$154,(I15-0)+1,2)</f>
        <v>26</v>
      </c>
      <c r="K15" s="182"/>
      <c r="L15" s="151">
        <f>INDEX(poeng!$A$1:$B$154,(K15-0)+1,2)</f>
        <v>0</v>
      </c>
      <c r="M15" s="181">
        <v>10</v>
      </c>
      <c r="N15" s="151">
        <f>INDEX(poeng!$A$1:$B$154,(M15-0)+1,2)</f>
        <v>26</v>
      </c>
      <c r="O15" s="150">
        <v>9</v>
      </c>
      <c r="P15" s="151">
        <f>INDEX(poeng!$A$1:$B$154,(O15-0)+1,2)</f>
        <v>29</v>
      </c>
      <c r="Q15" s="128">
        <f t="shared" si="2"/>
        <v>26</v>
      </c>
      <c r="R15" s="129">
        <f t="shared" si="3"/>
        <v>26</v>
      </c>
      <c r="S15" s="129">
        <f t="shared" si="4"/>
        <v>26</v>
      </c>
      <c r="T15" s="129">
        <f t="shared" si="5"/>
        <v>0</v>
      </c>
      <c r="U15" s="129">
        <f t="shared" si="6"/>
        <v>26</v>
      </c>
      <c r="V15" s="129">
        <f t="shared" si="7"/>
        <v>29</v>
      </c>
      <c r="W15" s="130">
        <f t="shared" si="8"/>
        <v>107</v>
      </c>
      <c r="X15" s="100"/>
      <c r="Z15" s="120">
        <f t="shared" si="9"/>
        <v>29</v>
      </c>
      <c r="AA15" s="120">
        <f t="shared" si="10"/>
        <v>26</v>
      </c>
      <c r="AB15" s="120">
        <f t="shared" si="11"/>
        <v>26</v>
      </c>
      <c r="AC15" s="120">
        <f t="shared" si="12"/>
        <v>26</v>
      </c>
    </row>
    <row r="16" spans="1:29" ht="15.75" customHeight="1" hidden="1">
      <c r="A16" s="139">
        <f t="shared" si="0"/>
        <v>11</v>
      </c>
      <c r="B16" s="183">
        <f t="shared" si="1"/>
        <v>0</v>
      </c>
      <c r="C16" s="171"/>
      <c r="D16" s="184"/>
      <c r="E16" s="185"/>
      <c r="F16" s="144">
        <f>INDEX(poeng!$A$1:$B$154,(E16-0)+1,2)</f>
        <v>0</v>
      </c>
      <c r="G16" s="186"/>
      <c r="H16" s="144">
        <f>INDEX(poeng!$A$1:$B$154,(G16-0)+1,2)</f>
        <v>0</v>
      </c>
      <c r="I16" s="185"/>
      <c r="J16" s="144">
        <f>INDEX(poeng!$A$1:$B$154,(I16-0)+1,2)</f>
        <v>0</v>
      </c>
      <c r="K16" s="186"/>
      <c r="L16" s="144">
        <f>INDEX(poeng!$A$1:$B$154,(K16-0)+1,2)</f>
        <v>0</v>
      </c>
      <c r="M16" s="185"/>
      <c r="N16" s="144">
        <f>INDEX(poeng!$A$1:$B$154,(M16-0)+1,2)</f>
        <v>0</v>
      </c>
      <c r="O16" s="143"/>
      <c r="P16" s="144">
        <f>INDEX(poeng!$A$1:$B$154,(O16-0)+1,2)</f>
        <v>0</v>
      </c>
      <c r="Q16" s="128">
        <f t="shared" si="2"/>
        <v>0</v>
      </c>
      <c r="R16" s="129">
        <f t="shared" si="3"/>
        <v>0</v>
      </c>
      <c r="S16" s="129">
        <f t="shared" si="4"/>
        <v>0</v>
      </c>
      <c r="T16" s="129">
        <f t="shared" si="5"/>
        <v>0</v>
      </c>
      <c r="U16" s="129">
        <f t="shared" si="6"/>
        <v>0</v>
      </c>
      <c r="V16" s="129">
        <f t="shared" si="7"/>
        <v>0</v>
      </c>
      <c r="W16" s="130">
        <f t="shared" si="8"/>
        <v>0</v>
      </c>
      <c r="X16" s="100"/>
      <c r="Z16" s="120">
        <f t="shared" si="9"/>
        <v>0</v>
      </c>
      <c r="AA16" s="120">
        <f t="shared" si="10"/>
        <v>0</v>
      </c>
      <c r="AB16" s="120">
        <f t="shared" si="11"/>
        <v>0</v>
      </c>
      <c r="AC16" s="120">
        <f t="shared" si="12"/>
        <v>0</v>
      </c>
    </row>
    <row r="17" spans="1:29" ht="15.75" customHeight="1" hidden="1">
      <c r="A17" s="146">
        <f t="shared" si="0"/>
        <v>11</v>
      </c>
      <c r="B17" s="179">
        <f t="shared" si="1"/>
        <v>0</v>
      </c>
      <c r="C17" s="172"/>
      <c r="D17" s="180"/>
      <c r="E17" s="181"/>
      <c r="F17" s="151">
        <f>INDEX(poeng!$A$1:$B$154,(E17-0)+1,2)</f>
        <v>0</v>
      </c>
      <c r="G17" s="182"/>
      <c r="H17" s="151">
        <f>INDEX(poeng!$A$1:$B$154,(G17-0)+1,2)</f>
        <v>0</v>
      </c>
      <c r="I17" s="181"/>
      <c r="J17" s="151">
        <f>INDEX(poeng!$A$1:$B$154,(I17-0)+1,2)</f>
        <v>0</v>
      </c>
      <c r="K17" s="182"/>
      <c r="L17" s="151">
        <f>INDEX(poeng!$A$1:$B$154,(K17-0)+1,2)</f>
        <v>0</v>
      </c>
      <c r="M17" s="181"/>
      <c r="N17" s="151">
        <f>INDEX(poeng!$A$1:$B$154,(M17-0)+1,2)</f>
        <v>0</v>
      </c>
      <c r="O17" s="150"/>
      <c r="P17" s="151">
        <f>INDEX(poeng!$A$1:$B$154,(O17-0)+1,2)</f>
        <v>0</v>
      </c>
      <c r="Q17" s="128">
        <f t="shared" si="2"/>
        <v>0</v>
      </c>
      <c r="R17" s="129">
        <f t="shared" si="3"/>
        <v>0</v>
      </c>
      <c r="S17" s="129">
        <f t="shared" si="4"/>
        <v>0</v>
      </c>
      <c r="T17" s="129">
        <f t="shared" si="5"/>
        <v>0</v>
      </c>
      <c r="U17" s="129">
        <f t="shared" si="6"/>
        <v>0</v>
      </c>
      <c r="V17" s="129">
        <f t="shared" si="7"/>
        <v>0</v>
      </c>
      <c r="W17" s="130">
        <f t="shared" si="8"/>
        <v>0</v>
      </c>
      <c r="X17" s="100"/>
      <c r="Z17" s="120">
        <f t="shared" si="9"/>
        <v>0</v>
      </c>
      <c r="AA17" s="120">
        <f t="shared" si="10"/>
        <v>0</v>
      </c>
      <c r="AB17" s="120">
        <f t="shared" si="11"/>
        <v>0</v>
      </c>
      <c r="AC17" s="120">
        <f t="shared" si="12"/>
        <v>0</v>
      </c>
    </row>
    <row r="18" spans="1:29" ht="15.75" customHeight="1" hidden="1">
      <c r="A18" s="146">
        <f t="shared" si="0"/>
        <v>11</v>
      </c>
      <c r="B18" s="179">
        <f t="shared" si="1"/>
        <v>0</v>
      </c>
      <c r="C18" s="172"/>
      <c r="D18" s="180"/>
      <c r="E18" s="181"/>
      <c r="F18" s="151">
        <f>INDEX(poeng!$A$1:$B$154,(E18-0)+1,2)</f>
        <v>0</v>
      </c>
      <c r="G18" s="182"/>
      <c r="H18" s="151">
        <f>INDEX(poeng!$A$1:$B$154,(G18-0)+1,2)</f>
        <v>0</v>
      </c>
      <c r="I18" s="181"/>
      <c r="J18" s="151">
        <f>INDEX(poeng!$A$1:$B$154,(I18-0)+1,2)</f>
        <v>0</v>
      </c>
      <c r="K18" s="182"/>
      <c r="L18" s="151">
        <f>INDEX(poeng!$A$1:$B$154,(K18-0)+1,2)</f>
        <v>0</v>
      </c>
      <c r="M18" s="181"/>
      <c r="N18" s="151">
        <f>INDEX(poeng!$A$1:$B$154,(M18-0)+1,2)</f>
        <v>0</v>
      </c>
      <c r="O18" s="150"/>
      <c r="P18" s="151">
        <f>INDEX(poeng!$A$1:$B$154,(O18-0)+1,2)</f>
        <v>0</v>
      </c>
      <c r="Q18" s="128">
        <f t="shared" si="2"/>
        <v>0</v>
      </c>
      <c r="R18" s="129">
        <f t="shared" si="3"/>
        <v>0</v>
      </c>
      <c r="S18" s="129">
        <f t="shared" si="4"/>
        <v>0</v>
      </c>
      <c r="T18" s="129">
        <f t="shared" si="5"/>
        <v>0</v>
      </c>
      <c r="U18" s="129">
        <f t="shared" si="6"/>
        <v>0</v>
      </c>
      <c r="V18" s="129">
        <f t="shared" si="7"/>
        <v>0</v>
      </c>
      <c r="W18" s="130">
        <f t="shared" si="8"/>
        <v>0</v>
      </c>
      <c r="X18" s="100"/>
      <c r="Z18" s="120">
        <f t="shared" si="9"/>
        <v>0</v>
      </c>
      <c r="AA18" s="120">
        <f t="shared" si="10"/>
        <v>0</v>
      </c>
      <c r="AB18" s="120">
        <f t="shared" si="11"/>
        <v>0</v>
      </c>
      <c r="AC18" s="120">
        <f t="shared" si="12"/>
        <v>0</v>
      </c>
    </row>
    <row r="19" spans="1:29" ht="15.75" customHeight="1" hidden="1">
      <c r="A19" s="146">
        <f t="shared" si="0"/>
        <v>11</v>
      </c>
      <c r="B19" s="179">
        <f t="shared" si="1"/>
        <v>0</v>
      </c>
      <c r="C19" s="172"/>
      <c r="D19" s="180"/>
      <c r="E19" s="181"/>
      <c r="F19" s="151">
        <f>INDEX(poeng!$A$1:$B$154,(E19-0)+1,2)</f>
        <v>0</v>
      </c>
      <c r="G19" s="182"/>
      <c r="H19" s="151">
        <f>INDEX(poeng!$A$1:$B$154,(G19-0)+1,2)</f>
        <v>0</v>
      </c>
      <c r="I19" s="181"/>
      <c r="J19" s="151">
        <f>INDEX(poeng!$A$1:$B$154,(I19-0)+1,2)</f>
        <v>0</v>
      </c>
      <c r="K19" s="182"/>
      <c r="L19" s="151">
        <f>INDEX(poeng!$A$1:$B$154,(K19-0)+1,2)</f>
        <v>0</v>
      </c>
      <c r="M19" s="181"/>
      <c r="N19" s="151">
        <f>INDEX(poeng!$A$1:$B$154,(M19-0)+1,2)</f>
        <v>0</v>
      </c>
      <c r="O19" s="150"/>
      <c r="P19" s="151">
        <f>INDEX(poeng!$A$1:$B$154,(O19-0)+1,2)</f>
        <v>0</v>
      </c>
      <c r="Q19" s="128">
        <f t="shared" si="2"/>
        <v>0</v>
      </c>
      <c r="R19" s="129">
        <f t="shared" si="3"/>
        <v>0</v>
      </c>
      <c r="S19" s="129">
        <f t="shared" si="4"/>
        <v>0</v>
      </c>
      <c r="T19" s="129">
        <f t="shared" si="5"/>
        <v>0</v>
      </c>
      <c r="U19" s="129">
        <f t="shared" si="6"/>
        <v>0</v>
      </c>
      <c r="V19" s="129">
        <f t="shared" si="7"/>
        <v>0</v>
      </c>
      <c r="W19" s="130">
        <f t="shared" si="8"/>
        <v>0</v>
      </c>
      <c r="X19" s="100"/>
      <c r="Z19" s="120">
        <f t="shared" si="9"/>
        <v>0</v>
      </c>
      <c r="AA19" s="120">
        <f t="shared" si="10"/>
        <v>0</v>
      </c>
      <c r="AB19" s="120">
        <f t="shared" si="11"/>
        <v>0</v>
      </c>
      <c r="AC19" s="120">
        <f t="shared" si="12"/>
        <v>0</v>
      </c>
    </row>
    <row r="20" spans="1:29" ht="15.75" customHeight="1" hidden="1">
      <c r="A20" s="146">
        <f t="shared" si="0"/>
        <v>11</v>
      </c>
      <c r="B20" s="179">
        <f t="shared" si="1"/>
        <v>0</v>
      </c>
      <c r="C20" s="172"/>
      <c r="D20" s="180"/>
      <c r="E20" s="181"/>
      <c r="F20" s="151">
        <f>INDEX(poeng!$A$1:$B$154,(E20-0)+1,2)</f>
        <v>0</v>
      </c>
      <c r="G20" s="182"/>
      <c r="H20" s="151">
        <f>INDEX(poeng!$A$1:$B$154,(G20-0)+1,2)</f>
        <v>0</v>
      </c>
      <c r="I20" s="181"/>
      <c r="J20" s="151">
        <f>INDEX(poeng!$A$1:$B$154,(I20-0)+1,2)</f>
        <v>0</v>
      </c>
      <c r="K20" s="182"/>
      <c r="L20" s="151">
        <f>INDEX(poeng!$A$1:$B$154,(K20-0)+1,2)</f>
        <v>0</v>
      </c>
      <c r="M20" s="181"/>
      <c r="N20" s="151">
        <f>INDEX(poeng!$A$1:$B$154,(M20-0)+1,2)</f>
        <v>0</v>
      </c>
      <c r="O20" s="150"/>
      <c r="P20" s="151">
        <f>INDEX(poeng!$A$1:$B$154,(O20-0)+1,2)</f>
        <v>0</v>
      </c>
      <c r="Q20" s="128">
        <f t="shared" si="2"/>
        <v>0</v>
      </c>
      <c r="R20" s="129">
        <f t="shared" si="3"/>
        <v>0</v>
      </c>
      <c r="S20" s="129">
        <f t="shared" si="4"/>
        <v>0</v>
      </c>
      <c r="T20" s="129">
        <f t="shared" si="5"/>
        <v>0</v>
      </c>
      <c r="U20" s="129">
        <f t="shared" si="6"/>
        <v>0</v>
      </c>
      <c r="V20" s="129">
        <f t="shared" si="7"/>
        <v>0</v>
      </c>
      <c r="W20" s="130">
        <f t="shared" si="8"/>
        <v>0</v>
      </c>
      <c r="X20" s="100"/>
      <c r="Z20" s="120">
        <f t="shared" si="9"/>
        <v>0</v>
      </c>
      <c r="AA20" s="120">
        <f t="shared" si="10"/>
        <v>0</v>
      </c>
      <c r="AB20" s="120">
        <f t="shared" si="11"/>
        <v>0</v>
      </c>
      <c r="AC20" s="120">
        <f t="shared" si="12"/>
        <v>0</v>
      </c>
    </row>
    <row r="21" spans="1:29" ht="15.75" customHeight="1" hidden="1">
      <c r="A21" s="146">
        <f t="shared" si="0"/>
        <v>11</v>
      </c>
      <c r="B21" s="179">
        <f t="shared" si="1"/>
        <v>0</v>
      </c>
      <c r="C21" s="172"/>
      <c r="D21" s="180"/>
      <c r="E21" s="181"/>
      <c r="F21" s="151">
        <f>INDEX(poeng!$A$1:$B$154,(E21-0)+1,2)</f>
        <v>0</v>
      </c>
      <c r="G21" s="182"/>
      <c r="H21" s="151">
        <f>INDEX(poeng!$A$1:$B$154,(G21-0)+1,2)</f>
        <v>0</v>
      </c>
      <c r="I21" s="181"/>
      <c r="J21" s="151">
        <f>INDEX(poeng!$A$1:$B$154,(I21-0)+1,2)</f>
        <v>0</v>
      </c>
      <c r="K21" s="182"/>
      <c r="L21" s="151">
        <f>INDEX(poeng!$A$1:$B$154,(K21-0)+1,2)</f>
        <v>0</v>
      </c>
      <c r="M21" s="181"/>
      <c r="N21" s="151">
        <f>INDEX(poeng!$A$1:$B$154,(M21-0)+1,2)</f>
        <v>0</v>
      </c>
      <c r="O21" s="150"/>
      <c r="P21" s="151">
        <f>INDEX(poeng!$A$1:$B$154,(O21-0)+1,2)</f>
        <v>0</v>
      </c>
      <c r="Q21" s="128">
        <f t="shared" si="2"/>
        <v>0</v>
      </c>
      <c r="R21" s="129">
        <f t="shared" si="3"/>
        <v>0</v>
      </c>
      <c r="S21" s="129">
        <f t="shared" si="4"/>
        <v>0</v>
      </c>
      <c r="T21" s="129">
        <f t="shared" si="5"/>
        <v>0</v>
      </c>
      <c r="U21" s="129">
        <f t="shared" si="6"/>
        <v>0</v>
      </c>
      <c r="V21" s="129">
        <f t="shared" si="7"/>
        <v>0</v>
      </c>
      <c r="W21" s="130">
        <f t="shared" si="8"/>
        <v>0</v>
      </c>
      <c r="X21" s="100"/>
      <c r="Z21" s="120">
        <f t="shared" si="9"/>
        <v>0</v>
      </c>
      <c r="AA21" s="120">
        <f t="shared" si="10"/>
        <v>0</v>
      </c>
      <c r="AB21" s="120">
        <f t="shared" si="11"/>
        <v>0</v>
      </c>
      <c r="AC21" s="120">
        <f t="shared" si="12"/>
        <v>0</v>
      </c>
    </row>
    <row r="22" spans="1:29" ht="15.75" customHeight="1" hidden="1">
      <c r="A22" s="146">
        <f t="shared" si="0"/>
        <v>11</v>
      </c>
      <c r="B22" s="179">
        <f t="shared" si="1"/>
        <v>0</v>
      </c>
      <c r="C22" s="172"/>
      <c r="D22" s="180"/>
      <c r="E22" s="181"/>
      <c r="F22" s="151">
        <f>INDEX(poeng!$A$1:$B$154,(E22-0)+1,2)</f>
        <v>0</v>
      </c>
      <c r="G22" s="182"/>
      <c r="H22" s="151">
        <f>INDEX(poeng!$A$1:$B$154,(G22-0)+1,2)</f>
        <v>0</v>
      </c>
      <c r="I22" s="181"/>
      <c r="J22" s="151">
        <f>INDEX(poeng!$A$1:$B$154,(I22-0)+1,2)</f>
        <v>0</v>
      </c>
      <c r="K22" s="182"/>
      <c r="L22" s="151">
        <f>INDEX(poeng!$A$1:$B$154,(K22-0)+1,2)</f>
        <v>0</v>
      </c>
      <c r="M22" s="181"/>
      <c r="N22" s="151">
        <f>INDEX(poeng!$A$1:$B$154,(M22-0)+1,2)</f>
        <v>0</v>
      </c>
      <c r="O22" s="150"/>
      <c r="P22" s="151">
        <f>INDEX(poeng!$A$1:$B$154,(O22-0)+1,2)</f>
        <v>0</v>
      </c>
      <c r="Q22" s="128">
        <f t="shared" si="2"/>
        <v>0</v>
      </c>
      <c r="R22" s="129">
        <f t="shared" si="3"/>
        <v>0</v>
      </c>
      <c r="S22" s="129">
        <f t="shared" si="4"/>
        <v>0</v>
      </c>
      <c r="T22" s="129">
        <f t="shared" si="5"/>
        <v>0</v>
      </c>
      <c r="U22" s="129">
        <f t="shared" si="6"/>
        <v>0</v>
      </c>
      <c r="V22" s="129">
        <f t="shared" si="7"/>
        <v>0</v>
      </c>
      <c r="W22" s="130">
        <f t="shared" si="8"/>
        <v>0</v>
      </c>
      <c r="X22" s="100"/>
      <c r="Z22" s="120">
        <f t="shared" si="9"/>
        <v>0</v>
      </c>
      <c r="AA22" s="120">
        <f t="shared" si="10"/>
        <v>0</v>
      </c>
      <c r="AB22" s="120">
        <f t="shared" si="11"/>
        <v>0</v>
      </c>
      <c r="AC22" s="120">
        <f t="shared" si="12"/>
        <v>0</v>
      </c>
    </row>
    <row r="23" spans="1:29" ht="15.75" customHeight="1" hidden="1">
      <c r="A23" s="146">
        <f t="shared" si="0"/>
        <v>11</v>
      </c>
      <c r="B23" s="179">
        <f t="shared" si="1"/>
        <v>0</v>
      </c>
      <c r="C23" s="172"/>
      <c r="D23" s="180"/>
      <c r="E23" s="181"/>
      <c r="F23" s="151">
        <f>INDEX(poeng!$A$1:$B$154,(E23-0)+1,2)</f>
        <v>0</v>
      </c>
      <c r="G23" s="182"/>
      <c r="H23" s="151">
        <f>INDEX(poeng!$A$1:$B$154,(G23-0)+1,2)</f>
        <v>0</v>
      </c>
      <c r="I23" s="181"/>
      <c r="J23" s="151">
        <f>INDEX(poeng!$A$1:$B$154,(I23-0)+1,2)</f>
        <v>0</v>
      </c>
      <c r="K23" s="182"/>
      <c r="L23" s="151">
        <f>INDEX(poeng!$A$1:$B$154,(K23-0)+1,2)</f>
        <v>0</v>
      </c>
      <c r="M23" s="181"/>
      <c r="N23" s="151">
        <f>INDEX(poeng!$A$1:$B$154,(M23-0)+1,2)</f>
        <v>0</v>
      </c>
      <c r="O23" s="150"/>
      <c r="P23" s="151">
        <f>INDEX(poeng!$A$1:$B$154,(O23-0)+1,2)</f>
        <v>0</v>
      </c>
      <c r="Q23" s="128">
        <f t="shared" si="2"/>
        <v>0</v>
      </c>
      <c r="R23" s="129">
        <f t="shared" si="3"/>
        <v>0</v>
      </c>
      <c r="S23" s="129">
        <f t="shared" si="4"/>
        <v>0</v>
      </c>
      <c r="T23" s="129">
        <f t="shared" si="5"/>
        <v>0</v>
      </c>
      <c r="U23" s="129">
        <f t="shared" si="6"/>
        <v>0</v>
      </c>
      <c r="V23" s="129">
        <f t="shared" si="7"/>
        <v>0</v>
      </c>
      <c r="W23" s="130">
        <f t="shared" si="8"/>
        <v>0</v>
      </c>
      <c r="X23" s="100"/>
      <c r="Z23" s="120">
        <f t="shared" si="9"/>
        <v>0</v>
      </c>
      <c r="AA23" s="120">
        <f t="shared" si="10"/>
        <v>0</v>
      </c>
      <c r="AB23" s="120">
        <f t="shared" si="11"/>
        <v>0</v>
      </c>
      <c r="AC23" s="120">
        <f t="shared" si="12"/>
        <v>0</v>
      </c>
    </row>
    <row r="24" spans="1:29" ht="15.75" customHeight="1" hidden="1">
      <c r="A24" s="146">
        <f t="shared" si="0"/>
        <v>11</v>
      </c>
      <c r="B24" s="179">
        <f t="shared" si="1"/>
        <v>0</v>
      </c>
      <c r="C24" s="172"/>
      <c r="D24" s="180"/>
      <c r="E24" s="181"/>
      <c r="F24" s="151">
        <f>INDEX(poeng!$A$1:$B$154,(E24-0)+1,2)</f>
        <v>0</v>
      </c>
      <c r="G24" s="182"/>
      <c r="H24" s="151">
        <f>INDEX(poeng!$A$1:$B$154,(G24-0)+1,2)</f>
        <v>0</v>
      </c>
      <c r="I24" s="181"/>
      <c r="J24" s="151">
        <f>INDEX(poeng!$A$1:$B$154,(I24-0)+1,2)</f>
        <v>0</v>
      </c>
      <c r="K24" s="182"/>
      <c r="L24" s="151">
        <f>INDEX(poeng!$A$1:$B$154,(K24-0)+1,2)</f>
        <v>0</v>
      </c>
      <c r="M24" s="181"/>
      <c r="N24" s="151">
        <f>INDEX(poeng!$A$1:$B$154,(M24-0)+1,2)</f>
        <v>0</v>
      </c>
      <c r="O24" s="150"/>
      <c r="P24" s="151">
        <f>INDEX(poeng!$A$1:$B$154,(O24-0)+1,2)</f>
        <v>0</v>
      </c>
      <c r="Q24" s="128">
        <f t="shared" si="2"/>
        <v>0</v>
      </c>
      <c r="R24" s="129">
        <f t="shared" si="3"/>
        <v>0</v>
      </c>
      <c r="S24" s="129">
        <f t="shared" si="4"/>
        <v>0</v>
      </c>
      <c r="T24" s="129">
        <f t="shared" si="5"/>
        <v>0</v>
      </c>
      <c r="U24" s="129">
        <f t="shared" si="6"/>
        <v>0</v>
      </c>
      <c r="V24" s="129">
        <f t="shared" si="7"/>
        <v>0</v>
      </c>
      <c r="W24" s="130">
        <f t="shared" si="8"/>
        <v>0</v>
      </c>
      <c r="X24" s="100"/>
      <c r="Z24" s="120">
        <f t="shared" si="9"/>
        <v>0</v>
      </c>
      <c r="AA24" s="120">
        <f t="shared" si="10"/>
        <v>0</v>
      </c>
      <c r="AB24" s="120">
        <f t="shared" si="11"/>
        <v>0</v>
      </c>
      <c r="AC24" s="120">
        <f t="shared" si="12"/>
        <v>0</v>
      </c>
    </row>
    <row r="25" spans="1:29" ht="15.75" customHeight="1" hidden="1">
      <c r="A25" s="146">
        <f t="shared" si="0"/>
        <v>11</v>
      </c>
      <c r="B25" s="179">
        <f t="shared" si="1"/>
        <v>0</v>
      </c>
      <c r="C25" s="172"/>
      <c r="D25" s="180"/>
      <c r="E25" s="181"/>
      <c r="F25" s="151">
        <f>INDEX(poeng!$A$1:$B$154,(E25-0)+1,2)</f>
        <v>0</v>
      </c>
      <c r="G25" s="182"/>
      <c r="H25" s="151">
        <f>INDEX(poeng!$A$1:$B$154,(G25-0)+1,2)</f>
        <v>0</v>
      </c>
      <c r="I25" s="181"/>
      <c r="J25" s="151">
        <f>INDEX(poeng!$A$1:$B$154,(I25-0)+1,2)</f>
        <v>0</v>
      </c>
      <c r="K25" s="182"/>
      <c r="L25" s="151">
        <f>INDEX(poeng!$A$1:$B$154,(K25-0)+1,2)</f>
        <v>0</v>
      </c>
      <c r="M25" s="181"/>
      <c r="N25" s="151">
        <f>INDEX(poeng!$A$1:$B$154,(M25-0)+1,2)</f>
        <v>0</v>
      </c>
      <c r="O25" s="150"/>
      <c r="P25" s="151">
        <f>INDEX(poeng!$A$1:$B$154,(O25-0)+1,2)</f>
        <v>0</v>
      </c>
      <c r="Q25" s="128">
        <f t="shared" si="2"/>
        <v>0</v>
      </c>
      <c r="R25" s="129">
        <f t="shared" si="3"/>
        <v>0</v>
      </c>
      <c r="S25" s="129">
        <f t="shared" si="4"/>
        <v>0</v>
      </c>
      <c r="T25" s="129">
        <f t="shared" si="5"/>
        <v>0</v>
      </c>
      <c r="U25" s="129">
        <f t="shared" si="6"/>
        <v>0</v>
      </c>
      <c r="V25" s="129">
        <f t="shared" si="7"/>
        <v>0</v>
      </c>
      <c r="W25" s="130">
        <f t="shared" si="8"/>
        <v>0</v>
      </c>
      <c r="X25" s="100"/>
      <c r="Z25" s="120">
        <f t="shared" si="9"/>
        <v>0</v>
      </c>
      <c r="AA25" s="120">
        <f t="shared" si="10"/>
        <v>0</v>
      </c>
      <c r="AB25" s="120">
        <f t="shared" si="11"/>
        <v>0</v>
      </c>
      <c r="AC25" s="120">
        <f t="shared" si="12"/>
        <v>0</v>
      </c>
    </row>
    <row r="26" spans="1:29" ht="15.75" customHeight="1" hidden="1">
      <c r="A26" s="146">
        <f t="shared" si="0"/>
        <v>11</v>
      </c>
      <c r="B26" s="179">
        <f t="shared" si="1"/>
        <v>0</v>
      </c>
      <c r="C26" s="172"/>
      <c r="D26" s="180"/>
      <c r="E26" s="181"/>
      <c r="F26" s="151">
        <f>INDEX(poeng!$A$1:$B$154,(E26-0)+1,2)</f>
        <v>0</v>
      </c>
      <c r="G26" s="182"/>
      <c r="H26" s="151">
        <f>INDEX(poeng!$A$1:$B$154,(G26-0)+1,2)</f>
        <v>0</v>
      </c>
      <c r="I26" s="181"/>
      <c r="J26" s="151">
        <f>INDEX(poeng!$A$1:$B$154,(I26-0)+1,2)</f>
        <v>0</v>
      </c>
      <c r="K26" s="182"/>
      <c r="L26" s="151">
        <f>INDEX(poeng!$A$1:$B$154,(K26-0)+1,2)</f>
        <v>0</v>
      </c>
      <c r="M26" s="181"/>
      <c r="N26" s="151">
        <f>INDEX(poeng!$A$1:$B$154,(M26-0)+1,2)</f>
        <v>0</v>
      </c>
      <c r="O26" s="150"/>
      <c r="P26" s="151">
        <f>INDEX(poeng!$A$1:$B$154,(O26-0)+1,2)</f>
        <v>0</v>
      </c>
      <c r="Q26" s="128">
        <f t="shared" si="2"/>
        <v>0</v>
      </c>
      <c r="R26" s="129">
        <f t="shared" si="3"/>
        <v>0</v>
      </c>
      <c r="S26" s="129">
        <f t="shared" si="4"/>
        <v>0</v>
      </c>
      <c r="T26" s="129">
        <f t="shared" si="5"/>
        <v>0</v>
      </c>
      <c r="U26" s="129">
        <f t="shared" si="6"/>
        <v>0</v>
      </c>
      <c r="V26" s="129">
        <f t="shared" si="7"/>
        <v>0</v>
      </c>
      <c r="W26" s="130">
        <f t="shared" si="8"/>
        <v>0</v>
      </c>
      <c r="X26" s="100"/>
      <c r="Z26" s="120">
        <f t="shared" si="9"/>
        <v>0</v>
      </c>
      <c r="AA26" s="120">
        <f t="shared" si="10"/>
        <v>0</v>
      </c>
      <c r="AB26" s="120">
        <f t="shared" si="11"/>
        <v>0</v>
      </c>
      <c r="AC26" s="120">
        <f t="shared" si="12"/>
        <v>0</v>
      </c>
    </row>
    <row r="27" spans="1:29" ht="15.75" customHeight="1" hidden="1">
      <c r="A27" s="146">
        <f t="shared" si="0"/>
        <v>11</v>
      </c>
      <c r="B27" s="179">
        <f t="shared" si="1"/>
        <v>0</v>
      </c>
      <c r="C27" s="172"/>
      <c r="D27" s="180"/>
      <c r="E27" s="181"/>
      <c r="F27" s="151">
        <f>INDEX(poeng!$A$1:$B$154,(E27-0)+1,2)</f>
        <v>0</v>
      </c>
      <c r="G27" s="182"/>
      <c r="H27" s="151">
        <f>INDEX(poeng!$A$1:$B$154,(G27-0)+1,2)</f>
        <v>0</v>
      </c>
      <c r="I27" s="181"/>
      <c r="J27" s="151">
        <f>INDEX(poeng!$A$1:$B$154,(I27-0)+1,2)</f>
        <v>0</v>
      </c>
      <c r="K27" s="182"/>
      <c r="L27" s="151">
        <f>INDEX(poeng!$A$1:$B$154,(K27-0)+1,2)</f>
        <v>0</v>
      </c>
      <c r="M27" s="181"/>
      <c r="N27" s="151">
        <f>INDEX(poeng!$A$1:$B$154,(M27-0)+1,2)</f>
        <v>0</v>
      </c>
      <c r="O27" s="150"/>
      <c r="P27" s="151">
        <f>INDEX(poeng!$A$1:$B$154,(O27-0)+1,2)</f>
        <v>0</v>
      </c>
      <c r="Q27" s="128">
        <f t="shared" si="2"/>
        <v>0</v>
      </c>
      <c r="R27" s="129">
        <f t="shared" si="3"/>
        <v>0</v>
      </c>
      <c r="S27" s="129">
        <f t="shared" si="4"/>
        <v>0</v>
      </c>
      <c r="T27" s="129">
        <f t="shared" si="5"/>
        <v>0</v>
      </c>
      <c r="U27" s="129">
        <f t="shared" si="6"/>
        <v>0</v>
      </c>
      <c r="V27" s="129">
        <f t="shared" si="7"/>
        <v>0</v>
      </c>
      <c r="W27" s="130">
        <f t="shared" si="8"/>
        <v>0</v>
      </c>
      <c r="X27" s="100"/>
      <c r="Z27" s="120">
        <f t="shared" si="9"/>
        <v>0</v>
      </c>
      <c r="AA27" s="120">
        <f t="shared" si="10"/>
        <v>0</v>
      </c>
      <c r="AB27" s="120">
        <f t="shared" si="11"/>
        <v>0</v>
      </c>
      <c r="AC27" s="120">
        <f t="shared" si="12"/>
        <v>0</v>
      </c>
    </row>
    <row r="28" spans="1:29" ht="15.75" customHeight="1" hidden="1">
      <c r="A28" s="146">
        <f t="shared" si="0"/>
        <v>11</v>
      </c>
      <c r="B28" s="179">
        <f t="shared" si="1"/>
        <v>0</v>
      </c>
      <c r="C28" s="172"/>
      <c r="D28" s="180"/>
      <c r="E28" s="181"/>
      <c r="F28" s="151">
        <f>INDEX(poeng!$A$1:$B$154,(E28-0)+1,2)</f>
        <v>0</v>
      </c>
      <c r="G28" s="182"/>
      <c r="H28" s="151">
        <f>INDEX(poeng!$A$1:$B$154,(G28-0)+1,2)</f>
        <v>0</v>
      </c>
      <c r="I28" s="181"/>
      <c r="J28" s="151">
        <f>INDEX(poeng!$A$1:$B$154,(I28-0)+1,2)</f>
        <v>0</v>
      </c>
      <c r="K28" s="182"/>
      <c r="L28" s="151">
        <f>INDEX(poeng!$A$1:$B$154,(K28-0)+1,2)</f>
        <v>0</v>
      </c>
      <c r="M28" s="181"/>
      <c r="N28" s="151">
        <f>INDEX(poeng!$A$1:$B$154,(M28-0)+1,2)</f>
        <v>0</v>
      </c>
      <c r="O28" s="150"/>
      <c r="P28" s="151">
        <f>INDEX(poeng!$A$1:$B$154,(O28-0)+1,2)</f>
        <v>0</v>
      </c>
      <c r="Q28" s="128">
        <f t="shared" si="2"/>
        <v>0</v>
      </c>
      <c r="R28" s="129">
        <f t="shared" si="3"/>
        <v>0</v>
      </c>
      <c r="S28" s="129">
        <f t="shared" si="4"/>
        <v>0</v>
      </c>
      <c r="T28" s="129">
        <f t="shared" si="5"/>
        <v>0</v>
      </c>
      <c r="U28" s="129">
        <f t="shared" si="6"/>
        <v>0</v>
      </c>
      <c r="V28" s="129">
        <f t="shared" si="7"/>
        <v>0</v>
      </c>
      <c r="W28" s="130">
        <f t="shared" si="8"/>
        <v>0</v>
      </c>
      <c r="X28" s="100"/>
      <c r="Z28" s="120">
        <f t="shared" si="9"/>
        <v>0</v>
      </c>
      <c r="AA28" s="120">
        <f t="shared" si="10"/>
        <v>0</v>
      </c>
      <c r="AB28" s="120">
        <f t="shared" si="11"/>
        <v>0</v>
      </c>
      <c r="AC28" s="120">
        <f t="shared" si="12"/>
        <v>0</v>
      </c>
    </row>
    <row r="29" spans="1:29" ht="15.75" customHeight="1" hidden="1">
      <c r="A29" s="146">
        <f t="shared" si="0"/>
        <v>11</v>
      </c>
      <c r="B29" s="179">
        <f t="shared" si="1"/>
        <v>0</v>
      </c>
      <c r="C29" s="172"/>
      <c r="D29" s="180"/>
      <c r="E29" s="181"/>
      <c r="F29" s="151">
        <f>INDEX(poeng!$A$1:$B$154,(E29-0)+1,2)</f>
        <v>0</v>
      </c>
      <c r="G29" s="182"/>
      <c r="H29" s="151">
        <f>INDEX(poeng!$A$1:$B$154,(G29-0)+1,2)</f>
        <v>0</v>
      </c>
      <c r="I29" s="181"/>
      <c r="J29" s="151">
        <f>INDEX(poeng!$A$1:$B$154,(I29-0)+1,2)</f>
        <v>0</v>
      </c>
      <c r="K29" s="182"/>
      <c r="L29" s="151">
        <f>INDEX(poeng!$A$1:$B$154,(K29-0)+1,2)</f>
        <v>0</v>
      </c>
      <c r="M29" s="181"/>
      <c r="N29" s="151">
        <f>INDEX(poeng!$A$1:$B$154,(M29-0)+1,2)</f>
        <v>0</v>
      </c>
      <c r="O29" s="150"/>
      <c r="P29" s="151">
        <f>INDEX(poeng!$A$1:$B$154,(O29-0)+1,2)</f>
        <v>0</v>
      </c>
      <c r="Q29" s="128">
        <f t="shared" si="2"/>
        <v>0</v>
      </c>
      <c r="R29" s="129">
        <f t="shared" si="3"/>
        <v>0</v>
      </c>
      <c r="S29" s="129">
        <f t="shared" si="4"/>
        <v>0</v>
      </c>
      <c r="T29" s="129">
        <f t="shared" si="5"/>
        <v>0</v>
      </c>
      <c r="U29" s="129">
        <f t="shared" si="6"/>
        <v>0</v>
      </c>
      <c r="V29" s="129">
        <f t="shared" si="7"/>
        <v>0</v>
      </c>
      <c r="W29" s="130">
        <f t="shared" si="8"/>
        <v>0</v>
      </c>
      <c r="X29" s="100"/>
      <c r="Z29" s="120">
        <f t="shared" si="9"/>
        <v>0</v>
      </c>
      <c r="AA29" s="120">
        <f t="shared" si="10"/>
        <v>0</v>
      </c>
      <c r="AB29" s="120">
        <f t="shared" si="11"/>
        <v>0</v>
      </c>
      <c r="AC29" s="120">
        <f t="shared" si="12"/>
        <v>0</v>
      </c>
    </row>
    <row r="30" spans="1:29" ht="15.75" customHeight="1" hidden="1">
      <c r="A30" s="146">
        <f t="shared" si="0"/>
        <v>11</v>
      </c>
      <c r="B30" s="179">
        <f t="shared" si="1"/>
        <v>0</v>
      </c>
      <c r="C30" s="172"/>
      <c r="D30" s="180"/>
      <c r="E30" s="181"/>
      <c r="F30" s="151">
        <f>INDEX(poeng!$A$1:$B$154,(E30-0)+1,2)</f>
        <v>0</v>
      </c>
      <c r="G30" s="182"/>
      <c r="H30" s="151">
        <f>INDEX(poeng!$A$1:$B$154,(G30-0)+1,2)</f>
        <v>0</v>
      </c>
      <c r="I30" s="181"/>
      <c r="J30" s="151">
        <f>INDEX(poeng!$A$1:$B$154,(I30-0)+1,2)</f>
        <v>0</v>
      </c>
      <c r="K30" s="182"/>
      <c r="L30" s="151">
        <f>INDEX(poeng!$A$1:$B$154,(K30-0)+1,2)</f>
        <v>0</v>
      </c>
      <c r="M30" s="181"/>
      <c r="N30" s="151">
        <f>INDEX(poeng!$A$1:$B$154,(M30-0)+1,2)</f>
        <v>0</v>
      </c>
      <c r="O30" s="150"/>
      <c r="P30" s="151">
        <f>INDEX(poeng!$A$1:$B$154,(O30-0)+1,2)</f>
        <v>0</v>
      </c>
      <c r="Q30" s="128">
        <f t="shared" si="2"/>
        <v>0</v>
      </c>
      <c r="R30" s="129">
        <f t="shared" si="3"/>
        <v>0</v>
      </c>
      <c r="S30" s="129">
        <f t="shared" si="4"/>
        <v>0</v>
      </c>
      <c r="T30" s="129">
        <f t="shared" si="5"/>
        <v>0</v>
      </c>
      <c r="U30" s="129">
        <f t="shared" si="6"/>
        <v>0</v>
      </c>
      <c r="V30" s="129">
        <f t="shared" si="7"/>
        <v>0</v>
      </c>
      <c r="W30" s="130">
        <f t="shared" si="8"/>
        <v>0</v>
      </c>
      <c r="X30" s="100"/>
      <c r="Z30" s="120">
        <f t="shared" si="9"/>
        <v>0</v>
      </c>
      <c r="AA30" s="120">
        <f t="shared" si="10"/>
        <v>0</v>
      </c>
      <c r="AB30" s="120">
        <f t="shared" si="11"/>
        <v>0</v>
      </c>
      <c r="AC30" s="120">
        <f t="shared" si="12"/>
        <v>0</v>
      </c>
    </row>
    <row r="31" spans="1:29" ht="15.75" customHeight="1" hidden="1">
      <c r="A31" s="146">
        <f t="shared" si="0"/>
        <v>11</v>
      </c>
      <c r="B31" s="179">
        <f t="shared" si="1"/>
        <v>0</v>
      </c>
      <c r="C31" s="172"/>
      <c r="D31" s="180"/>
      <c r="E31" s="181"/>
      <c r="F31" s="151">
        <f>INDEX(poeng!$A$1:$B$154,(E31-0)+1,2)</f>
        <v>0</v>
      </c>
      <c r="G31" s="182"/>
      <c r="H31" s="151">
        <f>INDEX(poeng!$A$1:$B$154,(G31-0)+1,2)</f>
        <v>0</v>
      </c>
      <c r="I31" s="181"/>
      <c r="J31" s="151">
        <f>INDEX(poeng!$A$1:$B$154,(I31-0)+1,2)</f>
        <v>0</v>
      </c>
      <c r="K31" s="182"/>
      <c r="L31" s="151">
        <f>INDEX(poeng!$A$1:$B$154,(K31-0)+1,2)</f>
        <v>0</v>
      </c>
      <c r="M31" s="181"/>
      <c r="N31" s="151">
        <f>INDEX(poeng!$A$1:$B$154,(M31-0)+1,2)</f>
        <v>0</v>
      </c>
      <c r="O31" s="150"/>
      <c r="P31" s="151">
        <f>INDEX(poeng!$A$1:$B$154,(O31-0)+1,2)</f>
        <v>0</v>
      </c>
      <c r="Q31" s="128">
        <f t="shared" si="2"/>
        <v>0</v>
      </c>
      <c r="R31" s="129">
        <f t="shared" si="3"/>
        <v>0</v>
      </c>
      <c r="S31" s="129">
        <f t="shared" si="4"/>
        <v>0</v>
      </c>
      <c r="T31" s="129">
        <f t="shared" si="5"/>
        <v>0</v>
      </c>
      <c r="U31" s="129">
        <f t="shared" si="6"/>
        <v>0</v>
      </c>
      <c r="V31" s="129">
        <f t="shared" si="7"/>
        <v>0</v>
      </c>
      <c r="W31" s="130">
        <f t="shared" si="8"/>
        <v>0</v>
      </c>
      <c r="X31" s="100"/>
      <c r="Z31" s="120">
        <f t="shared" si="9"/>
        <v>0</v>
      </c>
      <c r="AA31" s="120">
        <f t="shared" si="10"/>
        <v>0</v>
      </c>
      <c r="AB31" s="120">
        <f t="shared" si="11"/>
        <v>0</v>
      </c>
      <c r="AC31" s="120">
        <f t="shared" si="12"/>
        <v>0</v>
      </c>
    </row>
    <row r="32" spans="1:29" ht="15.75" customHeight="1" hidden="1">
      <c r="A32" s="146">
        <f t="shared" si="0"/>
        <v>11</v>
      </c>
      <c r="B32" s="179">
        <f t="shared" si="1"/>
        <v>0</v>
      </c>
      <c r="C32" s="172"/>
      <c r="D32" s="180"/>
      <c r="E32" s="181"/>
      <c r="F32" s="151">
        <f>INDEX(poeng!$A$1:$B$154,(E32-0)+1,2)</f>
        <v>0</v>
      </c>
      <c r="G32" s="182"/>
      <c r="H32" s="151">
        <f>INDEX(poeng!$A$1:$B$154,(G32-0)+1,2)</f>
        <v>0</v>
      </c>
      <c r="I32" s="181"/>
      <c r="J32" s="151">
        <f>INDEX(poeng!$A$1:$B$154,(I32-0)+1,2)</f>
        <v>0</v>
      </c>
      <c r="K32" s="182"/>
      <c r="L32" s="151">
        <f>INDEX(poeng!$A$1:$B$154,(K32-0)+1,2)</f>
        <v>0</v>
      </c>
      <c r="M32" s="181"/>
      <c r="N32" s="151">
        <f>INDEX(poeng!$A$1:$B$154,(M32-0)+1,2)</f>
        <v>0</v>
      </c>
      <c r="O32" s="150"/>
      <c r="P32" s="151">
        <f>INDEX(poeng!$A$1:$B$154,(O32-0)+1,2)</f>
        <v>0</v>
      </c>
      <c r="Q32" s="128">
        <f t="shared" si="2"/>
        <v>0</v>
      </c>
      <c r="R32" s="129">
        <f t="shared" si="3"/>
        <v>0</v>
      </c>
      <c r="S32" s="129">
        <f t="shared" si="4"/>
        <v>0</v>
      </c>
      <c r="T32" s="129">
        <f t="shared" si="5"/>
        <v>0</v>
      </c>
      <c r="U32" s="129">
        <f t="shared" si="6"/>
        <v>0</v>
      </c>
      <c r="V32" s="129">
        <f t="shared" si="7"/>
        <v>0</v>
      </c>
      <c r="W32" s="130">
        <f t="shared" si="8"/>
        <v>0</v>
      </c>
      <c r="X32" s="100"/>
      <c r="Z32" s="120">
        <f t="shared" si="9"/>
        <v>0</v>
      </c>
      <c r="AA32" s="120">
        <f t="shared" si="10"/>
        <v>0</v>
      </c>
      <c r="AB32" s="120">
        <f t="shared" si="11"/>
        <v>0</v>
      </c>
      <c r="AC32" s="120">
        <f t="shared" si="12"/>
        <v>0</v>
      </c>
    </row>
    <row r="33" spans="1:29" ht="15.75" customHeight="1" hidden="1">
      <c r="A33" s="146">
        <f t="shared" si="0"/>
        <v>11</v>
      </c>
      <c r="B33" s="179">
        <f t="shared" si="1"/>
        <v>0</v>
      </c>
      <c r="C33" s="172"/>
      <c r="D33" s="180"/>
      <c r="E33" s="181"/>
      <c r="F33" s="151">
        <f>INDEX(poeng!$A$1:$B$154,(E33-0)+1,2)</f>
        <v>0</v>
      </c>
      <c r="G33" s="182"/>
      <c r="H33" s="151">
        <f>INDEX(poeng!$A$1:$B$154,(G33-0)+1,2)</f>
        <v>0</v>
      </c>
      <c r="I33" s="181"/>
      <c r="J33" s="151">
        <f>INDEX(poeng!$A$1:$B$154,(I33-0)+1,2)</f>
        <v>0</v>
      </c>
      <c r="K33" s="182"/>
      <c r="L33" s="151">
        <f>INDEX(poeng!$A$1:$B$154,(K33-0)+1,2)</f>
        <v>0</v>
      </c>
      <c r="M33" s="181"/>
      <c r="N33" s="151">
        <f>INDEX(poeng!$A$1:$B$154,(M33-0)+1,2)</f>
        <v>0</v>
      </c>
      <c r="O33" s="150"/>
      <c r="P33" s="151">
        <f>INDEX(poeng!$A$1:$B$154,(O33-0)+1,2)</f>
        <v>0</v>
      </c>
      <c r="Q33" s="128">
        <f t="shared" si="2"/>
        <v>0</v>
      </c>
      <c r="R33" s="129">
        <f t="shared" si="3"/>
        <v>0</v>
      </c>
      <c r="S33" s="129">
        <f t="shared" si="4"/>
        <v>0</v>
      </c>
      <c r="T33" s="129">
        <f t="shared" si="5"/>
        <v>0</v>
      </c>
      <c r="U33" s="129">
        <f t="shared" si="6"/>
        <v>0</v>
      </c>
      <c r="V33" s="129">
        <f t="shared" si="7"/>
        <v>0</v>
      </c>
      <c r="W33" s="130">
        <f t="shared" si="8"/>
        <v>0</v>
      </c>
      <c r="X33" s="100"/>
      <c r="Z33" s="120">
        <f t="shared" si="9"/>
        <v>0</v>
      </c>
      <c r="AA33" s="120">
        <f t="shared" si="10"/>
        <v>0</v>
      </c>
      <c r="AB33" s="120">
        <f t="shared" si="11"/>
        <v>0</v>
      </c>
      <c r="AC33" s="120">
        <f t="shared" si="12"/>
        <v>0</v>
      </c>
    </row>
    <row r="34" spans="1:29" ht="15.75" customHeight="1" hidden="1">
      <c r="A34" s="146">
        <f t="shared" si="0"/>
        <v>11</v>
      </c>
      <c r="B34" s="179">
        <f t="shared" si="1"/>
        <v>0</v>
      </c>
      <c r="C34" s="172"/>
      <c r="D34" s="180"/>
      <c r="E34" s="181"/>
      <c r="F34" s="151">
        <f>INDEX(poeng!$A$1:$B$154,(E34-0)+1,2)</f>
        <v>0</v>
      </c>
      <c r="G34" s="182"/>
      <c r="H34" s="151">
        <f>INDEX(poeng!$A$1:$B$154,(G34-0)+1,2)</f>
        <v>0</v>
      </c>
      <c r="I34" s="181"/>
      <c r="J34" s="151">
        <f>INDEX(poeng!$A$1:$B$154,(I34-0)+1,2)</f>
        <v>0</v>
      </c>
      <c r="K34" s="182"/>
      <c r="L34" s="151">
        <f>INDEX(poeng!$A$1:$B$154,(K34-0)+1,2)</f>
        <v>0</v>
      </c>
      <c r="M34" s="181"/>
      <c r="N34" s="151">
        <f>INDEX(poeng!$A$1:$B$154,(M34-0)+1,2)</f>
        <v>0</v>
      </c>
      <c r="O34" s="150"/>
      <c r="P34" s="151">
        <f>INDEX(poeng!$A$1:$B$154,(O34-0)+1,2)</f>
        <v>0</v>
      </c>
      <c r="Q34" s="128">
        <f t="shared" si="2"/>
        <v>0</v>
      </c>
      <c r="R34" s="129">
        <f t="shared" si="3"/>
        <v>0</v>
      </c>
      <c r="S34" s="129">
        <f t="shared" si="4"/>
        <v>0</v>
      </c>
      <c r="T34" s="129">
        <f t="shared" si="5"/>
        <v>0</v>
      </c>
      <c r="U34" s="129">
        <f t="shared" si="6"/>
        <v>0</v>
      </c>
      <c r="V34" s="129">
        <f t="shared" si="7"/>
        <v>0</v>
      </c>
      <c r="W34" s="130">
        <f t="shared" si="8"/>
        <v>0</v>
      </c>
      <c r="X34" s="100"/>
      <c r="Z34" s="120">
        <f t="shared" si="9"/>
        <v>0</v>
      </c>
      <c r="AA34" s="120">
        <f t="shared" si="10"/>
        <v>0</v>
      </c>
      <c r="AB34" s="120">
        <f t="shared" si="11"/>
        <v>0</v>
      </c>
      <c r="AC34" s="120">
        <f t="shared" si="12"/>
        <v>0</v>
      </c>
    </row>
    <row r="35" spans="1:29" ht="15.75" customHeight="1" hidden="1">
      <c r="A35" s="146">
        <f t="shared" si="0"/>
        <v>11</v>
      </c>
      <c r="B35" s="179">
        <f t="shared" si="1"/>
        <v>0</v>
      </c>
      <c r="C35" s="172"/>
      <c r="D35" s="180"/>
      <c r="E35" s="181"/>
      <c r="F35" s="151">
        <f>INDEX(poeng!$A$1:$B$154,(E35-0)+1,2)</f>
        <v>0</v>
      </c>
      <c r="G35" s="182"/>
      <c r="H35" s="151">
        <f>INDEX(poeng!$A$1:$B$154,(G35-0)+1,2)</f>
        <v>0</v>
      </c>
      <c r="I35" s="181"/>
      <c r="J35" s="151">
        <f>INDEX(poeng!$A$1:$B$154,(I35-0)+1,2)</f>
        <v>0</v>
      </c>
      <c r="K35" s="182"/>
      <c r="L35" s="151">
        <f>INDEX(poeng!$A$1:$B$154,(K35-0)+1,2)</f>
        <v>0</v>
      </c>
      <c r="M35" s="181"/>
      <c r="N35" s="151">
        <f>INDEX(poeng!$A$1:$B$154,(M35-0)+1,2)</f>
        <v>0</v>
      </c>
      <c r="O35" s="150"/>
      <c r="P35" s="151">
        <f>INDEX(poeng!$A$1:$B$154,(O35-0)+1,2)</f>
        <v>0</v>
      </c>
      <c r="Q35" s="128">
        <f t="shared" si="2"/>
        <v>0</v>
      </c>
      <c r="R35" s="129">
        <f t="shared" si="3"/>
        <v>0</v>
      </c>
      <c r="S35" s="129">
        <f t="shared" si="4"/>
        <v>0</v>
      </c>
      <c r="T35" s="129">
        <f t="shared" si="5"/>
        <v>0</v>
      </c>
      <c r="U35" s="129">
        <f t="shared" si="6"/>
        <v>0</v>
      </c>
      <c r="V35" s="129">
        <f t="shared" si="7"/>
        <v>0</v>
      </c>
      <c r="W35" s="130">
        <f t="shared" si="8"/>
        <v>0</v>
      </c>
      <c r="X35" s="100"/>
      <c r="Z35" s="120">
        <f t="shared" si="9"/>
        <v>0</v>
      </c>
      <c r="AA35" s="120">
        <f t="shared" si="10"/>
        <v>0</v>
      </c>
      <c r="AB35" s="120">
        <f t="shared" si="11"/>
        <v>0</v>
      </c>
      <c r="AC35" s="120">
        <f t="shared" si="12"/>
        <v>0</v>
      </c>
    </row>
    <row r="36" spans="1:29" ht="15.75" customHeight="1" hidden="1">
      <c r="A36" s="146">
        <f t="shared" si="0"/>
        <v>11</v>
      </c>
      <c r="B36" s="179">
        <f t="shared" si="1"/>
        <v>0</v>
      </c>
      <c r="C36" s="172"/>
      <c r="D36" s="180"/>
      <c r="E36" s="181"/>
      <c r="F36" s="151">
        <f>INDEX(poeng!$A$1:$B$154,(E36-0)+1,2)</f>
        <v>0</v>
      </c>
      <c r="G36" s="182"/>
      <c r="H36" s="151">
        <f>INDEX(poeng!$A$1:$B$154,(G36-0)+1,2)</f>
        <v>0</v>
      </c>
      <c r="I36" s="181"/>
      <c r="J36" s="151">
        <f>INDEX(poeng!$A$1:$B$154,(I36-0)+1,2)</f>
        <v>0</v>
      </c>
      <c r="K36" s="182"/>
      <c r="L36" s="151">
        <f>INDEX(poeng!$A$1:$B$154,(K36-0)+1,2)</f>
        <v>0</v>
      </c>
      <c r="M36" s="181"/>
      <c r="N36" s="151">
        <f>INDEX(poeng!$A$1:$B$154,(M36-0)+1,2)</f>
        <v>0</v>
      </c>
      <c r="O36" s="150"/>
      <c r="P36" s="151">
        <f>INDEX(poeng!$A$1:$B$154,(O36-0)+1,2)</f>
        <v>0</v>
      </c>
      <c r="Q36" s="128">
        <f t="shared" si="2"/>
        <v>0</v>
      </c>
      <c r="R36" s="129">
        <f t="shared" si="3"/>
        <v>0</v>
      </c>
      <c r="S36" s="129">
        <f t="shared" si="4"/>
        <v>0</v>
      </c>
      <c r="T36" s="129">
        <f t="shared" si="5"/>
        <v>0</v>
      </c>
      <c r="U36" s="129">
        <f t="shared" si="6"/>
        <v>0</v>
      </c>
      <c r="V36" s="129">
        <f t="shared" si="7"/>
        <v>0</v>
      </c>
      <c r="W36" s="130">
        <f t="shared" si="8"/>
        <v>0</v>
      </c>
      <c r="X36" s="100"/>
      <c r="Z36" s="120">
        <f t="shared" si="9"/>
        <v>0</v>
      </c>
      <c r="AA36" s="120">
        <f t="shared" si="10"/>
        <v>0</v>
      </c>
      <c r="AB36" s="120">
        <f t="shared" si="11"/>
        <v>0</v>
      </c>
      <c r="AC36" s="120">
        <f t="shared" si="12"/>
        <v>0</v>
      </c>
    </row>
    <row r="37" spans="1:29" ht="15.75" customHeight="1" hidden="1">
      <c r="A37" s="146">
        <f t="shared" si="0"/>
        <v>11</v>
      </c>
      <c r="B37" s="179">
        <f t="shared" si="1"/>
        <v>0</v>
      </c>
      <c r="C37" s="172"/>
      <c r="D37" s="180"/>
      <c r="E37" s="181"/>
      <c r="F37" s="151">
        <f>INDEX(poeng!$A$1:$B$154,(E37-0)+1,2)</f>
        <v>0</v>
      </c>
      <c r="G37" s="182"/>
      <c r="H37" s="151">
        <f>INDEX(poeng!$A$1:$B$154,(G37-0)+1,2)</f>
        <v>0</v>
      </c>
      <c r="I37" s="181"/>
      <c r="J37" s="151">
        <f>INDEX(poeng!$A$1:$B$154,(I37-0)+1,2)</f>
        <v>0</v>
      </c>
      <c r="K37" s="182"/>
      <c r="L37" s="151">
        <f>INDEX(poeng!$A$1:$B$154,(K37-0)+1,2)</f>
        <v>0</v>
      </c>
      <c r="M37" s="181"/>
      <c r="N37" s="151">
        <f>INDEX(poeng!$A$1:$B$154,(M37-0)+1,2)</f>
        <v>0</v>
      </c>
      <c r="O37" s="150"/>
      <c r="P37" s="151">
        <f>INDEX(poeng!$A$1:$B$154,(O37-0)+1,2)</f>
        <v>0</v>
      </c>
      <c r="Q37" s="128">
        <f t="shared" si="2"/>
        <v>0</v>
      </c>
      <c r="R37" s="129">
        <f t="shared" si="3"/>
        <v>0</v>
      </c>
      <c r="S37" s="129">
        <f t="shared" si="4"/>
        <v>0</v>
      </c>
      <c r="T37" s="129">
        <f t="shared" si="5"/>
        <v>0</v>
      </c>
      <c r="U37" s="129">
        <f t="shared" si="6"/>
        <v>0</v>
      </c>
      <c r="V37" s="129">
        <f t="shared" si="7"/>
        <v>0</v>
      </c>
      <c r="W37" s="130">
        <f t="shared" si="8"/>
        <v>0</v>
      </c>
      <c r="X37" s="100"/>
      <c r="Z37" s="120">
        <f t="shared" si="9"/>
        <v>0</v>
      </c>
      <c r="AA37" s="120">
        <f t="shared" si="10"/>
        <v>0</v>
      </c>
      <c r="AB37" s="120">
        <f t="shared" si="11"/>
        <v>0</v>
      </c>
      <c r="AC37" s="120">
        <f t="shared" si="12"/>
        <v>0</v>
      </c>
    </row>
    <row r="38" spans="1:29" ht="15.75" customHeight="1" hidden="1">
      <c r="A38" s="146">
        <f aca="true" t="shared" si="13" ref="A38:A69">RANK(W38,W$6:W$75,0)</f>
        <v>11</v>
      </c>
      <c r="B38" s="179">
        <f t="shared" si="1"/>
        <v>0</v>
      </c>
      <c r="C38" s="172"/>
      <c r="D38" s="180"/>
      <c r="E38" s="181"/>
      <c r="F38" s="151">
        <f>INDEX(poeng!$A$1:$B$154,(E38-0)+1,2)</f>
        <v>0</v>
      </c>
      <c r="G38" s="182"/>
      <c r="H38" s="151">
        <f>INDEX(poeng!$A$1:$B$154,(G38-0)+1,2)</f>
        <v>0</v>
      </c>
      <c r="I38" s="181"/>
      <c r="J38" s="151">
        <f>INDEX(poeng!$A$1:$B$154,(I38-0)+1,2)</f>
        <v>0</v>
      </c>
      <c r="K38" s="182"/>
      <c r="L38" s="151">
        <f>INDEX(poeng!$A$1:$B$154,(K38-0)+1,2)</f>
        <v>0</v>
      </c>
      <c r="M38" s="181"/>
      <c r="N38" s="151">
        <f>INDEX(poeng!$A$1:$B$154,(M38-0)+1,2)</f>
        <v>0</v>
      </c>
      <c r="O38" s="150"/>
      <c r="P38" s="151">
        <f>INDEX(poeng!$A$1:$B$154,(O38-0)+1,2)</f>
        <v>0</v>
      </c>
      <c r="Q38" s="128">
        <f t="shared" si="2"/>
        <v>0</v>
      </c>
      <c r="R38" s="129">
        <f t="shared" si="3"/>
        <v>0</v>
      </c>
      <c r="S38" s="129">
        <f t="shared" si="4"/>
        <v>0</v>
      </c>
      <c r="T38" s="129">
        <f t="shared" si="5"/>
        <v>0</v>
      </c>
      <c r="U38" s="129">
        <f t="shared" si="6"/>
        <v>0</v>
      </c>
      <c r="V38" s="129">
        <f t="shared" si="7"/>
        <v>0</v>
      </c>
      <c r="W38" s="130">
        <f t="shared" si="8"/>
        <v>0</v>
      </c>
      <c r="X38" s="100"/>
      <c r="Z38" s="120">
        <f t="shared" si="9"/>
        <v>0</v>
      </c>
      <c r="AA38" s="120">
        <f t="shared" si="10"/>
        <v>0</v>
      </c>
      <c r="AB38" s="120">
        <f t="shared" si="11"/>
        <v>0</v>
      </c>
      <c r="AC38" s="120">
        <f t="shared" si="12"/>
        <v>0</v>
      </c>
    </row>
    <row r="39" spans="1:29" ht="15.75" customHeight="1" hidden="1">
      <c r="A39" s="146">
        <f t="shared" si="13"/>
        <v>11</v>
      </c>
      <c r="B39" s="179">
        <f t="shared" si="1"/>
        <v>0</v>
      </c>
      <c r="C39" s="172"/>
      <c r="D39" s="180"/>
      <c r="E39" s="181"/>
      <c r="F39" s="151">
        <f>INDEX(poeng!$A$1:$B$154,(E39-0)+1,2)</f>
        <v>0</v>
      </c>
      <c r="G39" s="182"/>
      <c r="H39" s="151">
        <f>INDEX(poeng!$A$1:$B$154,(G39-0)+1,2)</f>
        <v>0</v>
      </c>
      <c r="I39" s="181"/>
      <c r="J39" s="151">
        <f>INDEX(poeng!$A$1:$B$154,(I39-0)+1,2)</f>
        <v>0</v>
      </c>
      <c r="K39" s="182"/>
      <c r="L39" s="151">
        <f>INDEX(poeng!$A$1:$B$154,(K39-0)+1,2)</f>
        <v>0</v>
      </c>
      <c r="M39" s="181"/>
      <c r="N39" s="151">
        <f>INDEX(poeng!$A$1:$B$154,(M39-0)+1,2)</f>
        <v>0</v>
      </c>
      <c r="O39" s="150"/>
      <c r="P39" s="151">
        <f>INDEX(poeng!$A$1:$B$154,(O39-0)+1,2)</f>
        <v>0</v>
      </c>
      <c r="Q39" s="128">
        <f t="shared" si="2"/>
        <v>0</v>
      </c>
      <c r="R39" s="129">
        <f t="shared" si="3"/>
        <v>0</v>
      </c>
      <c r="S39" s="129">
        <f t="shared" si="4"/>
        <v>0</v>
      </c>
      <c r="T39" s="129">
        <f t="shared" si="5"/>
        <v>0</v>
      </c>
      <c r="U39" s="129">
        <f t="shared" si="6"/>
        <v>0</v>
      </c>
      <c r="V39" s="129">
        <f t="shared" si="7"/>
        <v>0</v>
      </c>
      <c r="W39" s="130">
        <f t="shared" si="8"/>
        <v>0</v>
      </c>
      <c r="X39" s="100"/>
      <c r="Z39" s="120">
        <f t="shared" si="9"/>
        <v>0</v>
      </c>
      <c r="AA39" s="120">
        <f t="shared" si="10"/>
        <v>0</v>
      </c>
      <c r="AB39" s="120">
        <f t="shared" si="11"/>
        <v>0</v>
      </c>
      <c r="AC39" s="120">
        <f t="shared" si="12"/>
        <v>0</v>
      </c>
    </row>
    <row r="40" spans="1:29" ht="15.75" customHeight="1" hidden="1">
      <c r="A40" s="146">
        <f t="shared" si="13"/>
        <v>11</v>
      </c>
      <c r="B40" s="179">
        <f t="shared" si="1"/>
        <v>0</v>
      </c>
      <c r="C40" s="172"/>
      <c r="D40" s="180"/>
      <c r="E40" s="181">
        <v>0</v>
      </c>
      <c r="F40" s="151">
        <f>INDEX(poeng!$A$1:$B$154,(E40-0)+1,2)</f>
        <v>0</v>
      </c>
      <c r="G40" s="182"/>
      <c r="H40" s="151">
        <f>INDEX(poeng!$A$1:$B$154,(G40-0)+1,2)</f>
        <v>0</v>
      </c>
      <c r="I40" s="181"/>
      <c r="J40" s="151">
        <f>INDEX(poeng!$A$1:$B$154,(I40-0)+1,2)</f>
        <v>0</v>
      </c>
      <c r="K40" s="182"/>
      <c r="L40" s="151">
        <f>INDEX(poeng!$A$1:$B$154,(K40-0)+1,2)</f>
        <v>0</v>
      </c>
      <c r="M40" s="181"/>
      <c r="N40" s="151">
        <f>INDEX(poeng!$A$1:$B$154,(M40-0)+1,2)</f>
        <v>0</v>
      </c>
      <c r="O40" s="150"/>
      <c r="P40" s="151">
        <f>INDEX(poeng!$A$1:$B$154,(O40-0)+1,2)</f>
        <v>0</v>
      </c>
      <c r="Q40" s="128">
        <f t="shared" si="2"/>
        <v>0</v>
      </c>
      <c r="R40" s="129">
        <f t="shared" si="3"/>
        <v>0</v>
      </c>
      <c r="S40" s="129">
        <f t="shared" si="4"/>
        <v>0</v>
      </c>
      <c r="T40" s="129">
        <f t="shared" si="5"/>
        <v>0</v>
      </c>
      <c r="U40" s="129">
        <f t="shared" si="6"/>
        <v>0</v>
      </c>
      <c r="V40" s="129">
        <f t="shared" si="7"/>
        <v>0</v>
      </c>
      <c r="W40" s="130">
        <f t="shared" si="8"/>
        <v>0</v>
      </c>
      <c r="X40" s="100"/>
      <c r="Z40" s="120">
        <f t="shared" si="9"/>
        <v>0</v>
      </c>
      <c r="AA40" s="120">
        <f t="shared" si="10"/>
        <v>0</v>
      </c>
      <c r="AB40" s="120">
        <f t="shared" si="11"/>
        <v>0</v>
      </c>
      <c r="AC40" s="120">
        <f t="shared" si="12"/>
        <v>0</v>
      </c>
    </row>
    <row r="41" spans="1:29" ht="15.75" customHeight="1" hidden="1">
      <c r="A41" s="146">
        <f t="shared" si="13"/>
        <v>11</v>
      </c>
      <c r="B41" s="179">
        <f t="shared" si="1"/>
        <v>0</v>
      </c>
      <c r="C41" s="172"/>
      <c r="D41" s="180"/>
      <c r="E41" s="181"/>
      <c r="F41" s="151">
        <f>INDEX(poeng!$A$1:$B$154,(E41-0)+1,2)</f>
        <v>0</v>
      </c>
      <c r="G41" s="182"/>
      <c r="H41" s="151">
        <f>INDEX(poeng!$A$1:$B$154,(G41-0)+1,2)</f>
        <v>0</v>
      </c>
      <c r="I41" s="181"/>
      <c r="J41" s="151">
        <f>INDEX(poeng!$A$1:$B$154,(I41-0)+1,2)</f>
        <v>0</v>
      </c>
      <c r="K41" s="182"/>
      <c r="L41" s="151">
        <f>INDEX(poeng!$A$1:$B$154,(K41-0)+1,2)</f>
        <v>0</v>
      </c>
      <c r="M41" s="181"/>
      <c r="N41" s="151">
        <f>INDEX(poeng!$A$1:$B$154,(M41-0)+1,2)</f>
        <v>0</v>
      </c>
      <c r="O41" s="150"/>
      <c r="P41" s="151">
        <f>INDEX(poeng!$A$1:$B$154,(O41-0)+1,2)</f>
        <v>0</v>
      </c>
      <c r="Q41" s="128">
        <f t="shared" si="2"/>
        <v>0</v>
      </c>
      <c r="R41" s="129">
        <f t="shared" si="3"/>
        <v>0</v>
      </c>
      <c r="S41" s="129">
        <f t="shared" si="4"/>
        <v>0</v>
      </c>
      <c r="T41" s="129">
        <f t="shared" si="5"/>
        <v>0</v>
      </c>
      <c r="U41" s="129">
        <f t="shared" si="6"/>
        <v>0</v>
      </c>
      <c r="V41" s="129">
        <f t="shared" si="7"/>
        <v>0</v>
      </c>
      <c r="W41" s="130">
        <f t="shared" si="8"/>
        <v>0</v>
      </c>
      <c r="X41" s="100"/>
      <c r="Z41" s="120">
        <f t="shared" si="9"/>
        <v>0</v>
      </c>
      <c r="AA41" s="120">
        <f t="shared" si="10"/>
        <v>0</v>
      </c>
      <c r="AB41" s="120">
        <f t="shared" si="11"/>
        <v>0</v>
      </c>
      <c r="AC41" s="120">
        <f t="shared" si="12"/>
        <v>0</v>
      </c>
    </row>
    <row r="42" spans="1:29" ht="15.75" customHeight="1" hidden="1">
      <c r="A42" s="146">
        <f t="shared" si="13"/>
        <v>11</v>
      </c>
      <c r="B42" s="179">
        <f t="shared" si="1"/>
        <v>0</v>
      </c>
      <c r="C42" s="172"/>
      <c r="D42" s="180"/>
      <c r="E42" s="181"/>
      <c r="F42" s="151">
        <f>INDEX(poeng!$A$1:$B$154,(E42-0)+1,2)</f>
        <v>0</v>
      </c>
      <c r="G42" s="182"/>
      <c r="H42" s="151">
        <f>INDEX(poeng!$A$1:$B$154,(G42-0)+1,2)</f>
        <v>0</v>
      </c>
      <c r="I42" s="181"/>
      <c r="J42" s="151">
        <f>INDEX(poeng!$A$1:$B$154,(I42-0)+1,2)</f>
        <v>0</v>
      </c>
      <c r="K42" s="182"/>
      <c r="L42" s="151">
        <f>INDEX(poeng!$A$1:$B$154,(K42-0)+1,2)</f>
        <v>0</v>
      </c>
      <c r="M42" s="181"/>
      <c r="N42" s="151">
        <f>INDEX(poeng!$A$1:$B$154,(M42-0)+1,2)</f>
        <v>0</v>
      </c>
      <c r="O42" s="150"/>
      <c r="P42" s="151">
        <f>INDEX(poeng!$A$1:$B$154,(O42-0)+1,2)</f>
        <v>0</v>
      </c>
      <c r="Q42" s="128">
        <f t="shared" si="2"/>
        <v>0</v>
      </c>
      <c r="R42" s="129">
        <f t="shared" si="3"/>
        <v>0</v>
      </c>
      <c r="S42" s="129">
        <f t="shared" si="4"/>
        <v>0</v>
      </c>
      <c r="T42" s="129">
        <f t="shared" si="5"/>
        <v>0</v>
      </c>
      <c r="U42" s="129">
        <f t="shared" si="6"/>
        <v>0</v>
      </c>
      <c r="V42" s="129">
        <f t="shared" si="7"/>
        <v>0</v>
      </c>
      <c r="W42" s="130">
        <f t="shared" si="8"/>
        <v>0</v>
      </c>
      <c r="X42" s="100"/>
      <c r="Z42" s="120">
        <f t="shared" si="9"/>
        <v>0</v>
      </c>
      <c r="AA42" s="120">
        <f t="shared" si="10"/>
        <v>0</v>
      </c>
      <c r="AB42" s="120">
        <f t="shared" si="11"/>
        <v>0</v>
      </c>
      <c r="AC42" s="120">
        <f t="shared" si="12"/>
        <v>0</v>
      </c>
    </row>
    <row r="43" spans="1:29" ht="15.75" customHeight="1" hidden="1">
      <c r="A43" s="146">
        <f t="shared" si="13"/>
        <v>11</v>
      </c>
      <c r="B43" s="179">
        <f t="shared" si="1"/>
        <v>0</v>
      </c>
      <c r="C43" s="172"/>
      <c r="D43" s="180"/>
      <c r="E43" s="181"/>
      <c r="F43" s="151">
        <f>INDEX(poeng!$A$1:$B$154,(E43-0)+1,2)</f>
        <v>0</v>
      </c>
      <c r="G43" s="182"/>
      <c r="H43" s="151">
        <f>INDEX(poeng!$A$1:$B$154,(G43-0)+1,2)</f>
        <v>0</v>
      </c>
      <c r="I43" s="181"/>
      <c r="J43" s="151">
        <f>INDEX(poeng!$A$1:$B$154,(I43-0)+1,2)</f>
        <v>0</v>
      </c>
      <c r="K43" s="182"/>
      <c r="L43" s="151">
        <f>INDEX(poeng!$A$1:$B$154,(K43-0)+1,2)</f>
        <v>0</v>
      </c>
      <c r="M43" s="181"/>
      <c r="N43" s="151">
        <f>INDEX(poeng!$A$1:$B$154,(M43-0)+1,2)</f>
        <v>0</v>
      </c>
      <c r="O43" s="150"/>
      <c r="P43" s="151">
        <f>INDEX(poeng!$A$1:$B$154,(O43-0)+1,2)</f>
        <v>0</v>
      </c>
      <c r="Q43" s="128">
        <f t="shared" si="2"/>
        <v>0</v>
      </c>
      <c r="R43" s="129">
        <f t="shared" si="3"/>
        <v>0</v>
      </c>
      <c r="S43" s="129">
        <f t="shared" si="4"/>
        <v>0</v>
      </c>
      <c r="T43" s="129">
        <f t="shared" si="5"/>
        <v>0</v>
      </c>
      <c r="U43" s="129">
        <f t="shared" si="6"/>
        <v>0</v>
      </c>
      <c r="V43" s="129">
        <f t="shared" si="7"/>
        <v>0</v>
      </c>
      <c r="W43" s="130">
        <f t="shared" si="8"/>
        <v>0</v>
      </c>
      <c r="X43" s="100"/>
      <c r="Z43" s="120">
        <f t="shared" si="9"/>
        <v>0</v>
      </c>
      <c r="AA43" s="120">
        <f t="shared" si="10"/>
        <v>0</v>
      </c>
      <c r="AB43" s="120">
        <f t="shared" si="11"/>
        <v>0</v>
      </c>
      <c r="AC43" s="120">
        <f t="shared" si="12"/>
        <v>0</v>
      </c>
    </row>
    <row r="44" spans="1:29" ht="15.75" customHeight="1" hidden="1">
      <c r="A44" s="146">
        <f t="shared" si="13"/>
        <v>11</v>
      </c>
      <c r="B44" s="179">
        <f t="shared" si="1"/>
        <v>0</v>
      </c>
      <c r="C44" s="172"/>
      <c r="D44" s="180"/>
      <c r="E44" s="181"/>
      <c r="F44" s="151">
        <f>INDEX(poeng!$A$1:$B$154,(E44-0)+1,2)</f>
        <v>0</v>
      </c>
      <c r="G44" s="182"/>
      <c r="H44" s="151">
        <f>INDEX(poeng!$A$1:$B$154,(G44-0)+1,2)</f>
        <v>0</v>
      </c>
      <c r="I44" s="181"/>
      <c r="J44" s="151">
        <f>INDEX(poeng!$A$1:$B$154,(I44-0)+1,2)</f>
        <v>0</v>
      </c>
      <c r="K44" s="182"/>
      <c r="L44" s="151">
        <f>INDEX(poeng!$A$1:$B$154,(K44-0)+1,2)</f>
        <v>0</v>
      </c>
      <c r="M44" s="181"/>
      <c r="N44" s="151">
        <f>INDEX(poeng!$A$1:$B$154,(M44-0)+1,2)</f>
        <v>0</v>
      </c>
      <c r="O44" s="150"/>
      <c r="P44" s="151">
        <f>INDEX(poeng!$A$1:$B$154,(O44-0)+1,2)</f>
        <v>0</v>
      </c>
      <c r="Q44" s="128">
        <f t="shared" si="2"/>
        <v>0</v>
      </c>
      <c r="R44" s="129">
        <f t="shared" si="3"/>
        <v>0</v>
      </c>
      <c r="S44" s="129">
        <f t="shared" si="4"/>
        <v>0</v>
      </c>
      <c r="T44" s="129">
        <f t="shared" si="5"/>
        <v>0</v>
      </c>
      <c r="U44" s="129">
        <f t="shared" si="6"/>
        <v>0</v>
      </c>
      <c r="V44" s="129">
        <f t="shared" si="7"/>
        <v>0</v>
      </c>
      <c r="W44" s="130">
        <f t="shared" si="8"/>
        <v>0</v>
      </c>
      <c r="X44" s="100"/>
      <c r="Z44" s="120">
        <f t="shared" si="9"/>
        <v>0</v>
      </c>
      <c r="AA44" s="120">
        <f t="shared" si="10"/>
        <v>0</v>
      </c>
      <c r="AB44" s="120">
        <f t="shared" si="11"/>
        <v>0</v>
      </c>
      <c r="AC44" s="120">
        <f t="shared" si="12"/>
        <v>0</v>
      </c>
    </row>
    <row r="45" spans="1:29" ht="15.75" customHeight="1" hidden="1">
      <c r="A45" s="146">
        <f t="shared" si="13"/>
        <v>11</v>
      </c>
      <c r="B45" s="179">
        <f t="shared" si="1"/>
        <v>0</v>
      </c>
      <c r="C45" s="172"/>
      <c r="D45" s="180"/>
      <c r="E45" s="181"/>
      <c r="F45" s="151">
        <f>INDEX(poeng!$A$1:$B$154,(E45-0)+1,2)</f>
        <v>0</v>
      </c>
      <c r="G45" s="182"/>
      <c r="H45" s="151">
        <f>INDEX(poeng!$A$1:$B$154,(G45-0)+1,2)</f>
        <v>0</v>
      </c>
      <c r="I45" s="181"/>
      <c r="J45" s="151">
        <f>INDEX(poeng!$A$1:$B$154,(I45-0)+1,2)</f>
        <v>0</v>
      </c>
      <c r="K45" s="182"/>
      <c r="L45" s="151">
        <f>INDEX(poeng!$A$1:$B$154,(K45-0)+1,2)</f>
        <v>0</v>
      </c>
      <c r="M45" s="181"/>
      <c r="N45" s="151">
        <f>INDEX(poeng!$A$1:$B$154,(M45-0)+1,2)</f>
        <v>0</v>
      </c>
      <c r="O45" s="150"/>
      <c r="P45" s="151">
        <f>INDEX(poeng!$A$1:$B$154,(O45-0)+1,2)</f>
        <v>0</v>
      </c>
      <c r="Q45" s="128">
        <f t="shared" si="2"/>
        <v>0</v>
      </c>
      <c r="R45" s="129">
        <f t="shared" si="3"/>
        <v>0</v>
      </c>
      <c r="S45" s="129">
        <f t="shared" si="4"/>
        <v>0</v>
      </c>
      <c r="T45" s="129">
        <f t="shared" si="5"/>
        <v>0</v>
      </c>
      <c r="U45" s="129">
        <f t="shared" si="6"/>
        <v>0</v>
      </c>
      <c r="V45" s="129">
        <f t="shared" si="7"/>
        <v>0</v>
      </c>
      <c r="W45" s="130">
        <f t="shared" si="8"/>
        <v>0</v>
      </c>
      <c r="X45" s="100"/>
      <c r="Z45" s="120">
        <f t="shared" si="9"/>
        <v>0</v>
      </c>
      <c r="AA45" s="120">
        <f t="shared" si="10"/>
        <v>0</v>
      </c>
      <c r="AB45" s="120">
        <f t="shared" si="11"/>
        <v>0</v>
      </c>
      <c r="AC45" s="120">
        <f t="shared" si="12"/>
        <v>0</v>
      </c>
    </row>
    <row r="46" spans="1:29" ht="15.75" customHeight="1" hidden="1">
      <c r="A46" s="146">
        <f t="shared" si="13"/>
        <v>11</v>
      </c>
      <c r="B46" s="179">
        <f t="shared" si="1"/>
        <v>0</v>
      </c>
      <c r="C46" s="172"/>
      <c r="D46" s="180"/>
      <c r="E46" s="181"/>
      <c r="F46" s="151">
        <f>INDEX(poeng!$A$1:$B$154,(E46-0)+1,2)</f>
        <v>0</v>
      </c>
      <c r="G46" s="182"/>
      <c r="H46" s="151">
        <f>INDEX(poeng!$A$1:$B$154,(G46-0)+1,2)</f>
        <v>0</v>
      </c>
      <c r="I46" s="181"/>
      <c r="J46" s="151">
        <f>INDEX(poeng!$A$1:$B$154,(I46-0)+1,2)</f>
        <v>0</v>
      </c>
      <c r="K46" s="182"/>
      <c r="L46" s="151">
        <f>INDEX(poeng!$A$1:$B$154,(K46-0)+1,2)</f>
        <v>0</v>
      </c>
      <c r="M46" s="181"/>
      <c r="N46" s="151">
        <f>INDEX(poeng!$A$1:$B$154,(M46-0)+1,2)</f>
        <v>0</v>
      </c>
      <c r="O46" s="150"/>
      <c r="P46" s="151">
        <f>INDEX(poeng!$A$1:$B$154,(O46-0)+1,2)</f>
        <v>0</v>
      </c>
      <c r="Q46" s="128">
        <f t="shared" si="2"/>
        <v>0</v>
      </c>
      <c r="R46" s="129">
        <f t="shared" si="3"/>
        <v>0</v>
      </c>
      <c r="S46" s="129">
        <f t="shared" si="4"/>
        <v>0</v>
      </c>
      <c r="T46" s="129">
        <f t="shared" si="5"/>
        <v>0</v>
      </c>
      <c r="U46" s="129">
        <f t="shared" si="6"/>
        <v>0</v>
      </c>
      <c r="V46" s="129">
        <f t="shared" si="7"/>
        <v>0</v>
      </c>
      <c r="W46" s="130">
        <f t="shared" si="8"/>
        <v>0</v>
      </c>
      <c r="X46" s="100"/>
      <c r="Z46" s="120">
        <f t="shared" si="9"/>
        <v>0</v>
      </c>
      <c r="AA46" s="120">
        <f t="shared" si="10"/>
        <v>0</v>
      </c>
      <c r="AB46" s="120">
        <f t="shared" si="11"/>
        <v>0</v>
      </c>
      <c r="AC46" s="120">
        <f t="shared" si="12"/>
        <v>0</v>
      </c>
    </row>
    <row r="47" spans="1:29" ht="15.75" customHeight="1" hidden="1">
      <c r="A47" s="146">
        <f t="shared" si="13"/>
        <v>11</v>
      </c>
      <c r="B47" s="179">
        <f t="shared" si="1"/>
        <v>0</v>
      </c>
      <c r="C47" s="172"/>
      <c r="D47" s="180"/>
      <c r="E47" s="181"/>
      <c r="F47" s="151">
        <f>INDEX(poeng!$A$1:$B$154,(E47-0)+1,2)</f>
        <v>0</v>
      </c>
      <c r="G47" s="182"/>
      <c r="H47" s="151">
        <f>INDEX(poeng!$A$1:$B$154,(G47-0)+1,2)</f>
        <v>0</v>
      </c>
      <c r="I47" s="181"/>
      <c r="J47" s="151">
        <f>INDEX(poeng!$A$1:$B$154,(I47-0)+1,2)</f>
        <v>0</v>
      </c>
      <c r="K47" s="182"/>
      <c r="L47" s="151">
        <f>INDEX(poeng!$A$1:$B$154,(K47-0)+1,2)</f>
        <v>0</v>
      </c>
      <c r="M47" s="181"/>
      <c r="N47" s="151">
        <f>INDEX(poeng!$A$1:$B$154,(M47-0)+1,2)</f>
        <v>0</v>
      </c>
      <c r="O47" s="150"/>
      <c r="P47" s="151">
        <f>INDEX(poeng!$A$1:$B$154,(O47-0)+1,2)</f>
        <v>0</v>
      </c>
      <c r="Q47" s="128">
        <f t="shared" si="2"/>
        <v>0</v>
      </c>
      <c r="R47" s="129">
        <f t="shared" si="3"/>
        <v>0</v>
      </c>
      <c r="S47" s="129">
        <f t="shared" si="4"/>
        <v>0</v>
      </c>
      <c r="T47" s="129">
        <f t="shared" si="5"/>
        <v>0</v>
      </c>
      <c r="U47" s="129">
        <f t="shared" si="6"/>
        <v>0</v>
      </c>
      <c r="V47" s="129">
        <f t="shared" si="7"/>
        <v>0</v>
      </c>
      <c r="W47" s="130">
        <f t="shared" si="8"/>
        <v>0</v>
      </c>
      <c r="X47" s="100"/>
      <c r="Z47" s="120">
        <f t="shared" si="9"/>
        <v>0</v>
      </c>
      <c r="AA47" s="120">
        <f t="shared" si="10"/>
        <v>0</v>
      </c>
      <c r="AB47" s="120">
        <f t="shared" si="11"/>
        <v>0</v>
      </c>
      <c r="AC47" s="120">
        <f t="shared" si="12"/>
        <v>0</v>
      </c>
    </row>
    <row r="48" spans="1:29" ht="15.75" customHeight="1" hidden="1">
      <c r="A48" s="146">
        <f t="shared" si="13"/>
        <v>11</v>
      </c>
      <c r="B48" s="179">
        <f t="shared" si="1"/>
        <v>0</v>
      </c>
      <c r="C48" s="172"/>
      <c r="D48" s="180"/>
      <c r="E48" s="181"/>
      <c r="F48" s="151">
        <f>INDEX(poeng!$A$1:$B$154,(E48-0)+1,2)</f>
        <v>0</v>
      </c>
      <c r="G48" s="182"/>
      <c r="H48" s="151">
        <f>INDEX(poeng!$A$1:$B$154,(G48-0)+1,2)</f>
        <v>0</v>
      </c>
      <c r="I48" s="181"/>
      <c r="J48" s="151">
        <f>INDEX(poeng!$A$1:$B$154,(I48-0)+1,2)</f>
        <v>0</v>
      </c>
      <c r="K48" s="182"/>
      <c r="L48" s="151">
        <f>INDEX(poeng!$A$1:$B$154,(K48-0)+1,2)</f>
        <v>0</v>
      </c>
      <c r="M48" s="181"/>
      <c r="N48" s="151">
        <f>INDEX(poeng!$A$1:$B$154,(M48-0)+1,2)</f>
        <v>0</v>
      </c>
      <c r="O48" s="150"/>
      <c r="P48" s="151">
        <f>INDEX(poeng!$A$1:$B$154,(O48-0)+1,2)</f>
        <v>0</v>
      </c>
      <c r="Q48" s="128">
        <f t="shared" si="2"/>
        <v>0</v>
      </c>
      <c r="R48" s="129">
        <f t="shared" si="3"/>
        <v>0</v>
      </c>
      <c r="S48" s="129">
        <f t="shared" si="4"/>
        <v>0</v>
      </c>
      <c r="T48" s="129">
        <f t="shared" si="5"/>
        <v>0</v>
      </c>
      <c r="U48" s="129">
        <f t="shared" si="6"/>
        <v>0</v>
      </c>
      <c r="V48" s="129">
        <f t="shared" si="7"/>
        <v>0</v>
      </c>
      <c r="W48" s="136">
        <f t="shared" si="8"/>
        <v>0</v>
      </c>
      <c r="X48" s="100"/>
      <c r="Z48" s="120">
        <f t="shared" si="9"/>
        <v>0</v>
      </c>
      <c r="AA48" s="120">
        <f t="shared" si="10"/>
        <v>0</v>
      </c>
      <c r="AB48" s="120">
        <f t="shared" si="11"/>
        <v>0</v>
      </c>
      <c r="AC48" s="120">
        <f t="shared" si="12"/>
        <v>0</v>
      </c>
    </row>
    <row r="49" spans="1:29" ht="15.75" customHeight="1" hidden="1">
      <c r="A49" s="146">
        <f t="shared" si="13"/>
        <v>11</v>
      </c>
      <c r="B49" s="179">
        <f t="shared" si="1"/>
        <v>0</v>
      </c>
      <c r="C49" s="172"/>
      <c r="D49" s="180"/>
      <c r="E49" s="181"/>
      <c r="F49" s="151">
        <f>INDEX(poeng!$A$1:$B$154,(E49-0)+1,2)</f>
        <v>0</v>
      </c>
      <c r="G49" s="182"/>
      <c r="H49" s="151">
        <f>INDEX(poeng!$A$1:$B$154,(G49-0)+1,2)</f>
        <v>0</v>
      </c>
      <c r="I49" s="181"/>
      <c r="J49" s="151">
        <f>INDEX(poeng!$A$1:$B$154,(I49-0)+1,2)</f>
        <v>0</v>
      </c>
      <c r="K49" s="182"/>
      <c r="L49" s="151">
        <f>INDEX(poeng!$A$1:$B$154,(K49-0)+1,2)</f>
        <v>0</v>
      </c>
      <c r="M49" s="181"/>
      <c r="N49" s="151">
        <f>INDEX(poeng!$A$1:$B$154,(M49-0)+1,2)</f>
        <v>0</v>
      </c>
      <c r="O49" s="150"/>
      <c r="P49" s="151">
        <f>INDEX(poeng!$A$1:$B$154,(O49-0)+1,2)</f>
        <v>0</v>
      </c>
      <c r="Q49" s="128">
        <f t="shared" si="2"/>
        <v>0</v>
      </c>
      <c r="R49" s="129">
        <f t="shared" si="3"/>
        <v>0</v>
      </c>
      <c r="S49" s="129">
        <f t="shared" si="4"/>
        <v>0</v>
      </c>
      <c r="T49" s="129">
        <f t="shared" si="5"/>
        <v>0</v>
      </c>
      <c r="U49" s="129">
        <f t="shared" si="6"/>
        <v>0</v>
      </c>
      <c r="V49" s="129">
        <f t="shared" si="7"/>
        <v>0</v>
      </c>
      <c r="W49" s="130">
        <f t="shared" si="8"/>
        <v>0</v>
      </c>
      <c r="X49" s="100"/>
      <c r="Z49" s="120">
        <f t="shared" si="9"/>
        <v>0</v>
      </c>
      <c r="AA49" s="120">
        <f t="shared" si="10"/>
        <v>0</v>
      </c>
      <c r="AB49" s="120">
        <f t="shared" si="11"/>
        <v>0</v>
      </c>
      <c r="AC49" s="120">
        <f t="shared" si="12"/>
        <v>0</v>
      </c>
    </row>
    <row r="50" spans="1:29" ht="15.75" customHeight="1" hidden="1">
      <c r="A50" s="146">
        <f t="shared" si="13"/>
        <v>11</v>
      </c>
      <c r="B50" s="179">
        <f t="shared" si="1"/>
        <v>0</v>
      </c>
      <c r="C50" s="172"/>
      <c r="D50" s="180"/>
      <c r="E50" s="181"/>
      <c r="F50" s="151">
        <f>INDEX(poeng!$A$1:$B$154,(E50-0)+1,2)</f>
        <v>0</v>
      </c>
      <c r="G50" s="182"/>
      <c r="H50" s="151">
        <f>INDEX(poeng!$A$1:$B$154,(G50-0)+1,2)</f>
        <v>0</v>
      </c>
      <c r="I50" s="181"/>
      <c r="J50" s="151">
        <f>INDEX(poeng!$A$1:$B$154,(I50-0)+1,2)</f>
        <v>0</v>
      </c>
      <c r="K50" s="182"/>
      <c r="L50" s="151">
        <f>INDEX(poeng!$A$1:$B$154,(K50-0)+1,2)</f>
        <v>0</v>
      </c>
      <c r="M50" s="181"/>
      <c r="N50" s="151">
        <f>INDEX(poeng!$A$1:$B$154,(M50-0)+1,2)</f>
        <v>0</v>
      </c>
      <c r="O50" s="150"/>
      <c r="P50" s="151">
        <f>INDEX(poeng!$A$1:$B$154,(O50-0)+1,2)</f>
        <v>0</v>
      </c>
      <c r="Q50" s="128">
        <f t="shared" si="2"/>
        <v>0</v>
      </c>
      <c r="R50" s="129">
        <f t="shared" si="3"/>
        <v>0</v>
      </c>
      <c r="S50" s="129">
        <f t="shared" si="4"/>
        <v>0</v>
      </c>
      <c r="T50" s="129">
        <f t="shared" si="5"/>
        <v>0</v>
      </c>
      <c r="U50" s="129">
        <f t="shared" si="6"/>
        <v>0</v>
      </c>
      <c r="V50" s="129">
        <f t="shared" si="7"/>
        <v>0</v>
      </c>
      <c r="W50" s="130">
        <f t="shared" si="8"/>
        <v>0</v>
      </c>
      <c r="X50" s="100"/>
      <c r="Z50" s="120">
        <f t="shared" si="9"/>
        <v>0</v>
      </c>
      <c r="AA50" s="120">
        <f t="shared" si="10"/>
        <v>0</v>
      </c>
      <c r="AB50" s="120">
        <f t="shared" si="11"/>
        <v>0</v>
      </c>
      <c r="AC50" s="120">
        <f t="shared" si="12"/>
        <v>0</v>
      </c>
    </row>
    <row r="51" spans="1:29" ht="15.75" customHeight="1" hidden="1">
      <c r="A51" s="146">
        <f t="shared" si="13"/>
        <v>11</v>
      </c>
      <c r="B51" s="179">
        <f t="shared" si="1"/>
        <v>0</v>
      </c>
      <c r="C51" s="172"/>
      <c r="D51" s="180"/>
      <c r="E51" s="181"/>
      <c r="F51" s="151">
        <f>INDEX(poeng!$A$1:$B$154,(E51-0)+1,2)</f>
        <v>0</v>
      </c>
      <c r="G51" s="182"/>
      <c r="H51" s="151">
        <f>INDEX(poeng!$A$1:$B$154,(G51-0)+1,2)</f>
        <v>0</v>
      </c>
      <c r="I51" s="181"/>
      <c r="J51" s="151">
        <f>INDEX(poeng!$A$1:$B$154,(I51-0)+1,2)</f>
        <v>0</v>
      </c>
      <c r="K51" s="182"/>
      <c r="L51" s="151">
        <f>INDEX(poeng!$A$1:$B$154,(K51-0)+1,2)</f>
        <v>0</v>
      </c>
      <c r="M51" s="181"/>
      <c r="N51" s="151">
        <f>INDEX(poeng!$A$1:$B$154,(M51-0)+1,2)</f>
        <v>0</v>
      </c>
      <c r="O51" s="150"/>
      <c r="P51" s="151">
        <f>INDEX(poeng!$A$1:$B$154,(O51-0)+1,2)</f>
        <v>0</v>
      </c>
      <c r="Q51" s="128">
        <f t="shared" si="2"/>
        <v>0</v>
      </c>
      <c r="R51" s="129">
        <f t="shared" si="3"/>
        <v>0</v>
      </c>
      <c r="S51" s="129">
        <f t="shared" si="4"/>
        <v>0</v>
      </c>
      <c r="T51" s="129">
        <f t="shared" si="5"/>
        <v>0</v>
      </c>
      <c r="U51" s="129">
        <f t="shared" si="6"/>
        <v>0</v>
      </c>
      <c r="V51" s="129">
        <f t="shared" si="7"/>
        <v>0</v>
      </c>
      <c r="W51" s="130">
        <f t="shared" si="8"/>
        <v>0</v>
      </c>
      <c r="X51" s="100"/>
      <c r="Z51" s="120">
        <f t="shared" si="9"/>
        <v>0</v>
      </c>
      <c r="AA51" s="120">
        <f t="shared" si="10"/>
        <v>0</v>
      </c>
      <c r="AB51" s="120">
        <f t="shared" si="11"/>
        <v>0</v>
      </c>
      <c r="AC51" s="120">
        <f t="shared" si="12"/>
        <v>0</v>
      </c>
    </row>
    <row r="52" spans="1:29" ht="15.75" customHeight="1" hidden="1">
      <c r="A52" s="146">
        <f t="shared" si="13"/>
        <v>11</v>
      </c>
      <c r="B52" s="179">
        <f t="shared" si="1"/>
        <v>0</v>
      </c>
      <c r="C52" s="172"/>
      <c r="D52" s="180"/>
      <c r="E52" s="181"/>
      <c r="F52" s="151">
        <f>INDEX(poeng!$A$1:$B$154,(E52-0)+1,2)</f>
        <v>0</v>
      </c>
      <c r="G52" s="182"/>
      <c r="H52" s="151">
        <f>INDEX(poeng!$A$1:$B$154,(G52-0)+1,2)</f>
        <v>0</v>
      </c>
      <c r="I52" s="181"/>
      <c r="J52" s="151">
        <f>INDEX(poeng!$A$1:$B$154,(I52-0)+1,2)</f>
        <v>0</v>
      </c>
      <c r="K52" s="182"/>
      <c r="L52" s="151">
        <f>INDEX(poeng!$A$1:$B$154,(K52-0)+1,2)</f>
        <v>0</v>
      </c>
      <c r="M52" s="181"/>
      <c r="N52" s="151">
        <f>INDEX(poeng!$A$1:$B$154,(M52-0)+1,2)</f>
        <v>0</v>
      </c>
      <c r="O52" s="150"/>
      <c r="P52" s="151">
        <f>INDEX(poeng!$A$1:$B$154,(O52-0)+1,2)</f>
        <v>0</v>
      </c>
      <c r="Q52" s="128">
        <f t="shared" si="2"/>
        <v>0</v>
      </c>
      <c r="R52" s="129">
        <f t="shared" si="3"/>
        <v>0</v>
      </c>
      <c r="S52" s="129">
        <f t="shared" si="4"/>
        <v>0</v>
      </c>
      <c r="T52" s="129">
        <f t="shared" si="5"/>
        <v>0</v>
      </c>
      <c r="U52" s="129">
        <f t="shared" si="6"/>
        <v>0</v>
      </c>
      <c r="V52" s="129">
        <f t="shared" si="7"/>
        <v>0</v>
      </c>
      <c r="W52" s="130">
        <f t="shared" si="8"/>
        <v>0</v>
      </c>
      <c r="X52" s="100"/>
      <c r="Z52" s="120">
        <f t="shared" si="9"/>
        <v>0</v>
      </c>
      <c r="AA52" s="120">
        <f t="shared" si="10"/>
        <v>0</v>
      </c>
      <c r="AB52" s="120">
        <f t="shared" si="11"/>
        <v>0</v>
      </c>
      <c r="AC52" s="120">
        <f t="shared" si="12"/>
        <v>0</v>
      </c>
    </row>
    <row r="53" spans="1:29" ht="15.75" customHeight="1" hidden="1">
      <c r="A53" s="146">
        <f t="shared" si="13"/>
        <v>11</v>
      </c>
      <c r="B53" s="179">
        <f t="shared" si="1"/>
        <v>0</v>
      </c>
      <c r="C53" s="172"/>
      <c r="D53" s="180"/>
      <c r="E53" s="181"/>
      <c r="F53" s="151">
        <f>INDEX(poeng!$A$1:$B$154,(E53-0)+1,2)</f>
        <v>0</v>
      </c>
      <c r="G53" s="182"/>
      <c r="H53" s="151">
        <f>INDEX(poeng!$A$1:$B$154,(G53-0)+1,2)</f>
        <v>0</v>
      </c>
      <c r="I53" s="181"/>
      <c r="J53" s="151">
        <f>INDEX(poeng!$A$1:$B$154,(I53-0)+1,2)</f>
        <v>0</v>
      </c>
      <c r="K53" s="182"/>
      <c r="L53" s="151">
        <f>INDEX(poeng!$A$1:$B$154,(K53-0)+1,2)</f>
        <v>0</v>
      </c>
      <c r="M53" s="181"/>
      <c r="N53" s="151">
        <f>INDEX(poeng!$A$1:$B$154,(M53-0)+1,2)</f>
        <v>0</v>
      </c>
      <c r="O53" s="150"/>
      <c r="P53" s="151">
        <f>INDEX(poeng!$A$1:$B$154,(O53-0)+1,2)</f>
        <v>0</v>
      </c>
      <c r="Q53" s="128">
        <f t="shared" si="2"/>
        <v>0</v>
      </c>
      <c r="R53" s="129">
        <f t="shared" si="3"/>
        <v>0</v>
      </c>
      <c r="S53" s="129">
        <f t="shared" si="4"/>
        <v>0</v>
      </c>
      <c r="T53" s="129">
        <f t="shared" si="5"/>
        <v>0</v>
      </c>
      <c r="U53" s="129">
        <f t="shared" si="6"/>
        <v>0</v>
      </c>
      <c r="V53" s="129">
        <f t="shared" si="7"/>
        <v>0</v>
      </c>
      <c r="W53" s="130">
        <f t="shared" si="8"/>
        <v>0</v>
      </c>
      <c r="X53" s="100"/>
      <c r="Z53" s="120">
        <f t="shared" si="9"/>
        <v>0</v>
      </c>
      <c r="AA53" s="120">
        <f t="shared" si="10"/>
        <v>0</v>
      </c>
      <c r="AB53" s="120">
        <f t="shared" si="11"/>
        <v>0</v>
      </c>
      <c r="AC53" s="120">
        <f t="shared" si="12"/>
        <v>0</v>
      </c>
    </row>
    <row r="54" spans="1:29" ht="15.75" customHeight="1" hidden="1">
      <c r="A54" s="146">
        <f t="shared" si="13"/>
        <v>11</v>
      </c>
      <c r="B54" s="179">
        <f t="shared" si="1"/>
        <v>0</v>
      </c>
      <c r="C54" s="172"/>
      <c r="D54" s="180"/>
      <c r="E54" s="181"/>
      <c r="F54" s="151">
        <f>INDEX(poeng!$A$1:$B$154,(E54-0)+1,2)</f>
        <v>0</v>
      </c>
      <c r="G54" s="182"/>
      <c r="H54" s="151">
        <f>INDEX(poeng!$A$1:$B$154,(G54-0)+1,2)</f>
        <v>0</v>
      </c>
      <c r="I54" s="181"/>
      <c r="J54" s="151">
        <f>INDEX(poeng!$A$1:$B$154,(I54-0)+1,2)</f>
        <v>0</v>
      </c>
      <c r="K54" s="182"/>
      <c r="L54" s="151">
        <f>INDEX(poeng!$A$1:$B$154,(K54-0)+1,2)</f>
        <v>0</v>
      </c>
      <c r="M54" s="181"/>
      <c r="N54" s="151">
        <f>INDEX(poeng!$A$1:$B$154,(M54-0)+1,2)</f>
        <v>0</v>
      </c>
      <c r="O54" s="150"/>
      <c r="P54" s="151">
        <f>INDEX(poeng!$A$1:$B$154,(O54-0)+1,2)</f>
        <v>0</v>
      </c>
      <c r="Q54" s="128">
        <f t="shared" si="2"/>
        <v>0</v>
      </c>
      <c r="R54" s="129">
        <f t="shared" si="3"/>
        <v>0</v>
      </c>
      <c r="S54" s="129">
        <f t="shared" si="4"/>
        <v>0</v>
      </c>
      <c r="T54" s="129">
        <f t="shared" si="5"/>
        <v>0</v>
      </c>
      <c r="U54" s="129">
        <f t="shared" si="6"/>
        <v>0</v>
      </c>
      <c r="V54" s="129">
        <f t="shared" si="7"/>
        <v>0</v>
      </c>
      <c r="W54" s="130">
        <f t="shared" si="8"/>
        <v>0</v>
      </c>
      <c r="X54" s="100"/>
      <c r="Z54" s="120">
        <f t="shared" si="9"/>
        <v>0</v>
      </c>
      <c r="AA54" s="120">
        <f t="shared" si="10"/>
        <v>0</v>
      </c>
      <c r="AB54" s="120">
        <f t="shared" si="11"/>
        <v>0</v>
      </c>
      <c r="AC54" s="120">
        <f t="shared" si="12"/>
        <v>0</v>
      </c>
    </row>
    <row r="55" spans="1:29" ht="15.75" customHeight="1" hidden="1">
      <c r="A55" s="146">
        <f t="shared" si="13"/>
        <v>11</v>
      </c>
      <c r="B55" s="179">
        <f t="shared" si="1"/>
        <v>0</v>
      </c>
      <c r="C55" s="172"/>
      <c r="D55" s="180"/>
      <c r="E55" s="181"/>
      <c r="F55" s="151">
        <f>INDEX(poeng!$A$1:$B$154,(E55-0)+1,2)</f>
        <v>0</v>
      </c>
      <c r="G55" s="182"/>
      <c r="H55" s="151">
        <f>INDEX(poeng!$A$1:$B$154,(G55-0)+1,2)</f>
        <v>0</v>
      </c>
      <c r="I55" s="181"/>
      <c r="J55" s="151">
        <f>INDEX(poeng!$A$1:$B$154,(I55-0)+1,2)</f>
        <v>0</v>
      </c>
      <c r="K55" s="182"/>
      <c r="L55" s="151">
        <f>INDEX(poeng!$A$1:$B$154,(K55-0)+1,2)</f>
        <v>0</v>
      </c>
      <c r="M55" s="181"/>
      <c r="N55" s="151">
        <f>INDEX(poeng!$A$1:$B$154,(M55-0)+1,2)</f>
        <v>0</v>
      </c>
      <c r="O55" s="150"/>
      <c r="P55" s="151">
        <f>INDEX(poeng!$A$1:$B$154,(O55-0)+1,2)</f>
        <v>0</v>
      </c>
      <c r="Q55" s="128">
        <f t="shared" si="2"/>
        <v>0</v>
      </c>
      <c r="R55" s="129">
        <f t="shared" si="3"/>
        <v>0</v>
      </c>
      <c r="S55" s="129">
        <f t="shared" si="4"/>
        <v>0</v>
      </c>
      <c r="T55" s="129">
        <f t="shared" si="5"/>
        <v>0</v>
      </c>
      <c r="U55" s="129">
        <f t="shared" si="6"/>
        <v>0</v>
      </c>
      <c r="V55" s="129">
        <f t="shared" si="7"/>
        <v>0</v>
      </c>
      <c r="W55" s="130">
        <f t="shared" si="8"/>
        <v>0</v>
      </c>
      <c r="X55" s="100"/>
      <c r="Z55" s="120">
        <f t="shared" si="9"/>
        <v>0</v>
      </c>
      <c r="AA55" s="120">
        <f t="shared" si="10"/>
        <v>0</v>
      </c>
      <c r="AB55" s="120">
        <f t="shared" si="11"/>
        <v>0</v>
      </c>
      <c r="AC55" s="120">
        <f t="shared" si="12"/>
        <v>0</v>
      </c>
    </row>
    <row r="56" spans="1:29" ht="15.75" customHeight="1" hidden="1">
      <c r="A56" s="146">
        <f t="shared" si="13"/>
        <v>11</v>
      </c>
      <c r="B56" s="179">
        <f t="shared" si="1"/>
        <v>0</v>
      </c>
      <c r="C56" s="172"/>
      <c r="D56" s="180"/>
      <c r="E56" s="181"/>
      <c r="F56" s="151">
        <f>INDEX(poeng!$A$1:$B$154,(E56-0)+1,2)</f>
        <v>0</v>
      </c>
      <c r="G56" s="182"/>
      <c r="H56" s="151">
        <f>INDEX(poeng!$A$1:$B$154,(G56-0)+1,2)</f>
        <v>0</v>
      </c>
      <c r="I56" s="181"/>
      <c r="J56" s="151">
        <f>INDEX(poeng!$A$1:$B$154,(I56-0)+1,2)</f>
        <v>0</v>
      </c>
      <c r="K56" s="182"/>
      <c r="L56" s="151">
        <f>INDEX(poeng!$A$1:$B$154,(K56-0)+1,2)</f>
        <v>0</v>
      </c>
      <c r="M56" s="181"/>
      <c r="N56" s="151">
        <f>INDEX(poeng!$A$1:$B$154,(M56-0)+1,2)</f>
        <v>0</v>
      </c>
      <c r="O56" s="150"/>
      <c r="P56" s="151">
        <f>INDEX(poeng!$A$1:$B$154,(O56-0)+1,2)</f>
        <v>0</v>
      </c>
      <c r="Q56" s="128">
        <f t="shared" si="2"/>
        <v>0</v>
      </c>
      <c r="R56" s="129">
        <f t="shared" si="3"/>
        <v>0</v>
      </c>
      <c r="S56" s="129">
        <f t="shared" si="4"/>
        <v>0</v>
      </c>
      <c r="T56" s="129">
        <f t="shared" si="5"/>
        <v>0</v>
      </c>
      <c r="U56" s="129">
        <f t="shared" si="6"/>
        <v>0</v>
      </c>
      <c r="V56" s="129">
        <f t="shared" si="7"/>
        <v>0</v>
      </c>
      <c r="W56" s="130">
        <f t="shared" si="8"/>
        <v>0</v>
      </c>
      <c r="X56" s="100"/>
      <c r="Z56" s="120">
        <f t="shared" si="9"/>
        <v>0</v>
      </c>
      <c r="AA56" s="120">
        <f t="shared" si="10"/>
        <v>0</v>
      </c>
      <c r="AB56" s="120">
        <f t="shared" si="11"/>
        <v>0</v>
      </c>
      <c r="AC56" s="120">
        <f t="shared" si="12"/>
        <v>0</v>
      </c>
    </row>
    <row r="57" spans="1:29" ht="15.75" customHeight="1" hidden="1">
      <c r="A57" s="146">
        <f t="shared" si="13"/>
        <v>11</v>
      </c>
      <c r="B57" s="179">
        <f t="shared" si="1"/>
        <v>0</v>
      </c>
      <c r="C57" s="172"/>
      <c r="D57" s="180"/>
      <c r="E57" s="181"/>
      <c r="F57" s="151">
        <f>INDEX(poeng!$A$1:$B$154,(E57-0)+1,2)</f>
        <v>0</v>
      </c>
      <c r="G57" s="182"/>
      <c r="H57" s="151">
        <f>INDEX(poeng!$A$1:$B$154,(G57-0)+1,2)</f>
        <v>0</v>
      </c>
      <c r="I57" s="181"/>
      <c r="J57" s="151">
        <f>INDEX(poeng!$A$1:$B$154,(I57-0)+1,2)</f>
        <v>0</v>
      </c>
      <c r="K57" s="182"/>
      <c r="L57" s="151">
        <f>INDEX(poeng!$A$1:$B$154,(K57-0)+1,2)</f>
        <v>0</v>
      </c>
      <c r="M57" s="181"/>
      <c r="N57" s="151">
        <f>INDEX(poeng!$A$1:$B$154,(M57-0)+1,2)</f>
        <v>0</v>
      </c>
      <c r="O57" s="150"/>
      <c r="P57" s="151">
        <f>INDEX(poeng!$A$1:$B$154,(O57-0)+1,2)</f>
        <v>0</v>
      </c>
      <c r="Q57" s="128">
        <f t="shared" si="2"/>
        <v>0</v>
      </c>
      <c r="R57" s="129">
        <f t="shared" si="3"/>
        <v>0</v>
      </c>
      <c r="S57" s="129">
        <f t="shared" si="4"/>
        <v>0</v>
      </c>
      <c r="T57" s="129">
        <f t="shared" si="5"/>
        <v>0</v>
      </c>
      <c r="U57" s="129">
        <f t="shared" si="6"/>
        <v>0</v>
      </c>
      <c r="V57" s="129">
        <f t="shared" si="7"/>
        <v>0</v>
      </c>
      <c r="W57" s="130">
        <f t="shared" si="8"/>
        <v>0</v>
      </c>
      <c r="X57" s="100"/>
      <c r="Z57" s="120">
        <f t="shared" si="9"/>
        <v>0</v>
      </c>
      <c r="AA57" s="120">
        <f t="shared" si="10"/>
        <v>0</v>
      </c>
      <c r="AB57" s="120">
        <f t="shared" si="11"/>
        <v>0</v>
      </c>
      <c r="AC57" s="120">
        <f t="shared" si="12"/>
        <v>0</v>
      </c>
    </row>
    <row r="58" spans="1:29" ht="15.75" customHeight="1" hidden="1">
      <c r="A58" s="146">
        <f t="shared" si="13"/>
        <v>11</v>
      </c>
      <c r="B58" s="179">
        <f t="shared" si="1"/>
        <v>0</v>
      </c>
      <c r="C58" s="172"/>
      <c r="D58" s="180"/>
      <c r="E58" s="181"/>
      <c r="F58" s="151">
        <f>INDEX(poeng!$A$1:$B$154,(E58-0)+1,2)</f>
        <v>0</v>
      </c>
      <c r="G58" s="182"/>
      <c r="H58" s="151">
        <f>INDEX(poeng!$A$1:$B$154,(G58-0)+1,2)</f>
        <v>0</v>
      </c>
      <c r="I58" s="181"/>
      <c r="J58" s="151">
        <f>INDEX(poeng!$A$1:$B$154,(I58-0)+1,2)</f>
        <v>0</v>
      </c>
      <c r="K58" s="182"/>
      <c r="L58" s="151">
        <f>INDEX(poeng!$A$1:$B$154,(K58-0)+1,2)</f>
        <v>0</v>
      </c>
      <c r="M58" s="181"/>
      <c r="N58" s="151">
        <f>INDEX(poeng!$A$1:$B$154,(M58-0)+1,2)</f>
        <v>0</v>
      </c>
      <c r="O58" s="150"/>
      <c r="P58" s="151">
        <f>INDEX(poeng!$A$1:$B$154,(O58-0)+1,2)</f>
        <v>0</v>
      </c>
      <c r="Q58" s="128">
        <f t="shared" si="2"/>
        <v>0</v>
      </c>
      <c r="R58" s="129">
        <f t="shared" si="3"/>
        <v>0</v>
      </c>
      <c r="S58" s="129">
        <f t="shared" si="4"/>
        <v>0</v>
      </c>
      <c r="T58" s="129">
        <f t="shared" si="5"/>
        <v>0</v>
      </c>
      <c r="U58" s="129">
        <f t="shared" si="6"/>
        <v>0</v>
      </c>
      <c r="V58" s="129">
        <f t="shared" si="7"/>
        <v>0</v>
      </c>
      <c r="W58" s="130">
        <f t="shared" si="8"/>
        <v>0</v>
      </c>
      <c r="X58" s="100"/>
      <c r="Z58" s="120">
        <f t="shared" si="9"/>
        <v>0</v>
      </c>
      <c r="AA58" s="120">
        <f t="shared" si="10"/>
        <v>0</v>
      </c>
      <c r="AB58" s="120">
        <f t="shared" si="11"/>
        <v>0</v>
      </c>
      <c r="AC58" s="120">
        <f t="shared" si="12"/>
        <v>0</v>
      </c>
    </row>
    <row r="59" spans="1:29" ht="15.75" customHeight="1" hidden="1">
      <c r="A59" s="146">
        <f t="shared" si="13"/>
        <v>11</v>
      </c>
      <c r="B59" s="179">
        <f t="shared" si="1"/>
        <v>0</v>
      </c>
      <c r="C59" s="172"/>
      <c r="D59" s="180"/>
      <c r="E59" s="181"/>
      <c r="F59" s="151">
        <f>INDEX(poeng!$A$1:$B$154,(E59-0)+1,2)</f>
        <v>0</v>
      </c>
      <c r="G59" s="182"/>
      <c r="H59" s="151">
        <f>INDEX(poeng!$A$1:$B$154,(G59-0)+1,2)</f>
        <v>0</v>
      </c>
      <c r="I59" s="181"/>
      <c r="J59" s="151">
        <f>INDEX(poeng!$A$1:$B$154,(I59-0)+1,2)</f>
        <v>0</v>
      </c>
      <c r="K59" s="182"/>
      <c r="L59" s="151">
        <f>INDEX(poeng!$A$1:$B$154,(K59-0)+1,2)</f>
        <v>0</v>
      </c>
      <c r="M59" s="181"/>
      <c r="N59" s="151">
        <f>INDEX(poeng!$A$1:$B$154,(M59-0)+1,2)</f>
        <v>0</v>
      </c>
      <c r="O59" s="150"/>
      <c r="P59" s="151">
        <f>INDEX(poeng!$A$1:$B$154,(O59-0)+1,2)</f>
        <v>0</v>
      </c>
      <c r="Q59" s="128">
        <f t="shared" si="2"/>
        <v>0</v>
      </c>
      <c r="R59" s="129">
        <f t="shared" si="3"/>
        <v>0</v>
      </c>
      <c r="S59" s="129">
        <f t="shared" si="4"/>
        <v>0</v>
      </c>
      <c r="T59" s="129">
        <f t="shared" si="5"/>
        <v>0</v>
      </c>
      <c r="U59" s="129">
        <f t="shared" si="6"/>
        <v>0</v>
      </c>
      <c r="V59" s="129">
        <f t="shared" si="7"/>
        <v>0</v>
      </c>
      <c r="W59" s="130">
        <f t="shared" si="8"/>
        <v>0</v>
      </c>
      <c r="X59" s="100"/>
      <c r="Z59" s="120">
        <f t="shared" si="9"/>
        <v>0</v>
      </c>
      <c r="AA59" s="120">
        <f t="shared" si="10"/>
        <v>0</v>
      </c>
      <c r="AB59" s="120">
        <f t="shared" si="11"/>
        <v>0</v>
      </c>
      <c r="AC59" s="120">
        <f t="shared" si="12"/>
        <v>0</v>
      </c>
    </row>
    <row r="60" spans="1:29" ht="15.75" customHeight="1" hidden="1">
      <c r="A60" s="146">
        <f t="shared" si="13"/>
        <v>11</v>
      </c>
      <c r="B60" s="179">
        <f t="shared" si="1"/>
        <v>0</v>
      </c>
      <c r="C60" s="172"/>
      <c r="D60" s="180"/>
      <c r="E60" s="181"/>
      <c r="F60" s="151">
        <f>INDEX(poeng!$A$1:$B$154,(E60-0)+1,2)</f>
        <v>0</v>
      </c>
      <c r="G60" s="182"/>
      <c r="H60" s="151">
        <f>INDEX(poeng!$A$1:$B$154,(G60-0)+1,2)</f>
        <v>0</v>
      </c>
      <c r="I60" s="181"/>
      <c r="J60" s="151">
        <f>INDEX(poeng!$A$1:$B$154,(I60-0)+1,2)</f>
        <v>0</v>
      </c>
      <c r="K60" s="182"/>
      <c r="L60" s="151">
        <f>INDEX(poeng!$A$1:$B$154,(K60-0)+1,2)</f>
        <v>0</v>
      </c>
      <c r="M60" s="181"/>
      <c r="N60" s="151">
        <f>INDEX(poeng!$A$1:$B$154,(M60-0)+1,2)</f>
        <v>0</v>
      </c>
      <c r="O60" s="150"/>
      <c r="P60" s="151">
        <f>INDEX(poeng!$A$1:$B$154,(O60-0)+1,2)</f>
        <v>0</v>
      </c>
      <c r="Q60" s="128">
        <f aca="true" t="shared" si="14" ref="Q60:Q75">F60</f>
        <v>0</v>
      </c>
      <c r="R60" s="129">
        <f aca="true" t="shared" si="15" ref="R60:R75">H60</f>
        <v>0</v>
      </c>
      <c r="S60" s="129">
        <f aca="true" t="shared" si="16" ref="S60:S75">J60</f>
        <v>0</v>
      </c>
      <c r="T60" s="129">
        <f aca="true" t="shared" si="17" ref="T60:T75">L60</f>
        <v>0</v>
      </c>
      <c r="U60" s="129">
        <f aca="true" t="shared" si="18" ref="U60:U75">N60</f>
        <v>0</v>
      </c>
      <c r="V60" s="129">
        <f t="shared" si="7"/>
        <v>0</v>
      </c>
      <c r="W60" s="130">
        <f aca="true" t="shared" si="19" ref="W60:W75">SUM(Z60:AC60)</f>
        <v>0</v>
      </c>
      <c r="X60" s="100"/>
      <c r="Z60" s="120">
        <f t="shared" si="9"/>
        <v>0</v>
      </c>
      <c r="AA60" s="120">
        <f t="shared" si="10"/>
        <v>0</v>
      </c>
      <c r="AB60" s="120">
        <f t="shared" si="11"/>
        <v>0</v>
      </c>
      <c r="AC60" s="120">
        <f t="shared" si="12"/>
        <v>0</v>
      </c>
    </row>
    <row r="61" spans="1:29" ht="15.75" customHeight="1" hidden="1">
      <c r="A61" s="146">
        <f t="shared" si="13"/>
        <v>11</v>
      </c>
      <c r="B61" s="179">
        <f aca="true" t="shared" si="20" ref="B61:B68">W61</f>
        <v>0</v>
      </c>
      <c r="C61" s="172"/>
      <c r="D61" s="180"/>
      <c r="E61" s="181"/>
      <c r="F61" s="151">
        <f>INDEX(poeng!$A$1:$B$154,(E61-0)+1,2)</f>
        <v>0</v>
      </c>
      <c r="G61" s="182"/>
      <c r="H61" s="151">
        <f>INDEX(poeng!$A$1:$B$154,(G61-0)+1,2)</f>
        <v>0</v>
      </c>
      <c r="I61" s="181"/>
      <c r="J61" s="151">
        <f>INDEX(poeng!$A$1:$B$154,(I61-0)+1,2)</f>
        <v>0</v>
      </c>
      <c r="K61" s="182"/>
      <c r="L61" s="151">
        <f>INDEX(poeng!$A$1:$B$154,(K61-0)+1,2)</f>
        <v>0</v>
      </c>
      <c r="M61" s="181"/>
      <c r="N61" s="151">
        <f>INDEX(poeng!$A$1:$B$154,(M61-0)+1,2)</f>
        <v>0</v>
      </c>
      <c r="O61" s="150"/>
      <c r="P61" s="151">
        <f>INDEX(poeng!$A$1:$B$154,(O61-0)+1,2)</f>
        <v>0</v>
      </c>
      <c r="Q61" s="128">
        <f t="shared" si="14"/>
        <v>0</v>
      </c>
      <c r="R61" s="129">
        <f t="shared" si="15"/>
        <v>0</v>
      </c>
      <c r="S61" s="129">
        <f t="shared" si="16"/>
        <v>0</v>
      </c>
      <c r="T61" s="129">
        <f t="shared" si="17"/>
        <v>0</v>
      </c>
      <c r="U61" s="129">
        <f t="shared" si="18"/>
        <v>0</v>
      </c>
      <c r="V61" s="129">
        <f aca="true" t="shared" si="21" ref="V61:V75">P61</f>
        <v>0</v>
      </c>
      <c r="W61" s="130">
        <f t="shared" si="19"/>
        <v>0</v>
      </c>
      <c r="X61" s="100"/>
      <c r="Z61" s="120">
        <f aca="true" t="shared" si="22" ref="Z61:Z75">LARGE(Q61:V61,1)</f>
        <v>0</v>
      </c>
      <c r="AA61" s="120">
        <f aca="true" t="shared" si="23" ref="AA61:AA75">LARGE(Q61:V61,2)</f>
        <v>0</v>
      </c>
      <c r="AB61" s="120">
        <f aca="true" t="shared" si="24" ref="AB61:AB75">LARGE(Q61:V61,3)</f>
        <v>0</v>
      </c>
      <c r="AC61" s="120">
        <f aca="true" t="shared" si="25" ref="AC61:AC75">LARGE(Q61:V61,4)</f>
        <v>0</v>
      </c>
    </row>
    <row r="62" spans="1:29" ht="15.75" customHeight="1" hidden="1">
      <c r="A62" s="146">
        <f t="shared" si="13"/>
        <v>11</v>
      </c>
      <c r="B62" s="179">
        <f t="shared" si="20"/>
        <v>0</v>
      </c>
      <c r="C62" s="172"/>
      <c r="D62" s="180"/>
      <c r="E62" s="181"/>
      <c r="F62" s="151">
        <f>INDEX(poeng!$A$1:$B$154,(E62-0)+1,2)</f>
        <v>0</v>
      </c>
      <c r="G62" s="182"/>
      <c r="H62" s="151">
        <f>INDEX(poeng!$A$1:$B$154,(G62-0)+1,2)</f>
        <v>0</v>
      </c>
      <c r="I62" s="181"/>
      <c r="J62" s="151">
        <f>INDEX(poeng!$A$1:$B$154,(I62-0)+1,2)</f>
        <v>0</v>
      </c>
      <c r="K62" s="182"/>
      <c r="L62" s="151">
        <f>INDEX(poeng!$A$1:$B$154,(K62-0)+1,2)</f>
        <v>0</v>
      </c>
      <c r="M62" s="181"/>
      <c r="N62" s="151">
        <f>INDEX(poeng!$A$1:$B$154,(M62-0)+1,2)</f>
        <v>0</v>
      </c>
      <c r="O62" s="150"/>
      <c r="P62" s="151">
        <f>INDEX(poeng!$A$1:$B$154,(O62-0)+1,2)</f>
        <v>0</v>
      </c>
      <c r="Q62" s="128">
        <f t="shared" si="14"/>
        <v>0</v>
      </c>
      <c r="R62" s="129">
        <f t="shared" si="15"/>
        <v>0</v>
      </c>
      <c r="S62" s="129">
        <f t="shared" si="16"/>
        <v>0</v>
      </c>
      <c r="T62" s="129">
        <f t="shared" si="17"/>
        <v>0</v>
      </c>
      <c r="U62" s="129">
        <f t="shared" si="18"/>
        <v>0</v>
      </c>
      <c r="V62" s="129">
        <f t="shared" si="21"/>
        <v>0</v>
      </c>
      <c r="W62" s="130">
        <f t="shared" si="19"/>
        <v>0</v>
      </c>
      <c r="X62" s="100"/>
      <c r="Z62" s="120">
        <f t="shared" si="22"/>
        <v>0</v>
      </c>
      <c r="AA62" s="120">
        <f t="shared" si="23"/>
        <v>0</v>
      </c>
      <c r="AB62" s="120">
        <f t="shared" si="24"/>
        <v>0</v>
      </c>
      <c r="AC62" s="120">
        <f t="shared" si="25"/>
        <v>0</v>
      </c>
    </row>
    <row r="63" spans="1:29" ht="15.75" customHeight="1" hidden="1">
      <c r="A63" s="146">
        <f t="shared" si="13"/>
        <v>11</v>
      </c>
      <c r="B63" s="179">
        <f t="shared" si="20"/>
        <v>0</v>
      </c>
      <c r="C63" s="172"/>
      <c r="D63" s="180"/>
      <c r="E63" s="181"/>
      <c r="F63" s="151">
        <f>INDEX(poeng!$A$1:$B$154,(E63-0)+1,2)</f>
        <v>0</v>
      </c>
      <c r="G63" s="182"/>
      <c r="H63" s="151">
        <f>INDEX(poeng!$A$1:$B$154,(G63-0)+1,2)</f>
        <v>0</v>
      </c>
      <c r="I63" s="181"/>
      <c r="J63" s="151">
        <f>INDEX(poeng!$A$1:$B$154,(I63-0)+1,2)</f>
        <v>0</v>
      </c>
      <c r="K63" s="182"/>
      <c r="L63" s="151">
        <f>INDEX(poeng!$A$1:$B$154,(K63-0)+1,2)</f>
        <v>0</v>
      </c>
      <c r="M63" s="181"/>
      <c r="N63" s="151">
        <f>INDEX(poeng!$A$1:$B$154,(M63-0)+1,2)</f>
        <v>0</v>
      </c>
      <c r="O63" s="150"/>
      <c r="P63" s="151">
        <f>INDEX(poeng!$A$1:$B$154,(O63-0)+1,2)</f>
        <v>0</v>
      </c>
      <c r="Q63" s="128">
        <f t="shared" si="14"/>
        <v>0</v>
      </c>
      <c r="R63" s="129">
        <f t="shared" si="15"/>
        <v>0</v>
      </c>
      <c r="S63" s="129">
        <f t="shared" si="16"/>
        <v>0</v>
      </c>
      <c r="T63" s="129">
        <f t="shared" si="17"/>
        <v>0</v>
      </c>
      <c r="U63" s="129">
        <f t="shared" si="18"/>
        <v>0</v>
      </c>
      <c r="V63" s="129">
        <f t="shared" si="21"/>
        <v>0</v>
      </c>
      <c r="W63" s="130">
        <f t="shared" si="19"/>
        <v>0</v>
      </c>
      <c r="X63" s="100"/>
      <c r="Z63" s="120">
        <f t="shared" si="22"/>
        <v>0</v>
      </c>
      <c r="AA63" s="120">
        <f t="shared" si="23"/>
        <v>0</v>
      </c>
      <c r="AB63" s="120">
        <f t="shared" si="24"/>
        <v>0</v>
      </c>
      <c r="AC63" s="120">
        <f t="shared" si="25"/>
        <v>0</v>
      </c>
    </row>
    <row r="64" spans="1:29" ht="15.75" customHeight="1" hidden="1">
      <c r="A64" s="146">
        <f t="shared" si="13"/>
        <v>11</v>
      </c>
      <c r="B64" s="179">
        <f t="shared" si="20"/>
        <v>0</v>
      </c>
      <c r="C64" s="172"/>
      <c r="D64" s="180"/>
      <c r="E64" s="181"/>
      <c r="F64" s="151">
        <f>INDEX(poeng!$A$1:$B$154,(E64-0)+1,2)</f>
        <v>0</v>
      </c>
      <c r="G64" s="182"/>
      <c r="H64" s="151">
        <f>INDEX(poeng!$A$1:$B$154,(G64-0)+1,2)</f>
        <v>0</v>
      </c>
      <c r="I64" s="181"/>
      <c r="J64" s="151">
        <f>INDEX(poeng!$A$1:$B$154,(I64-0)+1,2)</f>
        <v>0</v>
      </c>
      <c r="K64" s="182"/>
      <c r="L64" s="151">
        <f>INDEX(poeng!$A$1:$B$154,(K64-0)+1,2)</f>
        <v>0</v>
      </c>
      <c r="M64" s="181"/>
      <c r="N64" s="151">
        <f>INDEX(poeng!$A$1:$B$154,(M64-0)+1,2)</f>
        <v>0</v>
      </c>
      <c r="O64" s="150"/>
      <c r="P64" s="151">
        <f>INDEX(poeng!$A$1:$B$154,(O64-0)+1,2)</f>
        <v>0</v>
      </c>
      <c r="Q64" s="128">
        <f t="shared" si="14"/>
        <v>0</v>
      </c>
      <c r="R64" s="129">
        <f t="shared" si="15"/>
        <v>0</v>
      </c>
      <c r="S64" s="129">
        <f t="shared" si="16"/>
        <v>0</v>
      </c>
      <c r="T64" s="129">
        <f t="shared" si="17"/>
        <v>0</v>
      </c>
      <c r="U64" s="129">
        <f t="shared" si="18"/>
        <v>0</v>
      </c>
      <c r="V64" s="129">
        <f t="shared" si="21"/>
        <v>0</v>
      </c>
      <c r="W64" s="130">
        <f t="shared" si="19"/>
        <v>0</v>
      </c>
      <c r="X64" s="100"/>
      <c r="Z64" s="120">
        <f t="shared" si="22"/>
        <v>0</v>
      </c>
      <c r="AA64" s="120">
        <f t="shared" si="23"/>
        <v>0</v>
      </c>
      <c r="AB64" s="120">
        <f t="shared" si="24"/>
        <v>0</v>
      </c>
      <c r="AC64" s="120">
        <f t="shared" si="25"/>
        <v>0</v>
      </c>
    </row>
    <row r="65" spans="1:29" ht="15.75" customHeight="1" hidden="1">
      <c r="A65" s="146">
        <f t="shared" si="13"/>
        <v>11</v>
      </c>
      <c r="B65" s="179">
        <f t="shared" si="20"/>
        <v>0</v>
      </c>
      <c r="C65" s="172"/>
      <c r="D65" s="180"/>
      <c r="E65" s="181"/>
      <c r="F65" s="151">
        <f>INDEX(poeng!$A$1:$B$154,(E65-0)+1,2)</f>
        <v>0</v>
      </c>
      <c r="G65" s="182"/>
      <c r="H65" s="151">
        <f>INDEX(poeng!$A$1:$B$154,(G65-0)+1,2)</f>
        <v>0</v>
      </c>
      <c r="I65" s="181"/>
      <c r="J65" s="151">
        <f>INDEX(poeng!$A$1:$B$154,(I65-0)+1,2)</f>
        <v>0</v>
      </c>
      <c r="K65" s="182"/>
      <c r="L65" s="151">
        <f>INDEX(poeng!$A$1:$B$154,(K65-0)+1,2)</f>
        <v>0</v>
      </c>
      <c r="M65" s="181"/>
      <c r="N65" s="151">
        <f>INDEX(poeng!$A$1:$B$154,(M65-0)+1,2)</f>
        <v>0</v>
      </c>
      <c r="O65" s="150"/>
      <c r="P65" s="151">
        <f>INDEX(poeng!$A$1:$B$154,(O65-0)+1,2)</f>
        <v>0</v>
      </c>
      <c r="Q65" s="128">
        <f t="shared" si="14"/>
        <v>0</v>
      </c>
      <c r="R65" s="129">
        <f t="shared" si="15"/>
        <v>0</v>
      </c>
      <c r="S65" s="129">
        <f t="shared" si="16"/>
        <v>0</v>
      </c>
      <c r="T65" s="129">
        <f t="shared" si="17"/>
        <v>0</v>
      </c>
      <c r="U65" s="129">
        <f t="shared" si="18"/>
        <v>0</v>
      </c>
      <c r="V65" s="129">
        <f t="shared" si="21"/>
        <v>0</v>
      </c>
      <c r="W65" s="130">
        <f t="shared" si="19"/>
        <v>0</v>
      </c>
      <c r="X65" s="100"/>
      <c r="Z65" s="120">
        <f t="shared" si="22"/>
        <v>0</v>
      </c>
      <c r="AA65" s="120">
        <f t="shared" si="23"/>
        <v>0</v>
      </c>
      <c r="AB65" s="120">
        <f t="shared" si="24"/>
        <v>0</v>
      </c>
      <c r="AC65" s="120">
        <f t="shared" si="25"/>
        <v>0</v>
      </c>
    </row>
    <row r="66" spans="1:29" ht="15.75" customHeight="1" hidden="1">
      <c r="A66" s="146">
        <f t="shared" si="13"/>
        <v>11</v>
      </c>
      <c r="B66" s="179">
        <f t="shared" si="20"/>
        <v>0</v>
      </c>
      <c r="C66" s="172"/>
      <c r="D66" s="180"/>
      <c r="E66" s="181"/>
      <c r="F66" s="151">
        <f>INDEX(poeng!$A$1:$B$154,(E66-0)+1,2)</f>
        <v>0</v>
      </c>
      <c r="G66" s="182"/>
      <c r="H66" s="151">
        <f>INDEX(poeng!$A$1:$B$154,(G66-0)+1,2)</f>
        <v>0</v>
      </c>
      <c r="I66" s="181"/>
      <c r="J66" s="151">
        <f>INDEX(poeng!$A$1:$B$154,(I66-0)+1,2)</f>
        <v>0</v>
      </c>
      <c r="K66" s="182"/>
      <c r="L66" s="151">
        <f>INDEX(poeng!$A$1:$B$154,(K66-0)+1,2)</f>
        <v>0</v>
      </c>
      <c r="M66" s="181"/>
      <c r="N66" s="151">
        <f>INDEX(poeng!$A$1:$B$154,(M66-0)+1,2)</f>
        <v>0</v>
      </c>
      <c r="O66" s="150"/>
      <c r="P66" s="151">
        <f>INDEX(poeng!$A$1:$B$154,(O66-0)+1,2)</f>
        <v>0</v>
      </c>
      <c r="Q66" s="128">
        <f t="shared" si="14"/>
        <v>0</v>
      </c>
      <c r="R66" s="129">
        <f t="shared" si="15"/>
        <v>0</v>
      </c>
      <c r="S66" s="129">
        <f t="shared" si="16"/>
        <v>0</v>
      </c>
      <c r="T66" s="129">
        <f t="shared" si="17"/>
        <v>0</v>
      </c>
      <c r="U66" s="129">
        <f t="shared" si="18"/>
        <v>0</v>
      </c>
      <c r="V66" s="129">
        <f t="shared" si="21"/>
        <v>0</v>
      </c>
      <c r="W66" s="130">
        <f t="shared" si="19"/>
        <v>0</v>
      </c>
      <c r="X66" s="100"/>
      <c r="Z66" s="120">
        <f t="shared" si="22"/>
        <v>0</v>
      </c>
      <c r="AA66" s="120">
        <f t="shared" si="23"/>
        <v>0</v>
      </c>
      <c r="AB66" s="120">
        <f t="shared" si="24"/>
        <v>0</v>
      </c>
      <c r="AC66" s="120">
        <f t="shared" si="25"/>
        <v>0</v>
      </c>
    </row>
    <row r="67" spans="1:29" ht="15.75" customHeight="1" hidden="1">
      <c r="A67" s="146">
        <f t="shared" si="13"/>
        <v>11</v>
      </c>
      <c r="B67" s="179">
        <f t="shared" si="20"/>
        <v>0</v>
      </c>
      <c r="C67" s="172"/>
      <c r="D67" s="180"/>
      <c r="E67" s="181">
        <v>0</v>
      </c>
      <c r="F67" s="151">
        <f>INDEX(poeng!$A$1:$B$154,(E67-0)+1,2)</f>
        <v>0</v>
      </c>
      <c r="G67" s="182"/>
      <c r="H67" s="151">
        <f>INDEX(poeng!$A$1:$B$154,(G67-0)+1,2)</f>
        <v>0</v>
      </c>
      <c r="I67" s="181"/>
      <c r="J67" s="151">
        <f>INDEX(poeng!$A$1:$B$154,(I67-0)+1,2)</f>
        <v>0</v>
      </c>
      <c r="K67" s="182"/>
      <c r="L67" s="151">
        <f>INDEX(poeng!$A$1:$B$154,(K67-0)+1,2)</f>
        <v>0</v>
      </c>
      <c r="M67" s="181"/>
      <c r="N67" s="151">
        <f>INDEX(poeng!$A$1:$B$154,(M67-0)+1,2)</f>
        <v>0</v>
      </c>
      <c r="O67" s="150"/>
      <c r="P67" s="151">
        <f>INDEX(poeng!$A$1:$B$154,(O67-0)+1,2)</f>
        <v>0</v>
      </c>
      <c r="Q67" s="128">
        <f t="shared" si="14"/>
        <v>0</v>
      </c>
      <c r="R67" s="129">
        <f t="shared" si="15"/>
        <v>0</v>
      </c>
      <c r="S67" s="129">
        <f t="shared" si="16"/>
        <v>0</v>
      </c>
      <c r="T67" s="129">
        <f t="shared" si="17"/>
        <v>0</v>
      </c>
      <c r="U67" s="129">
        <f t="shared" si="18"/>
        <v>0</v>
      </c>
      <c r="V67" s="129">
        <f t="shared" si="21"/>
        <v>0</v>
      </c>
      <c r="W67" s="130">
        <f t="shared" si="19"/>
        <v>0</v>
      </c>
      <c r="X67" s="100"/>
      <c r="Z67" s="120">
        <f t="shared" si="22"/>
        <v>0</v>
      </c>
      <c r="AA67" s="120">
        <f t="shared" si="23"/>
        <v>0</v>
      </c>
      <c r="AB67" s="120">
        <f t="shared" si="24"/>
        <v>0</v>
      </c>
      <c r="AC67" s="120">
        <f t="shared" si="25"/>
        <v>0</v>
      </c>
    </row>
    <row r="68" spans="1:29" ht="15.75" customHeight="1" hidden="1" thickBot="1">
      <c r="A68" s="146">
        <f t="shared" si="13"/>
        <v>11</v>
      </c>
      <c r="B68" s="187">
        <f t="shared" si="20"/>
        <v>0</v>
      </c>
      <c r="C68" s="188"/>
      <c r="D68" s="180"/>
      <c r="E68" s="189">
        <v>0</v>
      </c>
      <c r="F68" s="151">
        <f>INDEX(poeng!$A$1:$B$154,(E68-0)+1,2)</f>
        <v>0</v>
      </c>
      <c r="G68" s="182"/>
      <c r="H68" s="151">
        <f>INDEX(poeng!$A$1:$B$154,(G68-0)+1,2)</f>
        <v>0</v>
      </c>
      <c r="I68" s="189"/>
      <c r="J68" s="151">
        <f>INDEX(poeng!$A$1:$B$154,(I68-0)+1,2)</f>
        <v>0</v>
      </c>
      <c r="K68" s="182"/>
      <c r="L68" s="151">
        <f>INDEX(poeng!$A$1:$B$154,(K68-0)+1,2)</f>
        <v>0</v>
      </c>
      <c r="M68" s="189"/>
      <c r="N68" s="151">
        <f>INDEX(poeng!$A$1:$B$154,(M68-0)+1,2)</f>
        <v>0</v>
      </c>
      <c r="O68" s="150"/>
      <c r="P68" s="151">
        <f>INDEX(poeng!$A$1:$B$154,(O68-0)+1,2)</f>
        <v>0</v>
      </c>
      <c r="Q68" s="128">
        <f t="shared" si="14"/>
        <v>0</v>
      </c>
      <c r="R68" s="129">
        <f t="shared" si="15"/>
        <v>0</v>
      </c>
      <c r="S68" s="129">
        <f t="shared" si="16"/>
        <v>0</v>
      </c>
      <c r="T68" s="129">
        <f t="shared" si="17"/>
        <v>0</v>
      </c>
      <c r="U68" s="129">
        <f t="shared" si="18"/>
        <v>0</v>
      </c>
      <c r="V68" s="129">
        <f t="shared" si="21"/>
        <v>0</v>
      </c>
      <c r="W68" s="130">
        <f t="shared" si="19"/>
        <v>0</v>
      </c>
      <c r="X68" s="161"/>
      <c r="Y68" s="77"/>
      <c r="Z68" s="120">
        <f t="shared" si="22"/>
        <v>0</v>
      </c>
      <c r="AA68" s="120">
        <f t="shared" si="23"/>
        <v>0</v>
      </c>
      <c r="AB68" s="120">
        <f t="shared" si="24"/>
        <v>0</v>
      </c>
      <c r="AC68" s="120">
        <f t="shared" si="25"/>
        <v>0</v>
      </c>
    </row>
    <row r="69" spans="1:29" ht="15" hidden="1">
      <c r="A69" s="146">
        <f t="shared" si="13"/>
        <v>11</v>
      </c>
      <c r="B69" s="190"/>
      <c r="C69" s="190"/>
      <c r="D69" s="190"/>
      <c r="E69" s="190"/>
      <c r="F69" s="151">
        <f>INDEX(poeng!$A$1:$B$154,(E69-0)+1,2)</f>
        <v>0</v>
      </c>
      <c r="G69" s="190"/>
      <c r="H69" s="151">
        <f>INDEX(poeng!$A$1:$B$154,(G69-0)+1,2)</f>
        <v>0</v>
      </c>
      <c r="I69" s="190"/>
      <c r="J69" s="151">
        <f>INDEX(poeng!$A$1:$B$154,(I69-0)+1,2)</f>
        <v>0</v>
      </c>
      <c r="K69" s="190"/>
      <c r="L69" s="151">
        <f>INDEX(poeng!$A$1:$B$154,(K69-0)+1,2)</f>
        <v>0</v>
      </c>
      <c r="M69" s="190"/>
      <c r="N69" s="151">
        <f>INDEX(poeng!$A$1:$B$154,(M69-0)+1,2)</f>
        <v>0</v>
      </c>
      <c r="O69" s="150"/>
      <c r="P69" s="151">
        <f>INDEX(poeng!$A$1:$B$154,(O69-0)+1,2)</f>
        <v>0</v>
      </c>
      <c r="Q69" s="128">
        <f t="shared" si="14"/>
        <v>0</v>
      </c>
      <c r="R69" s="129">
        <f t="shared" si="15"/>
        <v>0</v>
      </c>
      <c r="S69" s="129">
        <f t="shared" si="16"/>
        <v>0</v>
      </c>
      <c r="T69" s="129">
        <f t="shared" si="17"/>
        <v>0</v>
      </c>
      <c r="U69" s="129">
        <f t="shared" si="18"/>
        <v>0</v>
      </c>
      <c r="V69" s="129">
        <f t="shared" si="21"/>
        <v>0</v>
      </c>
      <c r="W69" s="130">
        <f t="shared" si="19"/>
        <v>0</v>
      </c>
      <c r="Z69" s="120">
        <f t="shared" si="22"/>
        <v>0</v>
      </c>
      <c r="AA69" s="120">
        <f t="shared" si="23"/>
        <v>0</v>
      </c>
      <c r="AB69" s="120">
        <f t="shared" si="24"/>
        <v>0</v>
      </c>
      <c r="AC69" s="120">
        <f t="shared" si="25"/>
        <v>0</v>
      </c>
    </row>
    <row r="70" spans="1:29" ht="15" hidden="1">
      <c r="A70" s="146">
        <f aca="true" t="shared" si="26" ref="A70:A75">RANK(W70,W$6:W$75,0)</f>
        <v>11</v>
      </c>
      <c r="B70" s="191"/>
      <c r="C70" s="191"/>
      <c r="D70" s="191"/>
      <c r="E70" s="191"/>
      <c r="F70" s="151">
        <f>INDEX(poeng!$A$1:$B$154,(E70-0)+1,2)</f>
        <v>0</v>
      </c>
      <c r="G70" s="191"/>
      <c r="H70" s="151">
        <f>INDEX(poeng!$A$1:$B$154,(G70-0)+1,2)</f>
        <v>0</v>
      </c>
      <c r="I70" s="191"/>
      <c r="J70" s="151">
        <f>INDEX(poeng!$A$1:$B$154,(I70-0)+1,2)</f>
        <v>0</v>
      </c>
      <c r="K70" s="191"/>
      <c r="L70" s="151">
        <f>INDEX(poeng!$A$1:$B$154,(K70-0)+1,2)</f>
        <v>0</v>
      </c>
      <c r="M70" s="191"/>
      <c r="N70" s="151">
        <f>INDEX(poeng!$A$1:$B$154,(M70-0)+1,2)</f>
        <v>0</v>
      </c>
      <c r="O70" s="150"/>
      <c r="P70" s="151">
        <f>INDEX(poeng!$A$1:$B$154,(O70-0)+1,2)</f>
        <v>0</v>
      </c>
      <c r="Q70" s="128">
        <f t="shared" si="14"/>
        <v>0</v>
      </c>
      <c r="R70" s="129">
        <f t="shared" si="15"/>
        <v>0</v>
      </c>
      <c r="S70" s="129">
        <f t="shared" si="16"/>
        <v>0</v>
      </c>
      <c r="T70" s="129">
        <f t="shared" si="17"/>
        <v>0</v>
      </c>
      <c r="U70" s="129">
        <f t="shared" si="18"/>
        <v>0</v>
      </c>
      <c r="V70" s="129">
        <f t="shared" si="21"/>
        <v>0</v>
      </c>
      <c r="W70" s="130">
        <f t="shared" si="19"/>
        <v>0</v>
      </c>
      <c r="X70" s="120"/>
      <c r="Y70" s="120"/>
      <c r="Z70" s="120">
        <f t="shared" si="22"/>
        <v>0</v>
      </c>
      <c r="AA70" s="120">
        <f t="shared" si="23"/>
        <v>0</v>
      </c>
      <c r="AB70" s="120">
        <f t="shared" si="24"/>
        <v>0</v>
      </c>
      <c r="AC70" s="120">
        <f t="shared" si="25"/>
        <v>0</v>
      </c>
    </row>
    <row r="71" spans="1:29" ht="15" hidden="1">
      <c r="A71" s="146">
        <f t="shared" si="26"/>
        <v>11</v>
      </c>
      <c r="B71" s="192"/>
      <c r="C71" s="192"/>
      <c r="D71" s="192"/>
      <c r="E71" s="192"/>
      <c r="F71" s="151">
        <f>INDEX(poeng!$A$1:$B$154,(E71-0)+1,2)</f>
        <v>0</v>
      </c>
      <c r="G71" s="192"/>
      <c r="H71" s="151">
        <f>INDEX(poeng!$A$1:$B$154,(G71-0)+1,2)</f>
        <v>0</v>
      </c>
      <c r="I71" s="192"/>
      <c r="J71" s="151">
        <f>INDEX(poeng!$A$1:$B$154,(I71-0)+1,2)</f>
        <v>0</v>
      </c>
      <c r="K71" s="192"/>
      <c r="L71" s="151">
        <f>INDEX(poeng!$A$1:$B$154,(K71-0)+1,2)</f>
        <v>0</v>
      </c>
      <c r="M71" s="192"/>
      <c r="N71" s="151">
        <f>INDEX(poeng!$A$1:$B$154,(M71-0)+1,2)</f>
        <v>0</v>
      </c>
      <c r="O71" s="150"/>
      <c r="P71" s="151">
        <f>INDEX(poeng!$A$1:$B$154,(O71-0)+1,2)</f>
        <v>0</v>
      </c>
      <c r="Q71" s="128">
        <f t="shared" si="14"/>
        <v>0</v>
      </c>
      <c r="R71" s="129">
        <f t="shared" si="15"/>
        <v>0</v>
      </c>
      <c r="S71" s="129">
        <f t="shared" si="16"/>
        <v>0</v>
      </c>
      <c r="T71" s="129">
        <f t="shared" si="17"/>
        <v>0</v>
      </c>
      <c r="U71" s="129">
        <f t="shared" si="18"/>
        <v>0</v>
      </c>
      <c r="V71" s="129">
        <f t="shared" si="21"/>
        <v>0</v>
      </c>
      <c r="W71" s="130">
        <f t="shared" si="19"/>
        <v>0</v>
      </c>
      <c r="Z71" s="120">
        <f t="shared" si="22"/>
        <v>0</v>
      </c>
      <c r="AA71" s="120">
        <f t="shared" si="23"/>
        <v>0</v>
      </c>
      <c r="AB71" s="120">
        <f t="shared" si="24"/>
        <v>0</v>
      </c>
      <c r="AC71" s="120">
        <f t="shared" si="25"/>
        <v>0</v>
      </c>
    </row>
    <row r="72" spans="1:29" ht="15" hidden="1">
      <c r="A72" s="146">
        <f t="shared" si="26"/>
        <v>11</v>
      </c>
      <c r="B72" s="192"/>
      <c r="C72" s="192"/>
      <c r="D72" s="192"/>
      <c r="E72" s="192"/>
      <c r="F72" s="151">
        <f>INDEX(poeng!$A$1:$B$154,(E72-0)+1,2)</f>
        <v>0</v>
      </c>
      <c r="G72" s="192"/>
      <c r="H72" s="151">
        <f>INDEX(poeng!$A$1:$B$154,(G72-0)+1,2)</f>
        <v>0</v>
      </c>
      <c r="I72" s="192"/>
      <c r="J72" s="151">
        <f>INDEX(poeng!$A$1:$B$154,(I72-0)+1,2)</f>
        <v>0</v>
      </c>
      <c r="K72" s="192"/>
      <c r="L72" s="151">
        <f>INDEX(poeng!$A$1:$B$154,(K72-0)+1,2)</f>
        <v>0</v>
      </c>
      <c r="M72" s="192"/>
      <c r="N72" s="151">
        <f>INDEX(poeng!$A$1:$B$154,(M72-0)+1,2)</f>
        <v>0</v>
      </c>
      <c r="O72" s="150"/>
      <c r="P72" s="151">
        <f>INDEX(poeng!$A$1:$B$154,(O72-0)+1,2)</f>
        <v>0</v>
      </c>
      <c r="Q72" s="128">
        <f t="shared" si="14"/>
        <v>0</v>
      </c>
      <c r="R72" s="129">
        <f t="shared" si="15"/>
        <v>0</v>
      </c>
      <c r="S72" s="129">
        <f t="shared" si="16"/>
        <v>0</v>
      </c>
      <c r="T72" s="129">
        <f t="shared" si="17"/>
        <v>0</v>
      </c>
      <c r="U72" s="129">
        <f t="shared" si="18"/>
        <v>0</v>
      </c>
      <c r="V72" s="129">
        <f t="shared" si="21"/>
        <v>0</v>
      </c>
      <c r="W72" s="130">
        <f t="shared" si="19"/>
        <v>0</v>
      </c>
      <c r="Z72" s="120">
        <f t="shared" si="22"/>
        <v>0</v>
      </c>
      <c r="AA72" s="120">
        <f t="shared" si="23"/>
        <v>0</v>
      </c>
      <c r="AB72" s="120">
        <f t="shared" si="24"/>
        <v>0</v>
      </c>
      <c r="AC72" s="120">
        <f t="shared" si="25"/>
        <v>0</v>
      </c>
    </row>
    <row r="73" spans="1:29" ht="15" hidden="1">
      <c r="A73" s="146">
        <f t="shared" si="26"/>
        <v>11</v>
      </c>
      <c r="B73" s="192"/>
      <c r="C73" s="192"/>
      <c r="D73" s="192"/>
      <c r="E73" s="192"/>
      <c r="F73" s="151">
        <f>INDEX(poeng!$A$1:$B$154,(E73-0)+1,2)</f>
        <v>0</v>
      </c>
      <c r="G73" s="192"/>
      <c r="H73" s="151">
        <f>INDEX(poeng!$A$1:$B$154,(G73-0)+1,2)</f>
        <v>0</v>
      </c>
      <c r="I73" s="192"/>
      <c r="J73" s="151">
        <f>INDEX(poeng!$A$1:$B$154,(I73-0)+1,2)</f>
        <v>0</v>
      </c>
      <c r="K73" s="192"/>
      <c r="L73" s="151">
        <f>INDEX(poeng!$A$1:$B$154,(K73-0)+1,2)</f>
        <v>0</v>
      </c>
      <c r="M73" s="192"/>
      <c r="N73" s="151">
        <f>INDEX(poeng!$A$1:$B$154,(M73-0)+1,2)</f>
        <v>0</v>
      </c>
      <c r="O73" s="150"/>
      <c r="P73" s="151">
        <f>INDEX(poeng!$A$1:$B$154,(O73-0)+1,2)</f>
        <v>0</v>
      </c>
      <c r="Q73" s="128">
        <f t="shared" si="14"/>
        <v>0</v>
      </c>
      <c r="R73" s="129">
        <f t="shared" si="15"/>
        <v>0</v>
      </c>
      <c r="S73" s="129">
        <f t="shared" si="16"/>
        <v>0</v>
      </c>
      <c r="T73" s="129">
        <f t="shared" si="17"/>
        <v>0</v>
      </c>
      <c r="U73" s="129">
        <f t="shared" si="18"/>
        <v>0</v>
      </c>
      <c r="V73" s="129">
        <f t="shared" si="21"/>
        <v>0</v>
      </c>
      <c r="W73" s="130">
        <f t="shared" si="19"/>
        <v>0</v>
      </c>
      <c r="Z73" s="120">
        <f t="shared" si="22"/>
        <v>0</v>
      </c>
      <c r="AA73" s="120">
        <f t="shared" si="23"/>
        <v>0</v>
      </c>
      <c r="AB73" s="120">
        <f t="shared" si="24"/>
        <v>0</v>
      </c>
      <c r="AC73" s="120">
        <f t="shared" si="25"/>
        <v>0</v>
      </c>
    </row>
    <row r="74" spans="1:29" ht="15" hidden="1">
      <c r="A74" s="146">
        <f t="shared" si="26"/>
        <v>11</v>
      </c>
      <c r="B74" s="192"/>
      <c r="C74" s="192"/>
      <c r="D74" s="192"/>
      <c r="E74" s="192"/>
      <c r="F74" s="151">
        <f>INDEX(poeng!$A$1:$B$154,(E74-0)+1,2)</f>
        <v>0</v>
      </c>
      <c r="G74" s="192"/>
      <c r="H74" s="151">
        <f>INDEX(poeng!$A$1:$B$154,(G74-0)+1,2)</f>
        <v>0</v>
      </c>
      <c r="I74" s="192"/>
      <c r="J74" s="151">
        <f>INDEX(poeng!$A$1:$B$154,(I74-0)+1,2)</f>
        <v>0</v>
      </c>
      <c r="K74" s="192"/>
      <c r="L74" s="151">
        <f>INDEX(poeng!$A$1:$B$154,(K74-0)+1,2)</f>
        <v>0</v>
      </c>
      <c r="M74" s="192"/>
      <c r="N74" s="151">
        <f>INDEX(poeng!$A$1:$B$154,(M74-0)+1,2)</f>
        <v>0</v>
      </c>
      <c r="O74" s="150"/>
      <c r="P74" s="151">
        <f>INDEX(poeng!$A$1:$B$154,(O74-0)+1,2)</f>
        <v>0</v>
      </c>
      <c r="Q74" s="128">
        <f t="shared" si="14"/>
        <v>0</v>
      </c>
      <c r="R74" s="129">
        <f t="shared" si="15"/>
        <v>0</v>
      </c>
      <c r="S74" s="129">
        <f t="shared" si="16"/>
        <v>0</v>
      </c>
      <c r="T74" s="129">
        <f t="shared" si="17"/>
        <v>0</v>
      </c>
      <c r="U74" s="129">
        <f t="shared" si="18"/>
        <v>0</v>
      </c>
      <c r="V74" s="129">
        <f t="shared" si="21"/>
        <v>0</v>
      </c>
      <c r="W74" s="130">
        <f t="shared" si="19"/>
        <v>0</v>
      </c>
      <c r="Z74" s="120">
        <f t="shared" si="22"/>
        <v>0</v>
      </c>
      <c r="AA74" s="120">
        <f t="shared" si="23"/>
        <v>0</v>
      </c>
      <c r="AB74" s="120">
        <f t="shared" si="24"/>
        <v>0</v>
      </c>
      <c r="AC74" s="120">
        <f t="shared" si="25"/>
        <v>0</v>
      </c>
    </row>
    <row r="75" spans="1:29" ht="15.75" hidden="1" thickBot="1">
      <c r="A75" s="157">
        <f t="shared" si="26"/>
        <v>11</v>
      </c>
      <c r="B75" s="192"/>
      <c r="C75" s="192"/>
      <c r="D75" s="192"/>
      <c r="E75" s="192"/>
      <c r="F75" s="160">
        <f>INDEX(poeng!$A$1:$B$154,(E75-0)+1,2)</f>
        <v>0</v>
      </c>
      <c r="G75" s="192"/>
      <c r="H75" s="160">
        <f>INDEX(poeng!$A$1:$B$154,(G75-0)+1,2)</f>
        <v>0</v>
      </c>
      <c r="I75" s="192"/>
      <c r="J75" s="160">
        <f>INDEX(poeng!$A$1:$B$154,(I75-0)+1,2)</f>
        <v>0</v>
      </c>
      <c r="K75" s="192"/>
      <c r="L75" s="160">
        <f>INDEX(poeng!$A$1:$B$154,(K75-0)+1,2)</f>
        <v>0</v>
      </c>
      <c r="M75" s="192"/>
      <c r="N75" s="160">
        <f>INDEX(poeng!$A$1:$B$154,(M75-0)+1,2)</f>
        <v>0</v>
      </c>
      <c r="O75" s="159"/>
      <c r="P75" s="160">
        <f>INDEX(poeng!$A$1:$B$154,(O75-0)+1,2)</f>
        <v>0</v>
      </c>
      <c r="Q75" s="128">
        <f t="shared" si="14"/>
        <v>0</v>
      </c>
      <c r="R75" s="129">
        <f t="shared" si="15"/>
        <v>0</v>
      </c>
      <c r="S75" s="129">
        <f t="shared" si="16"/>
        <v>0</v>
      </c>
      <c r="T75" s="129">
        <f t="shared" si="17"/>
        <v>0</v>
      </c>
      <c r="U75" s="129">
        <f t="shared" si="18"/>
        <v>0</v>
      </c>
      <c r="V75" s="129">
        <f t="shared" si="21"/>
        <v>0</v>
      </c>
      <c r="W75" s="130">
        <f t="shared" si="19"/>
        <v>0</v>
      </c>
      <c r="Z75" s="120">
        <f t="shared" si="22"/>
        <v>0</v>
      </c>
      <c r="AA75" s="120">
        <f t="shared" si="23"/>
        <v>0</v>
      </c>
      <c r="AB75" s="120">
        <f t="shared" si="24"/>
        <v>0</v>
      </c>
      <c r="AC75" s="120">
        <f t="shared" si="25"/>
        <v>0</v>
      </c>
    </row>
    <row r="76" spans="1:23" ht="15" hidden="1">
      <c r="A76" s="192"/>
      <c r="B76" s="192"/>
      <c r="C76" s="192"/>
      <c r="D76" s="192"/>
      <c r="E76" s="192"/>
      <c r="F76" s="192"/>
      <c r="G76" s="192"/>
      <c r="H76" s="192"/>
      <c r="I76" s="192"/>
      <c r="J76" s="192"/>
      <c r="K76" s="192"/>
      <c r="L76" s="192"/>
      <c r="M76" s="192"/>
      <c r="O76" s="163"/>
      <c r="P76" s="163"/>
      <c r="Q76" s="162"/>
      <c r="R76" s="162"/>
      <c r="S76" s="162"/>
      <c r="T76" s="162"/>
      <c r="U76" s="162"/>
      <c r="V76" s="162"/>
      <c r="W76" s="162"/>
    </row>
    <row r="77" spans="1:13" ht="15" hidden="1">
      <c r="A77" s="192"/>
      <c r="B77" s="192"/>
      <c r="C77" s="192"/>
      <c r="D77" s="192"/>
      <c r="E77" s="192"/>
      <c r="F77" s="192"/>
      <c r="G77" s="192"/>
      <c r="H77" s="192"/>
      <c r="I77" s="192"/>
      <c r="J77" s="192"/>
      <c r="K77" s="192"/>
      <c r="L77" s="192"/>
      <c r="M77" s="192"/>
    </row>
    <row r="78" spans="1:13" ht="15">
      <c r="A78" s="192"/>
      <c r="B78" s="192"/>
      <c r="C78" s="192"/>
      <c r="D78" s="192"/>
      <c r="E78" s="192"/>
      <c r="F78" s="192"/>
      <c r="G78" s="192"/>
      <c r="H78" s="192"/>
      <c r="I78" s="192"/>
      <c r="J78" s="192"/>
      <c r="K78" s="192"/>
      <c r="L78" s="192"/>
      <c r="M78" s="192"/>
    </row>
    <row r="79" spans="1:13" ht="15">
      <c r="A79" s="192"/>
      <c r="B79" s="192"/>
      <c r="C79" s="192"/>
      <c r="D79" s="192"/>
      <c r="E79" s="192"/>
      <c r="F79" s="192"/>
      <c r="G79" s="192"/>
      <c r="H79" s="192"/>
      <c r="I79" s="192"/>
      <c r="J79" s="192"/>
      <c r="K79" s="192"/>
      <c r="L79" s="192"/>
      <c r="M79" s="192"/>
    </row>
    <row r="80" spans="1:13" ht="15">
      <c r="A80" s="192"/>
      <c r="B80" s="192"/>
      <c r="C80" s="192"/>
      <c r="D80" s="192"/>
      <c r="E80" s="192"/>
      <c r="F80" s="192"/>
      <c r="G80" s="192"/>
      <c r="H80" s="192"/>
      <c r="I80" s="192"/>
      <c r="J80" s="192"/>
      <c r="K80" s="192"/>
      <c r="L80" s="192"/>
      <c r="M80" s="192"/>
    </row>
    <row r="81" spans="1:13" ht="15">
      <c r="A81" s="192"/>
      <c r="B81" s="192"/>
      <c r="C81" s="192"/>
      <c r="D81" s="192"/>
      <c r="E81" s="192"/>
      <c r="F81" s="192"/>
      <c r="G81" s="192"/>
      <c r="H81" s="192"/>
      <c r="I81" s="192"/>
      <c r="J81" s="192"/>
      <c r="K81" s="192"/>
      <c r="L81" s="192"/>
      <c r="M81" s="192"/>
    </row>
    <row r="82" spans="1:13" ht="15">
      <c r="A82" s="192"/>
      <c r="B82" s="192"/>
      <c r="C82" s="192"/>
      <c r="D82" s="192"/>
      <c r="E82" s="192"/>
      <c r="F82" s="192"/>
      <c r="G82" s="192"/>
      <c r="H82" s="192"/>
      <c r="I82" s="192"/>
      <c r="J82" s="192"/>
      <c r="K82" s="192"/>
      <c r="L82" s="192"/>
      <c r="M82" s="192"/>
    </row>
    <row r="83" spans="1:13" ht="15">
      <c r="A83" s="192"/>
      <c r="B83" s="192"/>
      <c r="C83" s="192"/>
      <c r="D83" s="192"/>
      <c r="E83" s="192"/>
      <c r="F83" s="192"/>
      <c r="G83" s="192"/>
      <c r="H83" s="192"/>
      <c r="I83" s="192"/>
      <c r="J83" s="192"/>
      <c r="K83" s="192"/>
      <c r="L83" s="192"/>
      <c r="M83" s="192"/>
    </row>
    <row r="84" spans="1:13" ht="15">
      <c r="A84" s="192"/>
      <c r="B84" s="192"/>
      <c r="C84" s="192"/>
      <c r="D84" s="192"/>
      <c r="E84" s="192"/>
      <c r="F84" s="192"/>
      <c r="G84" s="192"/>
      <c r="H84" s="192"/>
      <c r="I84" s="192"/>
      <c r="J84" s="192"/>
      <c r="K84" s="192"/>
      <c r="L84" s="192"/>
      <c r="M84" s="192"/>
    </row>
    <row r="85" spans="1:13" ht="15">
      <c r="A85" s="192"/>
      <c r="B85" s="192"/>
      <c r="C85" s="192"/>
      <c r="D85" s="192"/>
      <c r="E85" s="192"/>
      <c r="F85" s="192"/>
      <c r="G85" s="192"/>
      <c r="H85" s="192"/>
      <c r="I85" s="192"/>
      <c r="J85" s="192"/>
      <c r="K85" s="192"/>
      <c r="L85" s="192"/>
      <c r="M85" s="192"/>
    </row>
    <row r="86" spans="1:13" ht="15">
      <c r="A86" s="192"/>
      <c r="B86" s="192"/>
      <c r="C86" s="192"/>
      <c r="D86" s="192"/>
      <c r="E86" s="192"/>
      <c r="F86" s="192"/>
      <c r="G86" s="192"/>
      <c r="H86" s="192"/>
      <c r="I86" s="192"/>
      <c r="J86" s="192"/>
      <c r="K86" s="192"/>
      <c r="L86" s="192"/>
      <c r="M86" s="192"/>
    </row>
    <row r="87" spans="1:13" ht="15">
      <c r="A87" s="192"/>
      <c r="B87" s="192"/>
      <c r="C87" s="192"/>
      <c r="D87" s="192"/>
      <c r="E87" s="192"/>
      <c r="F87" s="192"/>
      <c r="G87" s="192"/>
      <c r="H87" s="192"/>
      <c r="I87" s="192"/>
      <c r="J87" s="192"/>
      <c r="K87" s="192"/>
      <c r="L87" s="192"/>
      <c r="M87" s="192"/>
    </row>
    <row r="88" spans="1:13" ht="15">
      <c r="A88" s="192"/>
      <c r="B88" s="192"/>
      <c r="C88" s="192"/>
      <c r="D88" s="192"/>
      <c r="E88" s="192"/>
      <c r="F88" s="192"/>
      <c r="G88" s="192"/>
      <c r="H88" s="192"/>
      <c r="I88" s="192"/>
      <c r="J88" s="192"/>
      <c r="K88" s="192"/>
      <c r="L88" s="192"/>
      <c r="M88" s="192"/>
    </row>
    <row r="89" spans="1:13" ht="15">
      <c r="A89" s="192"/>
      <c r="B89" s="192"/>
      <c r="C89" s="192"/>
      <c r="D89" s="192"/>
      <c r="E89" s="192"/>
      <c r="F89" s="192"/>
      <c r="G89" s="192"/>
      <c r="H89" s="192"/>
      <c r="I89" s="192"/>
      <c r="J89" s="192"/>
      <c r="K89" s="192"/>
      <c r="L89" s="192"/>
      <c r="M89" s="192"/>
    </row>
    <row r="90" spans="1:13" ht="15">
      <c r="A90" s="192"/>
      <c r="B90" s="192"/>
      <c r="C90" s="192"/>
      <c r="D90" s="192"/>
      <c r="E90" s="192"/>
      <c r="F90" s="192"/>
      <c r="G90" s="192"/>
      <c r="H90" s="192"/>
      <c r="I90" s="192"/>
      <c r="J90" s="192"/>
      <c r="K90" s="192"/>
      <c r="L90" s="192"/>
      <c r="M90" s="192"/>
    </row>
    <row r="91" spans="1:13" ht="15">
      <c r="A91" s="192"/>
      <c r="B91" s="192"/>
      <c r="C91" s="192"/>
      <c r="D91" s="192"/>
      <c r="E91" s="192"/>
      <c r="F91" s="192"/>
      <c r="G91" s="192"/>
      <c r="H91" s="192"/>
      <c r="I91" s="192"/>
      <c r="J91" s="192"/>
      <c r="K91" s="192"/>
      <c r="L91" s="192"/>
      <c r="M91" s="192"/>
    </row>
    <row r="92" spans="1:13" ht="15">
      <c r="A92" s="192"/>
      <c r="B92" s="192"/>
      <c r="C92" s="192"/>
      <c r="D92" s="192"/>
      <c r="E92" s="192"/>
      <c r="F92" s="192"/>
      <c r="G92" s="192"/>
      <c r="H92" s="192"/>
      <c r="I92" s="192"/>
      <c r="J92" s="192"/>
      <c r="K92" s="192"/>
      <c r="L92" s="192"/>
      <c r="M92" s="192"/>
    </row>
    <row r="93" spans="1:13" ht="15">
      <c r="A93" s="192"/>
      <c r="B93" s="192"/>
      <c r="C93" s="192"/>
      <c r="D93" s="192"/>
      <c r="E93" s="192"/>
      <c r="F93" s="192"/>
      <c r="G93" s="192"/>
      <c r="H93" s="192"/>
      <c r="I93" s="192"/>
      <c r="J93" s="192"/>
      <c r="K93" s="192"/>
      <c r="L93" s="192"/>
      <c r="M93" s="192"/>
    </row>
  </sheetData>
  <mergeCells count="7">
    <mergeCell ref="O3:P3"/>
    <mergeCell ref="M3:N3"/>
    <mergeCell ref="D1:L1"/>
    <mergeCell ref="E3:F3"/>
    <mergeCell ref="G3:H3"/>
    <mergeCell ref="I3:J3"/>
    <mergeCell ref="K3:L3"/>
  </mergeCells>
  <printOptions/>
  <pageMargins left="0.4722222222222222" right="0.19652777777777777" top="0.9840277777777777" bottom="0.45902777777777776" header="0.5" footer="0.5"/>
  <pageSetup fitToHeight="1" fitToWidth="1" horizontalDpi="600" verticalDpi="600" orientation="portrait" paperSize="9" scale="62" r:id="rId2"/>
  <headerFooter alignWithMargins="0">
    <oddFooter>&amp;LMagnhild Knudsen&amp;R&amp;D</oddFooter>
  </headerFooter>
  <rowBreaks count="1" manualBreakCount="1">
    <brk id="87" max="6553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85"/>
  <sheetViews>
    <sheetView showGridLines="0" showZeros="0" zoomScale="75" zoomScaleNormal="75" workbookViewId="0" topLeftCell="A1">
      <selection activeCell="A13" sqref="A13:IV21"/>
    </sheetView>
  </sheetViews>
  <sheetFormatPr defaultColWidth="11.5546875" defaultRowHeight="15"/>
  <cols>
    <col min="1" max="2" width="7.4453125" style="76" bestFit="1" customWidth="1"/>
    <col min="3" max="3" width="22.6640625" style="76" bestFit="1" customWidth="1"/>
    <col min="4" max="4" width="11.77734375" style="76" bestFit="1" customWidth="1"/>
    <col min="5" max="5" width="6.6640625" style="76" bestFit="1" customWidth="1"/>
    <col min="6" max="6" width="7.10546875" style="76" bestFit="1" customWidth="1"/>
    <col min="7" max="7" width="6.6640625" style="76" customWidth="1"/>
    <col min="8" max="8" width="7.10546875" style="76" bestFit="1" customWidth="1"/>
    <col min="9" max="9" width="6.6640625" style="76" customWidth="1"/>
    <col min="10" max="10" width="7.10546875" style="76" bestFit="1" customWidth="1"/>
    <col min="11" max="11" width="6.6640625" style="76" customWidth="1"/>
    <col min="12" max="12" width="7.10546875" style="76" bestFit="1" customWidth="1"/>
    <col min="13" max="13" width="6.6640625" style="76" customWidth="1"/>
    <col min="14" max="14" width="7.10546875" style="76" bestFit="1" customWidth="1"/>
    <col min="15" max="15" width="6.6640625" style="76" customWidth="1"/>
    <col min="16" max="16" width="7.10546875" style="76" bestFit="1" customWidth="1"/>
    <col min="17" max="23" width="6.6640625" style="76" hidden="1" customWidth="1"/>
    <col min="24" max="24" width="5.6640625" style="76" hidden="1" customWidth="1"/>
    <col min="25" max="25" width="4.6640625" style="76" hidden="1" customWidth="1"/>
    <col min="26" max="26" width="5.6640625" style="76" hidden="1" customWidth="1"/>
    <col min="27" max="27" width="6.88671875" style="76" hidden="1" customWidth="1"/>
    <col min="28" max="30" width="4.6640625" style="76" hidden="1" customWidth="1"/>
    <col min="31" max="31" width="8.88671875" style="76" hidden="1" customWidth="1"/>
    <col min="32" max="32" width="0" style="76" hidden="1" customWidth="1"/>
    <col min="33" max="45" width="9.6640625" style="76" hidden="1" customWidth="1"/>
    <col min="46" max="16384" width="9.6640625" style="76" customWidth="1"/>
  </cols>
  <sheetData>
    <row r="1" spans="4:23" ht="33.75" customHeight="1">
      <c r="D1" s="230" t="str">
        <f>'J 12'!$D$1</f>
        <v>TE cup 2003</v>
      </c>
      <c r="E1" s="230"/>
      <c r="F1" s="230"/>
      <c r="G1" s="230"/>
      <c r="H1" s="230"/>
      <c r="I1" s="230"/>
      <c r="J1" s="230"/>
      <c r="K1" s="230"/>
      <c r="L1" s="230"/>
      <c r="M1" s="18"/>
      <c r="N1" s="18"/>
      <c r="O1" s="18"/>
      <c r="P1" s="18"/>
      <c r="Q1" s="16"/>
      <c r="R1" s="2"/>
      <c r="S1" s="2"/>
      <c r="T1" s="2"/>
      <c r="U1" s="2"/>
      <c r="V1" s="2"/>
      <c r="W1" s="2"/>
    </row>
    <row r="2" spans="4:23" ht="24.75" customHeight="1" thickBot="1"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1"/>
      <c r="R2" s="81"/>
      <c r="S2" s="81"/>
      <c r="T2" s="81"/>
      <c r="U2" s="81"/>
      <c r="V2" s="81"/>
      <c r="W2" s="81"/>
    </row>
    <row r="3" spans="1:23" ht="22.5" customHeight="1" thickBot="1">
      <c r="A3" s="83" t="s">
        <v>41</v>
      </c>
      <c r="B3" s="84"/>
      <c r="C3" s="85"/>
      <c r="D3" s="82"/>
      <c r="E3" s="227" t="s">
        <v>425</v>
      </c>
      <c r="F3" s="228"/>
      <c r="G3" s="227" t="s">
        <v>95</v>
      </c>
      <c r="H3" s="228"/>
      <c r="I3" s="227" t="s">
        <v>96</v>
      </c>
      <c r="J3" s="228"/>
      <c r="K3" s="227" t="s">
        <v>97</v>
      </c>
      <c r="L3" s="228"/>
      <c r="M3" s="227" t="s">
        <v>98</v>
      </c>
      <c r="N3" s="228"/>
      <c r="O3" s="227" t="s">
        <v>202</v>
      </c>
      <c r="P3" s="228"/>
      <c r="Q3" s="86"/>
      <c r="R3" s="87"/>
      <c r="S3" s="87"/>
      <c r="T3" s="87"/>
      <c r="U3" s="87"/>
      <c r="V3" s="87"/>
      <c r="W3" s="88"/>
    </row>
    <row r="4" spans="1:24" ht="18.75" customHeight="1" thickTop="1">
      <c r="A4" s="89" t="s">
        <v>2</v>
      </c>
      <c r="B4" s="90" t="s">
        <v>3</v>
      </c>
      <c r="C4" s="91"/>
      <c r="D4" s="92"/>
      <c r="E4" s="93" t="s">
        <v>4</v>
      </c>
      <c r="F4" s="94" t="s">
        <v>1</v>
      </c>
      <c r="G4" s="95" t="s">
        <v>4</v>
      </c>
      <c r="H4" s="96" t="s">
        <v>1</v>
      </c>
      <c r="I4" s="93" t="s">
        <v>4</v>
      </c>
      <c r="J4" s="94" t="s">
        <v>1</v>
      </c>
      <c r="K4" s="95" t="s">
        <v>4</v>
      </c>
      <c r="L4" s="96" t="s">
        <v>1</v>
      </c>
      <c r="M4" s="93" t="s">
        <v>4</v>
      </c>
      <c r="N4" s="94" t="s">
        <v>1</v>
      </c>
      <c r="O4" s="93" t="s">
        <v>4</v>
      </c>
      <c r="P4" s="94" t="s">
        <v>1</v>
      </c>
      <c r="Q4" s="97" t="s">
        <v>5</v>
      </c>
      <c r="R4" s="98" t="s">
        <v>5</v>
      </c>
      <c r="S4" s="98" t="s">
        <v>5</v>
      </c>
      <c r="T4" s="98" t="s">
        <v>5</v>
      </c>
      <c r="U4" s="98" t="s">
        <v>5</v>
      </c>
      <c r="V4" s="98" t="s">
        <v>5</v>
      </c>
      <c r="W4" s="99" t="s">
        <v>3</v>
      </c>
      <c r="X4" s="100"/>
    </row>
    <row r="5" spans="1:29" ht="18.75" customHeight="1" thickBot="1">
      <c r="A5" s="101" t="s">
        <v>6</v>
      </c>
      <c r="B5" s="102" t="s">
        <v>1</v>
      </c>
      <c r="C5" s="101" t="s">
        <v>7</v>
      </c>
      <c r="D5" s="102" t="s">
        <v>8</v>
      </c>
      <c r="E5" s="103" t="s">
        <v>6</v>
      </c>
      <c r="F5" s="104"/>
      <c r="G5" s="105" t="s">
        <v>6</v>
      </c>
      <c r="H5" s="106"/>
      <c r="I5" s="103" t="s">
        <v>6</v>
      </c>
      <c r="J5" s="104"/>
      <c r="K5" s="105" t="s">
        <v>6</v>
      </c>
      <c r="L5" s="106"/>
      <c r="M5" s="103" t="s">
        <v>6</v>
      </c>
      <c r="N5" s="104"/>
      <c r="O5" s="103" t="s">
        <v>6</v>
      </c>
      <c r="P5" s="104"/>
      <c r="Q5" s="107" t="s">
        <v>9</v>
      </c>
      <c r="R5" s="108" t="s">
        <v>10</v>
      </c>
      <c r="S5" s="108" t="s">
        <v>11</v>
      </c>
      <c r="T5" s="108" t="s">
        <v>12</v>
      </c>
      <c r="U5" s="108">
        <v>5</v>
      </c>
      <c r="V5" s="108">
        <v>6</v>
      </c>
      <c r="W5" s="109" t="s">
        <v>1</v>
      </c>
      <c r="X5" s="100"/>
      <c r="Z5" s="76">
        <v>1</v>
      </c>
      <c r="AA5" s="76">
        <v>2</v>
      </c>
      <c r="AB5" s="76">
        <v>3</v>
      </c>
      <c r="AC5" s="76">
        <v>4</v>
      </c>
    </row>
    <row r="6" spans="1:29" ht="15.75" customHeight="1" thickTop="1">
      <c r="A6" s="164">
        <f aca="true" t="shared" si="0" ref="A6:A37">RANK(W6,W$6:W$72,0)</f>
        <v>1</v>
      </c>
      <c r="B6" s="193">
        <f aca="true" t="shared" si="1" ref="B6:B57">W6</f>
        <v>400</v>
      </c>
      <c r="C6" s="175" t="s">
        <v>194</v>
      </c>
      <c r="D6" s="176" t="s">
        <v>19</v>
      </c>
      <c r="E6" s="177">
        <v>1</v>
      </c>
      <c r="F6" s="169">
        <f>INDEX(poeng!$A$1:$B$154,(E6-0)+1,2)</f>
        <v>100</v>
      </c>
      <c r="G6" s="178">
        <v>1</v>
      </c>
      <c r="H6" s="169">
        <f>INDEX(poeng!$A$1:$B$154,(G6-0)+1,2)</f>
        <v>100</v>
      </c>
      <c r="I6" s="177"/>
      <c r="J6" s="169">
        <f>INDEX(poeng!$A$1:$B$154,(I6-0)+1,2)</f>
        <v>0</v>
      </c>
      <c r="K6" s="178">
        <v>1</v>
      </c>
      <c r="L6" s="169">
        <f>INDEX(poeng!$A$1:$B$154,(K6-0)+1,2)</f>
        <v>100</v>
      </c>
      <c r="M6" s="177">
        <v>1</v>
      </c>
      <c r="N6" s="169">
        <f>INDEX(poeng!$A$1:$B$154,(M6-0)+1,2)</f>
        <v>100</v>
      </c>
      <c r="O6" s="168">
        <v>1</v>
      </c>
      <c r="P6" s="169">
        <f>INDEX(poeng!$A$1:$B$154,(O6-0)+1,2)</f>
        <v>100</v>
      </c>
      <c r="Q6" s="117">
        <f aca="true" t="shared" si="2" ref="Q6:Q56">F6</f>
        <v>100</v>
      </c>
      <c r="R6" s="118">
        <f aca="true" t="shared" si="3" ref="R6:R56">H6</f>
        <v>100</v>
      </c>
      <c r="S6" s="118">
        <f aca="true" t="shared" si="4" ref="S6:S56">J6</f>
        <v>0</v>
      </c>
      <c r="T6" s="118">
        <f aca="true" t="shared" si="5" ref="T6:T56">L6</f>
        <v>100</v>
      </c>
      <c r="U6" s="118">
        <f aca="true" t="shared" si="6" ref="U6:U56">N6</f>
        <v>100</v>
      </c>
      <c r="V6" s="118">
        <f aca="true" t="shared" si="7" ref="V6:V57">P6</f>
        <v>100</v>
      </c>
      <c r="W6" s="119">
        <f aca="true" t="shared" si="8" ref="W6:W56">SUM(Z6:AC6)</f>
        <v>400</v>
      </c>
      <c r="X6" s="131"/>
      <c r="Z6" s="120">
        <f aca="true" t="shared" si="9" ref="Z6:Z57">LARGE(Q6:V6,1)</f>
        <v>100</v>
      </c>
      <c r="AA6" s="120">
        <f aca="true" t="shared" si="10" ref="AA6:AA57">LARGE(Q6:V6,2)</f>
        <v>100</v>
      </c>
      <c r="AB6" s="120">
        <f aca="true" t="shared" si="11" ref="AB6:AB57">LARGE(Q6:V6,3)</f>
        <v>100</v>
      </c>
      <c r="AC6" s="120">
        <f aca="true" t="shared" si="12" ref="AC6:AC57">LARGE(Q6:V6,4)</f>
        <v>100</v>
      </c>
    </row>
    <row r="7" spans="1:29" ht="15.75" customHeight="1">
      <c r="A7" s="146">
        <f t="shared" si="0"/>
        <v>2</v>
      </c>
      <c r="B7" s="194">
        <f>W7</f>
        <v>340</v>
      </c>
      <c r="C7" s="172" t="s">
        <v>15</v>
      </c>
      <c r="D7" s="180" t="s">
        <v>16</v>
      </c>
      <c r="E7" s="181">
        <v>2</v>
      </c>
      <c r="F7" s="151">
        <f>INDEX(poeng!$A$1:$B$154,(E7-0)+1,2)</f>
        <v>80</v>
      </c>
      <c r="G7" s="182"/>
      <c r="H7" s="151">
        <f>INDEX(poeng!$A$1:$B$154,(G7-0)+1,2)</f>
        <v>0</v>
      </c>
      <c r="I7" s="181">
        <v>1</v>
      </c>
      <c r="J7" s="151">
        <f>INDEX(poeng!$A$1:$B$154,(I7-0)+1,2)</f>
        <v>100</v>
      </c>
      <c r="K7" s="182">
        <v>2</v>
      </c>
      <c r="L7" s="151">
        <f>INDEX(poeng!$A$1:$B$154,(K7-0)+1,2)</f>
        <v>80</v>
      </c>
      <c r="M7" s="181">
        <v>2</v>
      </c>
      <c r="N7" s="151">
        <f>INDEX(poeng!$A$1:$B$154,(M7-0)+1,2)</f>
        <v>80</v>
      </c>
      <c r="O7" s="150">
        <v>2</v>
      </c>
      <c r="P7" s="151">
        <f>INDEX(poeng!$A$1:$B$154,(O7-0)+1,2)</f>
        <v>80</v>
      </c>
      <c r="Q7" s="128">
        <f t="shared" si="2"/>
        <v>80</v>
      </c>
      <c r="R7" s="129">
        <f t="shared" si="3"/>
        <v>0</v>
      </c>
      <c r="S7" s="129">
        <f t="shared" si="4"/>
        <v>100</v>
      </c>
      <c r="T7" s="129">
        <f t="shared" si="5"/>
        <v>80</v>
      </c>
      <c r="U7" s="129">
        <f t="shared" si="6"/>
        <v>80</v>
      </c>
      <c r="V7" s="129">
        <f t="shared" si="7"/>
        <v>80</v>
      </c>
      <c r="W7" s="130">
        <f t="shared" si="8"/>
        <v>340</v>
      </c>
      <c r="X7" s="131"/>
      <c r="Z7" s="120">
        <f t="shared" si="9"/>
        <v>100</v>
      </c>
      <c r="AA7" s="120">
        <f t="shared" si="10"/>
        <v>80</v>
      </c>
      <c r="AB7" s="120">
        <f t="shared" si="11"/>
        <v>80</v>
      </c>
      <c r="AC7" s="120">
        <f t="shared" si="12"/>
        <v>80</v>
      </c>
    </row>
    <row r="8" spans="1:29" ht="15.75" customHeight="1">
      <c r="A8" s="146">
        <f t="shared" si="0"/>
        <v>3</v>
      </c>
      <c r="B8" s="194">
        <f t="shared" si="1"/>
        <v>280</v>
      </c>
      <c r="C8" s="172" t="s">
        <v>27</v>
      </c>
      <c r="D8" s="180" t="s">
        <v>19</v>
      </c>
      <c r="E8" s="181">
        <v>4</v>
      </c>
      <c r="F8" s="151">
        <f>INDEX(poeng!$A$1:$B$154,(E8-0)+1,2)</f>
        <v>50</v>
      </c>
      <c r="G8" s="182">
        <v>2</v>
      </c>
      <c r="H8" s="151">
        <f>INDEX(poeng!$A$1:$B$154,(G8-0)+1,2)</f>
        <v>80</v>
      </c>
      <c r="I8" s="181">
        <v>3</v>
      </c>
      <c r="J8" s="151">
        <f>INDEX(poeng!$A$1:$B$154,(I8-0)+1,2)</f>
        <v>60</v>
      </c>
      <c r="K8" s="182">
        <v>3</v>
      </c>
      <c r="L8" s="151">
        <f>INDEX(poeng!$A$1:$B$154,(K8-0)+1,2)</f>
        <v>60</v>
      </c>
      <c r="M8" s="181">
        <v>3</v>
      </c>
      <c r="N8" s="151">
        <f>INDEX(poeng!$A$1:$B$154,(M8-0)+1,2)</f>
        <v>60</v>
      </c>
      <c r="O8" s="150">
        <v>2</v>
      </c>
      <c r="P8" s="151">
        <f>INDEX(poeng!$A$1:$B$154,(O8-0)+1,2)</f>
        <v>80</v>
      </c>
      <c r="Q8" s="128">
        <f t="shared" si="2"/>
        <v>50</v>
      </c>
      <c r="R8" s="134">
        <f t="shared" si="3"/>
        <v>80</v>
      </c>
      <c r="S8" s="134">
        <f t="shared" si="4"/>
        <v>60</v>
      </c>
      <c r="T8" s="134">
        <f t="shared" si="5"/>
        <v>60</v>
      </c>
      <c r="U8" s="134">
        <f t="shared" si="6"/>
        <v>60</v>
      </c>
      <c r="V8" s="134">
        <f>P8</f>
        <v>80</v>
      </c>
      <c r="W8" s="135">
        <f t="shared" si="8"/>
        <v>280</v>
      </c>
      <c r="X8" s="131"/>
      <c r="Y8" s="120"/>
      <c r="Z8" s="120">
        <f>LARGE(Q8:V8,1)</f>
        <v>80</v>
      </c>
      <c r="AA8" s="120">
        <f>LARGE(Q8:V8,2)</f>
        <v>80</v>
      </c>
      <c r="AB8" s="120">
        <f>LARGE(Q8:V8,3)</f>
        <v>60</v>
      </c>
      <c r="AC8" s="120">
        <f>LARGE(Q8:V8,4)</f>
        <v>60</v>
      </c>
    </row>
    <row r="9" spans="1:29" ht="15.75" customHeight="1">
      <c r="A9" s="146">
        <f t="shared" si="0"/>
        <v>4</v>
      </c>
      <c r="B9" s="194">
        <f t="shared" si="1"/>
        <v>220</v>
      </c>
      <c r="C9" s="172" t="s">
        <v>22</v>
      </c>
      <c r="D9" s="180" t="s">
        <v>17</v>
      </c>
      <c r="E9" s="181">
        <v>6</v>
      </c>
      <c r="F9" s="151">
        <f>INDEX(poeng!$A$1:$B$154,(E9-0)+1,2)</f>
        <v>40</v>
      </c>
      <c r="G9" s="182">
        <v>4</v>
      </c>
      <c r="H9" s="151">
        <f>INDEX(poeng!$A$1:$B$154,(G9-0)+1,2)</f>
        <v>50</v>
      </c>
      <c r="I9" s="181">
        <v>2</v>
      </c>
      <c r="J9" s="151">
        <f>INDEX(poeng!$A$1:$B$154,(I9-0)+1,2)</f>
        <v>80</v>
      </c>
      <c r="K9" s="182">
        <v>4</v>
      </c>
      <c r="L9" s="151">
        <f>INDEX(poeng!$A$1:$B$154,(K9-0)+1,2)</f>
        <v>50</v>
      </c>
      <c r="M9" s="181"/>
      <c r="N9" s="151">
        <f>INDEX(poeng!$A$1:$B$154,(M9-0)+1,2)</f>
        <v>0</v>
      </c>
      <c r="O9" s="150"/>
      <c r="P9" s="151">
        <f>INDEX(poeng!$A$1:$B$154,(O9-0)+1,2)</f>
        <v>0</v>
      </c>
      <c r="Q9" s="128">
        <f t="shared" si="2"/>
        <v>40</v>
      </c>
      <c r="R9" s="129">
        <f t="shared" si="3"/>
        <v>50</v>
      </c>
      <c r="S9" s="129">
        <f t="shared" si="4"/>
        <v>80</v>
      </c>
      <c r="T9" s="129">
        <f t="shared" si="5"/>
        <v>50</v>
      </c>
      <c r="U9" s="129">
        <f t="shared" si="6"/>
        <v>0</v>
      </c>
      <c r="V9" s="129">
        <f t="shared" si="7"/>
        <v>0</v>
      </c>
      <c r="W9" s="130">
        <f t="shared" si="8"/>
        <v>220</v>
      </c>
      <c r="X9" s="131"/>
      <c r="Z9" s="120">
        <f t="shared" si="9"/>
        <v>80</v>
      </c>
      <c r="AA9" s="120">
        <f t="shared" si="10"/>
        <v>50</v>
      </c>
      <c r="AB9" s="120">
        <f t="shared" si="11"/>
        <v>50</v>
      </c>
      <c r="AC9" s="120">
        <f t="shared" si="12"/>
        <v>40</v>
      </c>
    </row>
    <row r="10" spans="1:29" ht="15.75" customHeight="1">
      <c r="A10" s="146">
        <f t="shared" si="0"/>
        <v>5</v>
      </c>
      <c r="B10" s="194">
        <f t="shared" si="1"/>
        <v>205</v>
      </c>
      <c r="C10" s="172" t="s">
        <v>25</v>
      </c>
      <c r="D10" s="180" t="s">
        <v>26</v>
      </c>
      <c r="E10" s="181">
        <v>5</v>
      </c>
      <c r="F10" s="151">
        <f>INDEX(poeng!$A$1:$B$154,(E10-0)+1,2)</f>
        <v>45</v>
      </c>
      <c r="G10" s="182">
        <v>3</v>
      </c>
      <c r="H10" s="151">
        <f>INDEX(poeng!$A$1:$B$154,(G10-0)+1,2)</f>
        <v>60</v>
      </c>
      <c r="I10" s="181"/>
      <c r="J10" s="151">
        <f>INDEX(poeng!$A$1:$B$154,(I10-0)+1,2)</f>
        <v>0</v>
      </c>
      <c r="K10" s="182">
        <v>5</v>
      </c>
      <c r="L10" s="151">
        <f>INDEX(poeng!$A$1:$B$154,(K10-0)+1,2)</f>
        <v>45</v>
      </c>
      <c r="M10" s="181">
        <v>4</v>
      </c>
      <c r="N10" s="151">
        <f>INDEX(poeng!$A$1:$B$154,(M10-0)+1,2)</f>
        <v>50</v>
      </c>
      <c r="O10" s="150">
        <v>4</v>
      </c>
      <c r="P10" s="151">
        <f>INDEX(poeng!$A$1:$B$154,(O10-0)+1,2)</f>
        <v>50</v>
      </c>
      <c r="Q10" s="128">
        <f t="shared" si="2"/>
        <v>45</v>
      </c>
      <c r="R10" s="129">
        <f t="shared" si="3"/>
        <v>60</v>
      </c>
      <c r="S10" s="129">
        <f t="shared" si="4"/>
        <v>0</v>
      </c>
      <c r="T10" s="129">
        <f t="shared" si="5"/>
        <v>45</v>
      </c>
      <c r="U10" s="129">
        <f t="shared" si="6"/>
        <v>50</v>
      </c>
      <c r="V10" s="129">
        <f t="shared" si="7"/>
        <v>50</v>
      </c>
      <c r="W10" s="130">
        <f t="shared" si="8"/>
        <v>205</v>
      </c>
      <c r="X10" s="100"/>
      <c r="Z10" s="120">
        <f t="shared" si="9"/>
        <v>60</v>
      </c>
      <c r="AA10" s="120">
        <f t="shared" si="10"/>
        <v>50</v>
      </c>
      <c r="AB10" s="120">
        <f t="shared" si="11"/>
        <v>50</v>
      </c>
      <c r="AC10" s="120">
        <f t="shared" si="12"/>
        <v>45</v>
      </c>
    </row>
    <row r="11" spans="1:29" ht="15.75" customHeight="1">
      <c r="A11" s="146">
        <f t="shared" si="0"/>
        <v>6</v>
      </c>
      <c r="B11" s="194">
        <f t="shared" si="1"/>
        <v>175</v>
      </c>
      <c r="C11" s="172" t="s">
        <v>20</v>
      </c>
      <c r="D11" s="180" t="s">
        <v>21</v>
      </c>
      <c r="E11" s="181">
        <v>8</v>
      </c>
      <c r="F11" s="151">
        <f>INDEX(poeng!$A$1:$B$154,(E11-0)+1,2)</f>
        <v>32</v>
      </c>
      <c r="G11" s="182">
        <v>5</v>
      </c>
      <c r="H11" s="151">
        <f>INDEX(poeng!$A$1:$B$154,(G11-0)+1,2)</f>
        <v>45</v>
      </c>
      <c r="I11" s="181">
        <v>6</v>
      </c>
      <c r="J11" s="151">
        <f>INDEX(poeng!$A$1:$B$154,(I11-0)+1,2)</f>
        <v>40</v>
      </c>
      <c r="K11" s="182">
        <v>6</v>
      </c>
      <c r="L11" s="151">
        <f>INDEX(poeng!$A$1:$B$154,(K11-0)+1,2)</f>
        <v>40</v>
      </c>
      <c r="M11" s="181">
        <v>5</v>
      </c>
      <c r="N11" s="151">
        <f>INDEX(poeng!$A$1:$B$154,(M11-0)+1,2)</f>
        <v>45</v>
      </c>
      <c r="O11" s="150">
        <v>5</v>
      </c>
      <c r="P11" s="151">
        <f>INDEX(poeng!$A$1:$B$154,(O11-0)+1,2)</f>
        <v>45</v>
      </c>
      <c r="Q11" s="128">
        <f t="shared" si="2"/>
        <v>32</v>
      </c>
      <c r="R11" s="129">
        <f t="shared" si="3"/>
        <v>45</v>
      </c>
      <c r="S11" s="129">
        <f t="shared" si="4"/>
        <v>40</v>
      </c>
      <c r="T11" s="129">
        <f t="shared" si="5"/>
        <v>40</v>
      </c>
      <c r="U11" s="129">
        <f t="shared" si="6"/>
        <v>45</v>
      </c>
      <c r="V11" s="129">
        <f t="shared" si="7"/>
        <v>45</v>
      </c>
      <c r="W11" s="130">
        <f t="shared" si="8"/>
        <v>175</v>
      </c>
      <c r="X11" s="100"/>
      <c r="Z11" s="120">
        <f t="shared" si="9"/>
        <v>45</v>
      </c>
      <c r="AA11" s="120">
        <f t="shared" si="10"/>
        <v>45</v>
      </c>
      <c r="AB11" s="120">
        <f t="shared" si="11"/>
        <v>45</v>
      </c>
      <c r="AC11" s="120">
        <f t="shared" si="12"/>
        <v>40</v>
      </c>
    </row>
    <row r="12" spans="1:29" ht="15.75" customHeight="1">
      <c r="A12" s="146">
        <f t="shared" si="0"/>
        <v>7</v>
      </c>
      <c r="B12" s="194">
        <f t="shared" si="1"/>
        <v>144</v>
      </c>
      <c r="C12" s="172" t="s">
        <v>251</v>
      </c>
      <c r="D12" s="180" t="s">
        <v>252</v>
      </c>
      <c r="E12" s="181">
        <v>9</v>
      </c>
      <c r="F12" s="151">
        <f>INDEX(poeng!$A$1:$B$154,(E12-0)+1,2)</f>
        <v>29</v>
      </c>
      <c r="G12" s="182">
        <v>8</v>
      </c>
      <c r="H12" s="151">
        <f>INDEX(poeng!$A$1:$B$154,(G12-0)+1,2)</f>
        <v>32</v>
      </c>
      <c r="I12" s="181">
        <v>7</v>
      </c>
      <c r="J12" s="151">
        <f>INDEX(poeng!$A$1:$B$154,(I12-0)+1,2)</f>
        <v>36</v>
      </c>
      <c r="K12" s="182">
        <v>8</v>
      </c>
      <c r="L12" s="151">
        <f>INDEX(poeng!$A$1:$B$154,(K12-0)+1,2)</f>
        <v>32</v>
      </c>
      <c r="M12" s="181">
        <v>6</v>
      </c>
      <c r="N12" s="151">
        <f>INDEX(poeng!$A$1:$B$154,(M12-0)+1,2)</f>
        <v>40</v>
      </c>
      <c r="O12" s="150">
        <v>7</v>
      </c>
      <c r="P12" s="151">
        <f>INDEX(poeng!$A$1:$B$154,(O12-0)+1,2)</f>
        <v>36</v>
      </c>
      <c r="Q12" s="128">
        <f t="shared" si="2"/>
        <v>29</v>
      </c>
      <c r="R12" s="129">
        <f t="shared" si="3"/>
        <v>32</v>
      </c>
      <c r="S12" s="129">
        <f t="shared" si="4"/>
        <v>36</v>
      </c>
      <c r="T12" s="129">
        <f t="shared" si="5"/>
        <v>32</v>
      </c>
      <c r="U12" s="129">
        <f t="shared" si="6"/>
        <v>40</v>
      </c>
      <c r="V12" s="129">
        <f t="shared" si="7"/>
        <v>36</v>
      </c>
      <c r="W12" s="130">
        <f t="shared" si="8"/>
        <v>144</v>
      </c>
      <c r="X12" s="100"/>
      <c r="Z12" s="120">
        <f t="shared" si="9"/>
        <v>40</v>
      </c>
      <c r="AA12" s="120">
        <f t="shared" si="10"/>
        <v>36</v>
      </c>
      <c r="AB12" s="120">
        <f t="shared" si="11"/>
        <v>36</v>
      </c>
      <c r="AC12" s="120">
        <f t="shared" si="12"/>
        <v>32</v>
      </c>
    </row>
    <row r="13" spans="1:29" ht="15.75" customHeight="1" hidden="1">
      <c r="A13" s="139">
        <f t="shared" si="0"/>
        <v>8</v>
      </c>
      <c r="B13" s="195">
        <f t="shared" si="1"/>
        <v>0</v>
      </c>
      <c r="C13" s="171"/>
      <c r="D13" s="184"/>
      <c r="E13" s="185"/>
      <c r="F13" s="144">
        <f>INDEX(poeng!$A$1:$B$154,(E13-0)+1,2)</f>
        <v>0</v>
      </c>
      <c r="G13" s="186"/>
      <c r="H13" s="144">
        <f>INDEX(poeng!$A$1:$B$154,(G13-0)+1,2)</f>
        <v>0</v>
      </c>
      <c r="I13" s="185"/>
      <c r="J13" s="144">
        <f>INDEX(poeng!$A$1:$B$154,(I13-0)+1,2)</f>
        <v>0</v>
      </c>
      <c r="K13" s="186"/>
      <c r="L13" s="144">
        <f>INDEX(poeng!$A$1:$B$154,(K13-0)+1,2)</f>
        <v>0</v>
      </c>
      <c r="M13" s="185"/>
      <c r="N13" s="144">
        <f>INDEX(poeng!$A$1:$B$154,(M13-0)+1,2)</f>
        <v>0</v>
      </c>
      <c r="O13" s="143"/>
      <c r="P13" s="144">
        <f>INDEX(poeng!$A$1:$B$154,(O13-0)+1,2)</f>
        <v>0</v>
      </c>
      <c r="Q13" s="128">
        <f t="shared" si="2"/>
        <v>0</v>
      </c>
      <c r="R13" s="129">
        <f t="shared" si="3"/>
        <v>0</v>
      </c>
      <c r="S13" s="129">
        <f t="shared" si="4"/>
        <v>0</v>
      </c>
      <c r="T13" s="129">
        <f t="shared" si="5"/>
        <v>0</v>
      </c>
      <c r="U13" s="129">
        <f t="shared" si="6"/>
        <v>0</v>
      </c>
      <c r="V13" s="129">
        <f t="shared" si="7"/>
        <v>0</v>
      </c>
      <c r="W13" s="130">
        <f t="shared" si="8"/>
        <v>0</v>
      </c>
      <c r="X13" s="100"/>
      <c r="Z13" s="120">
        <f t="shared" si="9"/>
        <v>0</v>
      </c>
      <c r="AA13" s="120">
        <f t="shared" si="10"/>
        <v>0</v>
      </c>
      <c r="AB13" s="120">
        <f t="shared" si="11"/>
        <v>0</v>
      </c>
      <c r="AC13" s="120">
        <f t="shared" si="12"/>
        <v>0</v>
      </c>
    </row>
    <row r="14" spans="1:29" ht="15.75" customHeight="1" hidden="1">
      <c r="A14" s="146">
        <f t="shared" si="0"/>
        <v>8</v>
      </c>
      <c r="B14" s="194">
        <f t="shared" si="1"/>
        <v>0</v>
      </c>
      <c r="C14" s="172"/>
      <c r="D14" s="180"/>
      <c r="E14" s="181"/>
      <c r="F14" s="151">
        <f>INDEX(poeng!$A$1:$B$154,(E14-0)+1,2)</f>
        <v>0</v>
      </c>
      <c r="G14" s="182"/>
      <c r="H14" s="151">
        <f>INDEX(poeng!$A$1:$B$154,(G14-0)+1,2)</f>
        <v>0</v>
      </c>
      <c r="I14" s="181"/>
      <c r="J14" s="151">
        <f>INDEX(poeng!$A$1:$B$154,(I14-0)+1,2)</f>
        <v>0</v>
      </c>
      <c r="K14" s="182"/>
      <c r="L14" s="151">
        <f>INDEX(poeng!$A$1:$B$154,(K14-0)+1,2)</f>
        <v>0</v>
      </c>
      <c r="M14" s="181"/>
      <c r="N14" s="151">
        <f>INDEX(poeng!$A$1:$B$154,(M14-0)+1,2)</f>
        <v>0</v>
      </c>
      <c r="O14" s="150"/>
      <c r="P14" s="151">
        <f>INDEX(poeng!$A$1:$B$154,(O14-0)+1,2)</f>
        <v>0</v>
      </c>
      <c r="Q14" s="128">
        <f t="shared" si="2"/>
        <v>0</v>
      </c>
      <c r="R14" s="129">
        <f t="shared" si="3"/>
        <v>0</v>
      </c>
      <c r="S14" s="129">
        <f t="shared" si="4"/>
        <v>0</v>
      </c>
      <c r="T14" s="129">
        <f t="shared" si="5"/>
        <v>0</v>
      </c>
      <c r="U14" s="129">
        <f t="shared" si="6"/>
        <v>0</v>
      </c>
      <c r="V14" s="129">
        <f t="shared" si="7"/>
        <v>0</v>
      </c>
      <c r="W14" s="130">
        <f t="shared" si="8"/>
        <v>0</v>
      </c>
      <c r="X14" s="100"/>
      <c r="Z14" s="120">
        <f t="shared" si="9"/>
        <v>0</v>
      </c>
      <c r="AA14" s="120">
        <f t="shared" si="10"/>
        <v>0</v>
      </c>
      <c r="AB14" s="120">
        <f t="shared" si="11"/>
        <v>0</v>
      </c>
      <c r="AC14" s="120">
        <f t="shared" si="12"/>
        <v>0</v>
      </c>
    </row>
    <row r="15" spans="1:29" ht="15.75" customHeight="1" hidden="1">
      <c r="A15" s="146">
        <f t="shared" si="0"/>
        <v>8</v>
      </c>
      <c r="B15" s="194">
        <f t="shared" si="1"/>
        <v>0</v>
      </c>
      <c r="C15" s="172"/>
      <c r="D15" s="180"/>
      <c r="E15" s="181"/>
      <c r="F15" s="151">
        <f>INDEX(poeng!$A$1:$B$154,(E15-0)+1,2)</f>
        <v>0</v>
      </c>
      <c r="G15" s="182"/>
      <c r="H15" s="151">
        <f>INDEX(poeng!$A$1:$B$154,(G15-0)+1,2)</f>
        <v>0</v>
      </c>
      <c r="I15" s="181"/>
      <c r="J15" s="151">
        <f>INDEX(poeng!$A$1:$B$154,(I15-0)+1,2)</f>
        <v>0</v>
      </c>
      <c r="K15" s="182"/>
      <c r="L15" s="151">
        <f>INDEX(poeng!$A$1:$B$154,(K15-0)+1,2)</f>
        <v>0</v>
      </c>
      <c r="M15" s="181"/>
      <c r="N15" s="151">
        <f>INDEX(poeng!$A$1:$B$154,(M15-0)+1,2)</f>
        <v>0</v>
      </c>
      <c r="O15" s="150"/>
      <c r="P15" s="151">
        <f>INDEX(poeng!$A$1:$B$154,(O15-0)+1,2)</f>
        <v>0</v>
      </c>
      <c r="Q15" s="128">
        <f t="shared" si="2"/>
        <v>0</v>
      </c>
      <c r="R15" s="129">
        <f t="shared" si="3"/>
        <v>0</v>
      </c>
      <c r="S15" s="129">
        <f t="shared" si="4"/>
        <v>0</v>
      </c>
      <c r="T15" s="129">
        <f t="shared" si="5"/>
        <v>0</v>
      </c>
      <c r="U15" s="129">
        <f t="shared" si="6"/>
        <v>0</v>
      </c>
      <c r="V15" s="129">
        <f t="shared" si="7"/>
        <v>0</v>
      </c>
      <c r="W15" s="130">
        <f t="shared" si="8"/>
        <v>0</v>
      </c>
      <c r="X15" s="100"/>
      <c r="Z15" s="120">
        <f t="shared" si="9"/>
        <v>0</v>
      </c>
      <c r="AA15" s="120">
        <f t="shared" si="10"/>
        <v>0</v>
      </c>
      <c r="AB15" s="120">
        <f t="shared" si="11"/>
        <v>0</v>
      </c>
      <c r="AC15" s="120">
        <f t="shared" si="12"/>
        <v>0</v>
      </c>
    </row>
    <row r="16" spans="1:29" ht="15.75" customHeight="1" hidden="1">
      <c r="A16" s="146">
        <f t="shared" si="0"/>
        <v>8</v>
      </c>
      <c r="B16" s="194">
        <f t="shared" si="1"/>
        <v>0</v>
      </c>
      <c r="C16" s="172"/>
      <c r="D16" s="180"/>
      <c r="E16" s="181"/>
      <c r="F16" s="151">
        <f>INDEX(poeng!$A$1:$B$154,(E16-0)+1,2)</f>
        <v>0</v>
      </c>
      <c r="G16" s="182"/>
      <c r="H16" s="151">
        <f>INDEX(poeng!$A$1:$B$154,(G16-0)+1,2)</f>
        <v>0</v>
      </c>
      <c r="I16" s="181"/>
      <c r="J16" s="151">
        <f>INDEX(poeng!$A$1:$B$154,(I16-0)+1,2)</f>
        <v>0</v>
      </c>
      <c r="K16" s="182"/>
      <c r="L16" s="151">
        <f>INDEX(poeng!$A$1:$B$154,(K16-0)+1,2)</f>
        <v>0</v>
      </c>
      <c r="M16" s="181"/>
      <c r="N16" s="151">
        <f>INDEX(poeng!$A$1:$B$154,(M16-0)+1,2)</f>
        <v>0</v>
      </c>
      <c r="O16" s="150"/>
      <c r="P16" s="151">
        <f>INDEX(poeng!$A$1:$B$154,(O16-0)+1,2)</f>
        <v>0</v>
      </c>
      <c r="Q16" s="128">
        <f t="shared" si="2"/>
        <v>0</v>
      </c>
      <c r="R16" s="129">
        <f t="shared" si="3"/>
        <v>0</v>
      </c>
      <c r="S16" s="129">
        <f t="shared" si="4"/>
        <v>0</v>
      </c>
      <c r="T16" s="129">
        <f t="shared" si="5"/>
        <v>0</v>
      </c>
      <c r="U16" s="129">
        <f t="shared" si="6"/>
        <v>0</v>
      </c>
      <c r="V16" s="129">
        <f t="shared" si="7"/>
        <v>0</v>
      </c>
      <c r="W16" s="130">
        <f t="shared" si="8"/>
        <v>0</v>
      </c>
      <c r="X16" s="100"/>
      <c r="Z16" s="120">
        <f t="shared" si="9"/>
        <v>0</v>
      </c>
      <c r="AA16" s="120">
        <f t="shared" si="10"/>
        <v>0</v>
      </c>
      <c r="AB16" s="120">
        <f t="shared" si="11"/>
        <v>0</v>
      </c>
      <c r="AC16" s="120">
        <f t="shared" si="12"/>
        <v>0</v>
      </c>
    </row>
    <row r="17" spans="1:29" ht="15.75" customHeight="1" hidden="1">
      <c r="A17" s="146">
        <f t="shared" si="0"/>
        <v>8</v>
      </c>
      <c r="B17" s="194">
        <f t="shared" si="1"/>
        <v>0</v>
      </c>
      <c r="C17" s="172"/>
      <c r="D17" s="180"/>
      <c r="E17" s="181"/>
      <c r="F17" s="151">
        <f>INDEX(poeng!$A$1:$B$154,(E17-0)+1,2)</f>
        <v>0</v>
      </c>
      <c r="G17" s="182"/>
      <c r="H17" s="151">
        <f>INDEX(poeng!$A$1:$B$154,(G17-0)+1,2)</f>
        <v>0</v>
      </c>
      <c r="I17" s="181"/>
      <c r="J17" s="151">
        <f>INDEX(poeng!$A$1:$B$154,(I17-0)+1,2)</f>
        <v>0</v>
      </c>
      <c r="K17" s="182"/>
      <c r="L17" s="151">
        <f>INDEX(poeng!$A$1:$B$154,(K17-0)+1,2)</f>
        <v>0</v>
      </c>
      <c r="M17" s="181"/>
      <c r="N17" s="151">
        <f>INDEX(poeng!$A$1:$B$154,(M17-0)+1,2)</f>
        <v>0</v>
      </c>
      <c r="O17" s="150"/>
      <c r="P17" s="151">
        <f>INDEX(poeng!$A$1:$B$154,(O17-0)+1,2)</f>
        <v>0</v>
      </c>
      <c r="Q17" s="128">
        <f t="shared" si="2"/>
        <v>0</v>
      </c>
      <c r="R17" s="129">
        <f t="shared" si="3"/>
        <v>0</v>
      </c>
      <c r="S17" s="129">
        <f t="shared" si="4"/>
        <v>0</v>
      </c>
      <c r="T17" s="129">
        <f t="shared" si="5"/>
        <v>0</v>
      </c>
      <c r="U17" s="129">
        <f t="shared" si="6"/>
        <v>0</v>
      </c>
      <c r="V17" s="129">
        <f t="shared" si="7"/>
        <v>0</v>
      </c>
      <c r="W17" s="130">
        <f t="shared" si="8"/>
        <v>0</v>
      </c>
      <c r="X17" s="100"/>
      <c r="Z17" s="120">
        <f t="shared" si="9"/>
        <v>0</v>
      </c>
      <c r="AA17" s="120">
        <f t="shared" si="10"/>
        <v>0</v>
      </c>
      <c r="AB17" s="120">
        <f t="shared" si="11"/>
        <v>0</v>
      </c>
      <c r="AC17" s="120">
        <f t="shared" si="12"/>
        <v>0</v>
      </c>
    </row>
    <row r="18" spans="1:29" ht="15.75" customHeight="1" hidden="1">
      <c r="A18" s="146">
        <f t="shared" si="0"/>
        <v>8</v>
      </c>
      <c r="B18" s="194">
        <f t="shared" si="1"/>
        <v>0</v>
      </c>
      <c r="C18" s="172"/>
      <c r="D18" s="180"/>
      <c r="E18" s="181"/>
      <c r="F18" s="151">
        <f>INDEX(poeng!$A$1:$B$154,(E18-0)+1,2)</f>
        <v>0</v>
      </c>
      <c r="G18" s="182"/>
      <c r="H18" s="151">
        <f>INDEX(poeng!$A$1:$B$154,(G18-0)+1,2)</f>
        <v>0</v>
      </c>
      <c r="I18" s="181"/>
      <c r="J18" s="151">
        <f>INDEX(poeng!$A$1:$B$154,(I18-0)+1,2)</f>
        <v>0</v>
      </c>
      <c r="K18" s="182"/>
      <c r="L18" s="151">
        <f>INDEX(poeng!$A$1:$B$154,(K18-0)+1,2)</f>
        <v>0</v>
      </c>
      <c r="M18" s="181"/>
      <c r="N18" s="151">
        <f>INDEX(poeng!$A$1:$B$154,(M18-0)+1,2)</f>
        <v>0</v>
      </c>
      <c r="O18" s="150"/>
      <c r="P18" s="151">
        <f>INDEX(poeng!$A$1:$B$154,(O18-0)+1,2)</f>
        <v>0</v>
      </c>
      <c r="Q18" s="128">
        <f t="shared" si="2"/>
        <v>0</v>
      </c>
      <c r="R18" s="129">
        <f t="shared" si="3"/>
        <v>0</v>
      </c>
      <c r="S18" s="129">
        <f t="shared" si="4"/>
        <v>0</v>
      </c>
      <c r="T18" s="129">
        <f t="shared" si="5"/>
        <v>0</v>
      </c>
      <c r="U18" s="129">
        <f t="shared" si="6"/>
        <v>0</v>
      </c>
      <c r="V18" s="129">
        <f t="shared" si="7"/>
        <v>0</v>
      </c>
      <c r="W18" s="130">
        <f t="shared" si="8"/>
        <v>0</v>
      </c>
      <c r="X18" s="100"/>
      <c r="Z18" s="120">
        <f t="shared" si="9"/>
        <v>0</v>
      </c>
      <c r="AA18" s="120">
        <f t="shared" si="10"/>
        <v>0</v>
      </c>
      <c r="AB18" s="120">
        <f t="shared" si="11"/>
        <v>0</v>
      </c>
      <c r="AC18" s="120">
        <f t="shared" si="12"/>
        <v>0</v>
      </c>
    </row>
    <row r="19" spans="1:29" ht="15.75" customHeight="1" hidden="1">
      <c r="A19" s="146">
        <f t="shared" si="0"/>
        <v>8</v>
      </c>
      <c r="B19" s="194">
        <f t="shared" si="1"/>
        <v>0</v>
      </c>
      <c r="C19" s="172"/>
      <c r="D19" s="180"/>
      <c r="E19" s="181"/>
      <c r="F19" s="151">
        <f>INDEX(poeng!$A$1:$B$154,(E19-0)+1,2)</f>
        <v>0</v>
      </c>
      <c r="G19" s="182"/>
      <c r="H19" s="151">
        <f>INDEX(poeng!$A$1:$B$154,(G19-0)+1,2)</f>
        <v>0</v>
      </c>
      <c r="I19" s="181"/>
      <c r="J19" s="151">
        <f>INDEX(poeng!$A$1:$B$154,(I19-0)+1,2)</f>
        <v>0</v>
      </c>
      <c r="K19" s="182"/>
      <c r="L19" s="151">
        <f>INDEX(poeng!$A$1:$B$154,(K19-0)+1,2)</f>
        <v>0</v>
      </c>
      <c r="M19" s="181"/>
      <c r="N19" s="151">
        <f>INDEX(poeng!$A$1:$B$154,(M19-0)+1,2)</f>
        <v>0</v>
      </c>
      <c r="O19" s="150"/>
      <c r="P19" s="151">
        <f>INDEX(poeng!$A$1:$B$154,(O19-0)+1,2)</f>
        <v>0</v>
      </c>
      <c r="Q19" s="128">
        <f t="shared" si="2"/>
        <v>0</v>
      </c>
      <c r="R19" s="129">
        <f t="shared" si="3"/>
        <v>0</v>
      </c>
      <c r="S19" s="129">
        <f t="shared" si="4"/>
        <v>0</v>
      </c>
      <c r="T19" s="129">
        <f t="shared" si="5"/>
        <v>0</v>
      </c>
      <c r="U19" s="129">
        <f t="shared" si="6"/>
        <v>0</v>
      </c>
      <c r="V19" s="129">
        <f t="shared" si="7"/>
        <v>0</v>
      </c>
      <c r="W19" s="130">
        <f t="shared" si="8"/>
        <v>0</v>
      </c>
      <c r="X19" s="100"/>
      <c r="Z19" s="120">
        <f t="shared" si="9"/>
        <v>0</v>
      </c>
      <c r="AA19" s="120">
        <f t="shared" si="10"/>
        <v>0</v>
      </c>
      <c r="AB19" s="120">
        <f t="shared" si="11"/>
        <v>0</v>
      </c>
      <c r="AC19" s="120">
        <f t="shared" si="12"/>
        <v>0</v>
      </c>
    </row>
    <row r="20" spans="1:29" ht="15.75" customHeight="1" hidden="1">
      <c r="A20" s="146">
        <f t="shared" si="0"/>
        <v>8</v>
      </c>
      <c r="B20" s="194">
        <f t="shared" si="1"/>
        <v>0</v>
      </c>
      <c r="C20" s="172"/>
      <c r="D20" s="180"/>
      <c r="E20" s="181"/>
      <c r="F20" s="151">
        <f>INDEX(poeng!$A$1:$B$154,(E20-0)+1,2)</f>
        <v>0</v>
      </c>
      <c r="G20" s="182"/>
      <c r="H20" s="151">
        <f>INDEX(poeng!$A$1:$B$154,(G20-0)+1,2)</f>
        <v>0</v>
      </c>
      <c r="I20" s="181"/>
      <c r="J20" s="151">
        <f>INDEX(poeng!$A$1:$B$154,(I20-0)+1,2)</f>
        <v>0</v>
      </c>
      <c r="K20" s="182"/>
      <c r="L20" s="151">
        <f>INDEX(poeng!$A$1:$B$154,(K20-0)+1,2)</f>
        <v>0</v>
      </c>
      <c r="M20" s="181"/>
      <c r="N20" s="151">
        <f>INDEX(poeng!$A$1:$B$154,(M20-0)+1,2)</f>
        <v>0</v>
      </c>
      <c r="O20" s="150"/>
      <c r="P20" s="151">
        <f>INDEX(poeng!$A$1:$B$154,(O20-0)+1,2)</f>
        <v>0</v>
      </c>
      <c r="Q20" s="128">
        <f t="shared" si="2"/>
        <v>0</v>
      </c>
      <c r="R20" s="129">
        <f t="shared" si="3"/>
        <v>0</v>
      </c>
      <c r="S20" s="129">
        <f t="shared" si="4"/>
        <v>0</v>
      </c>
      <c r="T20" s="129">
        <f t="shared" si="5"/>
        <v>0</v>
      </c>
      <c r="U20" s="129">
        <f t="shared" si="6"/>
        <v>0</v>
      </c>
      <c r="V20" s="129">
        <f t="shared" si="7"/>
        <v>0</v>
      </c>
      <c r="W20" s="130">
        <f t="shared" si="8"/>
        <v>0</v>
      </c>
      <c r="X20" s="100"/>
      <c r="Z20" s="120">
        <f t="shared" si="9"/>
        <v>0</v>
      </c>
      <c r="AA20" s="120">
        <f t="shared" si="10"/>
        <v>0</v>
      </c>
      <c r="AB20" s="120">
        <f t="shared" si="11"/>
        <v>0</v>
      </c>
      <c r="AC20" s="120">
        <f t="shared" si="12"/>
        <v>0</v>
      </c>
    </row>
    <row r="21" spans="1:29" ht="15.75" customHeight="1" hidden="1">
      <c r="A21" s="146">
        <f t="shared" si="0"/>
        <v>8</v>
      </c>
      <c r="B21" s="194">
        <f t="shared" si="1"/>
        <v>0</v>
      </c>
      <c r="C21" s="172"/>
      <c r="D21" s="180"/>
      <c r="E21" s="181"/>
      <c r="F21" s="151">
        <f>INDEX(poeng!$A$1:$B$154,(E21-0)+1,2)</f>
        <v>0</v>
      </c>
      <c r="G21" s="182"/>
      <c r="H21" s="151">
        <f>INDEX(poeng!$A$1:$B$154,(G21-0)+1,2)</f>
        <v>0</v>
      </c>
      <c r="I21" s="181"/>
      <c r="J21" s="151">
        <f>INDEX(poeng!$A$1:$B$154,(I21-0)+1,2)</f>
        <v>0</v>
      </c>
      <c r="K21" s="182"/>
      <c r="L21" s="151">
        <f>INDEX(poeng!$A$1:$B$154,(K21-0)+1,2)</f>
        <v>0</v>
      </c>
      <c r="M21" s="181"/>
      <c r="N21" s="151">
        <f>INDEX(poeng!$A$1:$B$154,(M21-0)+1,2)</f>
        <v>0</v>
      </c>
      <c r="O21" s="150"/>
      <c r="P21" s="151">
        <f>INDEX(poeng!$A$1:$B$154,(O21-0)+1,2)</f>
        <v>0</v>
      </c>
      <c r="Q21" s="128">
        <f t="shared" si="2"/>
        <v>0</v>
      </c>
      <c r="R21" s="129">
        <f t="shared" si="3"/>
        <v>0</v>
      </c>
      <c r="S21" s="129">
        <f t="shared" si="4"/>
        <v>0</v>
      </c>
      <c r="T21" s="129">
        <f t="shared" si="5"/>
        <v>0</v>
      </c>
      <c r="U21" s="129">
        <f t="shared" si="6"/>
        <v>0</v>
      </c>
      <c r="V21" s="129">
        <f t="shared" si="7"/>
        <v>0</v>
      </c>
      <c r="W21" s="130">
        <f t="shared" si="8"/>
        <v>0</v>
      </c>
      <c r="X21" s="100"/>
      <c r="Z21" s="120">
        <f t="shared" si="9"/>
        <v>0</v>
      </c>
      <c r="AA21" s="120">
        <f t="shared" si="10"/>
        <v>0</v>
      </c>
      <c r="AB21" s="120">
        <f t="shared" si="11"/>
        <v>0</v>
      </c>
      <c r="AC21" s="120">
        <f t="shared" si="12"/>
        <v>0</v>
      </c>
    </row>
    <row r="22" spans="1:29" ht="15.75" customHeight="1" hidden="1">
      <c r="A22" s="146">
        <f t="shared" si="0"/>
        <v>8</v>
      </c>
      <c r="B22" s="194">
        <f t="shared" si="1"/>
        <v>0</v>
      </c>
      <c r="C22" s="172"/>
      <c r="D22" s="180"/>
      <c r="E22" s="181"/>
      <c r="F22" s="151">
        <f>INDEX(poeng!$A$1:$B$154,(E22-0)+1,2)</f>
        <v>0</v>
      </c>
      <c r="G22" s="182"/>
      <c r="H22" s="151">
        <f>INDEX(poeng!$A$1:$B$154,(G22-0)+1,2)</f>
        <v>0</v>
      </c>
      <c r="I22" s="181"/>
      <c r="J22" s="151">
        <f>INDEX(poeng!$A$1:$B$154,(I22-0)+1,2)</f>
        <v>0</v>
      </c>
      <c r="K22" s="182"/>
      <c r="L22" s="151">
        <f>INDEX(poeng!$A$1:$B$154,(K22-0)+1,2)</f>
        <v>0</v>
      </c>
      <c r="M22" s="181"/>
      <c r="N22" s="151">
        <f>INDEX(poeng!$A$1:$B$154,(M22-0)+1,2)</f>
        <v>0</v>
      </c>
      <c r="O22" s="150"/>
      <c r="P22" s="151">
        <f>INDEX(poeng!$A$1:$B$154,(O22-0)+1,2)</f>
        <v>0</v>
      </c>
      <c r="Q22" s="128">
        <f t="shared" si="2"/>
        <v>0</v>
      </c>
      <c r="R22" s="129">
        <f t="shared" si="3"/>
        <v>0</v>
      </c>
      <c r="S22" s="129">
        <f t="shared" si="4"/>
        <v>0</v>
      </c>
      <c r="T22" s="129">
        <f t="shared" si="5"/>
        <v>0</v>
      </c>
      <c r="U22" s="129">
        <f t="shared" si="6"/>
        <v>0</v>
      </c>
      <c r="V22" s="129">
        <f t="shared" si="7"/>
        <v>0</v>
      </c>
      <c r="W22" s="130">
        <f t="shared" si="8"/>
        <v>0</v>
      </c>
      <c r="X22" s="100"/>
      <c r="Z22" s="120">
        <f t="shared" si="9"/>
        <v>0</v>
      </c>
      <c r="AA22" s="120">
        <f t="shared" si="10"/>
        <v>0</v>
      </c>
      <c r="AB22" s="120">
        <f t="shared" si="11"/>
        <v>0</v>
      </c>
      <c r="AC22" s="120">
        <f t="shared" si="12"/>
        <v>0</v>
      </c>
    </row>
    <row r="23" spans="1:29" ht="15.75" customHeight="1" hidden="1">
      <c r="A23" s="146">
        <f t="shared" si="0"/>
        <v>8</v>
      </c>
      <c r="B23" s="194">
        <f t="shared" si="1"/>
        <v>0</v>
      </c>
      <c r="C23" s="172"/>
      <c r="D23" s="180"/>
      <c r="E23" s="181"/>
      <c r="F23" s="151">
        <f>INDEX(poeng!$A$1:$B$154,(E23-0)+1,2)</f>
        <v>0</v>
      </c>
      <c r="G23" s="182"/>
      <c r="H23" s="151">
        <f>INDEX(poeng!$A$1:$B$154,(G23-0)+1,2)</f>
        <v>0</v>
      </c>
      <c r="I23" s="181"/>
      <c r="J23" s="151">
        <f>INDEX(poeng!$A$1:$B$154,(I23-0)+1,2)</f>
        <v>0</v>
      </c>
      <c r="K23" s="182"/>
      <c r="L23" s="151">
        <f>INDEX(poeng!$A$1:$B$154,(K23-0)+1,2)</f>
        <v>0</v>
      </c>
      <c r="M23" s="181"/>
      <c r="N23" s="151">
        <f>INDEX(poeng!$A$1:$B$154,(M23-0)+1,2)</f>
        <v>0</v>
      </c>
      <c r="O23" s="150"/>
      <c r="P23" s="151">
        <f>INDEX(poeng!$A$1:$B$154,(O23-0)+1,2)</f>
        <v>0</v>
      </c>
      <c r="Q23" s="128">
        <f t="shared" si="2"/>
        <v>0</v>
      </c>
      <c r="R23" s="129">
        <f t="shared" si="3"/>
        <v>0</v>
      </c>
      <c r="S23" s="129">
        <f t="shared" si="4"/>
        <v>0</v>
      </c>
      <c r="T23" s="129">
        <f t="shared" si="5"/>
        <v>0</v>
      </c>
      <c r="U23" s="129">
        <f t="shared" si="6"/>
        <v>0</v>
      </c>
      <c r="V23" s="129">
        <f t="shared" si="7"/>
        <v>0</v>
      </c>
      <c r="W23" s="130">
        <f t="shared" si="8"/>
        <v>0</v>
      </c>
      <c r="X23" s="100"/>
      <c r="Z23" s="120">
        <f t="shared" si="9"/>
        <v>0</v>
      </c>
      <c r="AA23" s="120">
        <f t="shared" si="10"/>
        <v>0</v>
      </c>
      <c r="AB23" s="120">
        <f t="shared" si="11"/>
        <v>0</v>
      </c>
      <c r="AC23" s="120">
        <f t="shared" si="12"/>
        <v>0</v>
      </c>
    </row>
    <row r="24" spans="1:29" ht="15.75" customHeight="1" hidden="1">
      <c r="A24" s="146">
        <f t="shared" si="0"/>
        <v>8</v>
      </c>
      <c r="B24" s="194">
        <f t="shared" si="1"/>
        <v>0</v>
      </c>
      <c r="C24" s="172"/>
      <c r="D24" s="180"/>
      <c r="E24" s="181"/>
      <c r="F24" s="151">
        <f>INDEX(poeng!$A$1:$B$154,(E24-0)+1,2)</f>
        <v>0</v>
      </c>
      <c r="G24" s="182"/>
      <c r="H24" s="151">
        <f>INDEX(poeng!$A$1:$B$154,(G24-0)+1,2)</f>
        <v>0</v>
      </c>
      <c r="I24" s="181"/>
      <c r="J24" s="151">
        <f>INDEX(poeng!$A$1:$B$154,(I24-0)+1,2)</f>
        <v>0</v>
      </c>
      <c r="K24" s="182"/>
      <c r="L24" s="151">
        <f>INDEX(poeng!$A$1:$B$154,(K24-0)+1,2)</f>
        <v>0</v>
      </c>
      <c r="M24" s="181"/>
      <c r="N24" s="151">
        <f>INDEX(poeng!$A$1:$B$154,(M24-0)+1,2)</f>
        <v>0</v>
      </c>
      <c r="O24" s="150"/>
      <c r="P24" s="151">
        <f>INDEX(poeng!$A$1:$B$154,(O24-0)+1,2)</f>
        <v>0</v>
      </c>
      <c r="Q24" s="128">
        <f t="shared" si="2"/>
        <v>0</v>
      </c>
      <c r="R24" s="129">
        <f t="shared" si="3"/>
        <v>0</v>
      </c>
      <c r="S24" s="129">
        <f t="shared" si="4"/>
        <v>0</v>
      </c>
      <c r="T24" s="129">
        <f t="shared" si="5"/>
        <v>0</v>
      </c>
      <c r="U24" s="129">
        <f t="shared" si="6"/>
        <v>0</v>
      </c>
      <c r="V24" s="129">
        <f t="shared" si="7"/>
        <v>0</v>
      </c>
      <c r="W24" s="130">
        <f t="shared" si="8"/>
        <v>0</v>
      </c>
      <c r="X24" s="100"/>
      <c r="Z24" s="120">
        <f t="shared" si="9"/>
        <v>0</v>
      </c>
      <c r="AA24" s="120">
        <f t="shared" si="10"/>
        <v>0</v>
      </c>
      <c r="AB24" s="120">
        <f t="shared" si="11"/>
        <v>0</v>
      </c>
      <c r="AC24" s="120">
        <f t="shared" si="12"/>
        <v>0</v>
      </c>
    </row>
    <row r="25" spans="1:29" ht="15.75" customHeight="1" hidden="1">
      <c r="A25" s="146">
        <f t="shared" si="0"/>
        <v>8</v>
      </c>
      <c r="B25" s="194">
        <f t="shared" si="1"/>
        <v>0</v>
      </c>
      <c r="C25" s="172"/>
      <c r="D25" s="180"/>
      <c r="E25" s="181"/>
      <c r="F25" s="151">
        <f>INDEX(poeng!$A$1:$B$154,(E25-0)+1,2)</f>
        <v>0</v>
      </c>
      <c r="G25" s="182"/>
      <c r="H25" s="151">
        <f>INDEX(poeng!$A$1:$B$154,(G25-0)+1,2)</f>
        <v>0</v>
      </c>
      <c r="I25" s="181"/>
      <c r="J25" s="151">
        <f>INDEX(poeng!$A$1:$B$154,(I25-0)+1,2)</f>
        <v>0</v>
      </c>
      <c r="K25" s="182"/>
      <c r="L25" s="151">
        <f>INDEX(poeng!$A$1:$B$154,(K25-0)+1,2)</f>
        <v>0</v>
      </c>
      <c r="M25" s="181"/>
      <c r="N25" s="151">
        <f>INDEX(poeng!$A$1:$B$154,(M25-0)+1,2)</f>
        <v>0</v>
      </c>
      <c r="O25" s="150"/>
      <c r="P25" s="151">
        <f>INDEX(poeng!$A$1:$B$154,(O25-0)+1,2)</f>
        <v>0</v>
      </c>
      <c r="Q25" s="128">
        <f t="shared" si="2"/>
        <v>0</v>
      </c>
      <c r="R25" s="129">
        <f t="shared" si="3"/>
        <v>0</v>
      </c>
      <c r="S25" s="129">
        <f t="shared" si="4"/>
        <v>0</v>
      </c>
      <c r="T25" s="129">
        <f t="shared" si="5"/>
        <v>0</v>
      </c>
      <c r="U25" s="129">
        <f t="shared" si="6"/>
        <v>0</v>
      </c>
      <c r="V25" s="129">
        <f t="shared" si="7"/>
        <v>0</v>
      </c>
      <c r="W25" s="130">
        <f t="shared" si="8"/>
        <v>0</v>
      </c>
      <c r="X25" s="100"/>
      <c r="Z25" s="120">
        <f t="shared" si="9"/>
        <v>0</v>
      </c>
      <c r="AA25" s="120">
        <f t="shared" si="10"/>
        <v>0</v>
      </c>
      <c r="AB25" s="120">
        <f t="shared" si="11"/>
        <v>0</v>
      </c>
      <c r="AC25" s="120">
        <f t="shared" si="12"/>
        <v>0</v>
      </c>
    </row>
    <row r="26" spans="1:29" ht="15.75" customHeight="1" hidden="1">
      <c r="A26" s="146">
        <f t="shared" si="0"/>
        <v>8</v>
      </c>
      <c r="B26" s="194">
        <f t="shared" si="1"/>
        <v>0</v>
      </c>
      <c r="C26" s="172"/>
      <c r="D26" s="180"/>
      <c r="E26" s="181"/>
      <c r="F26" s="151">
        <f>INDEX(poeng!$A$1:$B$154,(E26-0)+1,2)</f>
        <v>0</v>
      </c>
      <c r="G26" s="182"/>
      <c r="H26" s="151">
        <f>INDEX(poeng!$A$1:$B$154,(G26-0)+1,2)</f>
        <v>0</v>
      </c>
      <c r="I26" s="181"/>
      <c r="J26" s="151">
        <f>INDEX(poeng!$A$1:$B$154,(I26-0)+1,2)</f>
        <v>0</v>
      </c>
      <c r="K26" s="182"/>
      <c r="L26" s="151">
        <f>INDEX(poeng!$A$1:$B$154,(K26-0)+1,2)</f>
        <v>0</v>
      </c>
      <c r="M26" s="181"/>
      <c r="N26" s="151">
        <f>INDEX(poeng!$A$1:$B$154,(M26-0)+1,2)</f>
        <v>0</v>
      </c>
      <c r="O26" s="150"/>
      <c r="P26" s="151">
        <f>INDEX(poeng!$A$1:$B$154,(O26-0)+1,2)</f>
        <v>0</v>
      </c>
      <c r="Q26" s="128">
        <f t="shared" si="2"/>
        <v>0</v>
      </c>
      <c r="R26" s="129">
        <f t="shared" si="3"/>
        <v>0</v>
      </c>
      <c r="S26" s="129">
        <f t="shared" si="4"/>
        <v>0</v>
      </c>
      <c r="T26" s="129">
        <f t="shared" si="5"/>
        <v>0</v>
      </c>
      <c r="U26" s="129">
        <f t="shared" si="6"/>
        <v>0</v>
      </c>
      <c r="V26" s="129">
        <f t="shared" si="7"/>
        <v>0</v>
      </c>
      <c r="W26" s="130">
        <f t="shared" si="8"/>
        <v>0</v>
      </c>
      <c r="X26" s="100"/>
      <c r="Z26" s="120">
        <f t="shared" si="9"/>
        <v>0</v>
      </c>
      <c r="AA26" s="120">
        <f t="shared" si="10"/>
        <v>0</v>
      </c>
      <c r="AB26" s="120">
        <f t="shared" si="11"/>
        <v>0</v>
      </c>
      <c r="AC26" s="120">
        <f t="shared" si="12"/>
        <v>0</v>
      </c>
    </row>
    <row r="27" spans="1:29" ht="15.75" customHeight="1" hidden="1">
      <c r="A27" s="146">
        <f t="shared" si="0"/>
        <v>8</v>
      </c>
      <c r="B27" s="194">
        <f t="shared" si="1"/>
        <v>0</v>
      </c>
      <c r="C27" s="172"/>
      <c r="D27" s="180"/>
      <c r="E27" s="181"/>
      <c r="F27" s="151">
        <f>INDEX(poeng!$A$1:$B$154,(E27-0)+1,2)</f>
        <v>0</v>
      </c>
      <c r="G27" s="182"/>
      <c r="H27" s="151">
        <f>INDEX(poeng!$A$1:$B$154,(G27-0)+1,2)</f>
        <v>0</v>
      </c>
      <c r="I27" s="181"/>
      <c r="J27" s="151">
        <f>INDEX(poeng!$A$1:$B$154,(I27-0)+1,2)</f>
        <v>0</v>
      </c>
      <c r="K27" s="182"/>
      <c r="L27" s="151">
        <f>INDEX(poeng!$A$1:$B$154,(K27-0)+1,2)</f>
        <v>0</v>
      </c>
      <c r="M27" s="181"/>
      <c r="N27" s="151">
        <f>INDEX(poeng!$A$1:$B$154,(M27-0)+1,2)</f>
        <v>0</v>
      </c>
      <c r="O27" s="150"/>
      <c r="P27" s="151">
        <f>INDEX(poeng!$A$1:$B$154,(O27-0)+1,2)</f>
        <v>0</v>
      </c>
      <c r="Q27" s="128">
        <f t="shared" si="2"/>
        <v>0</v>
      </c>
      <c r="R27" s="129">
        <f t="shared" si="3"/>
        <v>0</v>
      </c>
      <c r="S27" s="129">
        <f t="shared" si="4"/>
        <v>0</v>
      </c>
      <c r="T27" s="129">
        <f t="shared" si="5"/>
        <v>0</v>
      </c>
      <c r="U27" s="129">
        <f t="shared" si="6"/>
        <v>0</v>
      </c>
      <c r="V27" s="129">
        <f t="shared" si="7"/>
        <v>0</v>
      </c>
      <c r="W27" s="130">
        <f t="shared" si="8"/>
        <v>0</v>
      </c>
      <c r="X27" s="100"/>
      <c r="Z27" s="120">
        <f t="shared" si="9"/>
        <v>0</v>
      </c>
      <c r="AA27" s="120">
        <f t="shared" si="10"/>
        <v>0</v>
      </c>
      <c r="AB27" s="120">
        <f t="shared" si="11"/>
        <v>0</v>
      </c>
      <c r="AC27" s="120">
        <f t="shared" si="12"/>
        <v>0</v>
      </c>
    </row>
    <row r="28" spans="1:29" ht="15.75" customHeight="1" hidden="1">
      <c r="A28" s="146">
        <f t="shared" si="0"/>
        <v>8</v>
      </c>
      <c r="B28" s="194">
        <f t="shared" si="1"/>
        <v>0</v>
      </c>
      <c r="C28" s="172"/>
      <c r="D28" s="180"/>
      <c r="E28" s="181"/>
      <c r="F28" s="151">
        <f>INDEX(poeng!$A$1:$B$154,(E28-0)+1,2)</f>
        <v>0</v>
      </c>
      <c r="G28" s="182"/>
      <c r="H28" s="151">
        <f>INDEX(poeng!$A$1:$B$154,(G28-0)+1,2)</f>
        <v>0</v>
      </c>
      <c r="I28" s="181"/>
      <c r="J28" s="151">
        <f>INDEX(poeng!$A$1:$B$154,(I28-0)+1,2)</f>
        <v>0</v>
      </c>
      <c r="K28" s="182"/>
      <c r="L28" s="151">
        <f>INDEX(poeng!$A$1:$B$154,(K28-0)+1,2)</f>
        <v>0</v>
      </c>
      <c r="M28" s="181"/>
      <c r="N28" s="151">
        <f>INDEX(poeng!$A$1:$B$154,(M28-0)+1,2)</f>
        <v>0</v>
      </c>
      <c r="O28" s="150"/>
      <c r="P28" s="151">
        <f>INDEX(poeng!$A$1:$B$154,(O28-0)+1,2)</f>
        <v>0</v>
      </c>
      <c r="Q28" s="128">
        <f t="shared" si="2"/>
        <v>0</v>
      </c>
      <c r="R28" s="129">
        <f t="shared" si="3"/>
        <v>0</v>
      </c>
      <c r="S28" s="129">
        <f t="shared" si="4"/>
        <v>0</v>
      </c>
      <c r="T28" s="129">
        <f t="shared" si="5"/>
        <v>0</v>
      </c>
      <c r="U28" s="129">
        <f t="shared" si="6"/>
        <v>0</v>
      </c>
      <c r="V28" s="129">
        <f t="shared" si="7"/>
        <v>0</v>
      </c>
      <c r="W28" s="130">
        <f t="shared" si="8"/>
        <v>0</v>
      </c>
      <c r="X28" s="100"/>
      <c r="Z28" s="120">
        <f t="shared" si="9"/>
        <v>0</v>
      </c>
      <c r="AA28" s="120">
        <f t="shared" si="10"/>
        <v>0</v>
      </c>
      <c r="AB28" s="120">
        <f t="shared" si="11"/>
        <v>0</v>
      </c>
      <c r="AC28" s="120">
        <f t="shared" si="12"/>
        <v>0</v>
      </c>
    </row>
    <row r="29" spans="1:29" ht="15.75" customHeight="1" hidden="1">
      <c r="A29" s="146">
        <f t="shared" si="0"/>
        <v>8</v>
      </c>
      <c r="B29" s="194">
        <f t="shared" si="1"/>
        <v>0</v>
      </c>
      <c r="C29" s="172"/>
      <c r="D29" s="180"/>
      <c r="E29" s="181"/>
      <c r="F29" s="151">
        <f>INDEX(poeng!$A$1:$B$154,(E29-0)+1,2)</f>
        <v>0</v>
      </c>
      <c r="G29" s="182"/>
      <c r="H29" s="151">
        <f>INDEX(poeng!$A$1:$B$154,(G29-0)+1,2)</f>
        <v>0</v>
      </c>
      <c r="I29" s="181"/>
      <c r="J29" s="151">
        <f>INDEX(poeng!$A$1:$B$154,(I29-0)+1,2)</f>
        <v>0</v>
      </c>
      <c r="K29" s="182"/>
      <c r="L29" s="151">
        <f>INDEX(poeng!$A$1:$B$154,(K29-0)+1,2)</f>
        <v>0</v>
      </c>
      <c r="M29" s="181"/>
      <c r="N29" s="151">
        <f>INDEX(poeng!$A$1:$B$154,(M29-0)+1,2)</f>
        <v>0</v>
      </c>
      <c r="O29" s="150"/>
      <c r="P29" s="151">
        <f>INDEX(poeng!$A$1:$B$154,(O29-0)+1,2)</f>
        <v>0</v>
      </c>
      <c r="Q29" s="128">
        <f t="shared" si="2"/>
        <v>0</v>
      </c>
      <c r="R29" s="129">
        <f t="shared" si="3"/>
        <v>0</v>
      </c>
      <c r="S29" s="129">
        <f t="shared" si="4"/>
        <v>0</v>
      </c>
      <c r="T29" s="129">
        <f t="shared" si="5"/>
        <v>0</v>
      </c>
      <c r="U29" s="129">
        <f t="shared" si="6"/>
        <v>0</v>
      </c>
      <c r="V29" s="129">
        <f t="shared" si="7"/>
        <v>0</v>
      </c>
      <c r="W29" s="130">
        <f t="shared" si="8"/>
        <v>0</v>
      </c>
      <c r="X29" s="100"/>
      <c r="Z29" s="120">
        <f t="shared" si="9"/>
        <v>0</v>
      </c>
      <c r="AA29" s="120">
        <f t="shared" si="10"/>
        <v>0</v>
      </c>
      <c r="AB29" s="120">
        <f t="shared" si="11"/>
        <v>0</v>
      </c>
      <c r="AC29" s="120">
        <f t="shared" si="12"/>
        <v>0</v>
      </c>
    </row>
    <row r="30" spans="1:29" ht="15.75" customHeight="1" hidden="1">
      <c r="A30" s="146">
        <f t="shared" si="0"/>
        <v>8</v>
      </c>
      <c r="B30" s="194">
        <f t="shared" si="1"/>
        <v>0</v>
      </c>
      <c r="C30" s="172"/>
      <c r="D30" s="180"/>
      <c r="E30" s="181"/>
      <c r="F30" s="151">
        <f>INDEX(poeng!$A$1:$B$154,(E30-0)+1,2)</f>
        <v>0</v>
      </c>
      <c r="G30" s="182"/>
      <c r="H30" s="151">
        <f>INDEX(poeng!$A$1:$B$154,(G30-0)+1,2)</f>
        <v>0</v>
      </c>
      <c r="I30" s="181"/>
      <c r="J30" s="151">
        <f>INDEX(poeng!$A$1:$B$154,(I30-0)+1,2)</f>
        <v>0</v>
      </c>
      <c r="K30" s="182"/>
      <c r="L30" s="151">
        <f>INDEX(poeng!$A$1:$B$154,(K30-0)+1,2)</f>
        <v>0</v>
      </c>
      <c r="M30" s="181"/>
      <c r="N30" s="151">
        <f>INDEX(poeng!$A$1:$B$154,(M30-0)+1,2)</f>
        <v>0</v>
      </c>
      <c r="O30" s="150"/>
      <c r="P30" s="151">
        <f>INDEX(poeng!$A$1:$B$154,(O30-0)+1,2)</f>
        <v>0</v>
      </c>
      <c r="Q30" s="128">
        <f t="shared" si="2"/>
        <v>0</v>
      </c>
      <c r="R30" s="129">
        <f t="shared" si="3"/>
        <v>0</v>
      </c>
      <c r="S30" s="129">
        <f t="shared" si="4"/>
        <v>0</v>
      </c>
      <c r="T30" s="129">
        <f t="shared" si="5"/>
        <v>0</v>
      </c>
      <c r="U30" s="129">
        <f t="shared" si="6"/>
        <v>0</v>
      </c>
      <c r="V30" s="129">
        <f t="shared" si="7"/>
        <v>0</v>
      </c>
      <c r="W30" s="130">
        <f t="shared" si="8"/>
        <v>0</v>
      </c>
      <c r="X30" s="100"/>
      <c r="Z30" s="120">
        <f t="shared" si="9"/>
        <v>0</v>
      </c>
      <c r="AA30" s="120">
        <f t="shared" si="10"/>
        <v>0</v>
      </c>
      <c r="AB30" s="120">
        <f t="shared" si="11"/>
        <v>0</v>
      </c>
      <c r="AC30" s="120">
        <f t="shared" si="12"/>
        <v>0</v>
      </c>
    </row>
    <row r="31" spans="1:29" ht="15.75" customHeight="1" hidden="1">
      <c r="A31" s="146">
        <f t="shared" si="0"/>
        <v>8</v>
      </c>
      <c r="B31" s="194">
        <f t="shared" si="1"/>
        <v>0</v>
      </c>
      <c r="C31" s="172"/>
      <c r="D31" s="180"/>
      <c r="E31" s="181"/>
      <c r="F31" s="151">
        <f>INDEX(poeng!$A$1:$B$154,(E31-0)+1,2)</f>
        <v>0</v>
      </c>
      <c r="G31" s="182"/>
      <c r="H31" s="151">
        <f>INDEX(poeng!$A$1:$B$154,(G31-0)+1,2)</f>
        <v>0</v>
      </c>
      <c r="I31" s="181"/>
      <c r="J31" s="151">
        <f>INDEX(poeng!$A$1:$B$154,(I31-0)+1,2)</f>
        <v>0</v>
      </c>
      <c r="K31" s="182"/>
      <c r="L31" s="151">
        <f>INDEX(poeng!$A$1:$B$154,(K31-0)+1,2)</f>
        <v>0</v>
      </c>
      <c r="M31" s="181"/>
      <c r="N31" s="151">
        <f>INDEX(poeng!$A$1:$B$154,(M31-0)+1,2)</f>
        <v>0</v>
      </c>
      <c r="O31" s="150"/>
      <c r="P31" s="151">
        <f>INDEX(poeng!$A$1:$B$154,(O31-0)+1,2)</f>
        <v>0</v>
      </c>
      <c r="Q31" s="128">
        <f t="shared" si="2"/>
        <v>0</v>
      </c>
      <c r="R31" s="129">
        <f t="shared" si="3"/>
        <v>0</v>
      </c>
      <c r="S31" s="129">
        <f t="shared" si="4"/>
        <v>0</v>
      </c>
      <c r="T31" s="129">
        <f t="shared" si="5"/>
        <v>0</v>
      </c>
      <c r="U31" s="129">
        <f t="shared" si="6"/>
        <v>0</v>
      </c>
      <c r="V31" s="129">
        <f t="shared" si="7"/>
        <v>0</v>
      </c>
      <c r="W31" s="130">
        <f t="shared" si="8"/>
        <v>0</v>
      </c>
      <c r="X31" s="100"/>
      <c r="Z31" s="120">
        <f t="shared" si="9"/>
        <v>0</v>
      </c>
      <c r="AA31" s="120">
        <f t="shared" si="10"/>
        <v>0</v>
      </c>
      <c r="AB31" s="120">
        <f t="shared" si="11"/>
        <v>0</v>
      </c>
      <c r="AC31" s="120">
        <f t="shared" si="12"/>
        <v>0</v>
      </c>
    </row>
    <row r="32" spans="1:29" ht="15.75" customHeight="1" hidden="1">
      <c r="A32" s="146">
        <f t="shared" si="0"/>
        <v>8</v>
      </c>
      <c r="B32" s="194">
        <f t="shared" si="1"/>
        <v>0</v>
      </c>
      <c r="C32" s="172"/>
      <c r="D32" s="180"/>
      <c r="E32" s="181"/>
      <c r="F32" s="151">
        <f>INDEX(poeng!$A$1:$B$154,(E32-0)+1,2)</f>
        <v>0</v>
      </c>
      <c r="G32" s="182"/>
      <c r="H32" s="151">
        <f>INDEX(poeng!$A$1:$B$154,(G32-0)+1,2)</f>
        <v>0</v>
      </c>
      <c r="I32" s="181"/>
      <c r="J32" s="151">
        <f>INDEX(poeng!$A$1:$B$154,(I32-0)+1,2)</f>
        <v>0</v>
      </c>
      <c r="K32" s="182"/>
      <c r="L32" s="151">
        <f>INDEX(poeng!$A$1:$B$154,(K32-0)+1,2)</f>
        <v>0</v>
      </c>
      <c r="M32" s="181"/>
      <c r="N32" s="151">
        <f>INDEX(poeng!$A$1:$B$154,(M32-0)+1,2)</f>
        <v>0</v>
      </c>
      <c r="O32" s="150"/>
      <c r="P32" s="151">
        <f>INDEX(poeng!$A$1:$B$154,(O32-0)+1,2)</f>
        <v>0</v>
      </c>
      <c r="Q32" s="128">
        <f t="shared" si="2"/>
        <v>0</v>
      </c>
      <c r="R32" s="129">
        <f t="shared" si="3"/>
        <v>0</v>
      </c>
      <c r="S32" s="129">
        <f t="shared" si="4"/>
        <v>0</v>
      </c>
      <c r="T32" s="129">
        <f t="shared" si="5"/>
        <v>0</v>
      </c>
      <c r="U32" s="129">
        <f t="shared" si="6"/>
        <v>0</v>
      </c>
      <c r="V32" s="129">
        <f t="shared" si="7"/>
        <v>0</v>
      </c>
      <c r="W32" s="130">
        <f t="shared" si="8"/>
        <v>0</v>
      </c>
      <c r="X32" s="100"/>
      <c r="Z32" s="120">
        <f t="shared" si="9"/>
        <v>0</v>
      </c>
      <c r="AA32" s="120">
        <f t="shared" si="10"/>
        <v>0</v>
      </c>
      <c r="AB32" s="120">
        <f t="shared" si="11"/>
        <v>0</v>
      </c>
      <c r="AC32" s="120">
        <f t="shared" si="12"/>
        <v>0</v>
      </c>
    </row>
    <row r="33" spans="1:29" ht="15.75" customHeight="1" hidden="1">
      <c r="A33" s="146">
        <f t="shared" si="0"/>
        <v>8</v>
      </c>
      <c r="B33" s="194">
        <f t="shared" si="1"/>
        <v>0</v>
      </c>
      <c r="C33" s="172"/>
      <c r="D33" s="180"/>
      <c r="E33" s="181"/>
      <c r="F33" s="151">
        <f>INDEX(poeng!$A$1:$B$154,(E33-0)+1,2)</f>
        <v>0</v>
      </c>
      <c r="G33" s="182"/>
      <c r="H33" s="151">
        <f>INDEX(poeng!$A$1:$B$154,(G33-0)+1,2)</f>
        <v>0</v>
      </c>
      <c r="I33" s="181"/>
      <c r="J33" s="151">
        <f>INDEX(poeng!$A$1:$B$154,(I33-0)+1,2)</f>
        <v>0</v>
      </c>
      <c r="K33" s="182"/>
      <c r="L33" s="151">
        <f>INDEX(poeng!$A$1:$B$154,(K33-0)+1,2)</f>
        <v>0</v>
      </c>
      <c r="M33" s="181"/>
      <c r="N33" s="151">
        <f>INDEX(poeng!$A$1:$B$154,(M33-0)+1,2)</f>
        <v>0</v>
      </c>
      <c r="O33" s="150"/>
      <c r="P33" s="151">
        <f>INDEX(poeng!$A$1:$B$154,(O33-0)+1,2)</f>
        <v>0</v>
      </c>
      <c r="Q33" s="128">
        <f t="shared" si="2"/>
        <v>0</v>
      </c>
      <c r="R33" s="129">
        <f t="shared" si="3"/>
        <v>0</v>
      </c>
      <c r="S33" s="129">
        <f t="shared" si="4"/>
        <v>0</v>
      </c>
      <c r="T33" s="129">
        <f t="shared" si="5"/>
        <v>0</v>
      </c>
      <c r="U33" s="129">
        <f t="shared" si="6"/>
        <v>0</v>
      </c>
      <c r="V33" s="129">
        <f t="shared" si="7"/>
        <v>0</v>
      </c>
      <c r="W33" s="130">
        <f t="shared" si="8"/>
        <v>0</v>
      </c>
      <c r="X33" s="100"/>
      <c r="Z33" s="120">
        <f t="shared" si="9"/>
        <v>0</v>
      </c>
      <c r="AA33" s="120">
        <f t="shared" si="10"/>
        <v>0</v>
      </c>
      <c r="AB33" s="120">
        <f t="shared" si="11"/>
        <v>0</v>
      </c>
      <c r="AC33" s="120">
        <f t="shared" si="12"/>
        <v>0</v>
      </c>
    </row>
    <row r="34" spans="1:29" ht="15.75" customHeight="1" hidden="1">
      <c r="A34" s="146">
        <f t="shared" si="0"/>
        <v>8</v>
      </c>
      <c r="B34" s="194">
        <f t="shared" si="1"/>
        <v>0</v>
      </c>
      <c r="C34" s="172"/>
      <c r="D34" s="180"/>
      <c r="E34" s="181"/>
      <c r="F34" s="151">
        <f>INDEX(poeng!$A$1:$B$154,(E34-0)+1,2)</f>
        <v>0</v>
      </c>
      <c r="G34" s="182"/>
      <c r="H34" s="151">
        <f>INDEX(poeng!$A$1:$B$154,(G34-0)+1,2)</f>
        <v>0</v>
      </c>
      <c r="I34" s="181"/>
      <c r="J34" s="151">
        <f>INDEX(poeng!$A$1:$B$154,(I34-0)+1,2)</f>
        <v>0</v>
      </c>
      <c r="K34" s="182"/>
      <c r="L34" s="151">
        <f>INDEX(poeng!$A$1:$B$154,(K34-0)+1,2)</f>
        <v>0</v>
      </c>
      <c r="M34" s="181"/>
      <c r="N34" s="151">
        <f>INDEX(poeng!$A$1:$B$154,(M34-0)+1,2)</f>
        <v>0</v>
      </c>
      <c r="O34" s="150"/>
      <c r="P34" s="151">
        <f>INDEX(poeng!$A$1:$B$154,(O34-0)+1,2)</f>
        <v>0</v>
      </c>
      <c r="Q34" s="128">
        <f t="shared" si="2"/>
        <v>0</v>
      </c>
      <c r="R34" s="129">
        <f t="shared" si="3"/>
        <v>0</v>
      </c>
      <c r="S34" s="129">
        <f t="shared" si="4"/>
        <v>0</v>
      </c>
      <c r="T34" s="129">
        <f t="shared" si="5"/>
        <v>0</v>
      </c>
      <c r="U34" s="129">
        <f t="shared" si="6"/>
        <v>0</v>
      </c>
      <c r="V34" s="129">
        <f t="shared" si="7"/>
        <v>0</v>
      </c>
      <c r="W34" s="130">
        <f t="shared" si="8"/>
        <v>0</v>
      </c>
      <c r="X34" s="100"/>
      <c r="Z34" s="120">
        <f t="shared" si="9"/>
        <v>0</v>
      </c>
      <c r="AA34" s="120">
        <f t="shared" si="10"/>
        <v>0</v>
      </c>
      <c r="AB34" s="120">
        <f t="shared" si="11"/>
        <v>0</v>
      </c>
      <c r="AC34" s="120">
        <f t="shared" si="12"/>
        <v>0</v>
      </c>
    </row>
    <row r="35" spans="1:29" ht="15.75" customHeight="1" hidden="1">
      <c r="A35" s="146">
        <f t="shared" si="0"/>
        <v>8</v>
      </c>
      <c r="B35" s="194">
        <f t="shared" si="1"/>
        <v>0</v>
      </c>
      <c r="C35" s="172"/>
      <c r="D35" s="180"/>
      <c r="E35" s="181"/>
      <c r="F35" s="151">
        <f>INDEX(poeng!$A$1:$B$154,(E35-0)+1,2)</f>
        <v>0</v>
      </c>
      <c r="G35" s="182"/>
      <c r="H35" s="151">
        <f>INDEX(poeng!$A$1:$B$154,(G35-0)+1,2)</f>
        <v>0</v>
      </c>
      <c r="I35" s="181"/>
      <c r="J35" s="151">
        <f>INDEX(poeng!$A$1:$B$154,(I35-0)+1,2)</f>
        <v>0</v>
      </c>
      <c r="K35" s="182"/>
      <c r="L35" s="151">
        <f>INDEX(poeng!$A$1:$B$154,(K35-0)+1,2)</f>
        <v>0</v>
      </c>
      <c r="M35" s="181"/>
      <c r="N35" s="151">
        <f>INDEX(poeng!$A$1:$B$154,(M35-0)+1,2)</f>
        <v>0</v>
      </c>
      <c r="O35" s="150"/>
      <c r="P35" s="151">
        <f>INDEX(poeng!$A$1:$B$154,(O35-0)+1,2)</f>
        <v>0</v>
      </c>
      <c r="Q35" s="128">
        <f t="shared" si="2"/>
        <v>0</v>
      </c>
      <c r="R35" s="129">
        <f t="shared" si="3"/>
        <v>0</v>
      </c>
      <c r="S35" s="129">
        <f t="shared" si="4"/>
        <v>0</v>
      </c>
      <c r="T35" s="129">
        <f t="shared" si="5"/>
        <v>0</v>
      </c>
      <c r="U35" s="129">
        <f t="shared" si="6"/>
        <v>0</v>
      </c>
      <c r="V35" s="129">
        <f t="shared" si="7"/>
        <v>0</v>
      </c>
      <c r="W35" s="130">
        <f t="shared" si="8"/>
        <v>0</v>
      </c>
      <c r="X35" s="100"/>
      <c r="Z35" s="120">
        <f t="shared" si="9"/>
        <v>0</v>
      </c>
      <c r="AA35" s="120">
        <f t="shared" si="10"/>
        <v>0</v>
      </c>
      <c r="AB35" s="120">
        <f t="shared" si="11"/>
        <v>0</v>
      </c>
      <c r="AC35" s="120">
        <f t="shared" si="12"/>
        <v>0</v>
      </c>
    </row>
    <row r="36" spans="1:29" ht="15.75" customHeight="1" hidden="1">
      <c r="A36" s="146">
        <f t="shared" si="0"/>
        <v>8</v>
      </c>
      <c r="B36" s="194">
        <f t="shared" si="1"/>
        <v>0</v>
      </c>
      <c r="C36" s="172"/>
      <c r="D36" s="180"/>
      <c r="E36" s="181"/>
      <c r="F36" s="151">
        <f>INDEX(poeng!$A$1:$B$154,(E36-0)+1,2)</f>
        <v>0</v>
      </c>
      <c r="G36" s="182"/>
      <c r="H36" s="151">
        <f>INDEX(poeng!$A$1:$B$154,(G36-0)+1,2)</f>
        <v>0</v>
      </c>
      <c r="I36" s="181"/>
      <c r="J36" s="151">
        <f>INDEX(poeng!$A$1:$B$154,(I36-0)+1,2)</f>
        <v>0</v>
      </c>
      <c r="K36" s="182"/>
      <c r="L36" s="151">
        <f>INDEX(poeng!$A$1:$B$154,(K36-0)+1,2)</f>
        <v>0</v>
      </c>
      <c r="M36" s="181"/>
      <c r="N36" s="151">
        <f>INDEX(poeng!$A$1:$B$154,(M36-0)+1,2)</f>
        <v>0</v>
      </c>
      <c r="O36" s="150"/>
      <c r="P36" s="151">
        <f>INDEX(poeng!$A$1:$B$154,(O36-0)+1,2)</f>
        <v>0</v>
      </c>
      <c r="Q36" s="128">
        <f t="shared" si="2"/>
        <v>0</v>
      </c>
      <c r="R36" s="129">
        <f t="shared" si="3"/>
        <v>0</v>
      </c>
      <c r="S36" s="129">
        <f t="shared" si="4"/>
        <v>0</v>
      </c>
      <c r="T36" s="129">
        <f t="shared" si="5"/>
        <v>0</v>
      </c>
      <c r="U36" s="129">
        <f t="shared" si="6"/>
        <v>0</v>
      </c>
      <c r="V36" s="129">
        <f t="shared" si="7"/>
        <v>0</v>
      </c>
      <c r="W36" s="130">
        <f t="shared" si="8"/>
        <v>0</v>
      </c>
      <c r="X36" s="100"/>
      <c r="Z36" s="120">
        <f t="shared" si="9"/>
        <v>0</v>
      </c>
      <c r="AA36" s="120">
        <f t="shared" si="10"/>
        <v>0</v>
      </c>
      <c r="AB36" s="120">
        <f t="shared" si="11"/>
        <v>0</v>
      </c>
      <c r="AC36" s="120">
        <f t="shared" si="12"/>
        <v>0</v>
      </c>
    </row>
    <row r="37" spans="1:29" ht="15.75" customHeight="1" hidden="1">
      <c r="A37" s="146">
        <f t="shared" si="0"/>
        <v>8</v>
      </c>
      <c r="B37" s="194">
        <f t="shared" si="1"/>
        <v>0</v>
      </c>
      <c r="C37" s="172"/>
      <c r="D37" s="180"/>
      <c r="E37" s="181"/>
      <c r="F37" s="151">
        <f>INDEX(poeng!$A$1:$B$154,(E37-0)+1,2)</f>
        <v>0</v>
      </c>
      <c r="G37" s="182"/>
      <c r="H37" s="151">
        <f>INDEX(poeng!$A$1:$B$154,(G37-0)+1,2)</f>
        <v>0</v>
      </c>
      <c r="I37" s="181"/>
      <c r="J37" s="151">
        <f>INDEX(poeng!$A$1:$B$154,(I37-0)+1,2)</f>
        <v>0</v>
      </c>
      <c r="K37" s="182"/>
      <c r="L37" s="151">
        <f>INDEX(poeng!$A$1:$B$154,(K37-0)+1,2)</f>
        <v>0</v>
      </c>
      <c r="M37" s="181"/>
      <c r="N37" s="151">
        <f>INDEX(poeng!$A$1:$B$154,(M37-0)+1,2)</f>
        <v>0</v>
      </c>
      <c r="O37" s="150"/>
      <c r="P37" s="151">
        <f>INDEX(poeng!$A$1:$B$154,(O37-0)+1,2)</f>
        <v>0</v>
      </c>
      <c r="Q37" s="128">
        <f t="shared" si="2"/>
        <v>0</v>
      </c>
      <c r="R37" s="129">
        <f t="shared" si="3"/>
        <v>0</v>
      </c>
      <c r="S37" s="129">
        <f t="shared" si="4"/>
        <v>0</v>
      </c>
      <c r="T37" s="129">
        <f t="shared" si="5"/>
        <v>0</v>
      </c>
      <c r="U37" s="129">
        <f t="shared" si="6"/>
        <v>0</v>
      </c>
      <c r="V37" s="129">
        <f t="shared" si="7"/>
        <v>0</v>
      </c>
      <c r="W37" s="130">
        <f t="shared" si="8"/>
        <v>0</v>
      </c>
      <c r="X37" s="100"/>
      <c r="Z37" s="120">
        <f t="shared" si="9"/>
        <v>0</v>
      </c>
      <c r="AA37" s="120">
        <f t="shared" si="10"/>
        <v>0</v>
      </c>
      <c r="AB37" s="120">
        <f t="shared" si="11"/>
        <v>0</v>
      </c>
      <c r="AC37" s="120">
        <f t="shared" si="12"/>
        <v>0</v>
      </c>
    </row>
    <row r="38" spans="1:29" ht="15.75" customHeight="1" hidden="1">
      <c r="A38" s="146">
        <f aca="true" t="shared" si="13" ref="A38:A72">RANK(W38,W$6:W$72,0)</f>
        <v>8</v>
      </c>
      <c r="B38" s="194">
        <f t="shared" si="1"/>
        <v>0</v>
      </c>
      <c r="C38" s="172"/>
      <c r="D38" s="180"/>
      <c r="E38" s="181"/>
      <c r="F38" s="151">
        <f>INDEX(poeng!$A$1:$B$154,(E38-0)+1,2)</f>
        <v>0</v>
      </c>
      <c r="G38" s="182"/>
      <c r="H38" s="151">
        <f>INDEX(poeng!$A$1:$B$154,(G38-0)+1,2)</f>
        <v>0</v>
      </c>
      <c r="I38" s="181"/>
      <c r="J38" s="151">
        <f>INDEX(poeng!$A$1:$B$154,(I38-0)+1,2)</f>
        <v>0</v>
      </c>
      <c r="K38" s="182"/>
      <c r="L38" s="151">
        <f>INDEX(poeng!$A$1:$B$154,(K38-0)+1,2)</f>
        <v>0</v>
      </c>
      <c r="M38" s="181"/>
      <c r="N38" s="151">
        <f>INDEX(poeng!$A$1:$B$154,(M38-0)+1,2)</f>
        <v>0</v>
      </c>
      <c r="O38" s="150"/>
      <c r="P38" s="151">
        <f>INDEX(poeng!$A$1:$B$154,(O38-0)+1,2)</f>
        <v>0</v>
      </c>
      <c r="Q38" s="128">
        <f t="shared" si="2"/>
        <v>0</v>
      </c>
      <c r="R38" s="129">
        <f t="shared" si="3"/>
        <v>0</v>
      </c>
      <c r="S38" s="129">
        <f t="shared" si="4"/>
        <v>0</v>
      </c>
      <c r="T38" s="129">
        <f t="shared" si="5"/>
        <v>0</v>
      </c>
      <c r="U38" s="129">
        <f t="shared" si="6"/>
        <v>0</v>
      </c>
      <c r="V38" s="129">
        <f t="shared" si="7"/>
        <v>0</v>
      </c>
      <c r="W38" s="130">
        <f t="shared" si="8"/>
        <v>0</v>
      </c>
      <c r="X38" s="100"/>
      <c r="Z38" s="120">
        <f t="shared" si="9"/>
        <v>0</v>
      </c>
      <c r="AA38" s="120">
        <f t="shared" si="10"/>
        <v>0</v>
      </c>
      <c r="AB38" s="120">
        <f t="shared" si="11"/>
        <v>0</v>
      </c>
      <c r="AC38" s="120">
        <f t="shared" si="12"/>
        <v>0</v>
      </c>
    </row>
    <row r="39" spans="1:29" ht="15.75" customHeight="1" hidden="1">
      <c r="A39" s="146">
        <f t="shared" si="13"/>
        <v>8</v>
      </c>
      <c r="B39" s="194">
        <f t="shared" si="1"/>
        <v>0</v>
      </c>
      <c r="C39" s="172"/>
      <c r="D39" s="180"/>
      <c r="E39" s="181"/>
      <c r="F39" s="151">
        <f>INDEX(poeng!$A$1:$B$154,(E39-0)+1,2)</f>
        <v>0</v>
      </c>
      <c r="G39" s="182"/>
      <c r="H39" s="151">
        <f>INDEX(poeng!$A$1:$B$154,(G39-0)+1,2)</f>
        <v>0</v>
      </c>
      <c r="I39" s="181"/>
      <c r="J39" s="151">
        <f>INDEX(poeng!$A$1:$B$154,(I39-0)+1,2)</f>
        <v>0</v>
      </c>
      <c r="K39" s="182"/>
      <c r="L39" s="151">
        <f>INDEX(poeng!$A$1:$B$154,(K39-0)+1,2)</f>
        <v>0</v>
      </c>
      <c r="M39" s="181"/>
      <c r="N39" s="151">
        <f>INDEX(poeng!$A$1:$B$154,(M39-0)+1,2)</f>
        <v>0</v>
      </c>
      <c r="O39" s="150"/>
      <c r="P39" s="151">
        <f>INDEX(poeng!$A$1:$B$154,(O39-0)+1,2)</f>
        <v>0</v>
      </c>
      <c r="Q39" s="128">
        <f t="shared" si="2"/>
        <v>0</v>
      </c>
      <c r="R39" s="129">
        <f t="shared" si="3"/>
        <v>0</v>
      </c>
      <c r="S39" s="129">
        <f t="shared" si="4"/>
        <v>0</v>
      </c>
      <c r="T39" s="129">
        <f t="shared" si="5"/>
        <v>0</v>
      </c>
      <c r="U39" s="129">
        <f t="shared" si="6"/>
        <v>0</v>
      </c>
      <c r="V39" s="129">
        <f t="shared" si="7"/>
        <v>0</v>
      </c>
      <c r="W39" s="130">
        <f t="shared" si="8"/>
        <v>0</v>
      </c>
      <c r="X39" s="100"/>
      <c r="Z39" s="120">
        <f t="shared" si="9"/>
        <v>0</v>
      </c>
      <c r="AA39" s="120">
        <f t="shared" si="10"/>
        <v>0</v>
      </c>
      <c r="AB39" s="120">
        <f t="shared" si="11"/>
        <v>0</v>
      </c>
      <c r="AC39" s="120">
        <f t="shared" si="12"/>
        <v>0</v>
      </c>
    </row>
    <row r="40" spans="1:29" ht="15.75" customHeight="1" hidden="1">
      <c r="A40" s="146">
        <f t="shared" si="13"/>
        <v>8</v>
      </c>
      <c r="B40" s="194">
        <f t="shared" si="1"/>
        <v>0</v>
      </c>
      <c r="C40" s="172"/>
      <c r="D40" s="180"/>
      <c r="E40" s="181"/>
      <c r="F40" s="151">
        <f>INDEX(poeng!$A$1:$B$154,(E40-0)+1,2)</f>
        <v>0</v>
      </c>
      <c r="G40" s="182"/>
      <c r="H40" s="151">
        <f>INDEX(poeng!$A$1:$B$154,(G40-0)+1,2)</f>
        <v>0</v>
      </c>
      <c r="I40" s="181"/>
      <c r="J40" s="151">
        <f>INDEX(poeng!$A$1:$B$154,(I40-0)+1,2)</f>
        <v>0</v>
      </c>
      <c r="K40" s="182"/>
      <c r="L40" s="151">
        <f>INDEX(poeng!$A$1:$B$154,(K40-0)+1,2)</f>
        <v>0</v>
      </c>
      <c r="M40" s="181"/>
      <c r="N40" s="151">
        <f>INDEX(poeng!$A$1:$B$154,(M40-0)+1,2)</f>
        <v>0</v>
      </c>
      <c r="O40" s="150"/>
      <c r="P40" s="151">
        <f>INDEX(poeng!$A$1:$B$154,(O40-0)+1,2)</f>
        <v>0</v>
      </c>
      <c r="Q40" s="128">
        <f t="shared" si="2"/>
        <v>0</v>
      </c>
      <c r="R40" s="129">
        <f t="shared" si="3"/>
        <v>0</v>
      </c>
      <c r="S40" s="129">
        <f t="shared" si="4"/>
        <v>0</v>
      </c>
      <c r="T40" s="129">
        <f t="shared" si="5"/>
        <v>0</v>
      </c>
      <c r="U40" s="129">
        <f t="shared" si="6"/>
        <v>0</v>
      </c>
      <c r="V40" s="129">
        <f t="shared" si="7"/>
        <v>0</v>
      </c>
      <c r="W40" s="130">
        <f t="shared" si="8"/>
        <v>0</v>
      </c>
      <c r="X40" s="100"/>
      <c r="Z40" s="120">
        <f t="shared" si="9"/>
        <v>0</v>
      </c>
      <c r="AA40" s="120">
        <f t="shared" si="10"/>
        <v>0</v>
      </c>
      <c r="AB40" s="120">
        <f t="shared" si="11"/>
        <v>0</v>
      </c>
      <c r="AC40" s="120">
        <f t="shared" si="12"/>
        <v>0</v>
      </c>
    </row>
    <row r="41" spans="1:29" ht="15.75" customHeight="1" hidden="1">
      <c r="A41" s="146">
        <f t="shared" si="13"/>
        <v>8</v>
      </c>
      <c r="B41" s="194">
        <f t="shared" si="1"/>
        <v>0</v>
      </c>
      <c r="C41" s="172"/>
      <c r="D41" s="180"/>
      <c r="E41" s="181"/>
      <c r="F41" s="151">
        <f>INDEX(poeng!$A$1:$B$154,(E41-0)+1,2)</f>
        <v>0</v>
      </c>
      <c r="G41" s="182"/>
      <c r="H41" s="151">
        <f>INDEX(poeng!$A$1:$B$154,(G41-0)+1,2)</f>
        <v>0</v>
      </c>
      <c r="I41" s="181"/>
      <c r="J41" s="151">
        <f>INDEX(poeng!$A$1:$B$154,(I41-0)+1,2)</f>
        <v>0</v>
      </c>
      <c r="K41" s="182"/>
      <c r="L41" s="151">
        <f>INDEX(poeng!$A$1:$B$154,(K41-0)+1,2)</f>
        <v>0</v>
      </c>
      <c r="M41" s="181"/>
      <c r="N41" s="151">
        <f>INDEX(poeng!$A$1:$B$154,(M41-0)+1,2)</f>
        <v>0</v>
      </c>
      <c r="O41" s="150"/>
      <c r="P41" s="151">
        <f>INDEX(poeng!$A$1:$B$154,(O41-0)+1,2)</f>
        <v>0</v>
      </c>
      <c r="Q41" s="128">
        <f t="shared" si="2"/>
        <v>0</v>
      </c>
      <c r="R41" s="129">
        <f t="shared" si="3"/>
        <v>0</v>
      </c>
      <c r="S41" s="129">
        <f t="shared" si="4"/>
        <v>0</v>
      </c>
      <c r="T41" s="129">
        <f t="shared" si="5"/>
        <v>0</v>
      </c>
      <c r="U41" s="129">
        <f t="shared" si="6"/>
        <v>0</v>
      </c>
      <c r="V41" s="129">
        <f t="shared" si="7"/>
        <v>0</v>
      </c>
      <c r="W41" s="130">
        <f t="shared" si="8"/>
        <v>0</v>
      </c>
      <c r="X41" s="100"/>
      <c r="Z41" s="120">
        <f t="shared" si="9"/>
        <v>0</v>
      </c>
      <c r="AA41" s="120">
        <f t="shared" si="10"/>
        <v>0</v>
      </c>
      <c r="AB41" s="120">
        <f t="shared" si="11"/>
        <v>0</v>
      </c>
      <c r="AC41" s="120">
        <f t="shared" si="12"/>
        <v>0</v>
      </c>
    </row>
    <row r="42" spans="1:29" ht="15.75" customHeight="1" hidden="1">
      <c r="A42" s="146">
        <f t="shared" si="13"/>
        <v>8</v>
      </c>
      <c r="B42" s="194">
        <f t="shared" si="1"/>
        <v>0</v>
      </c>
      <c r="C42" s="172"/>
      <c r="D42" s="180"/>
      <c r="E42" s="181"/>
      <c r="F42" s="151">
        <f>INDEX(poeng!$A$1:$B$154,(E42-0)+1,2)</f>
        <v>0</v>
      </c>
      <c r="G42" s="182"/>
      <c r="H42" s="151">
        <f>INDEX(poeng!$A$1:$B$154,(G42-0)+1,2)</f>
        <v>0</v>
      </c>
      <c r="I42" s="181"/>
      <c r="J42" s="151">
        <f>INDEX(poeng!$A$1:$B$154,(I42-0)+1,2)</f>
        <v>0</v>
      </c>
      <c r="K42" s="182"/>
      <c r="L42" s="151">
        <f>INDEX(poeng!$A$1:$B$154,(K42-0)+1,2)</f>
        <v>0</v>
      </c>
      <c r="M42" s="181"/>
      <c r="N42" s="151">
        <f>INDEX(poeng!$A$1:$B$154,(M42-0)+1,2)</f>
        <v>0</v>
      </c>
      <c r="O42" s="150"/>
      <c r="P42" s="151">
        <f>INDEX(poeng!$A$1:$B$154,(O42-0)+1,2)</f>
        <v>0</v>
      </c>
      <c r="Q42" s="128">
        <f t="shared" si="2"/>
        <v>0</v>
      </c>
      <c r="R42" s="129">
        <f t="shared" si="3"/>
        <v>0</v>
      </c>
      <c r="S42" s="129">
        <f t="shared" si="4"/>
        <v>0</v>
      </c>
      <c r="T42" s="129">
        <f t="shared" si="5"/>
        <v>0</v>
      </c>
      <c r="U42" s="129">
        <f t="shared" si="6"/>
        <v>0</v>
      </c>
      <c r="V42" s="129">
        <f t="shared" si="7"/>
        <v>0</v>
      </c>
      <c r="W42" s="130">
        <f t="shared" si="8"/>
        <v>0</v>
      </c>
      <c r="X42" s="100"/>
      <c r="Z42" s="120">
        <f t="shared" si="9"/>
        <v>0</v>
      </c>
      <c r="AA42" s="120">
        <f t="shared" si="10"/>
        <v>0</v>
      </c>
      <c r="AB42" s="120">
        <f t="shared" si="11"/>
        <v>0</v>
      </c>
      <c r="AC42" s="120">
        <f t="shared" si="12"/>
        <v>0</v>
      </c>
    </row>
    <row r="43" spans="1:29" ht="15.75" customHeight="1" hidden="1">
      <c r="A43" s="146">
        <f t="shared" si="13"/>
        <v>8</v>
      </c>
      <c r="B43" s="194">
        <f t="shared" si="1"/>
        <v>0</v>
      </c>
      <c r="C43" s="172"/>
      <c r="D43" s="180"/>
      <c r="E43" s="181"/>
      <c r="F43" s="151">
        <f>INDEX(poeng!$A$1:$B$154,(E43-0)+1,2)</f>
        <v>0</v>
      </c>
      <c r="G43" s="182"/>
      <c r="H43" s="151">
        <f>INDEX(poeng!$A$1:$B$154,(G43-0)+1,2)</f>
        <v>0</v>
      </c>
      <c r="I43" s="181"/>
      <c r="J43" s="151">
        <f>INDEX(poeng!$A$1:$B$154,(I43-0)+1,2)</f>
        <v>0</v>
      </c>
      <c r="K43" s="182"/>
      <c r="L43" s="151">
        <f>INDEX(poeng!$A$1:$B$154,(K43-0)+1,2)</f>
        <v>0</v>
      </c>
      <c r="M43" s="181"/>
      <c r="N43" s="151">
        <f>INDEX(poeng!$A$1:$B$154,(M43-0)+1,2)</f>
        <v>0</v>
      </c>
      <c r="O43" s="150"/>
      <c r="P43" s="151">
        <f>INDEX(poeng!$A$1:$B$154,(O43-0)+1,2)</f>
        <v>0</v>
      </c>
      <c r="Q43" s="128">
        <f t="shared" si="2"/>
        <v>0</v>
      </c>
      <c r="R43" s="129">
        <f t="shared" si="3"/>
        <v>0</v>
      </c>
      <c r="S43" s="129">
        <f t="shared" si="4"/>
        <v>0</v>
      </c>
      <c r="T43" s="129">
        <f t="shared" si="5"/>
        <v>0</v>
      </c>
      <c r="U43" s="129">
        <f t="shared" si="6"/>
        <v>0</v>
      </c>
      <c r="V43" s="129">
        <f t="shared" si="7"/>
        <v>0</v>
      </c>
      <c r="W43" s="130">
        <f t="shared" si="8"/>
        <v>0</v>
      </c>
      <c r="X43" s="100"/>
      <c r="Z43" s="120">
        <f t="shared" si="9"/>
        <v>0</v>
      </c>
      <c r="AA43" s="120">
        <f t="shared" si="10"/>
        <v>0</v>
      </c>
      <c r="AB43" s="120">
        <f t="shared" si="11"/>
        <v>0</v>
      </c>
      <c r="AC43" s="120">
        <f t="shared" si="12"/>
        <v>0</v>
      </c>
    </row>
    <row r="44" spans="1:29" ht="15.75" customHeight="1" hidden="1">
      <c r="A44" s="146">
        <f t="shared" si="13"/>
        <v>8</v>
      </c>
      <c r="B44" s="194">
        <f t="shared" si="1"/>
        <v>0</v>
      </c>
      <c r="C44" s="172"/>
      <c r="D44" s="180"/>
      <c r="E44" s="181">
        <v>0</v>
      </c>
      <c r="F44" s="151">
        <f>INDEX(poeng!$A$1:$B$154,(E44-0)+1,2)</f>
        <v>0</v>
      </c>
      <c r="G44" s="182"/>
      <c r="H44" s="151">
        <f>INDEX(poeng!$A$1:$B$154,(G44-0)+1,2)</f>
        <v>0</v>
      </c>
      <c r="I44" s="181"/>
      <c r="J44" s="151">
        <f>INDEX(poeng!$A$1:$B$154,(I44-0)+1,2)</f>
        <v>0</v>
      </c>
      <c r="K44" s="182"/>
      <c r="L44" s="151">
        <f>INDEX(poeng!$A$1:$B$154,(K44-0)+1,2)</f>
        <v>0</v>
      </c>
      <c r="M44" s="181"/>
      <c r="N44" s="151">
        <f>INDEX(poeng!$A$1:$B$154,(M44-0)+1,2)</f>
        <v>0</v>
      </c>
      <c r="O44" s="150"/>
      <c r="P44" s="151">
        <f>INDEX(poeng!$A$1:$B$154,(O44-0)+1,2)</f>
        <v>0</v>
      </c>
      <c r="Q44" s="128">
        <f t="shared" si="2"/>
        <v>0</v>
      </c>
      <c r="R44" s="129">
        <f t="shared" si="3"/>
        <v>0</v>
      </c>
      <c r="S44" s="129">
        <f t="shared" si="4"/>
        <v>0</v>
      </c>
      <c r="T44" s="129">
        <f t="shared" si="5"/>
        <v>0</v>
      </c>
      <c r="U44" s="129">
        <f t="shared" si="6"/>
        <v>0</v>
      </c>
      <c r="V44" s="129">
        <f t="shared" si="7"/>
        <v>0</v>
      </c>
      <c r="W44" s="130">
        <f t="shared" si="8"/>
        <v>0</v>
      </c>
      <c r="X44" s="100"/>
      <c r="Z44" s="120">
        <f t="shared" si="9"/>
        <v>0</v>
      </c>
      <c r="AA44" s="120">
        <f t="shared" si="10"/>
        <v>0</v>
      </c>
      <c r="AB44" s="120">
        <f t="shared" si="11"/>
        <v>0</v>
      </c>
      <c r="AC44" s="120">
        <f t="shared" si="12"/>
        <v>0</v>
      </c>
    </row>
    <row r="45" spans="1:29" ht="15.75" customHeight="1" hidden="1">
      <c r="A45" s="146">
        <f t="shared" si="13"/>
        <v>8</v>
      </c>
      <c r="B45" s="194">
        <f t="shared" si="1"/>
        <v>0</v>
      </c>
      <c r="C45" s="172"/>
      <c r="D45" s="180"/>
      <c r="E45" s="181"/>
      <c r="F45" s="151">
        <f>INDEX(poeng!$A$1:$B$154,(E45-0)+1,2)</f>
        <v>0</v>
      </c>
      <c r="G45" s="182"/>
      <c r="H45" s="151">
        <f>INDEX(poeng!$A$1:$B$154,(G45-0)+1,2)</f>
        <v>0</v>
      </c>
      <c r="I45" s="181"/>
      <c r="J45" s="151">
        <f>INDEX(poeng!$A$1:$B$154,(I45-0)+1,2)</f>
        <v>0</v>
      </c>
      <c r="K45" s="182"/>
      <c r="L45" s="151">
        <f>INDEX(poeng!$A$1:$B$154,(K45-0)+1,2)</f>
        <v>0</v>
      </c>
      <c r="M45" s="181"/>
      <c r="N45" s="151">
        <f>INDEX(poeng!$A$1:$B$154,(M45-0)+1,2)</f>
        <v>0</v>
      </c>
      <c r="O45" s="150"/>
      <c r="P45" s="151">
        <f>INDEX(poeng!$A$1:$B$154,(O45-0)+1,2)</f>
        <v>0</v>
      </c>
      <c r="Q45" s="128">
        <f t="shared" si="2"/>
        <v>0</v>
      </c>
      <c r="R45" s="129">
        <f t="shared" si="3"/>
        <v>0</v>
      </c>
      <c r="S45" s="129">
        <f t="shared" si="4"/>
        <v>0</v>
      </c>
      <c r="T45" s="129">
        <f t="shared" si="5"/>
        <v>0</v>
      </c>
      <c r="U45" s="129">
        <f t="shared" si="6"/>
        <v>0</v>
      </c>
      <c r="V45" s="129">
        <f t="shared" si="7"/>
        <v>0</v>
      </c>
      <c r="W45" s="136">
        <f t="shared" si="8"/>
        <v>0</v>
      </c>
      <c r="X45" s="100"/>
      <c r="Z45" s="120">
        <f t="shared" si="9"/>
        <v>0</v>
      </c>
      <c r="AA45" s="120">
        <f t="shared" si="10"/>
        <v>0</v>
      </c>
      <c r="AB45" s="120">
        <f t="shared" si="11"/>
        <v>0</v>
      </c>
      <c r="AC45" s="120">
        <f t="shared" si="12"/>
        <v>0</v>
      </c>
    </row>
    <row r="46" spans="1:29" ht="15.75" customHeight="1" hidden="1">
      <c r="A46" s="146">
        <f t="shared" si="13"/>
        <v>8</v>
      </c>
      <c r="B46" s="194">
        <f t="shared" si="1"/>
        <v>0</v>
      </c>
      <c r="C46" s="172"/>
      <c r="D46" s="180"/>
      <c r="E46" s="181"/>
      <c r="F46" s="151">
        <f>INDEX(poeng!$A$1:$B$154,(E46-0)+1,2)</f>
        <v>0</v>
      </c>
      <c r="G46" s="182"/>
      <c r="H46" s="151">
        <f>INDEX(poeng!$A$1:$B$154,(G46-0)+1,2)</f>
        <v>0</v>
      </c>
      <c r="I46" s="181"/>
      <c r="J46" s="151">
        <f>INDEX(poeng!$A$1:$B$154,(I46-0)+1,2)</f>
        <v>0</v>
      </c>
      <c r="K46" s="182"/>
      <c r="L46" s="151">
        <f>INDEX(poeng!$A$1:$B$154,(K46-0)+1,2)</f>
        <v>0</v>
      </c>
      <c r="M46" s="181"/>
      <c r="N46" s="151">
        <f>INDEX(poeng!$A$1:$B$154,(M46-0)+1,2)</f>
        <v>0</v>
      </c>
      <c r="O46" s="150"/>
      <c r="P46" s="151">
        <f>INDEX(poeng!$A$1:$B$154,(O46-0)+1,2)</f>
        <v>0</v>
      </c>
      <c r="Q46" s="128">
        <f t="shared" si="2"/>
        <v>0</v>
      </c>
      <c r="R46" s="129">
        <f t="shared" si="3"/>
        <v>0</v>
      </c>
      <c r="S46" s="129">
        <f t="shared" si="4"/>
        <v>0</v>
      </c>
      <c r="T46" s="129">
        <f t="shared" si="5"/>
        <v>0</v>
      </c>
      <c r="U46" s="129">
        <f t="shared" si="6"/>
        <v>0</v>
      </c>
      <c r="V46" s="129">
        <f t="shared" si="7"/>
        <v>0</v>
      </c>
      <c r="W46" s="130">
        <f t="shared" si="8"/>
        <v>0</v>
      </c>
      <c r="X46" s="100"/>
      <c r="Z46" s="120">
        <f t="shared" si="9"/>
        <v>0</v>
      </c>
      <c r="AA46" s="120">
        <f t="shared" si="10"/>
        <v>0</v>
      </c>
      <c r="AB46" s="120">
        <f t="shared" si="11"/>
        <v>0</v>
      </c>
      <c r="AC46" s="120">
        <f t="shared" si="12"/>
        <v>0</v>
      </c>
    </row>
    <row r="47" spans="1:29" ht="15.75" customHeight="1" hidden="1">
      <c r="A47" s="146">
        <f t="shared" si="13"/>
        <v>8</v>
      </c>
      <c r="B47" s="194">
        <f t="shared" si="1"/>
        <v>0</v>
      </c>
      <c r="C47" s="172"/>
      <c r="D47" s="180"/>
      <c r="E47" s="181"/>
      <c r="F47" s="151">
        <f>INDEX(poeng!$A$1:$B$154,(E47-0)+1,2)</f>
        <v>0</v>
      </c>
      <c r="G47" s="182"/>
      <c r="H47" s="151">
        <f>INDEX(poeng!$A$1:$B$154,(G47-0)+1,2)</f>
        <v>0</v>
      </c>
      <c r="I47" s="181"/>
      <c r="J47" s="151">
        <f>INDEX(poeng!$A$1:$B$154,(I47-0)+1,2)</f>
        <v>0</v>
      </c>
      <c r="K47" s="182"/>
      <c r="L47" s="151">
        <f>INDEX(poeng!$A$1:$B$154,(K47-0)+1,2)</f>
        <v>0</v>
      </c>
      <c r="M47" s="181"/>
      <c r="N47" s="151">
        <f>INDEX(poeng!$A$1:$B$154,(M47-0)+1,2)</f>
        <v>0</v>
      </c>
      <c r="O47" s="150"/>
      <c r="P47" s="151">
        <f>INDEX(poeng!$A$1:$B$154,(O47-0)+1,2)</f>
        <v>0</v>
      </c>
      <c r="Q47" s="128">
        <f t="shared" si="2"/>
        <v>0</v>
      </c>
      <c r="R47" s="129">
        <f t="shared" si="3"/>
        <v>0</v>
      </c>
      <c r="S47" s="129">
        <f t="shared" si="4"/>
        <v>0</v>
      </c>
      <c r="T47" s="129">
        <f t="shared" si="5"/>
        <v>0</v>
      </c>
      <c r="U47" s="129">
        <f t="shared" si="6"/>
        <v>0</v>
      </c>
      <c r="V47" s="129">
        <f t="shared" si="7"/>
        <v>0</v>
      </c>
      <c r="W47" s="130">
        <f t="shared" si="8"/>
        <v>0</v>
      </c>
      <c r="X47" s="100"/>
      <c r="Z47" s="120">
        <f t="shared" si="9"/>
        <v>0</v>
      </c>
      <c r="AA47" s="120">
        <f t="shared" si="10"/>
        <v>0</v>
      </c>
      <c r="AB47" s="120">
        <f t="shared" si="11"/>
        <v>0</v>
      </c>
      <c r="AC47" s="120">
        <f t="shared" si="12"/>
        <v>0</v>
      </c>
    </row>
    <row r="48" spans="1:29" ht="15.75" customHeight="1" hidden="1">
      <c r="A48" s="146">
        <f t="shared" si="13"/>
        <v>8</v>
      </c>
      <c r="B48" s="194">
        <f t="shared" si="1"/>
        <v>0</v>
      </c>
      <c r="C48" s="172"/>
      <c r="D48" s="180"/>
      <c r="E48" s="181"/>
      <c r="F48" s="151">
        <f>INDEX(poeng!$A$1:$B$154,(E48-0)+1,2)</f>
        <v>0</v>
      </c>
      <c r="G48" s="182"/>
      <c r="H48" s="151">
        <f>INDEX(poeng!$A$1:$B$154,(G48-0)+1,2)</f>
        <v>0</v>
      </c>
      <c r="I48" s="181"/>
      <c r="J48" s="151">
        <f>INDEX(poeng!$A$1:$B$154,(I48-0)+1,2)</f>
        <v>0</v>
      </c>
      <c r="K48" s="182"/>
      <c r="L48" s="151">
        <f>INDEX(poeng!$A$1:$B$154,(K48-0)+1,2)</f>
        <v>0</v>
      </c>
      <c r="M48" s="181"/>
      <c r="N48" s="151">
        <f>INDEX(poeng!$A$1:$B$154,(M48-0)+1,2)</f>
        <v>0</v>
      </c>
      <c r="O48" s="150"/>
      <c r="P48" s="151">
        <f>INDEX(poeng!$A$1:$B$154,(O48-0)+1,2)</f>
        <v>0</v>
      </c>
      <c r="Q48" s="128">
        <f t="shared" si="2"/>
        <v>0</v>
      </c>
      <c r="R48" s="129">
        <f t="shared" si="3"/>
        <v>0</v>
      </c>
      <c r="S48" s="129">
        <f t="shared" si="4"/>
        <v>0</v>
      </c>
      <c r="T48" s="129">
        <f t="shared" si="5"/>
        <v>0</v>
      </c>
      <c r="U48" s="129">
        <f t="shared" si="6"/>
        <v>0</v>
      </c>
      <c r="V48" s="129">
        <f t="shared" si="7"/>
        <v>0</v>
      </c>
      <c r="W48" s="130">
        <f t="shared" si="8"/>
        <v>0</v>
      </c>
      <c r="X48" s="100"/>
      <c r="Z48" s="120">
        <f t="shared" si="9"/>
        <v>0</v>
      </c>
      <c r="AA48" s="120">
        <f t="shared" si="10"/>
        <v>0</v>
      </c>
      <c r="AB48" s="120">
        <f t="shared" si="11"/>
        <v>0</v>
      </c>
      <c r="AC48" s="120">
        <f t="shared" si="12"/>
        <v>0</v>
      </c>
    </row>
    <row r="49" spans="1:29" ht="15.75" customHeight="1" hidden="1">
      <c r="A49" s="146">
        <f t="shared" si="13"/>
        <v>8</v>
      </c>
      <c r="B49" s="194">
        <f t="shared" si="1"/>
        <v>0</v>
      </c>
      <c r="C49" s="172"/>
      <c r="D49" s="180"/>
      <c r="E49" s="181"/>
      <c r="F49" s="151">
        <f>INDEX(poeng!$A$1:$B$154,(E49-0)+1,2)</f>
        <v>0</v>
      </c>
      <c r="G49" s="182"/>
      <c r="H49" s="151">
        <f>INDEX(poeng!$A$1:$B$154,(G49-0)+1,2)</f>
        <v>0</v>
      </c>
      <c r="I49" s="181"/>
      <c r="J49" s="151">
        <f>INDEX(poeng!$A$1:$B$154,(I49-0)+1,2)</f>
        <v>0</v>
      </c>
      <c r="K49" s="182"/>
      <c r="L49" s="151">
        <f>INDEX(poeng!$A$1:$B$154,(K49-0)+1,2)</f>
        <v>0</v>
      </c>
      <c r="M49" s="181"/>
      <c r="N49" s="151">
        <f>INDEX(poeng!$A$1:$B$154,(M49-0)+1,2)</f>
        <v>0</v>
      </c>
      <c r="O49" s="150"/>
      <c r="P49" s="151">
        <f>INDEX(poeng!$A$1:$B$154,(O49-0)+1,2)</f>
        <v>0</v>
      </c>
      <c r="Q49" s="128">
        <f t="shared" si="2"/>
        <v>0</v>
      </c>
      <c r="R49" s="129">
        <f t="shared" si="3"/>
        <v>0</v>
      </c>
      <c r="S49" s="129">
        <f t="shared" si="4"/>
        <v>0</v>
      </c>
      <c r="T49" s="129">
        <f t="shared" si="5"/>
        <v>0</v>
      </c>
      <c r="U49" s="129">
        <f t="shared" si="6"/>
        <v>0</v>
      </c>
      <c r="V49" s="129">
        <f t="shared" si="7"/>
        <v>0</v>
      </c>
      <c r="W49" s="130">
        <f t="shared" si="8"/>
        <v>0</v>
      </c>
      <c r="X49" s="100"/>
      <c r="Z49" s="120">
        <f t="shared" si="9"/>
        <v>0</v>
      </c>
      <c r="AA49" s="120">
        <f t="shared" si="10"/>
        <v>0</v>
      </c>
      <c r="AB49" s="120">
        <f t="shared" si="11"/>
        <v>0</v>
      </c>
      <c r="AC49" s="120">
        <f t="shared" si="12"/>
        <v>0</v>
      </c>
    </row>
    <row r="50" spans="1:29" ht="15.75" customHeight="1" hidden="1">
      <c r="A50" s="146">
        <f t="shared" si="13"/>
        <v>8</v>
      </c>
      <c r="B50" s="194">
        <f t="shared" si="1"/>
        <v>0</v>
      </c>
      <c r="C50" s="172"/>
      <c r="D50" s="180"/>
      <c r="E50" s="181"/>
      <c r="F50" s="151">
        <f>INDEX(poeng!$A$1:$B$154,(E50-0)+1,2)</f>
        <v>0</v>
      </c>
      <c r="G50" s="182"/>
      <c r="H50" s="151">
        <f>INDEX(poeng!$A$1:$B$154,(G50-0)+1,2)</f>
        <v>0</v>
      </c>
      <c r="I50" s="181"/>
      <c r="J50" s="151">
        <f>INDEX(poeng!$A$1:$B$154,(I50-0)+1,2)</f>
        <v>0</v>
      </c>
      <c r="K50" s="182"/>
      <c r="L50" s="151">
        <f>INDEX(poeng!$A$1:$B$154,(K50-0)+1,2)</f>
        <v>0</v>
      </c>
      <c r="M50" s="181"/>
      <c r="N50" s="151">
        <f>INDEX(poeng!$A$1:$B$154,(M50-0)+1,2)</f>
        <v>0</v>
      </c>
      <c r="O50" s="150"/>
      <c r="P50" s="151">
        <f>INDEX(poeng!$A$1:$B$154,(O50-0)+1,2)</f>
        <v>0</v>
      </c>
      <c r="Q50" s="128">
        <f t="shared" si="2"/>
        <v>0</v>
      </c>
      <c r="R50" s="129">
        <f t="shared" si="3"/>
        <v>0</v>
      </c>
      <c r="S50" s="129">
        <f t="shared" si="4"/>
        <v>0</v>
      </c>
      <c r="T50" s="129">
        <f t="shared" si="5"/>
        <v>0</v>
      </c>
      <c r="U50" s="129">
        <f t="shared" si="6"/>
        <v>0</v>
      </c>
      <c r="V50" s="129">
        <f t="shared" si="7"/>
        <v>0</v>
      </c>
      <c r="W50" s="130">
        <f t="shared" si="8"/>
        <v>0</v>
      </c>
      <c r="X50" s="100"/>
      <c r="Z50" s="120">
        <f t="shared" si="9"/>
        <v>0</v>
      </c>
      <c r="AA50" s="120">
        <f t="shared" si="10"/>
        <v>0</v>
      </c>
      <c r="AB50" s="120">
        <f t="shared" si="11"/>
        <v>0</v>
      </c>
      <c r="AC50" s="120">
        <f t="shared" si="12"/>
        <v>0</v>
      </c>
    </row>
    <row r="51" spans="1:29" ht="15.75" customHeight="1" hidden="1">
      <c r="A51" s="146">
        <f t="shared" si="13"/>
        <v>8</v>
      </c>
      <c r="B51" s="194">
        <f t="shared" si="1"/>
        <v>0</v>
      </c>
      <c r="C51" s="172"/>
      <c r="D51" s="180"/>
      <c r="E51" s="181"/>
      <c r="F51" s="151">
        <f>INDEX(poeng!$A$1:$B$154,(E51-0)+1,2)</f>
        <v>0</v>
      </c>
      <c r="G51" s="182"/>
      <c r="H51" s="151">
        <f>INDEX(poeng!$A$1:$B$154,(G51-0)+1,2)</f>
        <v>0</v>
      </c>
      <c r="I51" s="181"/>
      <c r="J51" s="151">
        <f>INDEX(poeng!$A$1:$B$154,(I51-0)+1,2)</f>
        <v>0</v>
      </c>
      <c r="K51" s="182"/>
      <c r="L51" s="151">
        <f>INDEX(poeng!$A$1:$B$154,(K51-0)+1,2)</f>
        <v>0</v>
      </c>
      <c r="M51" s="181"/>
      <c r="N51" s="151">
        <f>INDEX(poeng!$A$1:$B$154,(M51-0)+1,2)</f>
        <v>0</v>
      </c>
      <c r="O51" s="150"/>
      <c r="P51" s="151">
        <f>INDEX(poeng!$A$1:$B$154,(O51-0)+1,2)</f>
        <v>0</v>
      </c>
      <c r="Q51" s="128">
        <f t="shared" si="2"/>
        <v>0</v>
      </c>
      <c r="R51" s="129">
        <f t="shared" si="3"/>
        <v>0</v>
      </c>
      <c r="S51" s="129">
        <f t="shared" si="4"/>
        <v>0</v>
      </c>
      <c r="T51" s="129">
        <f t="shared" si="5"/>
        <v>0</v>
      </c>
      <c r="U51" s="129">
        <f t="shared" si="6"/>
        <v>0</v>
      </c>
      <c r="V51" s="129">
        <f t="shared" si="7"/>
        <v>0</v>
      </c>
      <c r="W51" s="130">
        <f t="shared" si="8"/>
        <v>0</v>
      </c>
      <c r="X51" s="100"/>
      <c r="Z51" s="120">
        <f t="shared" si="9"/>
        <v>0</v>
      </c>
      <c r="AA51" s="120">
        <f t="shared" si="10"/>
        <v>0</v>
      </c>
      <c r="AB51" s="120">
        <f t="shared" si="11"/>
        <v>0</v>
      </c>
      <c r="AC51" s="120">
        <f t="shared" si="12"/>
        <v>0</v>
      </c>
    </row>
    <row r="52" spans="1:29" ht="15.75" customHeight="1" hidden="1">
      <c r="A52" s="146">
        <f t="shared" si="13"/>
        <v>8</v>
      </c>
      <c r="B52" s="194">
        <f t="shared" si="1"/>
        <v>0</v>
      </c>
      <c r="C52" s="172"/>
      <c r="D52" s="180"/>
      <c r="E52" s="181"/>
      <c r="F52" s="151">
        <f>INDEX(poeng!$A$1:$B$154,(E52-0)+1,2)</f>
        <v>0</v>
      </c>
      <c r="G52" s="182"/>
      <c r="H52" s="151">
        <f>INDEX(poeng!$A$1:$B$154,(G52-0)+1,2)</f>
        <v>0</v>
      </c>
      <c r="I52" s="181"/>
      <c r="J52" s="151">
        <f>INDEX(poeng!$A$1:$B$154,(I52-0)+1,2)</f>
        <v>0</v>
      </c>
      <c r="K52" s="182"/>
      <c r="L52" s="151">
        <f>INDEX(poeng!$A$1:$B$154,(K52-0)+1,2)</f>
        <v>0</v>
      </c>
      <c r="M52" s="181"/>
      <c r="N52" s="151">
        <f>INDEX(poeng!$A$1:$B$154,(M52-0)+1,2)</f>
        <v>0</v>
      </c>
      <c r="O52" s="150"/>
      <c r="P52" s="151">
        <f>INDEX(poeng!$A$1:$B$154,(O52-0)+1,2)</f>
        <v>0</v>
      </c>
      <c r="Q52" s="128">
        <f t="shared" si="2"/>
        <v>0</v>
      </c>
      <c r="R52" s="129">
        <f t="shared" si="3"/>
        <v>0</v>
      </c>
      <c r="S52" s="129">
        <f t="shared" si="4"/>
        <v>0</v>
      </c>
      <c r="T52" s="129">
        <f t="shared" si="5"/>
        <v>0</v>
      </c>
      <c r="U52" s="129">
        <f t="shared" si="6"/>
        <v>0</v>
      </c>
      <c r="V52" s="129">
        <f t="shared" si="7"/>
        <v>0</v>
      </c>
      <c r="W52" s="130">
        <f t="shared" si="8"/>
        <v>0</v>
      </c>
      <c r="X52" s="100"/>
      <c r="Z52" s="120">
        <f t="shared" si="9"/>
        <v>0</v>
      </c>
      <c r="AA52" s="120">
        <f t="shared" si="10"/>
        <v>0</v>
      </c>
      <c r="AB52" s="120">
        <f t="shared" si="11"/>
        <v>0</v>
      </c>
      <c r="AC52" s="120">
        <f t="shared" si="12"/>
        <v>0</v>
      </c>
    </row>
    <row r="53" spans="1:29" ht="15.75" customHeight="1" hidden="1">
      <c r="A53" s="146">
        <f t="shared" si="13"/>
        <v>8</v>
      </c>
      <c r="B53" s="194">
        <f t="shared" si="1"/>
        <v>0</v>
      </c>
      <c r="C53" s="172"/>
      <c r="D53" s="180"/>
      <c r="E53" s="181"/>
      <c r="F53" s="151">
        <f>INDEX(poeng!$A$1:$B$154,(E53-0)+1,2)</f>
        <v>0</v>
      </c>
      <c r="G53" s="182"/>
      <c r="H53" s="151">
        <f>INDEX(poeng!$A$1:$B$154,(G53-0)+1,2)</f>
        <v>0</v>
      </c>
      <c r="I53" s="181"/>
      <c r="J53" s="151">
        <f>INDEX(poeng!$A$1:$B$154,(I53-0)+1,2)</f>
        <v>0</v>
      </c>
      <c r="K53" s="182"/>
      <c r="L53" s="151">
        <f>INDEX(poeng!$A$1:$B$154,(K53-0)+1,2)</f>
        <v>0</v>
      </c>
      <c r="M53" s="181"/>
      <c r="N53" s="151">
        <f>INDEX(poeng!$A$1:$B$154,(M53-0)+1,2)</f>
        <v>0</v>
      </c>
      <c r="O53" s="150"/>
      <c r="P53" s="151">
        <f>INDEX(poeng!$A$1:$B$154,(O53-0)+1,2)</f>
        <v>0</v>
      </c>
      <c r="Q53" s="128">
        <f t="shared" si="2"/>
        <v>0</v>
      </c>
      <c r="R53" s="129">
        <f t="shared" si="3"/>
        <v>0</v>
      </c>
      <c r="S53" s="129">
        <f t="shared" si="4"/>
        <v>0</v>
      </c>
      <c r="T53" s="129">
        <f t="shared" si="5"/>
        <v>0</v>
      </c>
      <c r="U53" s="129">
        <f t="shared" si="6"/>
        <v>0</v>
      </c>
      <c r="V53" s="129">
        <f t="shared" si="7"/>
        <v>0</v>
      </c>
      <c r="W53" s="130">
        <f t="shared" si="8"/>
        <v>0</v>
      </c>
      <c r="X53" s="100"/>
      <c r="Z53" s="120">
        <f t="shared" si="9"/>
        <v>0</v>
      </c>
      <c r="AA53" s="120">
        <f t="shared" si="10"/>
        <v>0</v>
      </c>
      <c r="AB53" s="120">
        <f t="shared" si="11"/>
        <v>0</v>
      </c>
      <c r="AC53" s="120">
        <f t="shared" si="12"/>
        <v>0</v>
      </c>
    </row>
    <row r="54" spans="1:29" ht="15.75" customHeight="1" hidden="1">
      <c r="A54" s="146">
        <f t="shared" si="13"/>
        <v>8</v>
      </c>
      <c r="B54" s="194">
        <f t="shared" si="1"/>
        <v>0</v>
      </c>
      <c r="C54" s="172"/>
      <c r="D54" s="180"/>
      <c r="E54" s="181"/>
      <c r="F54" s="151">
        <f>INDEX(poeng!$A$1:$B$154,(E54-0)+1,2)</f>
        <v>0</v>
      </c>
      <c r="G54" s="182"/>
      <c r="H54" s="151">
        <f>INDEX(poeng!$A$1:$B$154,(G54-0)+1,2)</f>
        <v>0</v>
      </c>
      <c r="I54" s="181"/>
      <c r="J54" s="151">
        <f>INDEX(poeng!$A$1:$B$154,(I54-0)+1,2)</f>
        <v>0</v>
      </c>
      <c r="K54" s="182"/>
      <c r="L54" s="151">
        <f>INDEX(poeng!$A$1:$B$154,(K54-0)+1,2)</f>
        <v>0</v>
      </c>
      <c r="M54" s="181"/>
      <c r="N54" s="151">
        <f>INDEX(poeng!$A$1:$B$154,(M54-0)+1,2)</f>
        <v>0</v>
      </c>
      <c r="O54" s="150"/>
      <c r="P54" s="151">
        <f>INDEX(poeng!$A$1:$B$154,(O54-0)+1,2)</f>
        <v>0</v>
      </c>
      <c r="Q54" s="128">
        <f t="shared" si="2"/>
        <v>0</v>
      </c>
      <c r="R54" s="129">
        <f t="shared" si="3"/>
        <v>0</v>
      </c>
      <c r="S54" s="129">
        <f t="shared" si="4"/>
        <v>0</v>
      </c>
      <c r="T54" s="129">
        <f t="shared" si="5"/>
        <v>0</v>
      </c>
      <c r="U54" s="129">
        <f t="shared" si="6"/>
        <v>0</v>
      </c>
      <c r="V54" s="129">
        <f t="shared" si="7"/>
        <v>0</v>
      </c>
      <c r="W54" s="130">
        <f t="shared" si="8"/>
        <v>0</v>
      </c>
      <c r="X54" s="100"/>
      <c r="Z54" s="120">
        <f t="shared" si="9"/>
        <v>0</v>
      </c>
      <c r="AA54" s="120">
        <f t="shared" si="10"/>
        <v>0</v>
      </c>
      <c r="AB54" s="120">
        <f t="shared" si="11"/>
        <v>0</v>
      </c>
      <c r="AC54" s="120">
        <f t="shared" si="12"/>
        <v>0</v>
      </c>
    </row>
    <row r="55" spans="1:29" ht="15.75" customHeight="1" hidden="1">
      <c r="A55" s="146">
        <f t="shared" si="13"/>
        <v>8</v>
      </c>
      <c r="B55" s="194">
        <f t="shared" si="1"/>
        <v>0</v>
      </c>
      <c r="C55" s="172"/>
      <c r="D55" s="180"/>
      <c r="E55" s="181"/>
      <c r="F55" s="151">
        <f>INDEX(poeng!$A$1:$B$154,(E55-0)+1,2)</f>
        <v>0</v>
      </c>
      <c r="G55" s="182"/>
      <c r="H55" s="151">
        <f>INDEX(poeng!$A$1:$B$154,(G55-0)+1,2)</f>
        <v>0</v>
      </c>
      <c r="I55" s="181"/>
      <c r="J55" s="151">
        <f>INDEX(poeng!$A$1:$B$154,(I55-0)+1,2)</f>
        <v>0</v>
      </c>
      <c r="K55" s="182"/>
      <c r="L55" s="151">
        <f>INDEX(poeng!$A$1:$B$154,(K55-0)+1,2)</f>
        <v>0</v>
      </c>
      <c r="M55" s="181"/>
      <c r="N55" s="151">
        <f>INDEX(poeng!$A$1:$B$154,(M55-0)+1,2)</f>
        <v>0</v>
      </c>
      <c r="O55" s="150"/>
      <c r="P55" s="151">
        <f>INDEX(poeng!$A$1:$B$154,(O55-0)+1,2)</f>
        <v>0</v>
      </c>
      <c r="Q55" s="128">
        <f t="shared" si="2"/>
        <v>0</v>
      </c>
      <c r="R55" s="129">
        <f t="shared" si="3"/>
        <v>0</v>
      </c>
      <c r="S55" s="129">
        <f t="shared" si="4"/>
        <v>0</v>
      </c>
      <c r="T55" s="129">
        <f t="shared" si="5"/>
        <v>0</v>
      </c>
      <c r="U55" s="129">
        <f t="shared" si="6"/>
        <v>0</v>
      </c>
      <c r="V55" s="129">
        <f t="shared" si="7"/>
        <v>0</v>
      </c>
      <c r="W55" s="130">
        <f t="shared" si="8"/>
        <v>0</v>
      </c>
      <c r="X55" s="100"/>
      <c r="Z55" s="120">
        <f t="shared" si="9"/>
        <v>0</v>
      </c>
      <c r="AA55" s="120">
        <f t="shared" si="10"/>
        <v>0</v>
      </c>
      <c r="AB55" s="120">
        <f t="shared" si="11"/>
        <v>0</v>
      </c>
      <c r="AC55" s="120">
        <f t="shared" si="12"/>
        <v>0</v>
      </c>
    </row>
    <row r="56" spans="1:29" ht="15.75" customHeight="1" hidden="1">
      <c r="A56" s="146">
        <f t="shared" si="13"/>
        <v>8</v>
      </c>
      <c r="B56" s="194">
        <f t="shared" si="1"/>
        <v>0</v>
      </c>
      <c r="C56" s="172"/>
      <c r="D56" s="180"/>
      <c r="E56" s="181"/>
      <c r="F56" s="151">
        <f>INDEX(poeng!$A$1:$B$154,(E56-0)+1,2)</f>
        <v>0</v>
      </c>
      <c r="G56" s="182"/>
      <c r="H56" s="151">
        <f>INDEX(poeng!$A$1:$B$154,(G56-0)+1,2)</f>
        <v>0</v>
      </c>
      <c r="I56" s="181"/>
      <c r="J56" s="151">
        <f>INDEX(poeng!$A$1:$B$154,(I56-0)+1,2)</f>
        <v>0</v>
      </c>
      <c r="K56" s="182"/>
      <c r="L56" s="151">
        <f>INDEX(poeng!$A$1:$B$154,(K56-0)+1,2)</f>
        <v>0</v>
      </c>
      <c r="M56" s="181"/>
      <c r="N56" s="151">
        <f>INDEX(poeng!$A$1:$B$154,(M56-0)+1,2)</f>
        <v>0</v>
      </c>
      <c r="O56" s="150"/>
      <c r="P56" s="151">
        <f>INDEX(poeng!$A$1:$B$154,(O56-0)+1,2)</f>
        <v>0</v>
      </c>
      <c r="Q56" s="128">
        <f t="shared" si="2"/>
        <v>0</v>
      </c>
      <c r="R56" s="129">
        <f t="shared" si="3"/>
        <v>0</v>
      </c>
      <c r="S56" s="129">
        <f t="shared" si="4"/>
        <v>0</v>
      </c>
      <c r="T56" s="129">
        <f t="shared" si="5"/>
        <v>0</v>
      </c>
      <c r="U56" s="129">
        <f t="shared" si="6"/>
        <v>0</v>
      </c>
      <c r="V56" s="129">
        <f t="shared" si="7"/>
        <v>0</v>
      </c>
      <c r="W56" s="130">
        <f t="shared" si="8"/>
        <v>0</v>
      </c>
      <c r="X56" s="100"/>
      <c r="Z56" s="120">
        <f t="shared" si="9"/>
        <v>0</v>
      </c>
      <c r="AA56" s="120">
        <f t="shared" si="10"/>
        <v>0</v>
      </c>
      <c r="AB56" s="120">
        <f t="shared" si="11"/>
        <v>0</v>
      </c>
      <c r="AC56" s="120">
        <f t="shared" si="12"/>
        <v>0</v>
      </c>
    </row>
    <row r="57" spans="1:29" ht="15.75" customHeight="1" hidden="1">
      <c r="A57" s="146">
        <f t="shared" si="13"/>
        <v>8</v>
      </c>
      <c r="B57" s="194">
        <f t="shared" si="1"/>
        <v>0</v>
      </c>
      <c r="C57" s="172"/>
      <c r="D57" s="180"/>
      <c r="E57" s="181"/>
      <c r="F57" s="151">
        <f>INDEX(poeng!$A$1:$B$154,(E57-0)+1,2)</f>
        <v>0</v>
      </c>
      <c r="G57" s="182"/>
      <c r="H57" s="151">
        <f>INDEX(poeng!$A$1:$B$154,(G57-0)+1,2)</f>
        <v>0</v>
      </c>
      <c r="I57" s="181"/>
      <c r="J57" s="151">
        <f>INDEX(poeng!$A$1:$B$154,(I57-0)+1,2)</f>
        <v>0</v>
      </c>
      <c r="K57" s="182"/>
      <c r="L57" s="151">
        <f>INDEX(poeng!$A$1:$B$154,(K57-0)+1,2)</f>
        <v>0</v>
      </c>
      <c r="M57" s="181"/>
      <c r="N57" s="151">
        <f>INDEX(poeng!$A$1:$B$154,(M57-0)+1,2)</f>
        <v>0</v>
      </c>
      <c r="O57" s="150"/>
      <c r="P57" s="151">
        <f>INDEX(poeng!$A$1:$B$154,(O57-0)+1,2)</f>
        <v>0</v>
      </c>
      <c r="Q57" s="128">
        <f aca="true" t="shared" si="14" ref="Q57:Q72">F57</f>
        <v>0</v>
      </c>
      <c r="R57" s="129">
        <f aca="true" t="shared" si="15" ref="R57:R72">H57</f>
        <v>0</v>
      </c>
      <c r="S57" s="129">
        <f aca="true" t="shared" si="16" ref="S57:S72">J57</f>
        <v>0</v>
      </c>
      <c r="T57" s="129">
        <f aca="true" t="shared" si="17" ref="T57:T72">L57</f>
        <v>0</v>
      </c>
      <c r="U57" s="129">
        <f aca="true" t="shared" si="18" ref="U57:U72">N57</f>
        <v>0</v>
      </c>
      <c r="V57" s="129">
        <f t="shared" si="7"/>
        <v>0</v>
      </c>
      <c r="W57" s="130">
        <f aca="true" t="shared" si="19" ref="W57:W72">SUM(Z57:AC57)</f>
        <v>0</v>
      </c>
      <c r="X57" s="100"/>
      <c r="Z57" s="120">
        <f t="shared" si="9"/>
        <v>0</v>
      </c>
      <c r="AA57" s="120">
        <f t="shared" si="10"/>
        <v>0</v>
      </c>
      <c r="AB57" s="120">
        <f t="shared" si="11"/>
        <v>0</v>
      </c>
      <c r="AC57" s="120">
        <f t="shared" si="12"/>
        <v>0</v>
      </c>
    </row>
    <row r="58" spans="1:29" ht="15.75" customHeight="1" hidden="1">
      <c r="A58" s="146">
        <f t="shared" si="13"/>
        <v>8</v>
      </c>
      <c r="B58" s="194">
        <f aca="true" t="shared" si="20" ref="B58:B65">W58</f>
        <v>0</v>
      </c>
      <c r="C58" s="172"/>
      <c r="D58" s="180"/>
      <c r="E58" s="181"/>
      <c r="F58" s="151">
        <f>INDEX(poeng!$A$1:$B$154,(E58-0)+1,2)</f>
        <v>0</v>
      </c>
      <c r="G58" s="182"/>
      <c r="H58" s="151">
        <f>INDEX(poeng!$A$1:$B$154,(G58-0)+1,2)</f>
        <v>0</v>
      </c>
      <c r="I58" s="181"/>
      <c r="J58" s="151">
        <f>INDEX(poeng!$A$1:$B$154,(I58-0)+1,2)</f>
        <v>0</v>
      </c>
      <c r="K58" s="182"/>
      <c r="L58" s="151">
        <f>INDEX(poeng!$A$1:$B$154,(K58-0)+1,2)</f>
        <v>0</v>
      </c>
      <c r="M58" s="181"/>
      <c r="N58" s="151">
        <f>INDEX(poeng!$A$1:$B$154,(M58-0)+1,2)</f>
        <v>0</v>
      </c>
      <c r="O58" s="150"/>
      <c r="P58" s="151">
        <f>INDEX(poeng!$A$1:$B$154,(O58-0)+1,2)</f>
        <v>0</v>
      </c>
      <c r="Q58" s="128">
        <f t="shared" si="14"/>
        <v>0</v>
      </c>
      <c r="R58" s="129">
        <f t="shared" si="15"/>
        <v>0</v>
      </c>
      <c r="S58" s="129">
        <f t="shared" si="16"/>
        <v>0</v>
      </c>
      <c r="T58" s="129">
        <f t="shared" si="17"/>
        <v>0</v>
      </c>
      <c r="U58" s="129">
        <f t="shared" si="18"/>
        <v>0</v>
      </c>
      <c r="V58" s="129">
        <f aca="true" t="shared" si="21" ref="V58:V72">P58</f>
        <v>0</v>
      </c>
      <c r="W58" s="130">
        <f t="shared" si="19"/>
        <v>0</v>
      </c>
      <c r="X58" s="100"/>
      <c r="Z58" s="120">
        <f aca="true" t="shared" si="22" ref="Z58:Z72">LARGE(Q58:V58,1)</f>
        <v>0</v>
      </c>
      <c r="AA58" s="120">
        <f aca="true" t="shared" si="23" ref="AA58:AA72">LARGE(Q58:V58,2)</f>
        <v>0</v>
      </c>
      <c r="AB58" s="120">
        <f aca="true" t="shared" si="24" ref="AB58:AB72">LARGE(Q58:V58,3)</f>
        <v>0</v>
      </c>
      <c r="AC58" s="120">
        <f aca="true" t="shared" si="25" ref="AC58:AC72">LARGE(Q58:V58,4)</f>
        <v>0</v>
      </c>
    </row>
    <row r="59" spans="1:29" ht="15.75" customHeight="1" hidden="1">
      <c r="A59" s="146">
        <f t="shared" si="13"/>
        <v>8</v>
      </c>
      <c r="B59" s="194">
        <f t="shared" si="20"/>
        <v>0</v>
      </c>
      <c r="C59" s="172"/>
      <c r="D59" s="180"/>
      <c r="E59" s="181"/>
      <c r="F59" s="151">
        <f>INDEX(poeng!$A$1:$B$154,(E59-0)+1,2)</f>
        <v>0</v>
      </c>
      <c r="G59" s="182"/>
      <c r="H59" s="151">
        <f>INDEX(poeng!$A$1:$B$154,(G59-0)+1,2)</f>
        <v>0</v>
      </c>
      <c r="I59" s="181"/>
      <c r="J59" s="151">
        <f>INDEX(poeng!$A$1:$B$154,(I59-0)+1,2)</f>
        <v>0</v>
      </c>
      <c r="K59" s="182"/>
      <c r="L59" s="151">
        <f>INDEX(poeng!$A$1:$B$154,(K59-0)+1,2)</f>
        <v>0</v>
      </c>
      <c r="M59" s="181"/>
      <c r="N59" s="151">
        <f>INDEX(poeng!$A$1:$B$154,(M59-0)+1,2)</f>
        <v>0</v>
      </c>
      <c r="O59" s="150"/>
      <c r="P59" s="151">
        <f>INDEX(poeng!$A$1:$B$154,(O59-0)+1,2)</f>
        <v>0</v>
      </c>
      <c r="Q59" s="128">
        <f t="shared" si="14"/>
        <v>0</v>
      </c>
      <c r="R59" s="129">
        <f t="shared" si="15"/>
        <v>0</v>
      </c>
      <c r="S59" s="129">
        <f t="shared" si="16"/>
        <v>0</v>
      </c>
      <c r="T59" s="129">
        <f t="shared" si="17"/>
        <v>0</v>
      </c>
      <c r="U59" s="129">
        <f t="shared" si="18"/>
        <v>0</v>
      </c>
      <c r="V59" s="129">
        <f t="shared" si="21"/>
        <v>0</v>
      </c>
      <c r="W59" s="130">
        <f t="shared" si="19"/>
        <v>0</v>
      </c>
      <c r="X59" s="100"/>
      <c r="Z59" s="120">
        <f t="shared" si="22"/>
        <v>0</v>
      </c>
      <c r="AA59" s="120">
        <f t="shared" si="23"/>
        <v>0</v>
      </c>
      <c r="AB59" s="120">
        <f t="shared" si="24"/>
        <v>0</v>
      </c>
      <c r="AC59" s="120">
        <f t="shared" si="25"/>
        <v>0</v>
      </c>
    </row>
    <row r="60" spans="1:29" ht="15.75" customHeight="1" hidden="1">
      <c r="A60" s="146">
        <f t="shared" si="13"/>
        <v>8</v>
      </c>
      <c r="B60" s="194">
        <f t="shared" si="20"/>
        <v>0</v>
      </c>
      <c r="C60" s="172"/>
      <c r="D60" s="180"/>
      <c r="E60" s="181"/>
      <c r="F60" s="151">
        <f>INDEX(poeng!$A$1:$B$154,(E60-0)+1,2)</f>
        <v>0</v>
      </c>
      <c r="G60" s="182"/>
      <c r="H60" s="151">
        <f>INDEX(poeng!$A$1:$B$154,(G60-0)+1,2)</f>
        <v>0</v>
      </c>
      <c r="I60" s="181"/>
      <c r="J60" s="151">
        <f>INDEX(poeng!$A$1:$B$154,(I60-0)+1,2)</f>
        <v>0</v>
      </c>
      <c r="K60" s="182"/>
      <c r="L60" s="151">
        <f>INDEX(poeng!$A$1:$B$154,(K60-0)+1,2)</f>
        <v>0</v>
      </c>
      <c r="M60" s="181"/>
      <c r="N60" s="151">
        <f>INDEX(poeng!$A$1:$B$154,(M60-0)+1,2)</f>
        <v>0</v>
      </c>
      <c r="O60" s="150"/>
      <c r="P60" s="151">
        <f>INDEX(poeng!$A$1:$B$154,(O60-0)+1,2)</f>
        <v>0</v>
      </c>
      <c r="Q60" s="128">
        <f t="shared" si="14"/>
        <v>0</v>
      </c>
      <c r="R60" s="129">
        <f t="shared" si="15"/>
        <v>0</v>
      </c>
      <c r="S60" s="129">
        <f t="shared" si="16"/>
        <v>0</v>
      </c>
      <c r="T60" s="129">
        <f t="shared" si="17"/>
        <v>0</v>
      </c>
      <c r="U60" s="129">
        <f t="shared" si="18"/>
        <v>0</v>
      </c>
      <c r="V60" s="129">
        <f t="shared" si="21"/>
        <v>0</v>
      </c>
      <c r="W60" s="130">
        <f t="shared" si="19"/>
        <v>0</v>
      </c>
      <c r="X60" s="100"/>
      <c r="Z60" s="120">
        <f t="shared" si="22"/>
        <v>0</v>
      </c>
      <c r="AA60" s="120">
        <f t="shared" si="23"/>
        <v>0</v>
      </c>
      <c r="AB60" s="120">
        <f t="shared" si="24"/>
        <v>0</v>
      </c>
      <c r="AC60" s="120">
        <f t="shared" si="25"/>
        <v>0</v>
      </c>
    </row>
    <row r="61" spans="1:29" ht="15.75" customHeight="1" hidden="1">
      <c r="A61" s="146">
        <f t="shared" si="13"/>
        <v>8</v>
      </c>
      <c r="B61" s="194">
        <f t="shared" si="20"/>
        <v>0</v>
      </c>
      <c r="C61" s="172"/>
      <c r="D61" s="180"/>
      <c r="E61" s="181"/>
      <c r="F61" s="151">
        <f>INDEX(poeng!$A$1:$B$154,(E61-0)+1,2)</f>
        <v>0</v>
      </c>
      <c r="G61" s="182"/>
      <c r="H61" s="151">
        <f>INDEX(poeng!$A$1:$B$154,(G61-0)+1,2)</f>
        <v>0</v>
      </c>
      <c r="I61" s="181"/>
      <c r="J61" s="151">
        <f>INDEX(poeng!$A$1:$B$154,(I61-0)+1,2)</f>
        <v>0</v>
      </c>
      <c r="K61" s="182"/>
      <c r="L61" s="151">
        <f>INDEX(poeng!$A$1:$B$154,(K61-0)+1,2)</f>
        <v>0</v>
      </c>
      <c r="M61" s="181"/>
      <c r="N61" s="151">
        <f>INDEX(poeng!$A$1:$B$154,(M61-0)+1,2)</f>
        <v>0</v>
      </c>
      <c r="O61" s="150"/>
      <c r="P61" s="151">
        <f>INDEX(poeng!$A$1:$B$154,(O61-0)+1,2)</f>
        <v>0</v>
      </c>
      <c r="Q61" s="128">
        <f t="shared" si="14"/>
        <v>0</v>
      </c>
      <c r="R61" s="129">
        <f t="shared" si="15"/>
        <v>0</v>
      </c>
      <c r="S61" s="129">
        <f t="shared" si="16"/>
        <v>0</v>
      </c>
      <c r="T61" s="129">
        <f t="shared" si="17"/>
        <v>0</v>
      </c>
      <c r="U61" s="129">
        <f t="shared" si="18"/>
        <v>0</v>
      </c>
      <c r="V61" s="129">
        <f t="shared" si="21"/>
        <v>0</v>
      </c>
      <c r="W61" s="130">
        <f t="shared" si="19"/>
        <v>0</v>
      </c>
      <c r="X61" s="100"/>
      <c r="Z61" s="120">
        <f t="shared" si="22"/>
        <v>0</v>
      </c>
      <c r="AA61" s="120">
        <f t="shared" si="23"/>
        <v>0</v>
      </c>
      <c r="AB61" s="120">
        <f t="shared" si="24"/>
        <v>0</v>
      </c>
      <c r="AC61" s="120">
        <f t="shared" si="25"/>
        <v>0</v>
      </c>
    </row>
    <row r="62" spans="1:29" ht="15.75" customHeight="1" hidden="1">
      <c r="A62" s="146">
        <f t="shared" si="13"/>
        <v>8</v>
      </c>
      <c r="B62" s="194">
        <f t="shared" si="20"/>
        <v>0</v>
      </c>
      <c r="C62" s="172"/>
      <c r="D62" s="180"/>
      <c r="E62" s="181"/>
      <c r="F62" s="151">
        <f>INDEX(poeng!$A$1:$B$154,(E62-0)+1,2)</f>
        <v>0</v>
      </c>
      <c r="G62" s="182"/>
      <c r="H62" s="151">
        <f>INDEX(poeng!$A$1:$B$154,(G62-0)+1,2)</f>
        <v>0</v>
      </c>
      <c r="I62" s="181"/>
      <c r="J62" s="151">
        <f>INDEX(poeng!$A$1:$B$154,(I62-0)+1,2)</f>
        <v>0</v>
      </c>
      <c r="K62" s="182"/>
      <c r="L62" s="151">
        <f>INDEX(poeng!$A$1:$B$154,(K62-0)+1,2)</f>
        <v>0</v>
      </c>
      <c r="M62" s="181"/>
      <c r="N62" s="151">
        <f>INDEX(poeng!$A$1:$B$154,(M62-0)+1,2)</f>
        <v>0</v>
      </c>
      <c r="O62" s="150"/>
      <c r="P62" s="151">
        <f>INDEX(poeng!$A$1:$B$154,(O62-0)+1,2)</f>
        <v>0</v>
      </c>
      <c r="Q62" s="128">
        <f t="shared" si="14"/>
        <v>0</v>
      </c>
      <c r="R62" s="129">
        <f t="shared" si="15"/>
        <v>0</v>
      </c>
      <c r="S62" s="129">
        <f t="shared" si="16"/>
        <v>0</v>
      </c>
      <c r="T62" s="129">
        <f t="shared" si="17"/>
        <v>0</v>
      </c>
      <c r="U62" s="129">
        <f t="shared" si="18"/>
        <v>0</v>
      </c>
      <c r="V62" s="129">
        <f t="shared" si="21"/>
        <v>0</v>
      </c>
      <c r="W62" s="130">
        <f t="shared" si="19"/>
        <v>0</v>
      </c>
      <c r="X62" s="100"/>
      <c r="Z62" s="120">
        <f t="shared" si="22"/>
        <v>0</v>
      </c>
      <c r="AA62" s="120">
        <f t="shared" si="23"/>
        <v>0</v>
      </c>
      <c r="AB62" s="120">
        <f t="shared" si="24"/>
        <v>0</v>
      </c>
      <c r="AC62" s="120">
        <f t="shared" si="25"/>
        <v>0</v>
      </c>
    </row>
    <row r="63" spans="1:29" ht="15.75" customHeight="1" hidden="1">
      <c r="A63" s="146">
        <f t="shared" si="13"/>
        <v>8</v>
      </c>
      <c r="B63" s="194">
        <f t="shared" si="20"/>
        <v>0</v>
      </c>
      <c r="C63" s="172"/>
      <c r="D63" s="180"/>
      <c r="E63" s="181">
        <v>0</v>
      </c>
      <c r="F63" s="151">
        <f>INDEX(poeng!$A$1:$B$154,(E63-0)+1,2)</f>
        <v>0</v>
      </c>
      <c r="G63" s="182"/>
      <c r="H63" s="151">
        <f>INDEX(poeng!$A$1:$B$154,(G63-0)+1,2)</f>
        <v>0</v>
      </c>
      <c r="I63" s="181"/>
      <c r="J63" s="151">
        <f>INDEX(poeng!$A$1:$B$154,(I63-0)+1,2)</f>
        <v>0</v>
      </c>
      <c r="K63" s="182"/>
      <c r="L63" s="151">
        <f>INDEX(poeng!$A$1:$B$154,(K63-0)+1,2)</f>
        <v>0</v>
      </c>
      <c r="M63" s="181"/>
      <c r="N63" s="151">
        <f>INDEX(poeng!$A$1:$B$154,(M63-0)+1,2)</f>
        <v>0</v>
      </c>
      <c r="O63" s="150"/>
      <c r="P63" s="151">
        <f>INDEX(poeng!$A$1:$B$154,(O63-0)+1,2)</f>
        <v>0</v>
      </c>
      <c r="Q63" s="128">
        <f t="shared" si="14"/>
        <v>0</v>
      </c>
      <c r="R63" s="129">
        <f t="shared" si="15"/>
        <v>0</v>
      </c>
      <c r="S63" s="129">
        <f t="shared" si="16"/>
        <v>0</v>
      </c>
      <c r="T63" s="129">
        <f t="shared" si="17"/>
        <v>0</v>
      </c>
      <c r="U63" s="129">
        <f t="shared" si="18"/>
        <v>0</v>
      </c>
      <c r="V63" s="129">
        <f t="shared" si="21"/>
        <v>0</v>
      </c>
      <c r="W63" s="130">
        <f t="shared" si="19"/>
        <v>0</v>
      </c>
      <c r="X63" s="100"/>
      <c r="Z63" s="120">
        <f t="shared" si="22"/>
        <v>0</v>
      </c>
      <c r="AA63" s="120">
        <f t="shared" si="23"/>
        <v>0</v>
      </c>
      <c r="AB63" s="120">
        <f t="shared" si="24"/>
        <v>0</v>
      </c>
      <c r="AC63" s="120">
        <f t="shared" si="25"/>
        <v>0</v>
      </c>
    </row>
    <row r="64" spans="1:29" ht="15.75" customHeight="1" hidden="1">
      <c r="A64" s="146">
        <f t="shared" si="13"/>
        <v>8</v>
      </c>
      <c r="B64" s="194">
        <f t="shared" si="20"/>
        <v>0</v>
      </c>
      <c r="C64" s="172"/>
      <c r="D64" s="180"/>
      <c r="E64" s="181"/>
      <c r="F64" s="151">
        <f>INDEX(poeng!$A$1:$B$154,(E64-0)+1,2)</f>
        <v>0</v>
      </c>
      <c r="G64" s="182"/>
      <c r="H64" s="151">
        <f>INDEX(poeng!$A$1:$B$154,(G64-0)+1,2)</f>
        <v>0</v>
      </c>
      <c r="I64" s="181"/>
      <c r="J64" s="151">
        <f>INDEX(poeng!$A$1:$B$154,(I64-0)+1,2)</f>
        <v>0</v>
      </c>
      <c r="K64" s="182"/>
      <c r="L64" s="151">
        <f>INDEX(poeng!$A$1:$B$154,(K64-0)+1,2)</f>
        <v>0</v>
      </c>
      <c r="M64" s="181"/>
      <c r="N64" s="151">
        <f>INDEX(poeng!$A$1:$B$154,(M64-0)+1,2)</f>
        <v>0</v>
      </c>
      <c r="O64" s="150"/>
      <c r="P64" s="151">
        <f>INDEX(poeng!$A$1:$B$154,(O64-0)+1,2)</f>
        <v>0</v>
      </c>
      <c r="Q64" s="128">
        <f t="shared" si="14"/>
        <v>0</v>
      </c>
      <c r="R64" s="129">
        <f t="shared" si="15"/>
        <v>0</v>
      </c>
      <c r="S64" s="129">
        <f t="shared" si="16"/>
        <v>0</v>
      </c>
      <c r="T64" s="129">
        <f t="shared" si="17"/>
        <v>0</v>
      </c>
      <c r="U64" s="129">
        <f t="shared" si="18"/>
        <v>0</v>
      </c>
      <c r="V64" s="129">
        <f t="shared" si="21"/>
        <v>0</v>
      </c>
      <c r="W64" s="130">
        <f t="shared" si="19"/>
        <v>0</v>
      </c>
      <c r="X64" s="100"/>
      <c r="Z64" s="120">
        <f t="shared" si="22"/>
        <v>0</v>
      </c>
      <c r="AA64" s="120">
        <f t="shared" si="23"/>
        <v>0</v>
      </c>
      <c r="AB64" s="120">
        <f t="shared" si="24"/>
        <v>0</v>
      </c>
      <c r="AC64" s="120">
        <f t="shared" si="25"/>
        <v>0</v>
      </c>
    </row>
    <row r="65" spans="1:29" ht="15.75" customHeight="1" hidden="1" thickBot="1">
      <c r="A65" s="146">
        <f t="shared" si="13"/>
        <v>8</v>
      </c>
      <c r="B65" s="194">
        <f t="shared" si="20"/>
        <v>0</v>
      </c>
      <c r="C65" s="188"/>
      <c r="D65" s="180"/>
      <c r="E65" s="189">
        <v>0</v>
      </c>
      <c r="F65" s="151">
        <f>INDEX(poeng!$A$1:$B$154,(E65-0)+1,2)</f>
        <v>0</v>
      </c>
      <c r="G65" s="182"/>
      <c r="H65" s="151">
        <f>INDEX(poeng!$A$1:$B$154,(G65-0)+1,2)</f>
        <v>0</v>
      </c>
      <c r="I65" s="189"/>
      <c r="J65" s="151">
        <f>INDEX(poeng!$A$1:$B$154,(I65-0)+1,2)</f>
        <v>0</v>
      </c>
      <c r="K65" s="182"/>
      <c r="L65" s="151">
        <f>INDEX(poeng!$A$1:$B$154,(K65-0)+1,2)</f>
        <v>0</v>
      </c>
      <c r="M65" s="189"/>
      <c r="N65" s="151">
        <f>INDEX(poeng!$A$1:$B$154,(M65-0)+1,2)</f>
        <v>0</v>
      </c>
      <c r="O65" s="150"/>
      <c r="P65" s="151">
        <f>INDEX(poeng!$A$1:$B$154,(O65-0)+1,2)</f>
        <v>0</v>
      </c>
      <c r="Q65" s="128">
        <f t="shared" si="14"/>
        <v>0</v>
      </c>
      <c r="R65" s="129">
        <f t="shared" si="15"/>
        <v>0</v>
      </c>
      <c r="S65" s="129">
        <f t="shared" si="16"/>
        <v>0</v>
      </c>
      <c r="T65" s="129">
        <f t="shared" si="17"/>
        <v>0</v>
      </c>
      <c r="U65" s="129">
        <f t="shared" si="18"/>
        <v>0</v>
      </c>
      <c r="V65" s="129">
        <f t="shared" si="21"/>
        <v>0</v>
      </c>
      <c r="W65" s="130">
        <f t="shared" si="19"/>
        <v>0</v>
      </c>
      <c r="X65" s="100"/>
      <c r="Z65" s="120">
        <f t="shared" si="22"/>
        <v>0</v>
      </c>
      <c r="AA65" s="120">
        <f t="shared" si="23"/>
        <v>0</v>
      </c>
      <c r="AB65" s="120">
        <f t="shared" si="24"/>
        <v>0</v>
      </c>
      <c r="AC65" s="120">
        <f t="shared" si="25"/>
        <v>0</v>
      </c>
    </row>
    <row r="66" spans="1:29" ht="15" hidden="1">
      <c r="A66" s="146">
        <f t="shared" si="13"/>
        <v>8</v>
      </c>
      <c r="B66" s="162">
        <f>V66</f>
        <v>0</v>
      </c>
      <c r="C66" s="196"/>
      <c r="D66" s="162"/>
      <c r="E66" s="162"/>
      <c r="F66" s="151">
        <f>INDEX(poeng!$A$1:$B$154,(E66-0)+1,2)</f>
        <v>0</v>
      </c>
      <c r="G66" s="162"/>
      <c r="H66" s="151">
        <f>INDEX(poeng!$A$1:$B$154,(G66-0)+1,2)</f>
        <v>0</v>
      </c>
      <c r="I66" s="162"/>
      <c r="J66" s="151">
        <f>INDEX(poeng!$A$1:$B$154,(I66-0)+1,2)</f>
        <v>0</v>
      </c>
      <c r="K66" s="162"/>
      <c r="L66" s="151">
        <f>INDEX(poeng!$A$1:$B$154,(K66-0)+1,2)</f>
        <v>0</v>
      </c>
      <c r="M66" s="162"/>
      <c r="N66" s="151">
        <f>INDEX(poeng!$A$1:$B$154,(M66-0)+1,2)</f>
        <v>0</v>
      </c>
      <c r="O66" s="150"/>
      <c r="P66" s="151">
        <f>INDEX(poeng!$A$1:$B$154,(O66-0)+1,2)</f>
        <v>0</v>
      </c>
      <c r="Q66" s="128">
        <f t="shared" si="14"/>
        <v>0</v>
      </c>
      <c r="R66" s="129">
        <f t="shared" si="15"/>
        <v>0</v>
      </c>
      <c r="S66" s="129">
        <f t="shared" si="16"/>
        <v>0</v>
      </c>
      <c r="T66" s="129">
        <f t="shared" si="17"/>
        <v>0</v>
      </c>
      <c r="U66" s="129">
        <f t="shared" si="18"/>
        <v>0</v>
      </c>
      <c r="V66" s="129">
        <f t="shared" si="21"/>
        <v>0</v>
      </c>
      <c r="W66" s="130">
        <f t="shared" si="19"/>
        <v>0</v>
      </c>
      <c r="X66" s="100"/>
      <c r="Z66" s="120">
        <f t="shared" si="22"/>
        <v>0</v>
      </c>
      <c r="AA66" s="120">
        <f t="shared" si="23"/>
        <v>0</v>
      </c>
      <c r="AB66" s="120">
        <f t="shared" si="24"/>
        <v>0</v>
      </c>
      <c r="AC66" s="120">
        <f t="shared" si="25"/>
        <v>0</v>
      </c>
    </row>
    <row r="67" spans="1:29" ht="15" hidden="1">
      <c r="A67" s="146">
        <f t="shared" si="13"/>
        <v>8</v>
      </c>
      <c r="B67" s="120"/>
      <c r="C67" s="197"/>
      <c r="D67" s="120"/>
      <c r="E67" s="120"/>
      <c r="F67" s="151">
        <f>INDEX(poeng!$A$1:$B$154,(E67-0)+1,2)</f>
        <v>0</v>
      </c>
      <c r="G67" s="120"/>
      <c r="H67" s="151">
        <f>INDEX(poeng!$A$1:$B$154,(G67-0)+1,2)</f>
        <v>0</v>
      </c>
      <c r="I67" s="120"/>
      <c r="J67" s="151">
        <f>INDEX(poeng!$A$1:$B$154,(I67-0)+1,2)</f>
        <v>0</v>
      </c>
      <c r="K67" s="120"/>
      <c r="L67" s="151">
        <f>INDEX(poeng!$A$1:$B$154,(K67-0)+1,2)</f>
        <v>0</v>
      </c>
      <c r="M67" s="120"/>
      <c r="N67" s="151">
        <f>INDEX(poeng!$A$1:$B$154,(M67-0)+1,2)</f>
        <v>0</v>
      </c>
      <c r="O67" s="150"/>
      <c r="P67" s="151">
        <f>INDEX(poeng!$A$1:$B$154,(O67-0)+1,2)</f>
        <v>0</v>
      </c>
      <c r="Q67" s="128">
        <f t="shared" si="14"/>
        <v>0</v>
      </c>
      <c r="R67" s="129">
        <f t="shared" si="15"/>
        <v>0</v>
      </c>
      <c r="S67" s="129">
        <f t="shared" si="16"/>
        <v>0</v>
      </c>
      <c r="T67" s="129">
        <f t="shared" si="17"/>
        <v>0</v>
      </c>
      <c r="U67" s="129">
        <f t="shared" si="18"/>
        <v>0</v>
      </c>
      <c r="V67" s="129">
        <f t="shared" si="21"/>
        <v>0</v>
      </c>
      <c r="W67" s="130">
        <f t="shared" si="19"/>
        <v>0</v>
      </c>
      <c r="X67" s="100"/>
      <c r="Z67" s="120">
        <f t="shared" si="22"/>
        <v>0</v>
      </c>
      <c r="AA67" s="120">
        <f t="shared" si="23"/>
        <v>0</v>
      </c>
      <c r="AB67" s="120">
        <f t="shared" si="24"/>
        <v>0</v>
      </c>
      <c r="AC67" s="120">
        <f t="shared" si="25"/>
        <v>0</v>
      </c>
    </row>
    <row r="68" spans="1:29" ht="15" hidden="1">
      <c r="A68" s="146">
        <f t="shared" si="13"/>
        <v>8</v>
      </c>
      <c r="C68" s="197"/>
      <c r="F68" s="151">
        <f>INDEX(poeng!$A$1:$B$154,(E68-0)+1,2)</f>
        <v>0</v>
      </c>
      <c r="H68" s="151">
        <f>INDEX(poeng!$A$1:$B$154,(G68-0)+1,2)</f>
        <v>0</v>
      </c>
      <c r="J68" s="151">
        <f>INDEX(poeng!$A$1:$B$154,(I68-0)+1,2)</f>
        <v>0</v>
      </c>
      <c r="L68" s="151">
        <f>INDEX(poeng!$A$1:$B$154,(K68-0)+1,2)</f>
        <v>0</v>
      </c>
      <c r="N68" s="151">
        <f>INDEX(poeng!$A$1:$B$154,(M68-0)+1,2)</f>
        <v>0</v>
      </c>
      <c r="O68" s="150"/>
      <c r="P68" s="151">
        <f>INDEX(poeng!$A$1:$B$154,(O68-0)+1,2)</f>
        <v>0</v>
      </c>
      <c r="Q68" s="128">
        <f t="shared" si="14"/>
        <v>0</v>
      </c>
      <c r="R68" s="129">
        <f t="shared" si="15"/>
        <v>0</v>
      </c>
      <c r="S68" s="129">
        <f t="shared" si="16"/>
        <v>0</v>
      </c>
      <c r="T68" s="129">
        <f t="shared" si="17"/>
        <v>0</v>
      </c>
      <c r="U68" s="129">
        <f t="shared" si="18"/>
        <v>0</v>
      </c>
      <c r="V68" s="129">
        <f t="shared" si="21"/>
        <v>0</v>
      </c>
      <c r="W68" s="130">
        <f t="shared" si="19"/>
        <v>0</v>
      </c>
      <c r="X68" s="100"/>
      <c r="Z68" s="120">
        <f t="shared" si="22"/>
        <v>0</v>
      </c>
      <c r="AA68" s="120">
        <f t="shared" si="23"/>
        <v>0</v>
      </c>
      <c r="AB68" s="120">
        <f t="shared" si="24"/>
        <v>0</v>
      </c>
      <c r="AC68" s="120">
        <f t="shared" si="25"/>
        <v>0</v>
      </c>
    </row>
    <row r="69" spans="1:29" ht="15" hidden="1">
      <c r="A69" s="146">
        <f t="shared" si="13"/>
        <v>8</v>
      </c>
      <c r="C69" s="197"/>
      <c r="F69" s="151">
        <f>INDEX(poeng!$A$1:$B$154,(E69-0)+1,2)</f>
        <v>0</v>
      </c>
      <c r="H69" s="151">
        <f>INDEX(poeng!$A$1:$B$154,(G69-0)+1,2)</f>
        <v>0</v>
      </c>
      <c r="J69" s="151">
        <f>INDEX(poeng!$A$1:$B$154,(I69-0)+1,2)</f>
        <v>0</v>
      </c>
      <c r="L69" s="151">
        <f>INDEX(poeng!$A$1:$B$154,(K69-0)+1,2)</f>
        <v>0</v>
      </c>
      <c r="N69" s="151">
        <f>INDEX(poeng!$A$1:$B$154,(M69-0)+1,2)</f>
        <v>0</v>
      </c>
      <c r="O69" s="150"/>
      <c r="P69" s="151">
        <f>INDEX(poeng!$A$1:$B$154,(O69-0)+1,2)</f>
        <v>0</v>
      </c>
      <c r="Q69" s="128">
        <f t="shared" si="14"/>
        <v>0</v>
      </c>
      <c r="R69" s="129">
        <f t="shared" si="15"/>
        <v>0</v>
      </c>
      <c r="S69" s="129">
        <f t="shared" si="16"/>
        <v>0</v>
      </c>
      <c r="T69" s="129">
        <f t="shared" si="17"/>
        <v>0</v>
      </c>
      <c r="U69" s="129">
        <f t="shared" si="18"/>
        <v>0</v>
      </c>
      <c r="V69" s="129">
        <f t="shared" si="21"/>
        <v>0</v>
      </c>
      <c r="W69" s="130">
        <f t="shared" si="19"/>
        <v>0</v>
      </c>
      <c r="X69" s="100"/>
      <c r="Z69" s="120">
        <f t="shared" si="22"/>
        <v>0</v>
      </c>
      <c r="AA69" s="120">
        <f t="shared" si="23"/>
        <v>0</v>
      </c>
      <c r="AB69" s="120">
        <f t="shared" si="24"/>
        <v>0</v>
      </c>
      <c r="AC69" s="120">
        <f t="shared" si="25"/>
        <v>0</v>
      </c>
    </row>
    <row r="70" spans="1:29" ht="15" hidden="1">
      <c r="A70" s="146">
        <f t="shared" si="13"/>
        <v>8</v>
      </c>
      <c r="C70" s="197"/>
      <c r="F70" s="151">
        <f>INDEX(poeng!$A$1:$B$154,(E70-0)+1,2)</f>
        <v>0</v>
      </c>
      <c r="H70" s="151">
        <f>INDEX(poeng!$A$1:$B$154,(G70-0)+1,2)</f>
        <v>0</v>
      </c>
      <c r="J70" s="151">
        <f>INDEX(poeng!$A$1:$B$154,(I70-0)+1,2)</f>
        <v>0</v>
      </c>
      <c r="L70" s="151">
        <f>INDEX(poeng!$A$1:$B$154,(K70-0)+1,2)</f>
        <v>0</v>
      </c>
      <c r="N70" s="151">
        <f>INDEX(poeng!$A$1:$B$154,(M70-0)+1,2)</f>
        <v>0</v>
      </c>
      <c r="O70" s="150"/>
      <c r="P70" s="151">
        <f>INDEX(poeng!$A$1:$B$154,(O70-0)+1,2)</f>
        <v>0</v>
      </c>
      <c r="Q70" s="128">
        <f t="shared" si="14"/>
        <v>0</v>
      </c>
      <c r="R70" s="129">
        <f t="shared" si="15"/>
        <v>0</v>
      </c>
      <c r="S70" s="129">
        <f t="shared" si="16"/>
        <v>0</v>
      </c>
      <c r="T70" s="129">
        <f t="shared" si="17"/>
        <v>0</v>
      </c>
      <c r="U70" s="129">
        <f t="shared" si="18"/>
        <v>0</v>
      </c>
      <c r="V70" s="129">
        <f t="shared" si="21"/>
        <v>0</v>
      </c>
      <c r="W70" s="130">
        <f t="shared" si="19"/>
        <v>0</v>
      </c>
      <c r="X70" s="100"/>
      <c r="Z70" s="120">
        <f t="shared" si="22"/>
        <v>0</v>
      </c>
      <c r="AA70" s="120">
        <f t="shared" si="23"/>
        <v>0</v>
      </c>
      <c r="AB70" s="120">
        <f t="shared" si="24"/>
        <v>0</v>
      </c>
      <c r="AC70" s="120">
        <f t="shared" si="25"/>
        <v>0</v>
      </c>
    </row>
    <row r="71" spans="1:29" ht="15" hidden="1">
      <c r="A71" s="146">
        <f t="shared" si="13"/>
        <v>8</v>
      </c>
      <c r="C71" s="197"/>
      <c r="F71" s="151">
        <f>INDEX(poeng!$A$1:$B$154,(E71-0)+1,2)</f>
        <v>0</v>
      </c>
      <c r="H71" s="151">
        <f>INDEX(poeng!$A$1:$B$154,(G71-0)+1,2)</f>
        <v>0</v>
      </c>
      <c r="J71" s="151">
        <f>INDEX(poeng!$A$1:$B$154,(I71-0)+1,2)</f>
        <v>0</v>
      </c>
      <c r="L71" s="151">
        <f>INDEX(poeng!$A$1:$B$154,(K71-0)+1,2)</f>
        <v>0</v>
      </c>
      <c r="N71" s="151">
        <f>INDEX(poeng!$A$1:$B$154,(M71-0)+1,2)</f>
        <v>0</v>
      </c>
      <c r="O71" s="150"/>
      <c r="P71" s="151">
        <f>INDEX(poeng!$A$1:$B$154,(O71-0)+1,2)</f>
        <v>0</v>
      </c>
      <c r="Q71" s="128">
        <f t="shared" si="14"/>
        <v>0</v>
      </c>
      <c r="R71" s="129">
        <f t="shared" si="15"/>
        <v>0</v>
      </c>
      <c r="S71" s="129">
        <f t="shared" si="16"/>
        <v>0</v>
      </c>
      <c r="T71" s="129">
        <f t="shared" si="17"/>
        <v>0</v>
      </c>
      <c r="U71" s="129">
        <f t="shared" si="18"/>
        <v>0</v>
      </c>
      <c r="V71" s="129">
        <f t="shared" si="21"/>
        <v>0</v>
      </c>
      <c r="W71" s="130">
        <f t="shared" si="19"/>
        <v>0</v>
      </c>
      <c r="X71" s="100"/>
      <c r="Z71" s="120">
        <f t="shared" si="22"/>
        <v>0</v>
      </c>
      <c r="AA71" s="120">
        <f t="shared" si="23"/>
        <v>0</v>
      </c>
      <c r="AB71" s="120">
        <f t="shared" si="24"/>
        <v>0</v>
      </c>
      <c r="AC71" s="120">
        <f t="shared" si="25"/>
        <v>0</v>
      </c>
    </row>
    <row r="72" spans="1:29" ht="15.75" hidden="1" thickBot="1">
      <c r="A72" s="157">
        <f t="shared" si="13"/>
        <v>8</v>
      </c>
      <c r="C72" s="197"/>
      <c r="F72" s="160">
        <f>INDEX(poeng!$A$1:$B$154,(E72-0)+1,2)</f>
        <v>0</v>
      </c>
      <c r="H72" s="160">
        <f>INDEX(poeng!$A$1:$B$154,(G72-0)+1,2)</f>
        <v>0</v>
      </c>
      <c r="J72" s="160">
        <f>INDEX(poeng!$A$1:$B$154,(I72-0)+1,2)</f>
        <v>0</v>
      </c>
      <c r="L72" s="160">
        <f>INDEX(poeng!$A$1:$B$154,(K72-0)+1,2)</f>
        <v>0</v>
      </c>
      <c r="N72" s="160">
        <f>INDEX(poeng!$A$1:$B$154,(M72-0)+1,2)</f>
        <v>0</v>
      </c>
      <c r="O72" s="159"/>
      <c r="P72" s="160">
        <f>INDEX(poeng!$A$1:$B$154,(O72-0)+1,2)</f>
        <v>0</v>
      </c>
      <c r="Q72" s="128">
        <f t="shared" si="14"/>
        <v>0</v>
      </c>
      <c r="R72" s="129">
        <f t="shared" si="15"/>
        <v>0</v>
      </c>
      <c r="S72" s="129">
        <f t="shared" si="16"/>
        <v>0</v>
      </c>
      <c r="T72" s="129">
        <f t="shared" si="17"/>
        <v>0</v>
      </c>
      <c r="U72" s="129">
        <f t="shared" si="18"/>
        <v>0</v>
      </c>
      <c r="V72" s="129">
        <f t="shared" si="21"/>
        <v>0</v>
      </c>
      <c r="W72" s="130">
        <f t="shared" si="19"/>
        <v>0</v>
      </c>
      <c r="X72" s="161"/>
      <c r="Y72" s="77"/>
      <c r="Z72" s="120">
        <f t="shared" si="22"/>
        <v>0</v>
      </c>
      <c r="AA72" s="120">
        <f t="shared" si="23"/>
        <v>0</v>
      </c>
      <c r="AB72" s="120">
        <f t="shared" si="24"/>
        <v>0</v>
      </c>
      <c r="AC72" s="120">
        <f t="shared" si="25"/>
        <v>0</v>
      </c>
    </row>
    <row r="73" spans="3:23" ht="15" hidden="1">
      <c r="C73" s="197"/>
      <c r="O73" s="163"/>
      <c r="P73" s="163"/>
      <c r="Q73" s="162"/>
      <c r="R73" s="162"/>
      <c r="S73" s="162"/>
      <c r="T73" s="162"/>
      <c r="U73" s="162"/>
      <c r="V73" s="162"/>
      <c r="W73" s="162"/>
    </row>
    <row r="74" ht="15" hidden="1">
      <c r="C74" s="197"/>
    </row>
    <row r="75" ht="15" hidden="1">
      <c r="C75" s="197"/>
    </row>
    <row r="76" ht="15" hidden="1">
      <c r="C76" s="197"/>
    </row>
    <row r="77" ht="15">
      <c r="C77" s="197"/>
    </row>
    <row r="78" ht="15">
      <c r="C78" s="197"/>
    </row>
    <row r="79" ht="15">
      <c r="C79" s="197"/>
    </row>
    <row r="80" ht="15">
      <c r="C80" s="197"/>
    </row>
    <row r="81" ht="15">
      <c r="C81" s="197"/>
    </row>
    <row r="82" ht="15">
      <c r="C82" s="197"/>
    </row>
    <row r="83" ht="15">
      <c r="C83" s="197"/>
    </row>
    <row r="84" ht="15">
      <c r="C84" s="197"/>
    </row>
    <row r="85" ht="15">
      <c r="C85" s="197"/>
    </row>
  </sheetData>
  <mergeCells count="7">
    <mergeCell ref="O3:P3"/>
    <mergeCell ref="M3:N3"/>
    <mergeCell ref="D1:L1"/>
    <mergeCell ref="E3:F3"/>
    <mergeCell ref="G3:H3"/>
    <mergeCell ref="I3:J3"/>
    <mergeCell ref="K3:L3"/>
  </mergeCells>
  <printOptions/>
  <pageMargins left="0.4722222222222222" right="0.19652777777777777" top="0.9840277777777777" bottom="0.45902777777777776" header="0.5" footer="0.5"/>
  <pageSetup fitToHeight="1" fitToWidth="1" horizontalDpi="600" verticalDpi="600" orientation="portrait" paperSize="9" scale="62" r:id="rId2"/>
  <headerFooter alignWithMargins="0">
    <oddFooter>&amp;LMagnhild Knudsen&amp;R&amp;D</oddFooter>
  </headerFooter>
  <rowBreaks count="1" manualBreakCount="1">
    <brk id="87" max="6553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80"/>
  <sheetViews>
    <sheetView showGridLines="0" showZeros="0" zoomScale="75" zoomScaleNormal="75" workbookViewId="0" topLeftCell="A1">
      <selection activeCell="A14" sqref="A14:IV18"/>
    </sheetView>
  </sheetViews>
  <sheetFormatPr defaultColWidth="11.5546875" defaultRowHeight="15"/>
  <cols>
    <col min="1" max="2" width="7.4453125" style="76" bestFit="1" customWidth="1"/>
    <col min="3" max="3" width="19.6640625" style="76" bestFit="1" customWidth="1"/>
    <col min="4" max="4" width="14.6640625" style="76" customWidth="1"/>
    <col min="5" max="5" width="6.6640625" style="76" bestFit="1" customWidth="1"/>
    <col min="6" max="6" width="7.10546875" style="76" bestFit="1" customWidth="1"/>
    <col min="7" max="7" width="6.6640625" style="76" customWidth="1"/>
    <col min="8" max="8" width="7.10546875" style="76" bestFit="1" customWidth="1"/>
    <col min="9" max="9" width="6.6640625" style="76" customWidth="1"/>
    <col min="10" max="10" width="7.10546875" style="76" bestFit="1" customWidth="1"/>
    <col min="11" max="11" width="6.6640625" style="76" customWidth="1"/>
    <col min="12" max="12" width="7.10546875" style="76" bestFit="1" customWidth="1"/>
    <col min="13" max="13" width="6.6640625" style="76" customWidth="1"/>
    <col min="14" max="14" width="7.10546875" style="76" bestFit="1" customWidth="1"/>
    <col min="15" max="15" width="6.6640625" style="76" customWidth="1"/>
    <col min="16" max="16" width="7.10546875" style="76" bestFit="1" customWidth="1"/>
    <col min="17" max="23" width="6.6640625" style="76" hidden="1" customWidth="1"/>
    <col min="24" max="24" width="5.6640625" style="76" hidden="1" customWidth="1"/>
    <col min="25" max="25" width="4.6640625" style="76" hidden="1" customWidth="1"/>
    <col min="26" max="26" width="5.6640625" style="76" hidden="1" customWidth="1"/>
    <col min="27" max="27" width="6.88671875" style="76" hidden="1" customWidth="1"/>
    <col min="28" max="31" width="4.6640625" style="76" hidden="1" customWidth="1"/>
    <col min="32" max="16384" width="9.6640625" style="76" customWidth="1"/>
  </cols>
  <sheetData>
    <row r="1" spans="4:23" ht="33.75" customHeight="1">
      <c r="D1" s="230" t="str">
        <f>'J 12'!$D$1</f>
        <v>TE cup 2003</v>
      </c>
      <c r="E1" s="230"/>
      <c r="F1" s="230"/>
      <c r="G1" s="230"/>
      <c r="H1" s="230"/>
      <c r="I1" s="230"/>
      <c r="J1" s="230"/>
      <c r="K1" s="230"/>
      <c r="L1" s="230"/>
      <c r="M1" s="18"/>
      <c r="N1" s="18"/>
      <c r="O1" s="18"/>
      <c r="P1" s="18"/>
      <c r="Q1" s="16"/>
      <c r="R1" s="2"/>
      <c r="S1" s="2"/>
      <c r="T1" s="2"/>
      <c r="U1" s="2"/>
      <c r="V1" s="2"/>
      <c r="W1" s="2"/>
    </row>
    <row r="2" spans="4:23" ht="24.75" customHeight="1" thickBot="1"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1"/>
      <c r="R2" s="81"/>
      <c r="S2" s="81"/>
      <c r="T2" s="81"/>
      <c r="U2" s="81"/>
      <c r="V2" s="81"/>
      <c r="W2" s="81"/>
    </row>
    <row r="3" spans="1:23" ht="22.5" customHeight="1" thickBot="1">
      <c r="A3" s="83" t="s">
        <v>43</v>
      </c>
      <c r="B3" s="83"/>
      <c r="C3" s="85"/>
      <c r="D3" s="82"/>
      <c r="E3" s="227" t="s">
        <v>425</v>
      </c>
      <c r="F3" s="228"/>
      <c r="G3" s="227" t="s">
        <v>95</v>
      </c>
      <c r="H3" s="228"/>
      <c r="I3" s="227" t="s">
        <v>96</v>
      </c>
      <c r="J3" s="228"/>
      <c r="K3" s="227" t="s">
        <v>97</v>
      </c>
      <c r="L3" s="228"/>
      <c r="M3" s="227" t="s">
        <v>98</v>
      </c>
      <c r="N3" s="228"/>
      <c r="O3" s="227" t="s">
        <v>202</v>
      </c>
      <c r="P3" s="228"/>
      <c r="Q3" s="86"/>
      <c r="R3" s="87"/>
      <c r="S3" s="87"/>
      <c r="T3" s="87"/>
      <c r="U3" s="87"/>
      <c r="V3" s="87"/>
      <c r="W3" s="88"/>
    </row>
    <row r="4" spans="1:24" ht="18.75" customHeight="1" thickTop="1">
      <c r="A4" s="89" t="s">
        <v>2</v>
      </c>
      <c r="B4" s="89" t="s">
        <v>3</v>
      </c>
      <c r="C4" s="91"/>
      <c r="D4" s="92"/>
      <c r="E4" s="93" t="s">
        <v>4</v>
      </c>
      <c r="F4" s="94" t="s">
        <v>1</v>
      </c>
      <c r="G4" s="95" t="s">
        <v>4</v>
      </c>
      <c r="H4" s="96" t="s">
        <v>1</v>
      </c>
      <c r="I4" s="93" t="s">
        <v>4</v>
      </c>
      <c r="J4" s="94" t="s">
        <v>1</v>
      </c>
      <c r="K4" s="95" t="s">
        <v>4</v>
      </c>
      <c r="L4" s="96" t="s">
        <v>1</v>
      </c>
      <c r="M4" s="93" t="s">
        <v>4</v>
      </c>
      <c r="N4" s="94" t="s">
        <v>1</v>
      </c>
      <c r="O4" s="93" t="s">
        <v>4</v>
      </c>
      <c r="P4" s="94" t="s">
        <v>1</v>
      </c>
      <c r="Q4" s="97" t="s">
        <v>5</v>
      </c>
      <c r="R4" s="98" t="s">
        <v>5</v>
      </c>
      <c r="S4" s="98" t="s">
        <v>5</v>
      </c>
      <c r="T4" s="98" t="s">
        <v>5</v>
      </c>
      <c r="U4" s="98" t="s">
        <v>5</v>
      </c>
      <c r="V4" s="98" t="s">
        <v>5</v>
      </c>
      <c r="W4" s="99" t="s">
        <v>3</v>
      </c>
      <c r="X4" s="100"/>
    </row>
    <row r="5" spans="1:29" ht="18" customHeight="1" thickBot="1">
      <c r="A5" s="101" t="s">
        <v>6</v>
      </c>
      <c r="B5" s="101" t="s">
        <v>1</v>
      </c>
      <c r="C5" s="101" t="s">
        <v>7</v>
      </c>
      <c r="D5" s="102" t="s">
        <v>8</v>
      </c>
      <c r="E5" s="103" t="s">
        <v>6</v>
      </c>
      <c r="F5" s="104"/>
      <c r="G5" s="105" t="s">
        <v>6</v>
      </c>
      <c r="H5" s="106"/>
      <c r="I5" s="103" t="s">
        <v>6</v>
      </c>
      <c r="J5" s="104"/>
      <c r="K5" s="105" t="s">
        <v>6</v>
      </c>
      <c r="L5" s="106"/>
      <c r="M5" s="103" t="s">
        <v>6</v>
      </c>
      <c r="N5" s="104"/>
      <c r="O5" s="103" t="s">
        <v>6</v>
      </c>
      <c r="P5" s="104"/>
      <c r="Q5" s="107" t="s">
        <v>9</v>
      </c>
      <c r="R5" s="108" t="s">
        <v>10</v>
      </c>
      <c r="S5" s="108" t="s">
        <v>11</v>
      </c>
      <c r="T5" s="108" t="s">
        <v>12</v>
      </c>
      <c r="U5" s="108">
        <v>5</v>
      </c>
      <c r="V5" s="108">
        <v>6</v>
      </c>
      <c r="W5" s="109" t="s">
        <v>1</v>
      </c>
      <c r="X5" s="100"/>
      <c r="Z5" s="76">
        <v>1</v>
      </c>
      <c r="AA5" s="76">
        <v>2</v>
      </c>
      <c r="AB5" s="76">
        <v>3</v>
      </c>
      <c r="AC5" s="76">
        <v>4</v>
      </c>
    </row>
    <row r="6" spans="1:29" ht="16.5" customHeight="1" thickTop="1">
      <c r="A6" s="164">
        <f aca="true" t="shared" si="0" ref="A6:A37">RANK(W6,W$6:W$79,0)</f>
        <v>1</v>
      </c>
      <c r="B6" s="164">
        <f>W6</f>
        <v>400</v>
      </c>
      <c r="C6" s="198" t="s">
        <v>31</v>
      </c>
      <c r="D6" s="199" t="s">
        <v>32</v>
      </c>
      <c r="E6" s="168">
        <v>1</v>
      </c>
      <c r="F6" s="169">
        <f>INDEX(poeng!$A$1:$B$154,(E6-0)+1,2)</f>
        <v>100</v>
      </c>
      <c r="G6" s="170">
        <v>1</v>
      </c>
      <c r="H6" s="169">
        <f>INDEX(poeng!$A$1:$B$154,(G6-0)+1,2)</f>
        <v>100</v>
      </c>
      <c r="I6" s="168">
        <v>1</v>
      </c>
      <c r="J6" s="169">
        <f>INDEX(poeng!$A$1:$B$154,(I6-0)+1,2)</f>
        <v>100</v>
      </c>
      <c r="K6" s="170">
        <v>1</v>
      </c>
      <c r="L6" s="169">
        <f>INDEX(poeng!$A$1:$B$154,(K6-0)+1,2)</f>
        <v>100</v>
      </c>
      <c r="M6" s="168">
        <v>1</v>
      </c>
      <c r="N6" s="169">
        <f>INDEX(poeng!$A$1:$B$154,(M6-0)+1,2)</f>
        <v>100</v>
      </c>
      <c r="O6" s="168">
        <v>1</v>
      </c>
      <c r="P6" s="169">
        <f>INDEX(poeng!$A$1:$B$154,(O6-0)+1,2)</f>
        <v>100</v>
      </c>
      <c r="Q6" s="117">
        <f aca="true" t="shared" si="1" ref="Q6:Q63">F6</f>
        <v>100</v>
      </c>
      <c r="R6" s="200">
        <f aca="true" t="shared" si="2" ref="R6:R63">H6</f>
        <v>100</v>
      </c>
      <c r="S6" s="200">
        <f aca="true" t="shared" si="3" ref="S6:S63">J6</f>
        <v>100</v>
      </c>
      <c r="T6" s="200">
        <f aca="true" t="shared" si="4" ref="T6:T63">L6</f>
        <v>100</v>
      </c>
      <c r="U6" s="200">
        <f aca="true" t="shared" si="5" ref="U6:U63">N6</f>
        <v>100</v>
      </c>
      <c r="V6" s="200">
        <f>P6</f>
        <v>100</v>
      </c>
      <c r="W6" s="201">
        <f aca="true" t="shared" si="6" ref="W6:W63">SUM(Z6:AC6)</f>
        <v>400</v>
      </c>
      <c r="X6" s="131"/>
      <c r="Y6" s="120"/>
      <c r="Z6" s="120">
        <f>LARGE(Q6:V6,1)</f>
        <v>100</v>
      </c>
      <c r="AA6" s="120">
        <f>LARGE(Q6:V6,2)</f>
        <v>100</v>
      </c>
      <c r="AB6" s="120">
        <f>LARGE(Q6:V6,3)</f>
        <v>100</v>
      </c>
      <c r="AC6" s="120">
        <f>LARGE(Q6:V6,4)</f>
        <v>100</v>
      </c>
    </row>
    <row r="7" spans="1:29" ht="16.5" customHeight="1">
      <c r="A7" s="146">
        <f t="shared" si="0"/>
        <v>2</v>
      </c>
      <c r="B7" s="146">
        <f aca="true" t="shared" si="7" ref="B7:B64">W7</f>
        <v>320</v>
      </c>
      <c r="C7" s="148" t="s">
        <v>34</v>
      </c>
      <c r="D7" s="149" t="s">
        <v>35</v>
      </c>
      <c r="E7" s="150">
        <v>2</v>
      </c>
      <c r="F7" s="151">
        <f>INDEX(poeng!$A$1:$B$154,(E7-0)+1,2)</f>
        <v>80</v>
      </c>
      <c r="G7" s="152">
        <v>2</v>
      </c>
      <c r="H7" s="151">
        <f>INDEX(poeng!$A$1:$B$154,(G7-0)+1,2)</f>
        <v>80</v>
      </c>
      <c r="I7" s="150">
        <v>2</v>
      </c>
      <c r="J7" s="151">
        <f>INDEX(poeng!$A$1:$B$154,(I7-0)+1,2)</f>
        <v>80</v>
      </c>
      <c r="K7" s="152">
        <v>2</v>
      </c>
      <c r="L7" s="151">
        <f>INDEX(poeng!$A$1:$B$154,(K7-0)+1,2)</f>
        <v>80</v>
      </c>
      <c r="M7" s="150">
        <v>2</v>
      </c>
      <c r="N7" s="151">
        <f>INDEX(poeng!$A$1:$B$154,(M7-0)+1,2)</f>
        <v>80</v>
      </c>
      <c r="O7" s="150">
        <v>3</v>
      </c>
      <c r="P7" s="151">
        <f>INDEX(poeng!$A$1:$B$154,(O7-0)+1,2)</f>
        <v>60</v>
      </c>
      <c r="Q7" s="128">
        <f t="shared" si="1"/>
        <v>80</v>
      </c>
      <c r="R7" s="129">
        <f t="shared" si="2"/>
        <v>80</v>
      </c>
      <c r="S7" s="129">
        <f t="shared" si="3"/>
        <v>80</v>
      </c>
      <c r="T7" s="129">
        <f t="shared" si="4"/>
        <v>80</v>
      </c>
      <c r="U7" s="129">
        <f t="shared" si="5"/>
        <v>80</v>
      </c>
      <c r="V7" s="129">
        <f aca="true" t="shared" si="8" ref="V7:V64">P7</f>
        <v>60</v>
      </c>
      <c r="W7" s="130">
        <f t="shared" si="6"/>
        <v>320</v>
      </c>
      <c r="X7" s="131"/>
      <c r="Z7" s="120">
        <f aca="true" t="shared" si="9" ref="Z7:Z64">LARGE(Q7:V7,1)</f>
        <v>80</v>
      </c>
      <c r="AA7" s="120">
        <f aca="true" t="shared" si="10" ref="AA7:AA64">LARGE(Q7:V7,2)</f>
        <v>80</v>
      </c>
      <c r="AB7" s="120">
        <f aca="true" t="shared" si="11" ref="AB7:AB64">LARGE(Q7:V7,3)</f>
        <v>80</v>
      </c>
      <c r="AC7" s="120">
        <f aca="true" t="shared" si="12" ref="AC7:AC64">LARGE(Q7:V7,4)</f>
        <v>80</v>
      </c>
    </row>
    <row r="8" spans="1:29" ht="16.5" customHeight="1">
      <c r="A8" s="146">
        <f t="shared" si="0"/>
        <v>3</v>
      </c>
      <c r="B8" s="146">
        <f t="shared" si="7"/>
        <v>260</v>
      </c>
      <c r="C8" s="153" t="s">
        <v>413</v>
      </c>
      <c r="D8" s="149" t="s">
        <v>37</v>
      </c>
      <c r="E8" s="150">
        <v>4</v>
      </c>
      <c r="F8" s="151">
        <f>INDEX(poeng!$A$1:$B$154,(E8-0)+1,2)</f>
        <v>50</v>
      </c>
      <c r="G8" s="152">
        <v>3</v>
      </c>
      <c r="H8" s="151">
        <f>INDEX(poeng!$A$1:$B$154,(G8-0)+1,2)</f>
        <v>60</v>
      </c>
      <c r="I8" s="150">
        <v>3</v>
      </c>
      <c r="J8" s="151">
        <f>INDEX(poeng!$A$1:$B$154,(I8-0)+1,2)</f>
        <v>60</v>
      </c>
      <c r="K8" s="152">
        <v>4</v>
      </c>
      <c r="L8" s="151">
        <f>INDEX(poeng!$A$1:$B$154,(K8-0)+1,2)</f>
        <v>50</v>
      </c>
      <c r="M8" s="150">
        <v>3</v>
      </c>
      <c r="N8" s="151">
        <f>INDEX(poeng!$A$1:$B$154,(M8-0)+1,2)</f>
        <v>60</v>
      </c>
      <c r="O8" s="150">
        <v>2</v>
      </c>
      <c r="P8" s="151">
        <f>INDEX(poeng!$A$1:$B$154,(O8-0)+1,2)</f>
        <v>80</v>
      </c>
      <c r="Q8" s="128">
        <f t="shared" si="1"/>
        <v>50</v>
      </c>
      <c r="R8" s="129">
        <f t="shared" si="2"/>
        <v>60</v>
      </c>
      <c r="S8" s="129">
        <f t="shared" si="3"/>
        <v>60</v>
      </c>
      <c r="T8" s="129">
        <f t="shared" si="4"/>
        <v>50</v>
      </c>
      <c r="U8" s="129">
        <f t="shared" si="5"/>
        <v>60</v>
      </c>
      <c r="V8" s="129">
        <f t="shared" si="8"/>
        <v>80</v>
      </c>
      <c r="W8" s="130">
        <f t="shared" si="6"/>
        <v>260</v>
      </c>
      <c r="X8" s="131"/>
      <c r="Z8" s="120">
        <f t="shared" si="9"/>
        <v>80</v>
      </c>
      <c r="AA8" s="120">
        <f t="shared" si="10"/>
        <v>60</v>
      </c>
      <c r="AB8" s="120">
        <f t="shared" si="11"/>
        <v>60</v>
      </c>
      <c r="AC8" s="120">
        <f t="shared" si="12"/>
        <v>60</v>
      </c>
    </row>
    <row r="9" spans="1:29" ht="16.5" customHeight="1">
      <c r="A9" s="146">
        <f t="shared" si="0"/>
        <v>4</v>
      </c>
      <c r="B9" s="146">
        <f t="shared" si="7"/>
        <v>220</v>
      </c>
      <c r="C9" s="148" t="s">
        <v>36</v>
      </c>
      <c r="D9" s="149" t="s">
        <v>33</v>
      </c>
      <c r="E9" s="150">
        <v>3</v>
      </c>
      <c r="F9" s="151">
        <f>INDEX(poeng!$A$1:$B$154,(E9-0)+1,2)</f>
        <v>60</v>
      </c>
      <c r="G9" s="152">
        <v>4</v>
      </c>
      <c r="H9" s="151">
        <f>INDEX(poeng!$A$1:$B$154,(G9-0)+1,2)</f>
        <v>50</v>
      </c>
      <c r="I9" s="150">
        <v>4</v>
      </c>
      <c r="J9" s="151">
        <f>INDEX(poeng!$A$1:$B$154,(I9-0)+1,2)</f>
        <v>50</v>
      </c>
      <c r="K9" s="152">
        <v>3</v>
      </c>
      <c r="L9" s="151">
        <f>INDEX(poeng!$A$1:$B$154,(K9-0)+1,2)</f>
        <v>60</v>
      </c>
      <c r="M9" s="150">
        <v>4</v>
      </c>
      <c r="N9" s="151">
        <f>INDEX(poeng!$A$1:$B$154,(M9-0)+1,2)</f>
        <v>50</v>
      </c>
      <c r="O9" s="150">
        <v>4</v>
      </c>
      <c r="P9" s="151">
        <f>INDEX(poeng!$A$1:$B$154,(O9-0)+1,2)</f>
        <v>50</v>
      </c>
      <c r="Q9" s="128">
        <f t="shared" si="1"/>
        <v>60</v>
      </c>
      <c r="R9" s="129">
        <f t="shared" si="2"/>
        <v>50</v>
      </c>
      <c r="S9" s="129">
        <f t="shared" si="3"/>
        <v>50</v>
      </c>
      <c r="T9" s="129">
        <f t="shared" si="4"/>
        <v>60</v>
      </c>
      <c r="U9" s="129">
        <f t="shared" si="5"/>
        <v>50</v>
      </c>
      <c r="V9" s="129">
        <f t="shared" si="8"/>
        <v>50</v>
      </c>
      <c r="W9" s="130">
        <f t="shared" si="6"/>
        <v>220</v>
      </c>
      <c r="X9" s="131"/>
      <c r="Z9" s="120">
        <f t="shared" si="9"/>
        <v>60</v>
      </c>
      <c r="AA9" s="120">
        <f t="shared" si="10"/>
        <v>60</v>
      </c>
      <c r="AB9" s="120">
        <f t="shared" si="11"/>
        <v>50</v>
      </c>
      <c r="AC9" s="120">
        <f t="shared" si="12"/>
        <v>50</v>
      </c>
    </row>
    <row r="10" spans="1:29" ht="16.5" customHeight="1">
      <c r="A10" s="146">
        <f t="shared" si="0"/>
        <v>5</v>
      </c>
      <c r="B10" s="146">
        <f t="shared" si="7"/>
        <v>170</v>
      </c>
      <c r="C10" s="153" t="s">
        <v>253</v>
      </c>
      <c r="D10" s="154" t="s">
        <v>38</v>
      </c>
      <c r="E10" s="150">
        <v>6</v>
      </c>
      <c r="F10" s="151">
        <f>INDEX(poeng!$A$1:$B$154,(E10-0)+1,2)</f>
        <v>40</v>
      </c>
      <c r="G10" s="152">
        <v>5</v>
      </c>
      <c r="H10" s="151">
        <f>INDEX(poeng!$A$1:$B$154,(G10-0)+1,2)</f>
        <v>45</v>
      </c>
      <c r="I10" s="150"/>
      <c r="J10" s="151">
        <f>INDEX(poeng!$A$1:$B$154,(I10-0)+1,2)</f>
        <v>0</v>
      </c>
      <c r="K10" s="152">
        <v>6</v>
      </c>
      <c r="L10" s="151">
        <f>INDEX(poeng!$A$1:$B$154,(K10-0)+1,2)</f>
        <v>40</v>
      </c>
      <c r="M10" s="150">
        <v>6</v>
      </c>
      <c r="N10" s="151">
        <f>INDEX(poeng!$A$1:$B$154,(M10-0)+1,2)</f>
        <v>40</v>
      </c>
      <c r="O10" s="150">
        <v>5</v>
      </c>
      <c r="P10" s="151">
        <f>INDEX(poeng!$A$1:$B$154,(O10-0)+1,2)</f>
        <v>45</v>
      </c>
      <c r="Q10" s="128">
        <f t="shared" si="1"/>
        <v>40</v>
      </c>
      <c r="R10" s="129">
        <f t="shared" si="2"/>
        <v>45</v>
      </c>
      <c r="S10" s="129">
        <f t="shared" si="3"/>
        <v>0</v>
      </c>
      <c r="T10" s="129">
        <f t="shared" si="4"/>
        <v>40</v>
      </c>
      <c r="U10" s="129">
        <f t="shared" si="5"/>
        <v>40</v>
      </c>
      <c r="V10" s="129">
        <f t="shared" si="8"/>
        <v>45</v>
      </c>
      <c r="W10" s="130">
        <f t="shared" si="6"/>
        <v>170</v>
      </c>
      <c r="X10" s="131"/>
      <c r="Z10" s="120">
        <f t="shared" si="9"/>
        <v>45</v>
      </c>
      <c r="AA10" s="120">
        <f t="shared" si="10"/>
        <v>45</v>
      </c>
      <c r="AB10" s="120">
        <f t="shared" si="11"/>
        <v>40</v>
      </c>
      <c r="AC10" s="120">
        <f t="shared" si="12"/>
        <v>40</v>
      </c>
    </row>
    <row r="11" spans="1:29" ht="16.5" customHeight="1">
      <c r="A11" s="146">
        <f t="shared" si="0"/>
        <v>6</v>
      </c>
      <c r="B11" s="146">
        <f t="shared" si="7"/>
        <v>166</v>
      </c>
      <c r="C11" s="153" t="s">
        <v>414</v>
      </c>
      <c r="D11" s="154" t="s">
        <v>28</v>
      </c>
      <c r="E11" s="150">
        <v>5</v>
      </c>
      <c r="F11" s="151">
        <f>INDEX(poeng!$A$1:$B$154,(E11-0)+1,2)</f>
        <v>45</v>
      </c>
      <c r="G11" s="152">
        <v>6</v>
      </c>
      <c r="H11" s="151">
        <f>INDEX(poeng!$A$1:$B$154,(G11-0)+1,2)</f>
        <v>40</v>
      </c>
      <c r="I11" s="150">
        <v>5</v>
      </c>
      <c r="J11" s="151">
        <f>INDEX(poeng!$A$1:$B$154,(I11-0)+1,2)</f>
        <v>45</v>
      </c>
      <c r="K11" s="152">
        <v>7</v>
      </c>
      <c r="L11" s="151">
        <f>INDEX(poeng!$A$1:$B$154,(K11-0)+1,2)</f>
        <v>36</v>
      </c>
      <c r="M11" s="150"/>
      <c r="N11" s="151">
        <f>INDEX(poeng!$A$1:$B$154,(M11-0)+1,2)</f>
        <v>0</v>
      </c>
      <c r="O11" s="150"/>
      <c r="P11" s="151">
        <f>INDEX(poeng!$A$1:$B$154,(O11-0)+1,2)</f>
        <v>0</v>
      </c>
      <c r="Q11" s="128">
        <f t="shared" si="1"/>
        <v>45</v>
      </c>
      <c r="R11" s="129">
        <f t="shared" si="2"/>
        <v>40</v>
      </c>
      <c r="S11" s="129">
        <f t="shared" si="3"/>
        <v>45</v>
      </c>
      <c r="T11" s="129">
        <f t="shared" si="4"/>
        <v>36</v>
      </c>
      <c r="U11" s="129">
        <f t="shared" si="5"/>
        <v>0</v>
      </c>
      <c r="V11" s="129">
        <f t="shared" si="8"/>
        <v>0</v>
      </c>
      <c r="W11" s="130">
        <f t="shared" si="6"/>
        <v>166</v>
      </c>
      <c r="X11" s="100"/>
      <c r="Z11" s="120">
        <f t="shared" si="9"/>
        <v>45</v>
      </c>
      <c r="AA11" s="120">
        <f t="shared" si="10"/>
        <v>45</v>
      </c>
      <c r="AB11" s="120">
        <f t="shared" si="11"/>
        <v>40</v>
      </c>
      <c r="AC11" s="120">
        <f t="shared" si="12"/>
        <v>36</v>
      </c>
    </row>
    <row r="12" spans="1:29" ht="16.5" customHeight="1">
      <c r="A12" s="146">
        <f t="shared" si="0"/>
        <v>6</v>
      </c>
      <c r="B12" s="146">
        <f t="shared" si="7"/>
        <v>166</v>
      </c>
      <c r="C12" s="153" t="s">
        <v>415</v>
      </c>
      <c r="D12" s="154" t="s">
        <v>38</v>
      </c>
      <c r="E12" s="150"/>
      <c r="F12" s="151">
        <f>INDEX(poeng!$A$1:$B$154,(E12-0)+1,2)</f>
        <v>0</v>
      </c>
      <c r="G12" s="152"/>
      <c r="H12" s="151">
        <f>INDEX(poeng!$A$1:$B$154,(G12-0)+1,2)</f>
        <v>0</v>
      </c>
      <c r="I12" s="150">
        <v>7</v>
      </c>
      <c r="J12" s="151">
        <f>INDEX(poeng!$A$1:$B$154,(I12-0)+1,2)</f>
        <v>36</v>
      </c>
      <c r="K12" s="152">
        <v>5</v>
      </c>
      <c r="L12" s="151">
        <f>INDEX(poeng!$A$1:$B$154,(K12-0)+1,2)</f>
        <v>45</v>
      </c>
      <c r="M12" s="150">
        <v>5</v>
      </c>
      <c r="N12" s="151">
        <f>INDEX(poeng!$A$1:$B$154,(M12-0)+1,2)</f>
        <v>45</v>
      </c>
      <c r="O12" s="150">
        <v>6</v>
      </c>
      <c r="P12" s="151">
        <f>INDEX(poeng!$A$1:$B$154,(O12-0)+1,2)</f>
        <v>40</v>
      </c>
      <c r="Q12" s="128">
        <f t="shared" si="1"/>
        <v>0</v>
      </c>
      <c r="R12" s="129">
        <f t="shared" si="2"/>
        <v>0</v>
      </c>
      <c r="S12" s="129">
        <f t="shared" si="3"/>
        <v>36</v>
      </c>
      <c r="T12" s="129">
        <f t="shared" si="4"/>
        <v>45</v>
      </c>
      <c r="U12" s="129">
        <f t="shared" si="5"/>
        <v>45</v>
      </c>
      <c r="V12" s="129">
        <f t="shared" si="8"/>
        <v>40</v>
      </c>
      <c r="W12" s="130">
        <f t="shared" si="6"/>
        <v>166</v>
      </c>
      <c r="X12" s="100"/>
      <c r="Z12" s="120">
        <f t="shared" si="9"/>
        <v>45</v>
      </c>
      <c r="AA12" s="120">
        <f t="shared" si="10"/>
        <v>45</v>
      </c>
      <c r="AB12" s="120">
        <f t="shared" si="11"/>
        <v>40</v>
      </c>
      <c r="AC12" s="120">
        <f t="shared" si="12"/>
        <v>36</v>
      </c>
    </row>
    <row r="13" spans="1:29" ht="16.5" customHeight="1">
      <c r="A13" s="146">
        <f t="shared" si="0"/>
        <v>8</v>
      </c>
      <c r="B13" s="146">
        <f t="shared" si="7"/>
        <v>144</v>
      </c>
      <c r="C13" s="148" t="s">
        <v>39</v>
      </c>
      <c r="D13" s="149" t="s">
        <v>28</v>
      </c>
      <c r="E13" s="150">
        <v>7</v>
      </c>
      <c r="F13" s="151">
        <f>INDEX(poeng!$A$1:$B$154,(E13-0)+1,2)</f>
        <v>36</v>
      </c>
      <c r="G13" s="152">
        <v>7</v>
      </c>
      <c r="H13" s="151">
        <f>INDEX(poeng!$A$1:$B$154,(G13-0)+1,2)</f>
        <v>36</v>
      </c>
      <c r="I13" s="150">
        <v>8</v>
      </c>
      <c r="J13" s="151">
        <f>INDEX(poeng!$A$1:$B$154,(I13-0)+1,2)</f>
        <v>32</v>
      </c>
      <c r="K13" s="152">
        <v>8</v>
      </c>
      <c r="L13" s="151">
        <f>INDEX(poeng!$A$1:$B$154,(K13-0)+1,2)</f>
        <v>32</v>
      </c>
      <c r="M13" s="150">
        <v>7</v>
      </c>
      <c r="N13" s="151">
        <f>INDEX(poeng!$A$1:$B$154,(M13-0)+1,2)</f>
        <v>36</v>
      </c>
      <c r="O13" s="150">
        <v>7</v>
      </c>
      <c r="P13" s="151">
        <f>INDEX(poeng!$A$1:$B$154,(O13-0)+1,2)</f>
        <v>36</v>
      </c>
      <c r="Q13" s="128">
        <f t="shared" si="1"/>
        <v>36</v>
      </c>
      <c r="R13" s="129">
        <f t="shared" si="2"/>
        <v>36</v>
      </c>
      <c r="S13" s="129">
        <f t="shared" si="3"/>
        <v>32</v>
      </c>
      <c r="T13" s="129">
        <f t="shared" si="4"/>
        <v>32</v>
      </c>
      <c r="U13" s="129">
        <f t="shared" si="5"/>
        <v>36</v>
      </c>
      <c r="V13" s="129">
        <f t="shared" si="8"/>
        <v>36</v>
      </c>
      <c r="W13" s="130">
        <f t="shared" si="6"/>
        <v>144</v>
      </c>
      <c r="X13" s="131"/>
      <c r="Z13" s="120">
        <f t="shared" si="9"/>
        <v>36</v>
      </c>
      <c r="AA13" s="120">
        <f t="shared" si="10"/>
        <v>36</v>
      </c>
      <c r="AB13" s="120">
        <f t="shared" si="11"/>
        <v>36</v>
      </c>
      <c r="AC13" s="120">
        <f t="shared" si="12"/>
        <v>36</v>
      </c>
    </row>
    <row r="14" spans="1:29" ht="12.75" customHeight="1" hidden="1">
      <c r="A14" s="139">
        <f t="shared" si="0"/>
        <v>9</v>
      </c>
      <c r="B14" s="139">
        <f t="shared" si="7"/>
        <v>0</v>
      </c>
      <c r="C14" s="155"/>
      <c r="D14" s="156"/>
      <c r="E14" s="143"/>
      <c r="F14" s="144">
        <f>INDEX(poeng!$A$1:$B$154,(E14-0)+1,2)</f>
        <v>0</v>
      </c>
      <c r="G14" s="145"/>
      <c r="H14" s="144">
        <f>INDEX(poeng!$A$1:$B$154,(G14-0)+1,2)</f>
        <v>0</v>
      </c>
      <c r="I14" s="143"/>
      <c r="J14" s="144">
        <f>INDEX(poeng!$A$1:$B$154,(I14-0)+1,2)</f>
        <v>0</v>
      </c>
      <c r="K14" s="145"/>
      <c r="L14" s="144">
        <f>INDEX(poeng!$A$1:$B$154,(K14-0)+1,2)</f>
        <v>0</v>
      </c>
      <c r="M14" s="143"/>
      <c r="N14" s="144">
        <f>INDEX(poeng!$A$1:$B$154,(M14-0)+1,2)</f>
        <v>0</v>
      </c>
      <c r="O14" s="143"/>
      <c r="P14" s="144">
        <f>INDEX(poeng!$A$1:$B$154,(O14-0)+1,2)</f>
        <v>0</v>
      </c>
      <c r="Q14" s="128">
        <f t="shared" si="1"/>
        <v>0</v>
      </c>
      <c r="R14" s="129">
        <f t="shared" si="2"/>
        <v>0</v>
      </c>
      <c r="S14" s="129">
        <f t="shared" si="3"/>
        <v>0</v>
      </c>
      <c r="T14" s="129">
        <f t="shared" si="4"/>
        <v>0</v>
      </c>
      <c r="U14" s="129">
        <f t="shared" si="5"/>
        <v>0</v>
      </c>
      <c r="V14" s="129">
        <f t="shared" si="8"/>
        <v>0</v>
      </c>
      <c r="W14" s="130">
        <f t="shared" si="6"/>
        <v>0</v>
      </c>
      <c r="X14" s="100"/>
      <c r="Z14" s="120">
        <f t="shared" si="9"/>
        <v>0</v>
      </c>
      <c r="AA14" s="120">
        <f t="shared" si="10"/>
        <v>0</v>
      </c>
      <c r="AB14" s="120">
        <f t="shared" si="11"/>
        <v>0</v>
      </c>
      <c r="AC14" s="120">
        <f t="shared" si="12"/>
        <v>0</v>
      </c>
    </row>
    <row r="15" spans="1:29" ht="12.75" customHeight="1" hidden="1">
      <c r="A15" s="146">
        <f t="shared" si="0"/>
        <v>9</v>
      </c>
      <c r="B15" s="146">
        <f t="shared" si="7"/>
        <v>0</v>
      </c>
      <c r="C15" s="148"/>
      <c r="D15" s="149"/>
      <c r="E15" s="150"/>
      <c r="F15" s="151">
        <f>INDEX(poeng!$A$1:$B$154,(E15-0)+1,2)</f>
        <v>0</v>
      </c>
      <c r="G15" s="152"/>
      <c r="H15" s="151">
        <f>INDEX(poeng!$A$1:$B$154,(G15-0)+1,2)</f>
        <v>0</v>
      </c>
      <c r="I15" s="150"/>
      <c r="J15" s="151">
        <f>INDEX(poeng!$A$1:$B$154,(I15-0)+1,2)</f>
        <v>0</v>
      </c>
      <c r="K15" s="152"/>
      <c r="L15" s="151">
        <f>INDEX(poeng!$A$1:$B$154,(K15-0)+1,2)</f>
        <v>0</v>
      </c>
      <c r="M15" s="150"/>
      <c r="N15" s="151">
        <f>INDEX(poeng!$A$1:$B$154,(M15-0)+1,2)</f>
        <v>0</v>
      </c>
      <c r="O15" s="150"/>
      <c r="P15" s="151">
        <f>INDEX(poeng!$A$1:$B$154,(O15-0)+1,2)</f>
        <v>0</v>
      </c>
      <c r="Q15" s="128">
        <f t="shared" si="1"/>
        <v>0</v>
      </c>
      <c r="R15" s="129">
        <f t="shared" si="2"/>
        <v>0</v>
      </c>
      <c r="S15" s="129">
        <f t="shared" si="3"/>
        <v>0</v>
      </c>
      <c r="T15" s="129">
        <f t="shared" si="4"/>
        <v>0</v>
      </c>
      <c r="U15" s="129">
        <f t="shared" si="5"/>
        <v>0</v>
      </c>
      <c r="V15" s="129">
        <f t="shared" si="8"/>
        <v>0</v>
      </c>
      <c r="W15" s="130">
        <f t="shared" si="6"/>
        <v>0</v>
      </c>
      <c r="X15" s="100"/>
      <c r="Z15" s="120">
        <f t="shared" si="9"/>
        <v>0</v>
      </c>
      <c r="AA15" s="120">
        <f t="shared" si="10"/>
        <v>0</v>
      </c>
      <c r="AB15" s="120">
        <f t="shared" si="11"/>
        <v>0</v>
      </c>
      <c r="AC15" s="120">
        <f t="shared" si="12"/>
        <v>0</v>
      </c>
    </row>
    <row r="16" spans="1:29" ht="12.75" customHeight="1" hidden="1">
      <c r="A16" s="146">
        <f t="shared" si="0"/>
        <v>9</v>
      </c>
      <c r="B16" s="146">
        <f t="shared" si="7"/>
        <v>0</v>
      </c>
      <c r="C16" s="148"/>
      <c r="D16" s="149"/>
      <c r="E16" s="150"/>
      <c r="F16" s="151">
        <f>INDEX(poeng!$A$1:$B$154,(E16-0)+1,2)</f>
        <v>0</v>
      </c>
      <c r="G16" s="152"/>
      <c r="H16" s="151">
        <f>INDEX(poeng!$A$1:$B$154,(G16-0)+1,2)</f>
        <v>0</v>
      </c>
      <c r="I16" s="150"/>
      <c r="J16" s="151">
        <f>INDEX(poeng!$A$1:$B$154,(I16-0)+1,2)</f>
        <v>0</v>
      </c>
      <c r="K16" s="152"/>
      <c r="L16" s="151">
        <f>INDEX(poeng!$A$1:$B$154,(K16-0)+1,2)</f>
        <v>0</v>
      </c>
      <c r="M16" s="150"/>
      <c r="N16" s="151">
        <f>INDEX(poeng!$A$1:$B$154,(M16-0)+1,2)</f>
        <v>0</v>
      </c>
      <c r="O16" s="150"/>
      <c r="P16" s="151">
        <f>INDEX(poeng!$A$1:$B$154,(O16-0)+1,2)</f>
        <v>0</v>
      </c>
      <c r="Q16" s="128">
        <f t="shared" si="1"/>
        <v>0</v>
      </c>
      <c r="R16" s="129">
        <f t="shared" si="2"/>
        <v>0</v>
      </c>
      <c r="S16" s="129">
        <f t="shared" si="3"/>
        <v>0</v>
      </c>
      <c r="T16" s="129">
        <f t="shared" si="4"/>
        <v>0</v>
      </c>
      <c r="U16" s="129">
        <f t="shared" si="5"/>
        <v>0</v>
      </c>
      <c r="V16" s="129">
        <f t="shared" si="8"/>
        <v>0</v>
      </c>
      <c r="W16" s="130">
        <f t="shared" si="6"/>
        <v>0</v>
      </c>
      <c r="X16" s="100"/>
      <c r="Z16" s="120">
        <f t="shared" si="9"/>
        <v>0</v>
      </c>
      <c r="AA16" s="120">
        <f t="shared" si="10"/>
        <v>0</v>
      </c>
      <c r="AB16" s="120">
        <f t="shared" si="11"/>
        <v>0</v>
      </c>
      <c r="AC16" s="120">
        <f t="shared" si="12"/>
        <v>0</v>
      </c>
    </row>
    <row r="17" spans="1:29" ht="12.75" customHeight="1" hidden="1">
      <c r="A17" s="146">
        <f t="shared" si="0"/>
        <v>9</v>
      </c>
      <c r="B17" s="146">
        <f t="shared" si="7"/>
        <v>0</v>
      </c>
      <c r="C17" s="202"/>
      <c r="D17" s="149"/>
      <c r="E17" s="150"/>
      <c r="F17" s="151">
        <f>INDEX(poeng!$A$1:$B$154,(E17-0)+1,2)</f>
        <v>0</v>
      </c>
      <c r="G17" s="152"/>
      <c r="H17" s="151">
        <f>INDEX(poeng!$A$1:$B$154,(G17-0)+1,2)</f>
        <v>0</v>
      </c>
      <c r="I17" s="150"/>
      <c r="J17" s="151">
        <f>INDEX(poeng!$A$1:$B$154,(I17-0)+1,2)</f>
        <v>0</v>
      </c>
      <c r="K17" s="152"/>
      <c r="L17" s="151">
        <f>INDEX(poeng!$A$1:$B$154,(K17-0)+1,2)</f>
        <v>0</v>
      </c>
      <c r="M17" s="150"/>
      <c r="N17" s="151">
        <f>INDEX(poeng!$A$1:$B$154,(M17-0)+1,2)</f>
        <v>0</v>
      </c>
      <c r="O17" s="150"/>
      <c r="P17" s="151">
        <f>INDEX(poeng!$A$1:$B$154,(O17-0)+1,2)</f>
        <v>0</v>
      </c>
      <c r="Q17" s="128">
        <f t="shared" si="1"/>
        <v>0</v>
      </c>
      <c r="R17" s="129">
        <f t="shared" si="2"/>
        <v>0</v>
      </c>
      <c r="S17" s="129">
        <f t="shared" si="3"/>
        <v>0</v>
      </c>
      <c r="T17" s="129">
        <f t="shared" si="4"/>
        <v>0</v>
      </c>
      <c r="U17" s="129">
        <f t="shared" si="5"/>
        <v>0</v>
      </c>
      <c r="V17" s="129">
        <f t="shared" si="8"/>
        <v>0</v>
      </c>
      <c r="W17" s="130">
        <f t="shared" si="6"/>
        <v>0</v>
      </c>
      <c r="X17" s="100"/>
      <c r="Z17" s="120">
        <f t="shared" si="9"/>
        <v>0</v>
      </c>
      <c r="AA17" s="120">
        <f t="shared" si="10"/>
        <v>0</v>
      </c>
      <c r="AB17" s="120">
        <f t="shared" si="11"/>
        <v>0</v>
      </c>
      <c r="AC17" s="120">
        <f t="shared" si="12"/>
        <v>0</v>
      </c>
    </row>
    <row r="18" spans="1:29" ht="12.75" customHeight="1" hidden="1">
      <c r="A18" s="146">
        <f t="shared" si="0"/>
        <v>9</v>
      </c>
      <c r="B18" s="146">
        <f t="shared" si="7"/>
        <v>0</v>
      </c>
      <c r="C18" s="148"/>
      <c r="D18" s="149"/>
      <c r="E18" s="150"/>
      <c r="F18" s="151">
        <f>INDEX(poeng!$A$1:$B$154,(E18-0)+1,2)</f>
        <v>0</v>
      </c>
      <c r="G18" s="152"/>
      <c r="H18" s="151">
        <f>INDEX(poeng!$A$1:$B$154,(G18-0)+1,2)</f>
        <v>0</v>
      </c>
      <c r="I18" s="150"/>
      <c r="J18" s="151">
        <f>INDEX(poeng!$A$1:$B$154,(I18-0)+1,2)</f>
        <v>0</v>
      </c>
      <c r="K18" s="152"/>
      <c r="L18" s="151">
        <f>INDEX(poeng!$A$1:$B$154,(K18-0)+1,2)</f>
        <v>0</v>
      </c>
      <c r="M18" s="150"/>
      <c r="N18" s="151">
        <f>INDEX(poeng!$A$1:$B$154,(M18-0)+1,2)</f>
        <v>0</v>
      </c>
      <c r="O18" s="150"/>
      <c r="P18" s="151">
        <f>INDEX(poeng!$A$1:$B$154,(O18-0)+1,2)</f>
        <v>0</v>
      </c>
      <c r="Q18" s="128">
        <f t="shared" si="1"/>
        <v>0</v>
      </c>
      <c r="R18" s="129">
        <f t="shared" si="2"/>
        <v>0</v>
      </c>
      <c r="S18" s="129">
        <f t="shared" si="3"/>
        <v>0</v>
      </c>
      <c r="T18" s="129">
        <f t="shared" si="4"/>
        <v>0</v>
      </c>
      <c r="U18" s="129">
        <f t="shared" si="5"/>
        <v>0</v>
      </c>
      <c r="V18" s="129">
        <f t="shared" si="8"/>
        <v>0</v>
      </c>
      <c r="W18" s="130">
        <f t="shared" si="6"/>
        <v>0</v>
      </c>
      <c r="X18" s="100"/>
      <c r="Z18" s="120">
        <f t="shared" si="9"/>
        <v>0</v>
      </c>
      <c r="AA18" s="120">
        <f t="shared" si="10"/>
        <v>0</v>
      </c>
      <c r="AB18" s="120">
        <f t="shared" si="11"/>
        <v>0</v>
      </c>
      <c r="AC18" s="120">
        <f t="shared" si="12"/>
        <v>0</v>
      </c>
    </row>
    <row r="19" spans="1:29" ht="12.75" customHeight="1" hidden="1">
      <c r="A19" s="146">
        <f t="shared" si="0"/>
        <v>9</v>
      </c>
      <c r="B19" s="146">
        <f t="shared" si="7"/>
        <v>0</v>
      </c>
      <c r="C19" s="148"/>
      <c r="D19" s="149"/>
      <c r="E19" s="150"/>
      <c r="F19" s="151">
        <f>INDEX(poeng!$A$1:$B$154,(E19-0)+1,2)</f>
        <v>0</v>
      </c>
      <c r="G19" s="152"/>
      <c r="H19" s="151">
        <f>INDEX(poeng!$A$1:$B$154,(G19-0)+1,2)</f>
        <v>0</v>
      </c>
      <c r="I19" s="150"/>
      <c r="J19" s="151">
        <f>INDEX(poeng!$A$1:$B$154,(I19-0)+1,2)</f>
        <v>0</v>
      </c>
      <c r="K19" s="152"/>
      <c r="L19" s="151">
        <f>INDEX(poeng!$A$1:$B$154,(K19-0)+1,2)</f>
        <v>0</v>
      </c>
      <c r="M19" s="150"/>
      <c r="N19" s="151">
        <f>INDEX(poeng!$A$1:$B$154,(M19-0)+1,2)</f>
        <v>0</v>
      </c>
      <c r="O19" s="150"/>
      <c r="P19" s="151">
        <f>INDEX(poeng!$A$1:$B$154,(O19-0)+1,2)</f>
        <v>0</v>
      </c>
      <c r="Q19" s="128">
        <f t="shared" si="1"/>
        <v>0</v>
      </c>
      <c r="R19" s="129">
        <f t="shared" si="2"/>
        <v>0</v>
      </c>
      <c r="S19" s="129">
        <f t="shared" si="3"/>
        <v>0</v>
      </c>
      <c r="T19" s="129">
        <f t="shared" si="4"/>
        <v>0</v>
      </c>
      <c r="U19" s="129">
        <f t="shared" si="5"/>
        <v>0</v>
      </c>
      <c r="V19" s="129">
        <f t="shared" si="8"/>
        <v>0</v>
      </c>
      <c r="W19" s="130">
        <f t="shared" si="6"/>
        <v>0</v>
      </c>
      <c r="X19" s="100"/>
      <c r="Z19" s="120">
        <f t="shared" si="9"/>
        <v>0</v>
      </c>
      <c r="AA19" s="120">
        <f t="shared" si="10"/>
        <v>0</v>
      </c>
      <c r="AB19" s="120">
        <f t="shared" si="11"/>
        <v>0</v>
      </c>
      <c r="AC19" s="120">
        <f t="shared" si="12"/>
        <v>0</v>
      </c>
    </row>
    <row r="20" spans="1:29" ht="12.75" customHeight="1" hidden="1">
      <c r="A20" s="146">
        <f t="shared" si="0"/>
        <v>9</v>
      </c>
      <c r="B20" s="146">
        <f t="shared" si="7"/>
        <v>0</v>
      </c>
      <c r="C20" s="148"/>
      <c r="D20" s="149"/>
      <c r="E20" s="150"/>
      <c r="F20" s="151">
        <f>INDEX(poeng!$A$1:$B$154,(E20-0)+1,2)</f>
        <v>0</v>
      </c>
      <c r="G20" s="152"/>
      <c r="H20" s="151">
        <f>INDEX(poeng!$A$1:$B$154,(G20-0)+1,2)</f>
        <v>0</v>
      </c>
      <c r="I20" s="150"/>
      <c r="J20" s="151">
        <f>INDEX(poeng!$A$1:$B$154,(I20-0)+1,2)</f>
        <v>0</v>
      </c>
      <c r="K20" s="152"/>
      <c r="L20" s="151">
        <f>INDEX(poeng!$A$1:$B$154,(K20-0)+1,2)</f>
        <v>0</v>
      </c>
      <c r="M20" s="150"/>
      <c r="N20" s="151">
        <f>INDEX(poeng!$A$1:$B$154,(M20-0)+1,2)</f>
        <v>0</v>
      </c>
      <c r="O20" s="150"/>
      <c r="P20" s="151">
        <f>INDEX(poeng!$A$1:$B$154,(O20-0)+1,2)</f>
        <v>0</v>
      </c>
      <c r="Q20" s="128">
        <f t="shared" si="1"/>
        <v>0</v>
      </c>
      <c r="R20" s="129">
        <f t="shared" si="2"/>
        <v>0</v>
      </c>
      <c r="S20" s="129">
        <f t="shared" si="3"/>
        <v>0</v>
      </c>
      <c r="T20" s="129">
        <f t="shared" si="4"/>
        <v>0</v>
      </c>
      <c r="U20" s="129">
        <f t="shared" si="5"/>
        <v>0</v>
      </c>
      <c r="V20" s="129">
        <f t="shared" si="8"/>
        <v>0</v>
      </c>
      <c r="W20" s="130">
        <f t="shared" si="6"/>
        <v>0</v>
      </c>
      <c r="X20" s="100"/>
      <c r="Z20" s="120">
        <f t="shared" si="9"/>
        <v>0</v>
      </c>
      <c r="AA20" s="120">
        <f t="shared" si="10"/>
        <v>0</v>
      </c>
      <c r="AB20" s="120">
        <f t="shared" si="11"/>
        <v>0</v>
      </c>
      <c r="AC20" s="120">
        <f t="shared" si="12"/>
        <v>0</v>
      </c>
    </row>
    <row r="21" spans="1:29" ht="12.75" customHeight="1" hidden="1">
      <c r="A21" s="146">
        <f t="shared" si="0"/>
        <v>9</v>
      </c>
      <c r="B21" s="146">
        <f t="shared" si="7"/>
        <v>0</v>
      </c>
      <c r="C21" s="148"/>
      <c r="D21" s="149"/>
      <c r="E21" s="150"/>
      <c r="F21" s="151">
        <f>INDEX(poeng!$A$1:$B$154,(E21-0)+1,2)</f>
        <v>0</v>
      </c>
      <c r="G21" s="152"/>
      <c r="H21" s="151">
        <f>INDEX(poeng!$A$1:$B$154,(G21-0)+1,2)</f>
        <v>0</v>
      </c>
      <c r="I21" s="150"/>
      <c r="J21" s="151">
        <f>INDEX(poeng!$A$1:$B$154,(I21-0)+1,2)</f>
        <v>0</v>
      </c>
      <c r="K21" s="152"/>
      <c r="L21" s="151">
        <f>INDEX(poeng!$A$1:$B$154,(K21-0)+1,2)</f>
        <v>0</v>
      </c>
      <c r="M21" s="150"/>
      <c r="N21" s="151">
        <f>INDEX(poeng!$A$1:$B$154,(M21-0)+1,2)</f>
        <v>0</v>
      </c>
      <c r="O21" s="150"/>
      <c r="P21" s="151">
        <f>INDEX(poeng!$A$1:$B$154,(O21-0)+1,2)</f>
        <v>0</v>
      </c>
      <c r="Q21" s="128">
        <f t="shared" si="1"/>
        <v>0</v>
      </c>
      <c r="R21" s="129">
        <f t="shared" si="2"/>
        <v>0</v>
      </c>
      <c r="S21" s="129">
        <f t="shared" si="3"/>
        <v>0</v>
      </c>
      <c r="T21" s="129">
        <f t="shared" si="4"/>
        <v>0</v>
      </c>
      <c r="U21" s="129">
        <f t="shared" si="5"/>
        <v>0</v>
      </c>
      <c r="V21" s="129">
        <f t="shared" si="8"/>
        <v>0</v>
      </c>
      <c r="W21" s="130">
        <f t="shared" si="6"/>
        <v>0</v>
      </c>
      <c r="X21" s="100"/>
      <c r="Z21" s="120">
        <f t="shared" si="9"/>
        <v>0</v>
      </c>
      <c r="AA21" s="120">
        <f t="shared" si="10"/>
        <v>0</v>
      </c>
      <c r="AB21" s="120">
        <f t="shared" si="11"/>
        <v>0</v>
      </c>
      <c r="AC21" s="120">
        <f t="shared" si="12"/>
        <v>0</v>
      </c>
    </row>
    <row r="22" spans="1:29" ht="12.75" customHeight="1" hidden="1">
      <c r="A22" s="146">
        <f t="shared" si="0"/>
        <v>9</v>
      </c>
      <c r="B22" s="146">
        <f t="shared" si="7"/>
        <v>0</v>
      </c>
      <c r="C22" s="148"/>
      <c r="D22" s="149"/>
      <c r="E22" s="150"/>
      <c r="F22" s="151">
        <f>INDEX(poeng!$A$1:$B$154,(E22-0)+1,2)</f>
        <v>0</v>
      </c>
      <c r="G22" s="152"/>
      <c r="H22" s="151">
        <f>INDEX(poeng!$A$1:$B$154,(G22-0)+1,2)</f>
        <v>0</v>
      </c>
      <c r="I22" s="150"/>
      <c r="J22" s="151">
        <f>INDEX(poeng!$A$1:$B$154,(I22-0)+1,2)</f>
        <v>0</v>
      </c>
      <c r="K22" s="152"/>
      <c r="L22" s="151">
        <f>INDEX(poeng!$A$1:$B$154,(K22-0)+1,2)</f>
        <v>0</v>
      </c>
      <c r="M22" s="150"/>
      <c r="N22" s="151">
        <f>INDEX(poeng!$A$1:$B$154,(M22-0)+1,2)</f>
        <v>0</v>
      </c>
      <c r="O22" s="150"/>
      <c r="P22" s="151">
        <f>INDEX(poeng!$A$1:$B$154,(O22-0)+1,2)</f>
        <v>0</v>
      </c>
      <c r="Q22" s="128">
        <f t="shared" si="1"/>
        <v>0</v>
      </c>
      <c r="R22" s="129">
        <f t="shared" si="2"/>
        <v>0</v>
      </c>
      <c r="S22" s="129">
        <f t="shared" si="3"/>
        <v>0</v>
      </c>
      <c r="T22" s="129">
        <f t="shared" si="4"/>
        <v>0</v>
      </c>
      <c r="U22" s="129">
        <f t="shared" si="5"/>
        <v>0</v>
      </c>
      <c r="V22" s="129">
        <f t="shared" si="8"/>
        <v>0</v>
      </c>
      <c r="W22" s="130">
        <f t="shared" si="6"/>
        <v>0</v>
      </c>
      <c r="X22" s="100"/>
      <c r="Z22" s="120">
        <f t="shared" si="9"/>
        <v>0</v>
      </c>
      <c r="AA22" s="120">
        <f t="shared" si="10"/>
        <v>0</v>
      </c>
      <c r="AB22" s="120">
        <f t="shared" si="11"/>
        <v>0</v>
      </c>
      <c r="AC22" s="120">
        <f t="shared" si="12"/>
        <v>0</v>
      </c>
    </row>
    <row r="23" spans="1:29" ht="12.75" customHeight="1" hidden="1">
      <c r="A23" s="146">
        <f t="shared" si="0"/>
        <v>9</v>
      </c>
      <c r="B23" s="146">
        <f t="shared" si="7"/>
        <v>0</v>
      </c>
      <c r="C23" s="148"/>
      <c r="D23" s="149"/>
      <c r="E23" s="150"/>
      <c r="F23" s="151">
        <f>INDEX(poeng!$A$1:$B$154,(E23-0)+1,2)</f>
        <v>0</v>
      </c>
      <c r="G23" s="152"/>
      <c r="H23" s="151">
        <f>INDEX(poeng!$A$1:$B$154,(G23-0)+1,2)</f>
        <v>0</v>
      </c>
      <c r="I23" s="150"/>
      <c r="J23" s="151">
        <f>INDEX(poeng!$A$1:$B$154,(I23-0)+1,2)</f>
        <v>0</v>
      </c>
      <c r="K23" s="152"/>
      <c r="L23" s="151">
        <f>INDEX(poeng!$A$1:$B$154,(K23-0)+1,2)</f>
        <v>0</v>
      </c>
      <c r="M23" s="150"/>
      <c r="N23" s="151">
        <f>INDEX(poeng!$A$1:$B$154,(M23-0)+1,2)</f>
        <v>0</v>
      </c>
      <c r="O23" s="150"/>
      <c r="P23" s="151">
        <f>INDEX(poeng!$A$1:$B$154,(O23-0)+1,2)</f>
        <v>0</v>
      </c>
      <c r="Q23" s="128">
        <f t="shared" si="1"/>
        <v>0</v>
      </c>
      <c r="R23" s="129">
        <f t="shared" si="2"/>
        <v>0</v>
      </c>
      <c r="S23" s="129">
        <f t="shared" si="3"/>
        <v>0</v>
      </c>
      <c r="T23" s="129">
        <f t="shared" si="4"/>
        <v>0</v>
      </c>
      <c r="U23" s="129">
        <f t="shared" si="5"/>
        <v>0</v>
      </c>
      <c r="V23" s="129">
        <f t="shared" si="8"/>
        <v>0</v>
      </c>
      <c r="W23" s="130">
        <f t="shared" si="6"/>
        <v>0</v>
      </c>
      <c r="X23" s="100"/>
      <c r="Z23" s="120">
        <f t="shared" si="9"/>
        <v>0</v>
      </c>
      <c r="AA23" s="120">
        <f t="shared" si="10"/>
        <v>0</v>
      </c>
      <c r="AB23" s="120">
        <f t="shared" si="11"/>
        <v>0</v>
      </c>
      <c r="AC23" s="120">
        <f t="shared" si="12"/>
        <v>0</v>
      </c>
    </row>
    <row r="24" spans="1:29" ht="12.75" customHeight="1" hidden="1">
      <c r="A24" s="146">
        <f t="shared" si="0"/>
        <v>9</v>
      </c>
      <c r="B24" s="146">
        <f t="shared" si="7"/>
        <v>0</v>
      </c>
      <c r="C24" s="148"/>
      <c r="D24" s="149"/>
      <c r="E24" s="150"/>
      <c r="F24" s="151">
        <f>INDEX(poeng!$A$1:$B$154,(E24-0)+1,2)</f>
        <v>0</v>
      </c>
      <c r="G24" s="152"/>
      <c r="H24" s="151">
        <f>INDEX(poeng!$A$1:$B$154,(G24-0)+1,2)</f>
        <v>0</v>
      </c>
      <c r="I24" s="150"/>
      <c r="J24" s="151">
        <f>INDEX(poeng!$A$1:$B$154,(I24-0)+1,2)</f>
        <v>0</v>
      </c>
      <c r="K24" s="152"/>
      <c r="L24" s="151">
        <f>INDEX(poeng!$A$1:$B$154,(K24-0)+1,2)</f>
        <v>0</v>
      </c>
      <c r="M24" s="150"/>
      <c r="N24" s="151">
        <f>INDEX(poeng!$A$1:$B$154,(M24-0)+1,2)</f>
        <v>0</v>
      </c>
      <c r="O24" s="150"/>
      <c r="P24" s="151">
        <f>INDEX(poeng!$A$1:$B$154,(O24-0)+1,2)</f>
        <v>0</v>
      </c>
      <c r="Q24" s="128">
        <f t="shared" si="1"/>
        <v>0</v>
      </c>
      <c r="R24" s="129">
        <f t="shared" si="2"/>
        <v>0</v>
      </c>
      <c r="S24" s="129">
        <f t="shared" si="3"/>
        <v>0</v>
      </c>
      <c r="T24" s="129">
        <f t="shared" si="4"/>
        <v>0</v>
      </c>
      <c r="U24" s="129">
        <f t="shared" si="5"/>
        <v>0</v>
      </c>
      <c r="V24" s="129">
        <f t="shared" si="8"/>
        <v>0</v>
      </c>
      <c r="W24" s="130">
        <f t="shared" si="6"/>
        <v>0</v>
      </c>
      <c r="X24" s="100"/>
      <c r="Z24" s="120">
        <f t="shared" si="9"/>
        <v>0</v>
      </c>
      <c r="AA24" s="120">
        <f t="shared" si="10"/>
        <v>0</v>
      </c>
      <c r="AB24" s="120">
        <f t="shared" si="11"/>
        <v>0</v>
      </c>
      <c r="AC24" s="120">
        <f t="shared" si="12"/>
        <v>0</v>
      </c>
    </row>
    <row r="25" spans="1:29" ht="12.75" customHeight="1" hidden="1">
      <c r="A25" s="146">
        <f t="shared" si="0"/>
        <v>9</v>
      </c>
      <c r="B25" s="146">
        <f t="shared" si="7"/>
        <v>0</v>
      </c>
      <c r="C25" s="148"/>
      <c r="D25" s="149"/>
      <c r="E25" s="150"/>
      <c r="F25" s="151">
        <f>INDEX(poeng!$A$1:$B$154,(E25-0)+1,2)</f>
        <v>0</v>
      </c>
      <c r="G25" s="152"/>
      <c r="H25" s="151">
        <f>INDEX(poeng!$A$1:$B$154,(G25-0)+1,2)</f>
        <v>0</v>
      </c>
      <c r="I25" s="150"/>
      <c r="J25" s="151">
        <f>INDEX(poeng!$A$1:$B$154,(I25-0)+1,2)</f>
        <v>0</v>
      </c>
      <c r="K25" s="152"/>
      <c r="L25" s="151">
        <f>INDEX(poeng!$A$1:$B$154,(K25-0)+1,2)</f>
        <v>0</v>
      </c>
      <c r="M25" s="150"/>
      <c r="N25" s="151">
        <f>INDEX(poeng!$A$1:$B$154,(M25-0)+1,2)</f>
        <v>0</v>
      </c>
      <c r="O25" s="150"/>
      <c r="P25" s="151">
        <f>INDEX(poeng!$A$1:$B$154,(O25-0)+1,2)</f>
        <v>0</v>
      </c>
      <c r="Q25" s="128">
        <f t="shared" si="1"/>
        <v>0</v>
      </c>
      <c r="R25" s="129">
        <f t="shared" si="2"/>
        <v>0</v>
      </c>
      <c r="S25" s="129">
        <f t="shared" si="3"/>
        <v>0</v>
      </c>
      <c r="T25" s="129">
        <f t="shared" si="4"/>
        <v>0</v>
      </c>
      <c r="U25" s="129">
        <f t="shared" si="5"/>
        <v>0</v>
      </c>
      <c r="V25" s="129">
        <f t="shared" si="8"/>
        <v>0</v>
      </c>
      <c r="W25" s="130">
        <f t="shared" si="6"/>
        <v>0</v>
      </c>
      <c r="X25" s="100"/>
      <c r="Z25" s="120">
        <f t="shared" si="9"/>
        <v>0</v>
      </c>
      <c r="AA25" s="120">
        <f t="shared" si="10"/>
        <v>0</v>
      </c>
      <c r="AB25" s="120">
        <f t="shared" si="11"/>
        <v>0</v>
      </c>
      <c r="AC25" s="120">
        <f t="shared" si="12"/>
        <v>0</v>
      </c>
    </row>
    <row r="26" spans="1:29" ht="12.75" customHeight="1" hidden="1">
      <c r="A26" s="146">
        <f t="shared" si="0"/>
        <v>9</v>
      </c>
      <c r="B26" s="146">
        <f t="shared" si="7"/>
        <v>0</v>
      </c>
      <c r="C26" s="148"/>
      <c r="D26" s="149"/>
      <c r="E26" s="150"/>
      <c r="F26" s="151">
        <f>INDEX(poeng!$A$1:$B$154,(E26-0)+1,2)</f>
        <v>0</v>
      </c>
      <c r="G26" s="152"/>
      <c r="H26" s="151">
        <f>INDEX(poeng!$A$1:$B$154,(G26-0)+1,2)</f>
        <v>0</v>
      </c>
      <c r="I26" s="150"/>
      <c r="J26" s="151">
        <f>INDEX(poeng!$A$1:$B$154,(I26-0)+1,2)</f>
        <v>0</v>
      </c>
      <c r="K26" s="152"/>
      <c r="L26" s="151">
        <f>INDEX(poeng!$A$1:$B$154,(K26-0)+1,2)</f>
        <v>0</v>
      </c>
      <c r="M26" s="150"/>
      <c r="N26" s="151">
        <f>INDEX(poeng!$A$1:$B$154,(M26-0)+1,2)</f>
        <v>0</v>
      </c>
      <c r="O26" s="150"/>
      <c r="P26" s="151">
        <f>INDEX(poeng!$A$1:$B$154,(O26-0)+1,2)</f>
        <v>0</v>
      </c>
      <c r="Q26" s="128">
        <f t="shared" si="1"/>
        <v>0</v>
      </c>
      <c r="R26" s="129">
        <f t="shared" si="2"/>
        <v>0</v>
      </c>
      <c r="S26" s="129">
        <f t="shared" si="3"/>
        <v>0</v>
      </c>
      <c r="T26" s="129">
        <f t="shared" si="4"/>
        <v>0</v>
      </c>
      <c r="U26" s="129">
        <f t="shared" si="5"/>
        <v>0</v>
      </c>
      <c r="V26" s="129">
        <f t="shared" si="8"/>
        <v>0</v>
      </c>
      <c r="W26" s="130">
        <f t="shared" si="6"/>
        <v>0</v>
      </c>
      <c r="X26" s="100"/>
      <c r="Z26" s="120">
        <f t="shared" si="9"/>
        <v>0</v>
      </c>
      <c r="AA26" s="120">
        <f t="shared" si="10"/>
        <v>0</v>
      </c>
      <c r="AB26" s="120">
        <f t="shared" si="11"/>
        <v>0</v>
      </c>
      <c r="AC26" s="120">
        <f t="shared" si="12"/>
        <v>0</v>
      </c>
    </row>
    <row r="27" spans="1:29" ht="12.75" customHeight="1" hidden="1">
      <c r="A27" s="146">
        <f t="shared" si="0"/>
        <v>9</v>
      </c>
      <c r="B27" s="146">
        <f t="shared" si="7"/>
        <v>0</v>
      </c>
      <c r="C27" s="148"/>
      <c r="D27" s="149"/>
      <c r="E27" s="150">
        <v>0</v>
      </c>
      <c r="F27" s="151">
        <f>INDEX(poeng!$A$1:$B$154,(E27-0)+1,2)</f>
        <v>0</v>
      </c>
      <c r="G27" s="152"/>
      <c r="H27" s="151">
        <f>INDEX(poeng!$A$1:$B$154,(G27-0)+1,2)</f>
        <v>0</v>
      </c>
      <c r="I27" s="150"/>
      <c r="J27" s="151">
        <f>INDEX(poeng!$A$1:$B$154,(I27-0)+1,2)</f>
        <v>0</v>
      </c>
      <c r="K27" s="152"/>
      <c r="L27" s="151">
        <f>INDEX(poeng!$A$1:$B$154,(K27-0)+1,2)</f>
        <v>0</v>
      </c>
      <c r="M27" s="150"/>
      <c r="N27" s="151">
        <f>INDEX(poeng!$A$1:$B$154,(M27-0)+1,2)</f>
        <v>0</v>
      </c>
      <c r="O27" s="150"/>
      <c r="P27" s="151">
        <f>INDEX(poeng!$A$1:$B$154,(O27-0)+1,2)</f>
        <v>0</v>
      </c>
      <c r="Q27" s="128">
        <f t="shared" si="1"/>
        <v>0</v>
      </c>
      <c r="R27" s="129">
        <f t="shared" si="2"/>
        <v>0</v>
      </c>
      <c r="S27" s="129">
        <f t="shared" si="3"/>
        <v>0</v>
      </c>
      <c r="T27" s="129">
        <f t="shared" si="4"/>
        <v>0</v>
      </c>
      <c r="U27" s="129">
        <f t="shared" si="5"/>
        <v>0</v>
      </c>
      <c r="V27" s="129">
        <f t="shared" si="8"/>
        <v>0</v>
      </c>
      <c r="W27" s="130">
        <f t="shared" si="6"/>
        <v>0</v>
      </c>
      <c r="X27" s="100"/>
      <c r="Z27" s="120">
        <f t="shared" si="9"/>
        <v>0</v>
      </c>
      <c r="AA27" s="120">
        <f t="shared" si="10"/>
        <v>0</v>
      </c>
      <c r="AB27" s="120">
        <f t="shared" si="11"/>
        <v>0</v>
      </c>
      <c r="AC27" s="120">
        <f t="shared" si="12"/>
        <v>0</v>
      </c>
    </row>
    <row r="28" spans="1:29" ht="12.75" customHeight="1" hidden="1">
      <c r="A28" s="146">
        <f t="shared" si="0"/>
        <v>9</v>
      </c>
      <c r="B28" s="146">
        <f t="shared" si="7"/>
        <v>0</v>
      </c>
      <c r="C28" s="148"/>
      <c r="D28" s="149"/>
      <c r="E28" s="150"/>
      <c r="F28" s="151">
        <f>INDEX(poeng!$A$1:$B$154,(E28-0)+1,2)</f>
        <v>0</v>
      </c>
      <c r="G28" s="152"/>
      <c r="H28" s="151">
        <f>INDEX(poeng!$A$1:$B$154,(G28-0)+1,2)</f>
        <v>0</v>
      </c>
      <c r="I28" s="150"/>
      <c r="J28" s="151">
        <f>INDEX(poeng!$A$1:$B$154,(I28-0)+1,2)</f>
        <v>0</v>
      </c>
      <c r="K28" s="152"/>
      <c r="L28" s="151">
        <f>INDEX(poeng!$A$1:$B$154,(K28-0)+1,2)</f>
        <v>0</v>
      </c>
      <c r="M28" s="150"/>
      <c r="N28" s="151">
        <f>INDEX(poeng!$A$1:$B$154,(M28-0)+1,2)</f>
        <v>0</v>
      </c>
      <c r="O28" s="150"/>
      <c r="P28" s="151">
        <f>INDEX(poeng!$A$1:$B$154,(O28-0)+1,2)</f>
        <v>0</v>
      </c>
      <c r="Q28" s="128">
        <f t="shared" si="1"/>
        <v>0</v>
      </c>
      <c r="R28" s="129">
        <f t="shared" si="2"/>
        <v>0</v>
      </c>
      <c r="S28" s="129">
        <f t="shared" si="3"/>
        <v>0</v>
      </c>
      <c r="T28" s="129">
        <f t="shared" si="4"/>
        <v>0</v>
      </c>
      <c r="U28" s="129">
        <f t="shared" si="5"/>
        <v>0</v>
      </c>
      <c r="V28" s="129">
        <f t="shared" si="8"/>
        <v>0</v>
      </c>
      <c r="W28" s="130">
        <f t="shared" si="6"/>
        <v>0</v>
      </c>
      <c r="X28" s="100"/>
      <c r="Z28" s="120">
        <f t="shared" si="9"/>
        <v>0</v>
      </c>
      <c r="AA28" s="120">
        <f t="shared" si="10"/>
        <v>0</v>
      </c>
      <c r="AB28" s="120">
        <f t="shared" si="11"/>
        <v>0</v>
      </c>
      <c r="AC28" s="120">
        <f t="shared" si="12"/>
        <v>0</v>
      </c>
    </row>
    <row r="29" spans="1:29" ht="12.75" customHeight="1" hidden="1">
      <c r="A29" s="146">
        <f t="shared" si="0"/>
        <v>9</v>
      </c>
      <c r="B29" s="146">
        <f t="shared" si="7"/>
        <v>0</v>
      </c>
      <c r="C29" s="148"/>
      <c r="D29" s="149"/>
      <c r="E29" s="150"/>
      <c r="F29" s="151">
        <f>INDEX(poeng!$A$1:$B$154,(E29-0)+1,2)</f>
        <v>0</v>
      </c>
      <c r="G29" s="152"/>
      <c r="H29" s="151">
        <f>INDEX(poeng!$A$1:$B$154,(G29-0)+1,2)</f>
        <v>0</v>
      </c>
      <c r="I29" s="150"/>
      <c r="J29" s="151">
        <f>INDEX(poeng!$A$1:$B$154,(I29-0)+1,2)</f>
        <v>0</v>
      </c>
      <c r="K29" s="152"/>
      <c r="L29" s="151">
        <f>INDEX(poeng!$A$1:$B$154,(K29-0)+1,2)</f>
        <v>0</v>
      </c>
      <c r="M29" s="150"/>
      <c r="N29" s="151">
        <f>INDEX(poeng!$A$1:$B$154,(M29-0)+1,2)</f>
        <v>0</v>
      </c>
      <c r="O29" s="150"/>
      <c r="P29" s="151">
        <f>INDEX(poeng!$A$1:$B$154,(O29-0)+1,2)</f>
        <v>0</v>
      </c>
      <c r="Q29" s="128">
        <f t="shared" si="1"/>
        <v>0</v>
      </c>
      <c r="R29" s="129">
        <f t="shared" si="2"/>
        <v>0</v>
      </c>
      <c r="S29" s="129">
        <f t="shared" si="3"/>
        <v>0</v>
      </c>
      <c r="T29" s="129">
        <f t="shared" si="4"/>
        <v>0</v>
      </c>
      <c r="U29" s="129">
        <f t="shared" si="5"/>
        <v>0</v>
      </c>
      <c r="V29" s="129">
        <f t="shared" si="8"/>
        <v>0</v>
      </c>
      <c r="W29" s="130">
        <f t="shared" si="6"/>
        <v>0</v>
      </c>
      <c r="X29" s="100"/>
      <c r="Z29" s="120">
        <f t="shared" si="9"/>
        <v>0</v>
      </c>
      <c r="AA29" s="120">
        <f t="shared" si="10"/>
        <v>0</v>
      </c>
      <c r="AB29" s="120">
        <f t="shared" si="11"/>
        <v>0</v>
      </c>
      <c r="AC29" s="120">
        <f t="shared" si="12"/>
        <v>0</v>
      </c>
    </row>
    <row r="30" spans="1:29" ht="12.75" customHeight="1" hidden="1">
      <c r="A30" s="146">
        <f t="shared" si="0"/>
        <v>9</v>
      </c>
      <c r="B30" s="146">
        <f t="shared" si="7"/>
        <v>0</v>
      </c>
      <c r="C30" s="148"/>
      <c r="D30" s="149"/>
      <c r="E30" s="150"/>
      <c r="F30" s="151">
        <f>INDEX(poeng!$A$1:$B$154,(E30-0)+1,2)</f>
        <v>0</v>
      </c>
      <c r="G30" s="152"/>
      <c r="H30" s="151">
        <f>INDEX(poeng!$A$1:$B$154,(G30-0)+1,2)</f>
        <v>0</v>
      </c>
      <c r="I30" s="150"/>
      <c r="J30" s="151">
        <f>INDEX(poeng!$A$1:$B$154,(I30-0)+1,2)</f>
        <v>0</v>
      </c>
      <c r="K30" s="152"/>
      <c r="L30" s="151">
        <f>INDEX(poeng!$A$1:$B$154,(K30-0)+1,2)</f>
        <v>0</v>
      </c>
      <c r="M30" s="150"/>
      <c r="N30" s="151">
        <f>INDEX(poeng!$A$1:$B$154,(M30-0)+1,2)</f>
        <v>0</v>
      </c>
      <c r="O30" s="150"/>
      <c r="P30" s="151">
        <f>INDEX(poeng!$A$1:$B$154,(O30-0)+1,2)</f>
        <v>0</v>
      </c>
      <c r="Q30" s="128">
        <f t="shared" si="1"/>
        <v>0</v>
      </c>
      <c r="R30" s="129">
        <f t="shared" si="2"/>
        <v>0</v>
      </c>
      <c r="S30" s="129">
        <f t="shared" si="3"/>
        <v>0</v>
      </c>
      <c r="T30" s="129">
        <f t="shared" si="4"/>
        <v>0</v>
      </c>
      <c r="U30" s="129">
        <f t="shared" si="5"/>
        <v>0</v>
      </c>
      <c r="V30" s="129">
        <f t="shared" si="8"/>
        <v>0</v>
      </c>
      <c r="W30" s="130">
        <f t="shared" si="6"/>
        <v>0</v>
      </c>
      <c r="X30" s="100"/>
      <c r="Z30" s="120">
        <f t="shared" si="9"/>
        <v>0</v>
      </c>
      <c r="AA30" s="120">
        <f t="shared" si="10"/>
        <v>0</v>
      </c>
      <c r="AB30" s="120">
        <f t="shared" si="11"/>
        <v>0</v>
      </c>
      <c r="AC30" s="120">
        <f t="shared" si="12"/>
        <v>0</v>
      </c>
    </row>
    <row r="31" spans="1:29" ht="12.75" customHeight="1" hidden="1">
      <c r="A31" s="146">
        <f t="shared" si="0"/>
        <v>9</v>
      </c>
      <c r="B31" s="146">
        <f t="shared" si="7"/>
        <v>0</v>
      </c>
      <c r="C31" s="148"/>
      <c r="D31" s="149"/>
      <c r="E31" s="150"/>
      <c r="F31" s="151">
        <f>INDEX(poeng!$A$1:$B$154,(E31-0)+1,2)</f>
        <v>0</v>
      </c>
      <c r="G31" s="152"/>
      <c r="H31" s="151">
        <f>INDEX(poeng!$A$1:$B$154,(G31-0)+1,2)</f>
        <v>0</v>
      </c>
      <c r="I31" s="150"/>
      <c r="J31" s="151">
        <f>INDEX(poeng!$A$1:$B$154,(I31-0)+1,2)</f>
        <v>0</v>
      </c>
      <c r="K31" s="152"/>
      <c r="L31" s="151">
        <f>INDEX(poeng!$A$1:$B$154,(K31-0)+1,2)</f>
        <v>0</v>
      </c>
      <c r="M31" s="150"/>
      <c r="N31" s="151">
        <f>INDEX(poeng!$A$1:$B$154,(M31-0)+1,2)</f>
        <v>0</v>
      </c>
      <c r="O31" s="150"/>
      <c r="P31" s="151">
        <f>INDEX(poeng!$A$1:$B$154,(O31-0)+1,2)</f>
        <v>0</v>
      </c>
      <c r="Q31" s="128">
        <f t="shared" si="1"/>
        <v>0</v>
      </c>
      <c r="R31" s="129">
        <f t="shared" si="2"/>
        <v>0</v>
      </c>
      <c r="S31" s="129">
        <f t="shared" si="3"/>
        <v>0</v>
      </c>
      <c r="T31" s="129">
        <f t="shared" si="4"/>
        <v>0</v>
      </c>
      <c r="U31" s="129">
        <f t="shared" si="5"/>
        <v>0</v>
      </c>
      <c r="V31" s="129">
        <f t="shared" si="8"/>
        <v>0</v>
      </c>
      <c r="W31" s="130">
        <f t="shared" si="6"/>
        <v>0</v>
      </c>
      <c r="X31" s="100"/>
      <c r="Z31" s="120">
        <f t="shared" si="9"/>
        <v>0</v>
      </c>
      <c r="AA31" s="120">
        <f t="shared" si="10"/>
        <v>0</v>
      </c>
      <c r="AB31" s="120">
        <f t="shared" si="11"/>
        <v>0</v>
      </c>
      <c r="AC31" s="120">
        <f t="shared" si="12"/>
        <v>0</v>
      </c>
    </row>
    <row r="32" spans="1:29" ht="12.75" customHeight="1" hidden="1">
      <c r="A32" s="146">
        <f t="shared" si="0"/>
        <v>9</v>
      </c>
      <c r="B32" s="146">
        <f t="shared" si="7"/>
        <v>0</v>
      </c>
      <c r="C32" s="148"/>
      <c r="D32" s="149"/>
      <c r="E32" s="150"/>
      <c r="F32" s="151">
        <f>INDEX(poeng!$A$1:$B$154,(E32-0)+1,2)</f>
        <v>0</v>
      </c>
      <c r="G32" s="152"/>
      <c r="H32" s="151">
        <f>INDEX(poeng!$A$1:$B$154,(G32-0)+1,2)</f>
        <v>0</v>
      </c>
      <c r="I32" s="150"/>
      <c r="J32" s="151">
        <f>INDEX(poeng!$A$1:$B$154,(I32-0)+1,2)</f>
        <v>0</v>
      </c>
      <c r="K32" s="152"/>
      <c r="L32" s="151">
        <f>INDEX(poeng!$A$1:$B$154,(K32-0)+1,2)</f>
        <v>0</v>
      </c>
      <c r="M32" s="150"/>
      <c r="N32" s="151">
        <f>INDEX(poeng!$A$1:$B$154,(M32-0)+1,2)</f>
        <v>0</v>
      </c>
      <c r="O32" s="150"/>
      <c r="P32" s="151">
        <f>INDEX(poeng!$A$1:$B$154,(O32-0)+1,2)</f>
        <v>0</v>
      </c>
      <c r="Q32" s="128">
        <f t="shared" si="1"/>
        <v>0</v>
      </c>
      <c r="R32" s="129">
        <f t="shared" si="2"/>
        <v>0</v>
      </c>
      <c r="S32" s="129">
        <f t="shared" si="3"/>
        <v>0</v>
      </c>
      <c r="T32" s="129">
        <f t="shared" si="4"/>
        <v>0</v>
      </c>
      <c r="U32" s="129">
        <f t="shared" si="5"/>
        <v>0</v>
      </c>
      <c r="V32" s="129">
        <f t="shared" si="8"/>
        <v>0</v>
      </c>
      <c r="W32" s="130">
        <f t="shared" si="6"/>
        <v>0</v>
      </c>
      <c r="X32" s="100"/>
      <c r="Z32" s="120">
        <f t="shared" si="9"/>
        <v>0</v>
      </c>
      <c r="AA32" s="120">
        <f t="shared" si="10"/>
        <v>0</v>
      </c>
      <c r="AB32" s="120">
        <f t="shared" si="11"/>
        <v>0</v>
      </c>
      <c r="AC32" s="120">
        <f t="shared" si="12"/>
        <v>0</v>
      </c>
    </row>
    <row r="33" spans="1:29" ht="12.75" customHeight="1" hidden="1">
      <c r="A33" s="146">
        <f t="shared" si="0"/>
        <v>9</v>
      </c>
      <c r="B33" s="146">
        <f t="shared" si="7"/>
        <v>0</v>
      </c>
      <c r="C33" s="148"/>
      <c r="D33" s="149"/>
      <c r="E33" s="150"/>
      <c r="F33" s="151">
        <f>INDEX(poeng!$A$1:$B$154,(E33-0)+1,2)</f>
        <v>0</v>
      </c>
      <c r="G33" s="152"/>
      <c r="H33" s="151">
        <f>INDEX(poeng!$A$1:$B$154,(G33-0)+1,2)</f>
        <v>0</v>
      </c>
      <c r="I33" s="150"/>
      <c r="J33" s="151">
        <f>INDEX(poeng!$A$1:$B$154,(I33-0)+1,2)</f>
        <v>0</v>
      </c>
      <c r="K33" s="152"/>
      <c r="L33" s="151">
        <f>INDEX(poeng!$A$1:$B$154,(K33-0)+1,2)</f>
        <v>0</v>
      </c>
      <c r="M33" s="150"/>
      <c r="N33" s="151">
        <f>INDEX(poeng!$A$1:$B$154,(M33-0)+1,2)</f>
        <v>0</v>
      </c>
      <c r="O33" s="150"/>
      <c r="P33" s="151">
        <f>INDEX(poeng!$A$1:$B$154,(O33-0)+1,2)</f>
        <v>0</v>
      </c>
      <c r="Q33" s="128">
        <f t="shared" si="1"/>
        <v>0</v>
      </c>
      <c r="R33" s="129">
        <f t="shared" si="2"/>
        <v>0</v>
      </c>
      <c r="S33" s="129">
        <f t="shared" si="3"/>
        <v>0</v>
      </c>
      <c r="T33" s="129">
        <f t="shared" si="4"/>
        <v>0</v>
      </c>
      <c r="U33" s="129">
        <f t="shared" si="5"/>
        <v>0</v>
      </c>
      <c r="V33" s="129">
        <f t="shared" si="8"/>
        <v>0</v>
      </c>
      <c r="W33" s="130">
        <f t="shared" si="6"/>
        <v>0</v>
      </c>
      <c r="X33" s="100"/>
      <c r="Z33" s="120">
        <f t="shared" si="9"/>
        <v>0</v>
      </c>
      <c r="AA33" s="120">
        <f t="shared" si="10"/>
        <v>0</v>
      </c>
      <c r="AB33" s="120">
        <f t="shared" si="11"/>
        <v>0</v>
      </c>
      <c r="AC33" s="120">
        <f t="shared" si="12"/>
        <v>0</v>
      </c>
    </row>
    <row r="34" spans="1:29" ht="12.75" customHeight="1" hidden="1">
      <c r="A34" s="146">
        <f t="shared" si="0"/>
        <v>9</v>
      </c>
      <c r="B34" s="146">
        <f t="shared" si="7"/>
        <v>0</v>
      </c>
      <c r="C34" s="148"/>
      <c r="D34" s="149"/>
      <c r="E34" s="150"/>
      <c r="F34" s="151">
        <f>INDEX(poeng!$A$1:$B$154,(E34-0)+1,2)</f>
        <v>0</v>
      </c>
      <c r="G34" s="152"/>
      <c r="H34" s="151">
        <f>INDEX(poeng!$A$1:$B$154,(G34-0)+1,2)</f>
        <v>0</v>
      </c>
      <c r="I34" s="150"/>
      <c r="J34" s="151">
        <f>INDEX(poeng!$A$1:$B$154,(I34-0)+1,2)</f>
        <v>0</v>
      </c>
      <c r="K34" s="152"/>
      <c r="L34" s="151">
        <f>INDEX(poeng!$A$1:$B$154,(K34-0)+1,2)</f>
        <v>0</v>
      </c>
      <c r="M34" s="150"/>
      <c r="N34" s="151">
        <f>INDEX(poeng!$A$1:$B$154,(M34-0)+1,2)</f>
        <v>0</v>
      </c>
      <c r="O34" s="150"/>
      <c r="P34" s="151">
        <f>INDEX(poeng!$A$1:$B$154,(O34-0)+1,2)</f>
        <v>0</v>
      </c>
      <c r="Q34" s="128">
        <f t="shared" si="1"/>
        <v>0</v>
      </c>
      <c r="R34" s="129">
        <f t="shared" si="2"/>
        <v>0</v>
      </c>
      <c r="S34" s="129">
        <f t="shared" si="3"/>
        <v>0</v>
      </c>
      <c r="T34" s="129">
        <f t="shared" si="4"/>
        <v>0</v>
      </c>
      <c r="U34" s="129">
        <f t="shared" si="5"/>
        <v>0</v>
      </c>
      <c r="V34" s="129">
        <f t="shared" si="8"/>
        <v>0</v>
      </c>
      <c r="W34" s="130">
        <f t="shared" si="6"/>
        <v>0</v>
      </c>
      <c r="X34" s="100"/>
      <c r="Z34" s="120">
        <f t="shared" si="9"/>
        <v>0</v>
      </c>
      <c r="AA34" s="120">
        <f t="shared" si="10"/>
        <v>0</v>
      </c>
      <c r="AB34" s="120">
        <f t="shared" si="11"/>
        <v>0</v>
      </c>
      <c r="AC34" s="120">
        <f t="shared" si="12"/>
        <v>0</v>
      </c>
    </row>
    <row r="35" spans="1:29" ht="12.75" customHeight="1" hidden="1">
      <c r="A35" s="146">
        <f t="shared" si="0"/>
        <v>9</v>
      </c>
      <c r="B35" s="146">
        <f t="shared" si="7"/>
        <v>0</v>
      </c>
      <c r="C35" s="148"/>
      <c r="D35" s="149"/>
      <c r="E35" s="150"/>
      <c r="F35" s="151">
        <f>INDEX(poeng!$A$1:$B$154,(E35-0)+1,2)</f>
        <v>0</v>
      </c>
      <c r="G35" s="152"/>
      <c r="H35" s="151">
        <f>INDEX(poeng!$A$1:$B$154,(G35-0)+1,2)</f>
        <v>0</v>
      </c>
      <c r="I35" s="150"/>
      <c r="J35" s="151">
        <f>INDEX(poeng!$A$1:$B$154,(I35-0)+1,2)</f>
        <v>0</v>
      </c>
      <c r="K35" s="152"/>
      <c r="L35" s="151">
        <f>INDEX(poeng!$A$1:$B$154,(K35-0)+1,2)</f>
        <v>0</v>
      </c>
      <c r="M35" s="150"/>
      <c r="N35" s="151">
        <f>INDEX(poeng!$A$1:$B$154,(M35-0)+1,2)</f>
        <v>0</v>
      </c>
      <c r="O35" s="150"/>
      <c r="P35" s="151">
        <f>INDEX(poeng!$A$1:$B$154,(O35-0)+1,2)</f>
        <v>0</v>
      </c>
      <c r="Q35" s="128">
        <f t="shared" si="1"/>
        <v>0</v>
      </c>
      <c r="R35" s="129">
        <f t="shared" si="2"/>
        <v>0</v>
      </c>
      <c r="S35" s="129">
        <f t="shared" si="3"/>
        <v>0</v>
      </c>
      <c r="T35" s="129">
        <f t="shared" si="4"/>
        <v>0</v>
      </c>
      <c r="U35" s="129">
        <f t="shared" si="5"/>
        <v>0</v>
      </c>
      <c r="V35" s="129">
        <f t="shared" si="8"/>
        <v>0</v>
      </c>
      <c r="W35" s="130">
        <f t="shared" si="6"/>
        <v>0</v>
      </c>
      <c r="X35" s="100"/>
      <c r="Z35" s="120">
        <f t="shared" si="9"/>
        <v>0</v>
      </c>
      <c r="AA35" s="120">
        <f t="shared" si="10"/>
        <v>0</v>
      </c>
      <c r="AB35" s="120">
        <f t="shared" si="11"/>
        <v>0</v>
      </c>
      <c r="AC35" s="120">
        <f t="shared" si="12"/>
        <v>0</v>
      </c>
    </row>
    <row r="36" spans="1:29" ht="12.75" customHeight="1" hidden="1">
      <c r="A36" s="146">
        <f t="shared" si="0"/>
        <v>9</v>
      </c>
      <c r="B36" s="146">
        <f t="shared" si="7"/>
        <v>0</v>
      </c>
      <c r="C36" s="148"/>
      <c r="D36" s="149"/>
      <c r="E36" s="150"/>
      <c r="F36" s="151">
        <f>INDEX(poeng!$A$1:$B$154,(E36-0)+1,2)</f>
        <v>0</v>
      </c>
      <c r="G36" s="152"/>
      <c r="H36" s="151">
        <f>INDEX(poeng!$A$1:$B$154,(G36-0)+1,2)</f>
        <v>0</v>
      </c>
      <c r="I36" s="150"/>
      <c r="J36" s="151">
        <f>INDEX(poeng!$A$1:$B$154,(I36-0)+1,2)</f>
        <v>0</v>
      </c>
      <c r="K36" s="152"/>
      <c r="L36" s="151">
        <f>INDEX(poeng!$A$1:$B$154,(K36-0)+1,2)</f>
        <v>0</v>
      </c>
      <c r="M36" s="150"/>
      <c r="N36" s="151">
        <f>INDEX(poeng!$A$1:$B$154,(M36-0)+1,2)</f>
        <v>0</v>
      </c>
      <c r="O36" s="150"/>
      <c r="P36" s="151">
        <f>INDEX(poeng!$A$1:$B$154,(O36-0)+1,2)</f>
        <v>0</v>
      </c>
      <c r="Q36" s="128">
        <f t="shared" si="1"/>
        <v>0</v>
      </c>
      <c r="R36" s="129">
        <f t="shared" si="2"/>
        <v>0</v>
      </c>
      <c r="S36" s="129">
        <f t="shared" si="3"/>
        <v>0</v>
      </c>
      <c r="T36" s="129">
        <f t="shared" si="4"/>
        <v>0</v>
      </c>
      <c r="U36" s="129">
        <f t="shared" si="5"/>
        <v>0</v>
      </c>
      <c r="V36" s="129">
        <f t="shared" si="8"/>
        <v>0</v>
      </c>
      <c r="W36" s="130">
        <f t="shared" si="6"/>
        <v>0</v>
      </c>
      <c r="X36" s="100"/>
      <c r="Z36" s="120">
        <f t="shared" si="9"/>
        <v>0</v>
      </c>
      <c r="AA36" s="120">
        <f t="shared" si="10"/>
        <v>0</v>
      </c>
      <c r="AB36" s="120">
        <f t="shared" si="11"/>
        <v>0</v>
      </c>
      <c r="AC36" s="120">
        <f t="shared" si="12"/>
        <v>0</v>
      </c>
    </row>
    <row r="37" spans="1:29" ht="12.75" customHeight="1" hidden="1">
      <c r="A37" s="146">
        <f t="shared" si="0"/>
        <v>9</v>
      </c>
      <c r="B37" s="146">
        <f t="shared" si="7"/>
        <v>0</v>
      </c>
      <c r="C37" s="148"/>
      <c r="D37" s="149"/>
      <c r="E37" s="150"/>
      <c r="F37" s="151">
        <f>INDEX(poeng!$A$1:$B$154,(E37-0)+1,2)</f>
        <v>0</v>
      </c>
      <c r="G37" s="152"/>
      <c r="H37" s="151">
        <f>INDEX(poeng!$A$1:$B$154,(G37-0)+1,2)</f>
        <v>0</v>
      </c>
      <c r="I37" s="150"/>
      <c r="J37" s="151">
        <f>INDEX(poeng!$A$1:$B$154,(I37-0)+1,2)</f>
        <v>0</v>
      </c>
      <c r="K37" s="152"/>
      <c r="L37" s="151">
        <f>INDEX(poeng!$A$1:$B$154,(K37-0)+1,2)</f>
        <v>0</v>
      </c>
      <c r="M37" s="150"/>
      <c r="N37" s="151">
        <f>INDEX(poeng!$A$1:$B$154,(M37-0)+1,2)</f>
        <v>0</v>
      </c>
      <c r="O37" s="150"/>
      <c r="P37" s="151">
        <f>INDEX(poeng!$A$1:$B$154,(O37-0)+1,2)</f>
        <v>0</v>
      </c>
      <c r="Q37" s="128">
        <f t="shared" si="1"/>
        <v>0</v>
      </c>
      <c r="R37" s="129">
        <f t="shared" si="2"/>
        <v>0</v>
      </c>
      <c r="S37" s="129">
        <f t="shared" si="3"/>
        <v>0</v>
      </c>
      <c r="T37" s="129">
        <f t="shared" si="4"/>
        <v>0</v>
      </c>
      <c r="U37" s="129">
        <f t="shared" si="5"/>
        <v>0</v>
      </c>
      <c r="V37" s="129">
        <f t="shared" si="8"/>
        <v>0</v>
      </c>
      <c r="W37" s="130">
        <f t="shared" si="6"/>
        <v>0</v>
      </c>
      <c r="X37" s="100"/>
      <c r="Z37" s="120">
        <f t="shared" si="9"/>
        <v>0</v>
      </c>
      <c r="AA37" s="120">
        <f t="shared" si="10"/>
        <v>0</v>
      </c>
      <c r="AB37" s="120">
        <f t="shared" si="11"/>
        <v>0</v>
      </c>
      <c r="AC37" s="120">
        <f t="shared" si="12"/>
        <v>0</v>
      </c>
    </row>
    <row r="38" spans="1:29" ht="12.75" customHeight="1" hidden="1">
      <c r="A38" s="146">
        <f aca="true" t="shared" si="13" ref="A38:A69">RANK(W38,W$6:W$79,0)</f>
        <v>9</v>
      </c>
      <c r="B38" s="146">
        <f t="shared" si="7"/>
        <v>0</v>
      </c>
      <c r="C38" s="148"/>
      <c r="D38" s="149"/>
      <c r="E38" s="150"/>
      <c r="F38" s="151">
        <f>INDEX(poeng!$A$1:$B$154,(E38-0)+1,2)</f>
        <v>0</v>
      </c>
      <c r="G38" s="152"/>
      <c r="H38" s="151">
        <f>INDEX(poeng!$A$1:$B$154,(G38-0)+1,2)</f>
        <v>0</v>
      </c>
      <c r="I38" s="150"/>
      <c r="J38" s="151">
        <f>INDEX(poeng!$A$1:$B$154,(I38-0)+1,2)</f>
        <v>0</v>
      </c>
      <c r="K38" s="152"/>
      <c r="L38" s="151">
        <f>INDEX(poeng!$A$1:$B$154,(K38-0)+1,2)</f>
        <v>0</v>
      </c>
      <c r="M38" s="150"/>
      <c r="N38" s="151">
        <f>INDEX(poeng!$A$1:$B$154,(M38-0)+1,2)</f>
        <v>0</v>
      </c>
      <c r="O38" s="150"/>
      <c r="P38" s="151">
        <f>INDEX(poeng!$A$1:$B$154,(O38-0)+1,2)</f>
        <v>0</v>
      </c>
      <c r="Q38" s="128">
        <f t="shared" si="1"/>
        <v>0</v>
      </c>
      <c r="R38" s="129">
        <f t="shared" si="2"/>
        <v>0</v>
      </c>
      <c r="S38" s="129">
        <f t="shared" si="3"/>
        <v>0</v>
      </c>
      <c r="T38" s="129">
        <f t="shared" si="4"/>
        <v>0</v>
      </c>
      <c r="U38" s="129">
        <f t="shared" si="5"/>
        <v>0</v>
      </c>
      <c r="V38" s="129">
        <f t="shared" si="8"/>
        <v>0</v>
      </c>
      <c r="W38" s="130">
        <f t="shared" si="6"/>
        <v>0</v>
      </c>
      <c r="X38" s="100"/>
      <c r="Z38" s="120">
        <f t="shared" si="9"/>
        <v>0</v>
      </c>
      <c r="AA38" s="120">
        <f t="shared" si="10"/>
        <v>0</v>
      </c>
      <c r="AB38" s="120">
        <f t="shared" si="11"/>
        <v>0</v>
      </c>
      <c r="AC38" s="120">
        <f t="shared" si="12"/>
        <v>0</v>
      </c>
    </row>
    <row r="39" spans="1:29" ht="12.75" customHeight="1" hidden="1">
      <c r="A39" s="146">
        <f t="shared" si="13"/>
        <v>9</v>
      </c>
      <c r="B39" s="146">
        <f t="shared" si="7"/>
        <v>0</v>
      </c>
      <c r="C39" s="148"/>
      <c r="D39" s="149"/>
      <c r="E39" s="150"/>
      <c r="F39" s="151">
        <f>INDEX(poeng!$A$1:$B$154,(E39-0)+1,2)</f>
        <v>0</v>
      </c>
      <c r="G39" s="152"/>
      <c r="H39" s="151">
        <f>INDEX(poeng!$A$1:$B$154,(G39-0)+1,2)</f>
        <v>0</v>
      </c>
      <c r="I39" s="150"/>
      <c r="J39" s="151">
        <f>INDEX(poeng!$A$1:$B$154,(I39-0)+1,2)</f>
        <v>0</v>
      </c>
      <c r="K39" s="152"/>
      <c r="L39" s="151">
        <f>INDEX(poeng!$A$1:$B$154,(K39-0)+1,2)</f>
        <v>0</v>
      </c>
      <c r="M39" s="150"/>
      <c r="N39" s="151">
        <f>INDEX(poeng!$A$1:$B$154,(M39-0)+1,2)</f>
        <v>0</v>
      </c>
      <c r="O39" s="150"/>
      <c r="P39" s="151">
        <f>INDEX(poeng!$A$1:$B$154,(O39-0)+1,2)</f>
        <v>0</v>
      </c>
      <c r="Q39" s="128">
        <f t="shared" si="1"/>
        <v>0</v>
      </c>
      <c r="R39" s="129">
        <f t="shared" si="2"/>
        <v>0</v>
      </c>
      <c r="S39" s="129">
        <f t="shared" si="3"/>
        <v>0</v>
      </c>
      <c r="T39" s="129">
        <f t="shared" si="4"/>
        <v>0</v>
      </c>
      <c r="U39" s="129">
        <f t="shared" si="5"/>
        <v>0</v>
      </c>
      <c r="V39" s="129">
        <f t="shared" si="8"/>
        <v>0</v>
      </c>
      <c r="W39" s="130">
        <f t="shared" si="6"/>
        <v>0</v>
      </c>
      <c r="X39" s="100"/>
      <c r="Z39" s="120">
        <f t="shared" si="9"/>
        <v>0</v>
      </c>
      <c r="AA39" s="120">
        <f t="shared" si="10"/>
        <v>0</v>
      </c>
      <c r="AB39" s="120">
        <f t="shared" si="11"/>
        <v>0</v>
      </c>
      <c r="AC39" s="120">
        <f t="shared" si="12"/>
        <v>0</v>
      </c>
    </row>
    <row r="40" spans="1:29" ht="12.75" customHeight="1" hidden="1">
      <c r="A40" s="146">
        <f t="shared" si="13"/>
        <v>9</v>
      </c>
      <c r="B40" s="146">
        <f t="shared" si="7"/>
        <v>0</v>
      </c>
      <c r="C40" s="148"/>
      <c r="D40" s="149"/>
      <c r="E40" s="150"/>
      <c r="F40" s="151">
        <f>INDEX(poeng!$A$1:$B$154,(E40-0)+1,2)</f>
        <v>0</v>
      </c>
      <c r="G40" s="152"/>
      <c r="H40" s="151">
        <f>INDEX(poeng!$A$1:$B$154,(G40-0)+1,2)</f>
        <v>0</v>
      </c>
      <c r="I40" s="150"/>
      <c r="J40" s="151">
        <f>INDEX(poeng!$A$1:$B$154,(I40-0)+1,2)</f>
        <v>0</v>
      </c>
      <c r="K40" s="152"/>
      <c r="L40" s="151">
        <f>INDEX(poeng!$A$1:$B$154,(K40-0)+1,2)</f>
        <v>0</v>
      </c>
      <c r="M40" s="150"/>
      <c r="N40" s="151">
        <f>INDEX(poeng!$A$1:$B$154,(M40-0)+1,2)</f>
        <v>0</v>
      </c>
      <c r="O40" s="150"/>
      <c r="P40" s="151">
        <f>INDEX(poeng!$A$1:$B$154,(O40-0)+1,2)</f>
        <v>0</v>
      </c>
      <c r="Q40" s="128">
        <f t="shared" si="1"/>
        <v>0</v>
      </c>
      <c r="R40" s="129">
        <f t="shared" si="2"/>
        <v>0</v>
      </c>
      <c r="S40" s="129">
        <f t="shared" si="3"/>
        <v>0</v>
      </c>
      <c r="T40" s="129">
        <f t="shared" si="4"/>
        <v>0</v>
      </c>
      <c r="U40" s="129">
        <f t="shared" si="5"/>
        <v>0</v>
      </c>
      <c r="V40" s="129">
        <f t="shared" si="8"/>
        <v>0</v>
      </c>
      <c r="W40" s="130">
        <f t="shared" si="6"/>
        <v>0</v>
      </c>
      <c r="X40" s="100"/>
      <c r="Z40" s="120">
        <f t="shared" si="9"/>
        <v>0</v>
      </c>
      <c r="AA40" s="120">
        <f t="shared" si="10"/>
        <v>0</v>
      </c>
      <c r="AB40" s="120">
        <f t="shared" si="11"/>
        <v>0</v>
      </c>
      <c r="AC40" s="120">
        <f t="shared" si="12"/>
        <v>0</v>
      </c>
    </row>
    <row r="41" spans="1:29" ht="12.75" customHeight="1" hidden="1">
      <c r="A41" s="146">
        <f t="shared" si="13"/>
        <v>9</v>
      </c>
      <c r="B41" s="146">
        <f t="shared" si="7"/>
        <v>0</v>
      </c>
      <c r="C41" s="148"/>
      <c r="D41" s="149"/>
      <c r="E41" s="150"/>
      <c r="F41" s="151">
        <f>INDEX(poeng!$A$1:$B$154,(E41-0)+1,2)</f>
        <v>0</v>
      </c>
      <c r="G41" s="152"/>
      <c r="H41" s="151">
        <f>INDEX(poeng!$A$1:$B$154,(G41-0)+1,2)</f>
        <v>0</v>
      </c>
      <c r="I41" s="150"/>
      <c r="J41" s="151">
        <f>INDEX(poeng!$A$1:$B$154,(I41-0)+1,2)</f>
        <v>0</v>
      </c>
      <c r="K41" s="152"/>
      <c r="L41" s="151">
        <f>INDEX(poeng!$A$1:$B$154,(K41-0)+1,2)</f>
        <v>0</v>
      </c>
      <c r="M41" s="150"/>
      <c r="N41" s="151">
        <f>INDEX(poeng!$A$1:$B$154,(M41-0)+1,2)</f>
        <v>0</v>
      </c>
      <c r="O41" s="150"/>
      <c r="P41" s="151">
        <f>INDEX(poeng!$A$1:$B$154,(O41-0)+1,2)</f>
        <v>0</v>
      </c>
      <c r="Q41" s="128">
        <f t="shared" si="1"/>
        <v>0</v>
      </c>
      <c r="R41" s="129">
        <f t="shared" si="2"/>
        <v>0</v>
      </c>
      <c r="S41" s="129">
        <f t="shared" si="3"/>
        <v>0</v>
      </c>
      <c r="T41" s="129">
        <f t="shared" si="4"/>
        <v>0</v>
      </c>
      <c r="U41" s="129">
        <f t="shared" si="5"/>
        <v>0</v>
      </c>
      <c r="V41" s="129">
        <f t="shared" si="8"/>
        <v>0</v>
      </c>
      <c r="W41" s="130">
        <f t="shared" si="6"/>
        <v>0</v>
      </c>
      <c r="X41" s="100"/>
      <c r="Z41" s="120">
        <f t="shared" si="9"/>
        <v>0</v>
      </c>
      <c r="AA41" s="120">
        <f t="shared" si="10"/>
        <v>0</v>
      </c>
      <c r="AB41" s="120">
        <f t="shared" si="11"/>
        <v>0</v>
      </c>
      <c r="AC41" s="120">
        <f t="shared" si="12"/>
        <v>0</v>
      </c>
    </row>
    <row r="42" spans="1:29" ht="12.75" customHeight="1" hidden="1">
      <c r="A42" s="146">
        <f t="shared" si="13"/>
        <v>9</v>
      </c>
      <c r="B42" s="146">
        <f t="shared" si="7"/>
        <v>0</v>
      </c>
      <c r="C42" s="148"/>
      <c r="D42" s="149"/>
      <c r="E42" s="150"/>
      <c r="F42" s="151">
        <f>INDEX(poeng!$A$1:$B$154,(E42-0)+1,2)</f>
        <v>0</v>
      </c>
      <c r="G42" s="152"/>
      <c r="H42" s="151">
        <f>INDEX(poeng!$A$1:$B$154,(G42-0)+1,2)</f>
        <v>0</v>
      </c>
      <c r="I42" s="150"/>
      <c r="J42" s="151">
        <f>INDEX(poeng!$A$1:$B$154,(I42-0)+1,2)</f>
        <v>0</v>
      </c>
      <c r="K42" s="152"/>
      <c r="L42" s="151">
        <f>INDEX(poeng!$A$1:$B$154,(K42-0)+1,2)</f>
        <v>0</v>
      </c>
      <c r="M42" s="150"/>
      <c r="N42" s="151">
        <f>INDEX(poeng!$A$1:$B$154,(M42-0)+1,2)</f>
        <v>0</v>
      </c>
      <c r="O42" s="150"/>
      <c r="P42" s="151">
        <f>INDEX(poeng!$A$1:$B$154,(O42-0)+1,2)</f>
        <v>0</v>
      </c>
      <c r="Q42" s="128">
        <f t="shared" si="1"/>
        <v>0</v>
      </c>
      <c r="R42" s="129">
        <f t="shared" si="2"/>
        <v>0</v>
      </c>
      <c r="S42" s="129">
        <f t="shared" si="3"/>
        <v>0</v>
      </c>
      <c r="T42" s="129">
        <f t="shared" si="4"/>
        <v>0</v>
      </c>
      <c r="U42" s="129">
        <f t="shared" si="5"/>
        <v>0</v>
      </c>
      <c r="V42" s="129">
        <f t="shared" si="8"/>
        <v>0</v>
      </c>
      <c r="W42" s="130">
        <f t="shared" si="6"/>
        <v>0</v>
      </c>
      <c r="X42" s="100"/>
      <c r="Z42" s="120">
        <f t="shared" si="9"/>
        <v>0</v>
      </c>
      <c r="AA42" s="120">
        <f t="shared" si="10"/>
        <v>0</v>
      </c>
      <c r="AB42" s="120">
        <f t="shared" si="11"/>
        <v>0</v>
      </c>
      <c r="AC42" s="120">
        <f t="shared" si="12"/>
        <v>0</v>
      </c>
    </row>
    <row r="43" spans="1:29" ht="12.75" customHeight="1" hidden="1">
      <c r="A43" s="146">
        <f t="shared" si="13"/>
        <v>9</v>
      </c>
      <c r="B43" s="146">
        <f t="shared" si="7"/>
        <v>0</v>
      </c>
      <c r="C43" s="148"/>
      <c r="D43" s="149"/>
      <c r="E43" s="150"/>
      <c r="F43" s="151">
        <f>INDEX(poeng!$A$1:$B$154,(E43-0)+1,2)</f>
        <v>0</v>
      </c>
      <c r="G43" s="152"/>
      <c r="H43" s="151">
        <f>INDEX(poeng!$A$1:$B$154,(G43-0)+1,2)</f>
        <v>0</v>
      </c>
      <c r="I43" s="150"/>
      <c r="J43" s="151">
        <f>INDEX(poeng!$A$1:$B$154,(I43-0)+1,2)</f>
        <v>0</v>
      </c>
      <c r="K43" s="152"/>
      <c r="L43" s="151">
        <f>INDEX(poeng!$A$1:$B$154,(K43-0)+1,2)</f>
        <v>0</v>
      </c>
      <c r="M43" s="150"/>
      <c r="N43" s="151">
        <f>INDEX(poeng!$A$1:$B$154,(M43-0)+1,2)</f>
        <v>0</v>
      </c>
      <c r="O43" s="150"/>
      <c r="P43" s="151">
        <f>INDEX(poeng!$A$1:$B$154,(O43-0)+1,2)</f>
        <v>0</v>
      </c>
      <c r="Q43" s="128">
        <f t="shared" si="1"/>
        <v>0</v>
      </c>
      <c r="R43" s="129">
        <f t="shared" si="2"/>
        <v>0</v>
      </c>
      <c r="S43" s="129">
        <f t="shared" si="3"/>
        <v>0</v>
      </c>
      <c r="T43" s="129">
        <f t="shared" si="4"/>
        <v>0</v>
      </c>
      <c r="U43" s="129">
        <f t="shared" si="5"/>
        <v>0</v>
      </c>
      <c r="V43" s="129">
        <f t="shared" si="8"/>
        <v>0</v>
      </c>
      <c r="W43" s="130">
        <f t="shared" si="6"/>
        <v>0</v>
      </c>
      <c r="X43" s="100"/>
      <c r="Z43" s="120">
        <f t="shared" si="9"/>
        <v>0</v>
      </c>
      <c r="AA43" s="120">
        <f t="shared" si="10"/>
        <v>0</v>
      </c>
      <c r="AB43" s="120">
        <f t="shared" si="11"/>
        <v>0</v>
      </c>
      <c r="AC43" s="120">
        <f t="shared" si="12"/>
        <v>0</v>
      </c>
    </row>
    <row r="44" spans="1:29" ht="12.75" customHeight="1" hidden="1">
      <c r="A44" s="146">
        <f t="shared" si="13"/>
        <v>9</v>
      </c>
      <c r="B44" s="146">
        <f t="shared" si="7"/>
        <v>0</v>
      </c>
      <c r="C44" s="148"/>
      <c r="D44" s="149"/>
      <c r="E44" s="150"/>
      <c r="F44" s="151">
        <f>INDEX(poeng!$A$1:$B$154,(E44-0)+1,2)</f>
        <v>0</v>
      </c>
      <c r="G44" s="152"/>
      <c r="H44" s="151">
        <f>INDEX(poeng!$A$1:$B$154,(G44-0)+1,2)</f>
        <v>0</v>
      </c>
      <c r="I44" s="150"/>
      <c r="J44" s="151">
        <f>INDEX(poeng!$A$1:$B$154,(I44-0)+1,2)</f>
        <v>0</v>
      </c>
      <c r="K44" s="152"/>
      <c r="L44" s="151">
        <f>INDEX(poeng!$A$1:$B$154,(K44-0)+1,2)</f>
        <v>0</v>
      </c>
      <c r="M44" s="150"/>
      <c r="N44" s="151">
        <f>INDEX(poeng!$A$1:$B$154,(M44-0)+1,2)</f>
        <v>0</v>
      </c>
      <c r="O44" s="150"/>
      <c r="P44" s="151">
        <f>INDEX(poeng!$A$1:$B$154,(O44-0)+1,2)</f>
        <v>0</v>
      </c>
      <c r="Q44" s="128">
        <f t="shared" si="1"/>
        <v>0</v>
      </c>
      <c r="R44" s="129">
        <f t="shared" si="2"/>
        <v>0</v>
      </c>
      <c r="S44" s="129">
        <f t="shared" si="3"/>
        <v>0</v>
      </c>
      <c r="T44" s="129">
        <f t="shared" si="4"/>
        <v>0</v>
      </c>
      <c r="U44" s="129">
        <f t="shared" si="5"/>
        <v>0</v>
      </c>
      <c r="V44" s="129">
        <f t="shared" si="8"/>
        <v>0</v>
      </c>
      <c r="W44" s="130">
        <f t="shared" si="6"/>
        <v>0</v>
      </c>
      <c r="X44" s="100"/>
      <c r="Z44" s="120">
        <f t="shared" si="9"/>
        <v>0</v>
      </c>
      <c r="AA44" s="120">
        <f t="shared" si="10"/>
        <v>0</v>
      </c>
      <c r="AB44" s="120">
        <f t="shared" si="11"/>
        <v>0</v>
      </c>
      <c r="AC44" s="120">
        <f t="shared" si="12"/>
        <v>0</v>
      </c>
    </row>
    <row r="45" spans="1:29" ht="12.75" customHeight="1" hidden="1">
      <c r="A45" s="146">
        <f t="shared" si="13"/>
        <v>9</v>
      </c>
      <c r="B45" s="146">
        <f t="shared" si="7"/>
        <v>0</v>
      </c>
      <c r="C45" s="148"/>
      <c r="D45" s="149"/>
      <c r="E45" s="150"/>
      <c r="F45" s="151">
        <f>INDEX(poeng!$A$1:$B$154,(E45-0)+1,2)</f>
        <v>0</v>
      </c>
      <c r="G45" s="152"/>
      <c r="H45" s="151">
        <f>INDEX(poeng!$A$1:$B$154,(G45-0)+1,2)</f>
        <v>0</v>
      </c>
      <c r="I45" s="150"/>
      <c r="J45" s="151">
        <f>INDEX(poeng!$A$1:$B$154,(I45-0)+1,2)</f>
        <v>0</v>
      </c>
      <c r="K45" s="152"/>
      <c r="L45" s="151">
        <f>INDEX(poeng!$A$1:$B$154,(K45-0)+1,2)</f>
        <v>0</v>
      </c>
      <c r="M45" s="150"/>
      <c r="N45" s="151">
        <f>INDEX(poeng!$A$1:$B$154,(M45-0)+1,2)</f>
        <v>0</v>
      </c>
      <c r="O45" s="150"/>
      <c r="P45" s="151">
        <f>INDEX(poeng!$A$1:$B$154,(O45-0)+1,2)</f>
        <v>0</v>
      </c>
      <c r="Q45" s="128">
        <f t="shared" si="1"/>
        <v>0</v>
      </c>
      <c r="R45" s="129">
        <f t="shared" si="2"/>
        <v>0</v>
      </c>
      <c r="S45" s="129">
        <f t="shared" si="3"/>
        <v>0</v>
      </c>
      <c r="T45" s="129">
        <f t="shared" si="4"/>
        <v>0</v>
      </c>
      <c r="U45" s="129">
        <f t="shared" si="5"/>
        <v>0</v>
      </c>
      <c r="V45" s="129">
        <f t="shared" si="8"/>
        <v>0</v>
      </c>
      <c r="W45" s="130">
        <f t="shared" si="6"/>
        <v>0</v>
      </c>
      <c r="X45" s="100"/>
      <c r="Z45" s="120">
        <f t="shared" si="9"/>
        <v>0</v>
      </c>
      <c r="AA45" s="120">
        <f t="shared" si="10"/>
        <v>0</v>
      </c>
      <c r="AB45" s="120">
        <f t="shared" si="11"/>
        <v>0</v>
      </c>
      <c r="AC45" s="120">
        <f t="shared" si="12"/>
        <v>0</v>
      </c>
    </row>
    <row r="46" spans="1:29" ht="12.75" customHeight="1" hidden="1">
      <c r="A46" s="146">
        <f t="shared" si="13"/>
        <v>9</v>
      </c>
      <c r="B46" s="146">
        <f t="shared" si="7"/>
        <v>0</v>
      </c>
      <c r="C46" s="148"/>
      <c r="D46" s="149"/>
      <c r="E46" s="150"/>
      <c r="F46" s="151">
        <f>INDEX(poeng!$A$1:$B$154,(E46-0)+1,2)</f>
        <v>0</v>
      </c>
      <c r="G46" s="152"/>
      <c r="H46" s="151">
        <f>INDEX(poeng!$A$1:$B$154,(G46-0)+1,2)</f>
        <v>0</v>
      </c>
      <c r="I46" s="150"/>
      <c r="J46" s="151">
        <f>INDEX(poeng!$A$1:$B$154,(I46-0)+1,2)</f>
        <v>0</v>
      </c>
      <c r="K46" s="152"/>
      <c r="L46" s="151">
        <f>INDEX(poeng!$A$1:$B$154,(K46-0)+1,2)</f>
        <v>0</v>
      </c>
      <c r="M46" s="150"/>
      <c r="N46" s="151">
        <f>INDEX(poeng!$A$1:$B$154,(M46-0)+1,2)</f>
        <v>0</v>
      </c>
      <c r="O46" s="150"/>
      <c r="P46" s="151">
        <f>INDEX(poeng!$A$1:$B$154,(O46-0)+1,2)</f>
        <v>0</v>
      </c>
      <c r="Q46" s="128">
        <f t="shared" si="1"/>
        <v>0</v>
      </c>
      <c r="R46" s="129">
        <f t="shared" si="2"/>
        <v>0</v>
      </c>
      <c r="S46" s="129">
        <f t="shared" si="3"/>
        <v>0</v>
      </c>
      <c r="T46" s="129">
        <f t="shared" si="4"/>
        <v>0</v>
      </c>
      <c r="U46" s="129">
        <f t="shared" si="5"/>
        <v>0</v>
      </c>
      <c r="V46" s="129">
        <f t="shared" si="8"/>
        <v>0</v>
      </c>
      <c r="W46" s="130">
        <f t="shared" si="6"/>
        <v>0</v>
      </c>
      <c r="X46" s="100"/>
      <c r="Z46" s="120">
        <f t="shared" si="9"/>
        <v>0</v>
      </c>
      <c r="AA46" s="120">
        <f t="shared" si="10"/>
        <v>0</v>
      </c>
      <c r="AB46" s="120">
        <f t="shared" si="11"/>
        <v>0</v>
      </c>
      <c r="AC46" s="120">
        <f t="shared" si="12"/>
        <v>0</v>
      </c>
    </row>
    <row r="47" spans="1:29" ht="12.75" customHeight="1" hidden="1">
      <c r="A47" s="146">
        <f t="shared" si="13"/>
        <v>9</v>
      </c>
      <c r="B47" s="146">
        <f t="shared" si="7"/>
        <v>0</v>
      </c>
      <c r="C47" s="148"/>
      <c r="D47" s="149"/>
      <c r="E47" s="150"/>
      <c r="F47" s="151">
        <f>INDEX(poeng!$A$1:$B$154,(E47-0)+1,2)</f>
        <v>0</v>
      </c>
      <c r="G47" s="152"/>
      <c r="H47" s="151">
        <f>INDEX(poeng!$A$1:$B$154,(G47-0)+1,2)</f>
        <v>0</v>
      </c>
      <c r="I47" s="150"/>
      <c r="J47" s="151">
        <f>INDEX(poeng!$A$1:$B$154,(I47-0)+1,2)</f>
        <v>0</v>
      </c>
      <c r="K47" s="152"/>
      <c r="L47" s="151">
        <f>INDEX(poeng!$A$1:$B$154,(K47-0)+1,2)</f>
        <v>0</v>
      </c>
      <c r="M47" s="150"/>
      <c r="N47" s="151">
        <f>INDEX(poeng!$A$1:$B$154,(M47-0)+1,2)</f>
        <v>0</v>
      </c>
      <c r="O47" s="150"/>
      <c r="P47" s="151">
        <f>INDEX(poeng!$A$1:$B$154,(O47-0)+1,2)</f>
        <v>0</v>
      </c>
      <c r="Q47" s="128">
        <f t="shared" si="1"/>
        <v>0</v>
      </c>
      <c r="R47" s="129">
        <f t="shared" si="2"/>
        <v>0</v>
      </c>
      <c r="S47" s="129">
        <f t="shared" si="3"/>
        <v>0</v>
      </c>
      <c r="T47" s="129">
        <f t="shared" si="4"/>
        <v>0</v>
      </c>
      <c r="U47" s="129">
        <f t="shared" si="5"/>
        <v>0</v>
      </c>
      <c r="V47" s="129">
        <f t="shared" si="8"/>
        <v>0</v>
      </c>
      <c r="W47" s="130">
        <f t="shared" si="6"/>
        <v>0</v>
      </c>
      <c r="X47" s="100"/>
      <c r="Z47" s="120">
        <f t="shared" si="9"/>
        <v>0</v>
      </c>
      <c r="AA47" s="120">
        <f t="shared" si="10"/>
        <v>0</v>
      </c>
      <c r="AB47" s="120">
        <f t="shared" si="11"/>
        <v>0</v>
      </c>
      <c r="AC47" s="120">
        <f t="shared" si="12"/>
        <v>0</v>
      </c>
    </row>
    <row r="48" spans="1:29" ht="12.75" customHeight="1" hidden="1">
      <c r="A48" s="146">
        <f t="shared" si="13"/>
        <v>9</v>
      </c>
      <c r="B48" s="146">
        <f t="shared" si="7"/>
        <v>0</v>
      </c>
      <c r="C48" s="148"/>
      <c r="D48" s="149"/>
      <c r="E48" s="150"/>
      <c r="F48" s="151">
        <f>INDEX(poeng!$A$1:$B$154,(E48-0)+1,2)</f>
        <v>0</v>
      </c>
      <c r="G48" s="152"/>
      <c r="H48" s="151">
        <f>INDEX(poeng!$A$1:$B$154,(G48-0)+1,2)</f>
        <v>0</v>
      </c>
      <c r="I48" s="150"/>
      <c r="J48" s="151">
        <f>INDEX(poeng!$A$1:$B$154,(I48-0)+1,2)</f>
        <v>0</v>
      </c>
      <c r="K48" s="152"/>
      <c r="L48" s="151">
        <f>INDEX(poeng!$A$1:$B$154,(K48-0)+1,2)</f>
        <v>0</v>
      </c>
      <c r="M48" s="150"/>
      <c r="N48" s="151">
        <f>INDEX(poeng!$A$1:$B$154,(M48-0)+1,2)</f>
        <v>0</v>
      </c>
      <c r="O48" s="150"/>
      <c r="P48" s="151">
        <f>INDEX(poeng!$A$1:$B$154,(O48-0)+1,2)</f>
        <v>0</v>
      </c>
      <c r="Q48" s="128">
        <f t="shared" si="1"/>
        <v>0</v>
      </c>
      <c r="R48" s="129">
        <f t="shared" si="2"/>
        <v>0</v>
      </c>
      <c r="S48" s="129">
        <f t="shared" si="3"/>
        <v>0</v>
      </c>
      <c r="T48" s="129">
        <f t="shared" si="4"/>
        <v>0</v>
      </c>
      <c r="U48" s="129">
        <f t="shared" si="5"/>
        <v>0</v>
      </c>
      <c r="V48" s="129">
        <f t="shared" si="8"/>
        <v>0</v>
      </c>
      <c r="W48" s="130">
        <f t="shared" si="6"/>
        <v>0</v>
      </c>
      <c r="X48" s="100"/>
      <c r="Z48" s="120">
        <f t="shared" si="9"/>
        <v>0</v>
      </c>
      <c r="AA48" s="120">
        <f t="shared" si="10"/>
        <v>0</v>
      </c>
      <c r="AB48" s="120">
        <f t="shared" si="11"/>
        <v>0</v>
      </c>
      <c r="AC48" s="120">
        <f t="shared" si="12"/>
        <v>0</v>
      </c>
    </row>
    <row r="49" spans="1:29" ht="12.75" customHeight="1" hidden="1">
      <c r="A49" s="146">
        <f t="shared" si="13"/>
        <v>9</v>
      </c>
      <c r="B49" s="146">
        <f t="shared" si="7"/>
        <v>0</v>
      </c>
      <c r="C49" s="148"/>
      <c r="D49" s="149"/>
      <c r="E49" s="150"/>
      <c r="F49" s="151">
        <f>INDEX(poeng!$A$1:$B$154,(E49-0)+1,2)</f>
        <v>0</v>
      </c>
      <c r="G49" s="152"/>
      <c r="H49" s="151">
        <f>INDEX(poeng!$A$1:$B$154,(G49-0)+1,2)</f>
        <v>0</v>
      </c>
      <c r="I49" s="150"/>
      <c r="J49" s="151">
        <f>INDEX(poeng!$A$1:$B$154,(I49-0)+1,2)</f>
        <v>0</v>
      </c>
      <c r="K49" s="152"/>
      <c r="L49" s="151">
        <f>INDEX(poeng!$A$1:$B$154,(K49-0)+1,2)</f>
        <v>0</v>
      </c>
      <c r="M49" s="150"/>
      <c r="N49" s="151">
        <f>INDEX(poeng!$A$1:$B$154,(M49-0)+1,2)</f>
        <v>0</v>
      </c>
      <c r="O49" s="150"/>
      <c r="P49" s="151">
        <f>INDEX(poeng!$A$1:$B$154,(O49-0)+1,2)</f>
        <v>0</v>
      </c>
      <c r="Q49" s="128">
        <f t="shared" si="1"/>
        <v>0</v>
      </c>
      <c r="R49" s="129">
        <f t="shared" si="2"/>
        <v>0</v>
      </c>
      <c r="S49" s="129">
        <f t="shared" si="3"/>
        <v>0</v>
      </c>
      <c r="T49" s="129">
        <f t="shared" si="4"/>
        <v>0</v>
      </c>
      <c r="U49" s="129">
        <f t="shared" si="5"/>
        <v>0</v>
      </c>
      <c r="V49" s="129">
        <f t="shared" si="8"/>
        <v>0</v>
      </c>
      <c r="W49" s="130">
        <f t="shared" si="6"/>
        <v>0</v>
      </c>
      <c r="X49" s="100"/>
      <c r="Z49" s="120">
        <f t="shared" si="9"/>
        <v>0</v>
      </c>
      <c r="AA49" s="120">
        <f t="shared" si="10"/>
        <v>0</v>
      </c>
      <c r="AB49" s="120">
        <f t="shared" si="11"/>
        <v>0</v>
      </c>
      <c r="AC49" s="120">
        <f t="shared" si="12"/>
        <v>0</v>
      </c>
    </row>
    <row r="50" spans="1:29" ht="12.75" customHeight="1" hidden="1">
      <c r="A50" s="146">
        <f t="shared" si="13"/>
        <v>9</v>
      </c>
      <c r="B50" s="146">
        <f t="shared" si="7"/>
        <v>0</v>
      </c>
      <c r="C50" s="148"/>
      <c r="D50" s="149"/>
      <c r="E50" s="150"/>
      <c r="F50" s="151">
        <f>INDEX(poeng!$A$1:$B$154,(E50-0)+1,2)</f>
        <v>0</v>
      </c>
      <c r="G50" s="152"/>
      <c r="H50" s="151">
        <f>INDEX(poeng!$A$1:$B$154,(G50-0)+1,2)</f>
        <v>0</v>
      </c>
      <c r="I50" s="150"/>
      <c r="J50" s="151">
        <f>INDEX(poeng!$A$1:$B$154,(I50-0)+1,2)</f>
        <v>0</v>
      </c>
      <c r="K50" s="152"/>
      <c r="L50" s="151">
        <f>INDEX(poeng!$A$1:$B$154,(K50-0)+1,2)</f>
        <v>0</v>
      </c>
      <c r="M50" s="150"/>
      <c r="N50" s="151">
        <f>INDEX(poeng!$A$1:$B$154,(M50-0)+1,2)</f>
        <v>0</v>
      </c>
      <c r="O50" s="150"/>
      <c r="P50" s="151">
        <f>INDEX(poeng!$A$1:$B$154,(O50-0)+1,2)</f>
        <v>0</v>
      </c>
      <c r="Q50" s="128">
        <f t="shared" si="1"/>
        <v>0</v>
      </c>
      <c r="R50" s="129">
        <f t="shared" si="2"/>
        <v>0</v>
      </c>
      <c r="S50" s="129">
        <f t="shared" si="3"/>
        <v>0</v>
      </c>
      <c r="T50" s="129">
        <f t="shared" si="4"/>
        <v>0</v>
      </c>
      <c r="U50" s="129">
        <f t="shared" si="5"/>
        <v>0</v>
      </c>
      <c r="V50" s="129">
        <f t="shared" si="8"/>
        <v>0</v>
      </c>
      <c r="W50" s="130">
        <f t="shared" si="6"/>
        <v>0</v>
      </c>
      <c r="X50" s="100"/>
      <c r="Z50" s="120">
        <f t="shared" si="9"/>
        <v>0</v>
      </c>
      <c r="AA50" s="120">
        <f t="shared" si="10"/>
        <v>0</v>
      </c>
      <c r="AB50" s="120">
        <f t="shared" si="11"/>
        <v>0</v>
      </c>
      <c r="AC50" s="120">
        <f t="shared" si="12"/>
        <v>0</v>
      </c>
    </row>
    <row r="51" spans="1:29" ht="12.75" customHeight="1" hidden="1">
      <c r="A51" s="146">
        <f t="shared" si="13"/>
        <v>9</v>
      </c>
      <c r="B51" s="146">
        <f t="shared" si="7"/>
        <v>0</v>
      </c>
      <c r="C51" s="148"/>
      <c r="D51" s="149"/>
      <c r="E51" s="150"/>
      <c r="F51" s="151">
        <f>INDEX(poeng!$A$1:$B$154,(E51-0)+1,2)</f>
        <v>0</v>
      </c>
      <c r="G51" s="152"/>
      <c r="H51" s="151">
        <f>INDEX(poeng!$A$1:$B$154,(G51-0)+1,2)</f>
        <v>0</v>
      </c>
      <c r="I51" s="150"/>
      <c r="J51" s="151">
        <f>INDEX(poeng!$A$1:$B$154,(I51-0)+1,2)</f>
        <v>0</v>
      </c>
      <c r="K51" s="152"/>
      <c r="L51" s="151">
        <f>INDEX(poeng!$A$1:$B$154,(K51-0)+1,2)</f>
        <v>0</v>
      </c>
      <c r="M51" s="150"/>
      <c r="N51" s="151">
        <f>INDEX(poeng!$A$1:$B$154,(M51-0)+1,2)</f>
        <v>0</v>
      </c>
      <c r="O51" s="150"/>
      <c r="P51" s="151">
        <f>INDEX(poeng!$A$1:$B$154,(O51-0)+1,2)</f>
        <v>0</v>
      </c>
      <c r="Q51" s="128">
        <f t="shared" si="1"/>
        <v>0</v>
      </c>
      <c r="R51" s="129">
        <f t="shared" si="2"/>
        <v>0</v>
      </c>
      <c r="S51" s="129">
        <f t="shared" si="3"/>
        <v>0</v>
      </c>
      <c r="T51" s="129">
        <f t="shared" si="4"/>
        <v>0</v>
      </c>
      <c r="U51" s="129">
        <f t="shared" si="5"/>
        <v>0</v>
      </c>
      <c r="V51" s="129">
        <f t="shared" si="8"/>
        <v>0</v>
      </c>
      <c r="W51" s="130">
        <f t="shared" si="6"/>
        <v>0</v>
      </c>
      <c r="X51" s="100"/>
      <c r="Z51" s="120">
        <f t="shared" si="9"/>
        <v>0</v>
      </c>
      <c r="AA51" s="120">
        <f t="shared" si="10"/>
        <v>0</v>
      </c>
      <c r="AB51" s="120">
        <f t="shared" si="11"/>
        <v>0</v>
      </c>
      <c r="AC51" s="120">
        <f t="shared" si="12"/>
        <v>0</v>
      </c>
    </row>
    <row r="52" spans="1:29" ht="12.75" customHeight="1" hidden="1">
      <c r="A52" s="146">
        <f t="shared" si="13"/>
        <v>9</v>
      </c>
      <c r="B52" s="146">
        <f t="shared" si="7"/>
        <v>0</v>
      </c>
      <c r="C52" s="148"/>
      <c r="D52" s="149"/>
      <c r="E52" s="150"/>
      <c r="F52" s="151">
        <f>INDEX(poeng!$A$1:$B$154,(E52-0)+1,2)</f>
        <v>0</v>
      </c>
      <c r="G52" s="152"/>
      <c r="H52" s="151">
        <f>INDEX(poeng!$A$1:$B$154,(G52-0)+1,2)</f>
        <v>0</v>
      </c>
      <c r="I52" s="150"/>
      <c r="J52" s="151">
        <f>INDEX(poeng!$A$1:$B$154,(I52-0)+1,2)</f>
        <v>0</v>
      </c>
      <c r="K52" s="152"/>
      <c r="L52" s="151">
        <f>INDEX(poeng!$A$1:$B$154,(K52-0)+1,2)</f>
        <v>0</v>
      </c>
      <c r="M52" s="150"/>
      <c r="N52" s="151">
        <f>INDEX(poeng!$A$1:$B$154,(M52-0)+1,2)</f>
        <v>0</v>
      </c>
      <c r="O52" s="150"/>
      <c r="P52" s="151">
        <f>INDEX(poeng!$A$1:$B$154,(O52-0)+1,2)</f>
        <v>0</v>
      </c>
      <c r="Q52" s="128">
        <f t="shared" si="1"/>
        <v>0</v>
      </c>
      <c r="R52" s="129">
        <f t="shared" si="2"/>
        <v>0</v>
      </c>
      <c r="S52" s="129">
        <f t="shared" si="3"/>
        <v>0</v>
      </c>
      <c r="T52" s="129">
        <f t="shared" si="4"/>
        <v>0</v>
      </c>
      <c r="U52" s="129">
        <f t="shared" si="5"/>
        <v>0</v>
      </c>
      <c r="V52" s="129">
        <f t="shared" si="8"/>
        <v>0</v>
      </c>
      <c r="W52" s="136">
        <f t="shared" si="6"/>
        <v>0</v>
      </c>
      <c r="X52" s="100"/>
      <c r="Z52" s="120">
        <f t="shared" si="9"/>
        <v>0</v>
      </c>
      <c r="AA52" s="120">
        <f t="shared" si="10"/>
        <v>0</v>
      </c>
      <c r="AB52" s="120">
        <f t="shared" si="11"/>
        <v>0</v>
      </c>
      <c r="AC52" s="120">
        <f t="shared" si="12"/>
        <v>0</v>
      </c>
    </row>
    <row r="53" spans="1:29" ht="12.75" customHeight="1" hidden="1">
      <c r="A53" s="146">
        <f t="shared" si="13"/>
        <v>9</v>
      </c>
      <c r="B53" s="146">
        <f t="shared" si="7"/>
        <v>0</v>
      </c>
      <c r="C53" s="148"/>
      <c r="D53" s="149"/>
      <c r="E53" s="150"/>
      <c r="F53" s="151">
        <f>INDEX(poeng!$A$1:$B$154,(E53-0)+1,2)</f>
        <v>0</v>
      </c>
      <c r="G53" s="152"/>
      <c r="H53" s="151">
        <f>INDEX(poeng!$A$1:$B$154,(G53-0)+1,2)</f>
        <v>0</v>
      </c>
      <c r="I53" s="150"/>
      <c r="J53" s="151">
        <f>INDEX(poeng!$A$1:$B$154,(I53-0)+1,2)</f>
        <v>0</v>
      </c>
      <c r="K53" s="152"/>
      <c r="L53" s="151">
        <f>INDEX(poeng!$A$1:$B$154,(K53-0)+1,2)</f>
        <v>0</v>
      </c>
      <c r="M53" s="150"/>
      <c r="N53" s="151">
        <f>INDEX(poeng!$A$1:$B$154,(M53-0)+1,2)</f>
        <v>0</v>
      </c>
      <c r="O53" s="150"/>
      <c r="P53" s="151">
        <f>INDEX(poeng!$A$1:$B$154,(O53-0)+1,2)</f>
        <v>0</v>
      </c>
      <c r="Q53" s="128">
        <f t="shared" si="1"/>
        <v>0</v>
      </c>
      <c r="R53" s="129">
        <f t="shared" si="2"/>
        <v>0</v>
      </c>
      <c r="S53" s="129">
        <f t="shared" si="3"/>
        <v>0</v>
      </c>
      <c r="T53" s="129">
        <f t="shared" si="4"/>
        <v>0</v>
      </c>
      <c r="U53" s="129">
        <f t="shared" si="5"/>
        <v>0</v>
      </c>
      <c r="V53" s="129">
        <f t="shared" si="8"/>
        <v>0</v>
      </c>
      <c r="W53" s="130">
        <f t="shared" si="6"/>
        <v>0</v>
      </c>
      <c r="X53" s="100"/>
      <c r="Z53" s="120">
        <f t="shared" si="9"/>
        <v>0</v>
      </c>
      <c r="AA53" s="120">
        <f t="shared" si="10"/>
        <v>0</v>
      </c>
      <c r="AB53" s="120">
        <f t="shared" si="11"/>
        <v>0</v>
      </c>
      <c r="AC53" s="120">
        <f t="shared" si="12"/>
        <v>0</v>
      </c>
    </row>
    <row r="54" spans="1:29" ht="12.75" customHeight="1" hidden="1">
      <c r="A54" s="146">
        <f t="shared" si="13"/>
        <v>9</v>
      </c>
      <c r="B54" s="146">
        <f t="shared" si="7"/>
        <v>0</v>
      </c>
      <c r="C54" s="148"/>
      <c r="D54" s="149"/>
      <c r="E54" s="150"/>
      <c r="F54" s="151">
        <f>INDEX(poeng!$A$1:$B$154,(E54-0)+1,2)</f>
        <v>0</v>
      </c>
      <c r="G54" s="152"/>
      <c r="H54" s="151">
        <f>INDEX(poeng!$A$1:$B$154,(G54-0)+1,2)</f>
        <v>0</v>
      </c>
      <c r="I54" s="150"/>
      <c r="J54" s="151">
        <f>INDEX(poeng!$A$1:$B$154,(I54-0)+1,2)</f>
        <v>0</v>
      </c>
      <c r="K54" s="152"/>
      <c r="L54" s="151">
        <f>INDEX(poeng!$A$1:$B$154,(K54-0)+1,2)</f>
        <v>0</v>
      </c>
      <c r="M54" s="150"/>
      <c r="N54" s="151">
        <f>INDEX(poeng!$A$1:$B$154,(M54-0)+1,2)</f>
        <v>0</v>
      </c>
      <c r="O54" s="150"/>
      <c r="P54" s="151">
        <f>INDEX(poeng!$A$1:$B$154,(O54-0)+1,2)</f>
        <v>0</v>
      </c>
      <c r="Q54" s="128">
        <f t="shared" si="1"/>
        <v>0</v>
      </c>
      <c r="R54" s="129">
        <f t="shared" si="2"/>
        <v>0</v>
      </c>
      <c r="S54" s="129">
        <f t="shared" si="3"/>
        <v>0</v>
      </c>
      <c r="T54" s="129">
        <f t="shared" si="4"/>
        <v>0</v>
      </c>
      <c r="U54" s="129">
        <f t="shared" si="5"/>
        <v>0</v>
      </c>
      <c r="V54" s="129">
        <f t="shared" si="8"/>
        <v>0</v>
      </c>
      <c r="W54" s="130">
        <f t="shared" si="6"/>
        <v>0</v>
      </c>
      <c r="X54" s="100"/>
      <c r="Z54" s="120">
        <f t="shared" si="9"/>
        <v>0</v>
      </c>
      <c r="AA54" s="120">
        <f t="shared" si="10"/>
        <v>0</v>
      </c>
      <c r="AB54" s="120">
        <f t="shared" si="11"/>
        <v>0</v>
      </c>
      <c r="AC54" s="120">
        <f t="shared" si="12"/>
        <v>0</v>
      </c>
    </row>
    <row r="55" spans="1:29" ht="12.75" customHeight="1" hidden="1">
      <c r="A55" s="146">
        <f t="shared" si="13"/>
        <v>9</v>
      </c>
      <c r="B55" s="146">
        <f t="shared" si="7"/>
        <v>0</v>
      </c>
      <c r="C55" s="148"/>
      <c r="D55" s="149"/>
      <c r="E55" s="150"/>
      <c r="F55" s="151">
        <f>INDEX(poeng!$A$1:$B$154,(E55-0)+1,2)</f>
        <v>0</v>
      </c>
      <c r="G55" s="152"/>
      <c r="H55" s="151">
        <f>INDEX(poeng!$A$1:$B$154,(G55-0)+1,2)</f>
        <v>0</v>
      </c>
      <c r="I55" s="150"/>
      <c r="J55" s="151">
        <f>INDEX(poeng!$A$1:$B$154,(I55-0)+1,2)</f>
        <v>0</v>
      </c>
      <c r="K55" s="152"/>
      <c r="L55" s="151">
        <f>INDEX(poeng!$A$1:$B$154,(K55-0)+1,2)</f>
        <v>0</v>
      </c>
      <c r="M55" s="150"/>
      <c r="N55" s="151">
        <f>INDEX(poeng!$A$1:$B$154,(M55-0)+1,2)</f>
        <v>0</v>
      </c>
      <c r="O55" s="150"/>
      <c r="P55" s="151">
        <f>INDEX(poeng!$A$1:$B$154,(O55-0)+1,2)</f>
        <v>0</v>
      </c>
      <c r="Q55" s="128">
        <f t="shared" si="1"/>
        <v>0</v>
      </c>
      <c r="R55" s="129">
        <f t="shared" si="2"/>
        <v>0</v>
      </c>
      <c r="S55" s="129">
        <f t="shared" si="3"/>
        <v>0</v>
      </c>
      <c r="T55" s="129">
        <f t="shared" si="4"/>
        <v>0</v>
      </c>
      <c r="U55" s="129">
        <f t="shared" si="5"/>
        <v>0</v>
      </c>
      <c r="V55" s="129">
        <f t="shared" si="8"/>
        <v>0</v>
      </c>
      <c r="W55" s="130">
        <f t="shared" si="6"/>
        <v>0</v>
      </c>
      <c r="X55" s="100"/>
      <c r="Z55" s="120">
        <f t="shared" si="9"/>
        <v>0</v>
      </c>
      <c r="AA55" s="120">
        <f t="shared" si="10"/>
        <v>0</v>
      </c>
      <c r="AB55" s="120">
        <f t="shared" si="11"/>
        <v>0</v>
      </c>
      <c r="AC55" s="120">
        <f t="shared" si="12"/>
        <v>0</v>
      </c>
    </row>
    <row r="56" spans="1:29" ht="12.75" customHeight="1" hidden="1">
      <c r="A56" s="146">
        <f t="shared" si="13"/>
        <v>9</v>
      </c>
      <c r="B56" s="146">
        <f t="shared" si="7"/>
        <v>0</v>
      </c>
      <c r="C56" s="148"/>
      <c r="D56" s="149"/>
      <c r="E56" s="150"/>
      <c r="F56" s="151">
        <f>INDEX(poeng!$A$1:$B$154,(E56-0)+1,2)</f>
        <v>0</v>
      </c>
      <c r="G56" s="152"/>
      <c r="H56" s="151">
        <f>INDEX(poeng!$A$1:$B$154,(G56-0)+1,2)</f>
        <v>0</v>
      </c>
      <c r="I56" s="150"/>
      <c r="J56" s="151">
        <f>INDEX(poeng!$A$1:$B$154,(I56-0)+1,2)</f>
        <v>0</v>
      </c>
      <c r="K56" s="152"/>
      <c r="L56" s="151">
        <f>INDEX(poeng!$A$1:$B$154,(K56-0)+1,2)</f>
        <v>0</v>
      </c>
      <c r="M56" s="150"/>
      <c r="N56" s="151">
        <f>INDEX(poeng!$A$1:$B$154,(M56-0)+1,2)</f>
        <v>0</v>
      </c>
      <c r="O56" s="150"/>
      <c r="P56" s="151">
        <f>INDEX(poeng!$A$1:$B$154,(O56-0)+1,2)</f>
        <v>0</v>
      </c>
      <c r="Q56" s="128">
        <f t="shared" si="1"/>
        <v>0</v>
      </c>
      <c r="R56" s="129">
        <f t="shared" si="2"/>
        <v>0</v>
      </c>
      <c r="S56" s="129">
        <f t="shared" si="3"/>
        <v>0</v>
      </c>
      <c r="T56" s="129">
        <f t="shared" si="4"/>
        <v>0</v>
      </c>
      <c r="U56" s="129">
        <f t="shared" si="5"/>
        <v>0</v>
      </c>
      <c r="V56" s="129">
        <f t="shared" si="8"/>
        <v>0</v>
      </c>
      <c r="W56" s="130">
        <f t="shared" si="6"/>
        <v>0</v>
      </c>
      <c r="X56" s="100"/>
      <c r="Z56" s="120">
        <f t="shared" si="9"/>
        <v>0</v>
      </c>
      <c r="AA56" s="120">
        <f t="shared" si="10"/>
        <v>0</v>
      </c>
      <c r="AB56" s="120">
        <f t="shared" si="11"/>
        <v>0</v>
      </c>
      <c r="AC56" s="120">
        <f t="shared" si="12"/>
        <v>0</v>
      </c>
    </row>
    <row r="57" spans="1:29" ht="12.75" customHeight="1" hidden="1">
      <c r="A57" s="146">
        <f t="shared" si="13"/>
        <v>9</v>
      </c>
      <c r="B57" s="146">
        <f t="shared" si="7"/>
        <v>0</v>
      </c>
      <c r="C57" s="148"/>
      <c r="D57" s="149"/>
      <c r="E57" s="150"/>
      <c r="F57" s="151">
        <f>INDEX(poeng!$A$1:$B$154,(E57-0)+1,2)</f>
        <v>0</v>
      </c>
      <c r="G57" s="152"/>
      <c r="H57" s="151">
        <f>INDEX(poeng!$A$1:$B$154,(G57-0)+1,2)</f>
        <v>0</v>
      </c>
      <c r="I57" s="150"/>
      <c r="J57" s="151">
        <f>INDEX(poeng!$A$1:$B$154,(I57-0)+1,2)</f>
        <v>0</v>
      </c>
      <c r="K57" s="152"/>
      <c r="L57" s="151">
        <f>INDEX(poeng!$A$1:$B$154,(K57-0)+1,2)</f>
        <v>0</v>
      </c>
      <c r="M57" s="150"/>
      <c r="N57" s="151">
        <f>INDEX(poeng!$A$1:$B$154,(M57-0)+1,2)</f>
        <v>0</v>
      </c>
      <c r="O57" s="150"/>
      <c r="P57" s="151">
        <f>INDEX(poeng!$A$1:$B$154,(O57-0)+1,2)</f>
        <v>0</v>
      </c>
      <c r="Q57" s="128">
        <f t="shared" si="1"/>
        <v>0</v>
      </c>
      <c r="R57" s="129">
        <f t="shared" si="2"/>
        <v>0</v>
      </c>
      <c r="S57" s="129">
        <f t="shared" si="3"/>
        <v>0</v>
      </c>
      <c r="T57" s="129">
        <f t="shared" si="4"/>
        <v>0</v>
      </c>
      <c r="U57" s="129">
        <f t="shared" si="5"/>
        <v>0</v>
      </c>
      <c r="V57" s="129">
        <f t="shared" si="8"/>
        <v>0</v>
      </c>
      <c r="W57" s="130">
        <f t="shared" si="6"/>
        <v>0</v>
      </c>
      <c r="X57" s="100"/>
      <c r="Z57" s="120">
        <f t="shared" si="9"/>
        <v>0</v>
      </c>
      <c r="AA57" s="120">
        <f t="shared" si="10"/>
        <v>0</v>
      </c>
      <c r="AB57" s="120">
        <f t="shared" si="11"/>
        <v>0</v>
      </c>
      <c r="AC57" s="120">
        <f t="shared" si="12"/>
        <v>0</v>
      </c>
    </row>
    <row r="58" spans="1:29" ht="12.75" customHeight="1" hidden="1">
      <c r="A58" s="146">
        <f t="shared" si="13"/>
        <v>9</v>
      </c>
      <c r="B58" s="146">
        <f t="shared" si="7"/>
        <v>0</v>
      </c>
      <c r="C58" s="148"/>
      <c r="D58" s="149"/>
      <c r="E58" s="150"/>
      <c r="F58" s="151">
        <f>INDEX(poeng!$A$1:$B$154,(E58-0)+1,2)</f>
        <v>0</v>
      </c>
      <c r="G58" s="152"/>
      <c r="H58" s="151">
        <f>INDEX(poeng!$A$1:$B$154,(G58-0)+1,2)</f>
        <v>0</v>
      </c>
      <c r="I58" s="150"/>
      <c r="J58" s="151">
        <f>INDEX(poeng!$A$1:$B$154,(I58-0)+1,2)</f>
        <v>0</v>
      </c>
      <c r="K58" s="152"/>
      <c r="L58" s="151">
        <f>INDEX(poeng!$A$1:$B$154,(K58-0)+1,2)</f>
        <v>0</v>
      </c>
      <c r="M58" s="150"/>
      <c r="N58" s="151">
        <f>INDEX(poeng!$A$1:$B$154,(M58-0)+1,2)</f>
        <v>0</v>
      </c>
      <c r="O58" s="150"/>
      <c r="P58" s="151">
        <f>INDEX(poeng!$A$1:$B$154,(O58-0)+1,2)</f>
        <v>0</v>
      </c>
      <c r="Q58" s="128">
        <f t="shared" si="1"/>
        <v>0</v>
      </c>
      <c r="R58" s="129">
        <f t="shared" si="2"/>
        <v>0</v>
      </c>
      <c r="S58" s="129">
        <f t="shared" si="3"/>
        <v>0</v>
      </c>
      <c r="T58" s="129">
        <f t="shared" si="4"/>
        <v>0</v>
      </c>
      <c r="U58" s="129">
        <f t="shared" si="5"/>
        <v>0</v>
      </c>
      <c r="V58" s="129">
        <f t="shared" si="8"/>
        <v>0</v>
      </c>
      <c r="W58" s="130">
        <f t="shared" si="6"/>
        <v>0</v>
      </c>
      <c r="X58" s="100"/>
      <c r="Z58" s="120">
        <f t="shared" si="9"/>
        <v>0</v>
      </c>
      <c r="AA58" s="120">
        <f t="shared" si="10"/>
        <v>0</v>
      </c>
      <c r="AB58" s="120">
        <f t="shared" si="11"/>
        <v>0</v>
      </c>
      <c r="AC58" s="120">
        <f t="shared" si="12"/>
        <v>0</v>
      </c>
    </row>
    <row r="59" spans="1:29" ht="12.75" customHeight="1" hidden="1">
      <c r="A59" s="146">
        <f t="shared" si="13"/>
        <v>9</v>
      </c>
      <c r="B59" s="146">
        <f t="shared" si="7"/>
        <v>0</v>
      </c>
      <c r="C59" s="148"/>
      <c r="D59" s="149"/>
      <c r="E59" s="150"/>
      <c r="F59" s="151">
        <f>INDEX(poeng!$A$1:$B$154,(E59-0)+1,2)</f>
        <v>0</v>
      </c>
      <c r="G59" s="152"/>
      <c r="H59" s="151">
        <f>INDEX(poeng!$A$1:$B$154,(G59-0)+1,2)</f>
        <v>0</v>
      </c>
      <c r="I59" s="150"/>
      <c r="J59" s="151">
        <f>INDEX(poeng!$A$1:$B$154,(I59-0)+1,2)</f>
        <v>0</v>
      </c>
      <c r="K59" s="152"/>
      <c r="L59" s="151">
        <f>INDEX(poeng!$A$1:$B$154,(K59-0)+1,2)</f>
        <v>0</v>
      </c>
      <c r="M59" s="150"/>
      <c r="N59" s="151">
        <f>INDEX(poeng!$A$1:$B$154,(M59-0)+1,2)</f>
        <v>0</v>
      </c>
      <c r="O59" s="150"/>
      <c r="P59" s="151">
        <f>INDEX(poeng!$A$1:$B$154,(O59-0)+1,2)</f>
        <v>0</v>
      </c>
      <c r="Q59" s="128">
        <f t="shared" si="1"/>
        <v>0</v>
      </c>
      <c r="R59" s="129">
        <f t="shared" si="2"/>
        <v>0</v>
      </c>
      <c r="S59" s="129">
        <f t="shared" si="3"/>
        <v>0</v>
      </c>
      <c r="T59" s="129">
        <f t="shared" si="4"/>
        <v>0</v>
      </c>
      <c r="U59" s="129">
        <f t="shared" si="5"/>
        <v>0</v>
      </c>
      <c r="V59" s="129">
        <f t="shared" si="8"/>
        <v>0</v>
      </c>
      <c r="W59" s="130">
        <f t="shared" si="6"/>
        <v>0</v>
      </c>
      <c r="X59" s="100"/>
      <c r="Z59" s="120">
        <f t="shared" si="9"/>
        <v>0</v>
      </c>
      <c r="AA59" s="120">
        <f t="shared" si="10"/>
        <v>0</v>
      </c>
      <c r="AB59" s="120">
        <f t="shared" si="11"/>
        <v>0</v>
      </c>
      <c r="AC59" s="120">
        <f t="shared" si="12"/>
        <v>0</v>
      </c>
    </row>
    <row r="60" spans="1:29" ht="12.75" customHeight="1" hidden="1">
      <c r="A60" s="146">
        <f t="shared" si="13"/>
        <v>9</v>
      </c>
      <c r="B60" s="146">
        <f t="shared" si="7"/>
        <v>0</v>
      </c>
      <c r="C60" s="148"/>
      <c r="D60" s="149"/>
      <c r="E60" s="150"/>
      <c r="F60" s="151">
        <f>INDEX(poeng!$A$1:$B$154,(E60-0)+1,2)</f>
        <v>0</v>
      </c>
      <c r="G60" s="152"/>
      <c r="H60" s="151">
        <f>INDEX(poeng!$A$1:$B$154,(G60-0)+1,2)</f>
        <v>0</v>
      </c>
      <c r="I60" s="150"/>
      <c r="J60" s="151">
        <f>INDEX(poeng!$A$1:$B$154,(I60-0)+1,2)</f>
        <v>0</v>
      </c>
      <c r="K60" s="152"/>
      <c r="L60" s="151">
        <f>INDEX(poeng!$A$1:$B$154,(K60-0)+1,2)</f>
        <v>0</v>
      </c>
      <c r="M60" s="150"/>
      <c r="N60" s="151">
        <f>INDEX(poeng!$A$1:$B$154,(M60-0)+1,2)</f>
        <v>0</v>
      </c>
      <c r="O60" s="150"/>
      <c r="P60" s="151">
        <f>INDEX(poeng!$A$1:$B$154,(O60-0)+1,2)</f>
        <v>0</v>
      </c>
      <c r="Q60" s="128">
        <f t="shared" si="1"/>
        <v>0</v>
      </c>
      <c r="R60" s="129">
        <f t="shared" si="2"/>
        <v>0</v>
      </c>
      <c r="S60" s="129">
        <f t="shared" si="3"/>
        <v>0</v>
      </c>
      <c r="T60" s="129">
        <f t="shared" si="4"/>
        <v>0</v>
      </c>
      <c r="U60" s="129">
        <f t="shared" si="5"/>
        <v>0</v>
      </c>
      <c r="V60" s="129">
        <f t="shared" si="8"/>
        <v>0</v>
      </c>
      <c r="W60" s="130">
        <f t="shared" si="6"/>
        <v>0</v>
      </c>
      <c r="X60" s="100"/>
      <c r="Z60" s="120">
        <f t="shared" si="9"/>
        <v>0</v>
      </c>
      <c r="AA60" s="120">
        <f t="shared" si="10"/>
        <v>0</v>
      </c>
      <c r="AB60" s="120">
        <f t="shared" si="11"/>
        <v>0</v>
      </c>
      <c r="AC60" s="120">
        <f t="shared" si="12"/>
        <v>0</v>
      </c>
    </row>
    <row r="61" spans="1:29" ht="12.75" customHeight="1" hidden="1">
      <c r="A61" s="146">
        <f t="shared" si="13"/>
        <v>9</v>
      </c>
      <c r="B61" s="146">
        <f t="shared" si="7"/>
        <v>0</v>
      </c>
      <c r="C61" s="148"/>
      <c r="D61" s="149"/>
      <c r="E61" s="150"/>
      <c r="F61" s="151">
        <f>INDEX(poeng!$A$1:$B$154,(E61-0)+1,2)</f>
        <v>0</v>
      </c>
      <c r="G61" s="152"/>
      <c r="H61" s="151">
        <f>INDEX(poeng!$A$1:$B$154,(G61-0)+1,2)</f>
        <v>0</v>
      </c>
      <c r="I61" s="150"/>
      <c r="J61" s="151">
        <f>INDEX(poeng!$A$1:$B$154,(I61-0)+1,2)</f>
        <v>0</v>
      </c>
      <c r="K61" s="152"/>
      <c r="L61" s="151">
        <f>INDEX(poeng!$A$1:$B$154,(K61-0)+1,2)</f>
        <v>0</v>
      </c>
      <c r="M61" s="150"/>
      <c r="N61" s="151">
        <f>INDEX(poeng!$A$1:$B$154,(M61-0)+1,2)</f>
        <v>0</v>
      </c>
      <c r="O61" s="150"/>
      <c r="P61" s="151">
        <f>INDEX(poeng!$A$1:$B$154,(O61-0)+1,2)</f>
        <v>0</v>
      </c>
      <c r="Q61" s="128">
        <f t="shared" si="1"/>
        <v>0</v>
      </c>
      <c r="R61" s="129">
        <f t="shared" si="2"/>
        <v>0</v>
      </c>
      <c r="S61" s="129">
        <f t="shared" si="3"/>
        <v>0</v>
      </c>
      <c r="T61" s="129">
        <f t="shared" si="4"/>
        <v>0</v>
      </c>
      <c r="U61" s="129">
        <f t="shared" si="5"/>
        <v>0</v>
      </c>
      <c r="V61" s="129">
        <f t="shared" si="8"/>
        <v>0</v>
      </c>
      <c r="W61" s="130">
        <f t="shared" si="6"/>
        <v>0</v>
      </c>
      <c r="X61" s="100"/>
      <c r="Z61" s="120">
        <f t="shared" si="9"/>
        <v>0</v>
      </c>
      <c r="AA61" s="120">
        <f t="shared" si="10"/>
        <v>0</v>
      </c>
      <c r="AB61" s="120">
        <f t="shared" si="11"/>
        <v>0</v>
      </c>
      <c r="AC61" s="120">
        <f t="shared" si="12"/>
        <v>0</v>
      </c>
    </row>
    <row r="62" spans="1:29" ht="12.75" customHeight="1" hidden="1">
      <c r="A62" s="146">
        <f t="shared" si="13"/>
        <v>9</v>
      </c>
      <c r="B62" s="146">
        <f t="shared" si="7"/>
        <v>0</v>
      </c>
      <c r="C62" s="148"/>
      <c r="D62" s="149"/>
      <c r="E62" s="150"/>
      <c r="F62" s="151">
        <f>INDEX(poeng!$A$1:$B$154,(E62-0)+1,2)</f>
        <v>0</v>
      </c>
      <c r="G62" s="152"/>
      <c r="H62" s="151">
        <f>INDEX(poeng!$A$1:$B$154,(G62-0)+1,2)</f>
        <v>0</v>
      </c>
      <c r="I62" s="150"/>
      <c r="J62" s="151">
        <f>INDEX(poeng!$A$1:$B$154,(I62-0)+1,2)</f>
        <v>0</v>
      </c>
      <c r="K62" s="152"/>
      <c r="L62" s="151">
        <f>INDEX(poeng!$A$1:$B$154,(K62-0)+1,2)</f>
        <v>0</v>
      </c>
      <c r="M62" s="150"/>
      <c r="N62" s="151">
        <f>INDEX(poeng!$A$1:$B$154,(M62-0)+1,2)</f>
        <v>0</v>
      </c>
      <c r="O62" s="150"/>
      <c r="P62" s="151">
        <f>INDEX(poeng!$A$1:$B$154,(O62-0)+1,2)</f>
        <v>0</v>
      </c>
      <c r="Q62" s="128">
        <f t="shared" si="1"/>
        <v>0</v>
      </c>
      <c r="R62" s="129">
        <f t="shared" si="2"/>
        <v>0</v>
      </c>
      <c r="S62" s="129">
        <f t="shared" si="3"/>
        <v>0</v>
      </c>
      <c r="T62" s="129">
        <f t="shared" si="4"/>
        <v>0</v>
      </c>
      <c r="U62" s="129">
        <f t="shared" si="5"/>
        <v>0</v>
      </c>
      <c r="V62" s="129">
        <f t="shared" si="8"/>
        <v>0</v>
      </c>
      <c r="W62" s="130">
        <f t="shared" si="6"/>
        <v>0</v>
      </c>
      <c r="X62" s="100"/>
      <c r="Z62" s="120">
        <f t="shared" si="9"/>
        <v>0</v>
      </c>
      <c r="AA62" s="120">
        <f t="shared" si="10"/>
        <v>0</v>
      </c>
      <c r="AB62" s="120">
        <f t="shared" si="11"/>
        <v>0</v>
      </c>
      <c r="AC62" s="120">
        <f t="shared" si="12"/>
        <v>0</v>
      </c>
    </row>
    <row r="63" spans="1:29" ht="12.75" customHeight="1" hidden="1">
      <c r="A63" s="146">
        <f t="shared" si="13"/>
        <v>9</v>
      </c>
      <c r="B63" s="146">
        <f t="shared" si="7"/>
        <v>0</v>
      </c>
      <c r="C63" s="148"/>
      <c r="D63" s="149"/>
      <c r="E63" s="150"/>
      <c r="F63" s="151">
        <f>INDEX(poeng!$A$1:$B$154,(E63-0)+1,2)</f>
        <v>0</v>
      </c>
      <c r="G63" s="152"/>
      <c r="H63" s="151">
        <f>INDEX(poeng!$A$1:$B$154,(G63-0)+1,2)</f>
        <v>0</v>
      </c>
      <c r="I63" s="150"/>
      <c r="J63" s="151">
        <f>INDEX(poeng!$A$1:$B$154,(I63-0)+1,2)</f>
        <v>0</v>
      </c>
      <c r="K63" s="152"/>
      <c r="L63" s="151">
        <f>INDEX(poeng!$A$1:$B$154,(K63-0)+1,2)</f>
        <v>0</v>
      </c>
      <c r="M63" s="150"/>
      <c r="N63" s="151">
        <f>INDEX(poeng!$A$1:$B$154,(M63-0)+1,2)</f>
        <v>0</v>
      </c>
      <c r="O63" s="150"/>
      <c r="P63" s="151">
        <f>INDEX(poeng!$A$1:$B$154,(O63-0)+1,2)</f>
        <v>0</v>
      </c>
      <c r="Q63" s="128">
        <f t="shared" si="1"/>
        <v>0</v>
      </c>
      <c r="R63" s="129">
        <f t="shared" si="2"/>
        <v>0</v>
      </c>
      <c r="S63" s="129">
        <f t="shared" si="3"/>
        <v>0</v>
      </c>
      <c r="T63" s="129">
        <f t="shared" si="4"/>
        <v>0</v>
      </c>
      <c r="U63" s="129">
        <f t="shared" si="5"/>
        <v>0</v>
      </c>
      <c r="V63" s="129">
        <f t="shared" si="8"/>
        <v>0</v>
      </c>
      <c r="W63" s="130">
        <f t="shared" si="6"/>
        <v>0</v>
      </c>
      <c r="X63" s="100"/>
      <c r="Z63" s="120">
        <f t="shared" si="9"/>
        <v>0</v>
      </c>
      <c r="AA63" s="120">
        <f t="shared" si="10"/>
        <v>0</v>
      </c>
      <c r="AB63" s="120">
        <f t="shared" si="11"/>
        <v>0</v>
      </c>
      <c r="AC63" s="120">
        <f t="shared" si="12"/>
        <v>0</v>
      </c>
    </row>
    <row r="64" spans="1:29" ht="12.75" customHeight="1" hidden="1">
      <c r="A64" s="146">
        <f t="shared" si="13"/>
        <v>9</v>
      </c>
      <c r="B64" s="146">
        <f t="shared" si="7"/>
        <v>0</v>
      </c>
      <c r="C64" s="148"/>
      <c r="D64" s="149"/>
      <c r="E64" s="150"/>
      <c r="F64" s="151">
        <f>INDEX(poeng!$A$1:$B$154,(E64-0)+1,2)</f>
        <v>0</v>
      </c>
      <c r="G64" s="152"/>
      <c r="H64" s="151">
        <f>INDEX(poeng!$A$1:$B$154,(G64-0)+1,2)</f>
        <v>0</v>
      </c>
      <c r="I64" s="150"/>
      <c r="J64" s="151">
        <f>INDEX(poeng!$A$1:$B$154,(I64-0)+1,2)</f>
        <v>0</v>
      </c>
      <c r="K64" s="152"/>
      <c r="L64" s="151">
        <f>INDEX(poeng!$A$1:$B$154,(K64-0)+1,2)</f>
        <v>0</v>
      </c>
      <c r="M64" s="150"/>
      <c r="N64" s="151">
        <f>INDEX(poeng!$A$1:$B$154,(M64-0)+1,2)</f>
        <v>0</v>
      </c>
      <c r="O64" s="150"/>
      <c r="P64" s="151">
        <f>INDEX(poeng!$A$1:$B$154,(O64-0)+1,2)</f>
        <v>0</v>
      </c>
      <c r="Q64" s="128">
        <f aca="true" t="shared" si="14" ref="Q64:Q79">F64</f>
        <v>0</v>
      </c>
      <c r="R64" s="129">
        <f aca="true" t="shared" si="15" ref="R64:R79">H64</f>
        <v>0</v>
      </c>
      <c r="S64" s="129">
        <f aca="true" t="shared" si="16" ref="S64:S79">J64</f>
        <v>0</v>
      </c>
      <c r="T64" s="129">
        <f aca="true" t="shared" si="17" ref="T64:T79">L64</f>
        <v>0</v>
      </c>
      <c r="U64" s="129">
        <f aca="true" t="shared" si="18" ref="U64:U79">N64</f>
        <v>0</v>
      </c>
      <c r="V64" s="129">
        <f t="shared" si="8"/>
        <v>0</v>
      </c>
      <c r="W64" s="130">
        <f aca="true" t="shared" si="19" ref="W64:W79">SUM(Z64:AC64)</f>
        <v>0</v>
      </c>
      <c r="X64" s="100"/>
      <c r="Z64" s="120">
        <f t="shared" si="9"/>
        <v>0</v>
      </c>
      <c r="AA64" s="120">
        <f t="shared" si="10"/>
        <v>0</v>
      </c>
      <c r="AB64" s="120">
        <f t="shared" si="11"/>
        <v>0</v>
      </c>
      <c r="AC64" s="120">
        <f t="shared" si="12"/>
        <v>0</v>
      </c>
    </row>
    <row r="65" spans="1:29" ht="12.75" customHeight="1" hidden="1">
      <c r="A65" s="146">
        <f t="shared" si="13"/>
        <v>9</v>
      </c>
      <c r="B65" s="146">
        <f aca="true" t="shared" si="20" ref="B65:B76">W65</f>
        <v>0</v>
      </c>
      <c r="C65" s="148"/>
      <c r="D65" s="149"/>
      <c r="E65" s="150"/>
      <c r="F65" s="151">
        <f>INDEX(poeng!$A$1:$B$154,(E65-0)+1,2)</f>
        <v>0</v>
      </c>
      <c r="G65" s="152"/>
      <c r="H65" s="151">
        <f>INDEX(poeng!$A$1:$B$154,(G65-0)+1,2)</f>
        <v>0</v>
      </c>
      <c r="I65" s="150"/>
      <c r="J65" s="151">
        <f>INDEX(poeng!$A$1:$B$154,(I65-0)+1,2)</f>
        <v>0</v>
      </c>
      <c r="K65" s="152"/>
      <c r="L65" s="151">
        <f>INDEX(poeng!$A$1:$B$154,(K65-0)+1,2)</f>
        <v>0</v>
      </c>
      <c r="M65" s="150"/>
      <c r="N65" s="151">
        <f>INDEX(poeng!$A$1:$B$154,(M65-0)+1,2)</f>
        <v>0</v>
      </c>
      <c r="O65" s="150"/>
      <c r="P65" s="151">
        <f>INDEX(poeng!$A$1:$B$154,(O65-0)+1,2)</f>
        <v>0</v>
      </c>
      <c r="Q65" s="128">
        <f t="shared" si="14"/>
        <v>0</v>
      </c>
      <c r="R65" s="129">
        <f t="shared" si="15"/>
        <v>0</v>
      </c>
      <c r="S65" s="129">
        <f t="shared" si="16"/>
        <v>0</v>
      </c>
      <c r="T65" s="129">
        <f t="shared" si="17"/>
        <v>0</v>
      </c>
      <c r="U65" s="129">
        <f t="shared" si="18"/>
        <v>0</v>
      </c>
      <c r="V65" s="129">
        <f aca="true" t="shared" si="21" ref="V65:V79">P65</f>
        <v>0</v>
      </c>
      <c r="W65" s="130">
        <f t="shared" si="19"/>
        <v>0</v>
      </c>
      <c r="X65" s="100"/>
      <c r="Z65" s="120">
        <f aca="true" t="shared" si="22" ref="Z65:Z79">LARGE(Q65:V65,1)</f>
        <v>0</v>
      </c>
      <c r="AA65" s="120">
        <f aca="true" t="shared" si="23" ref="AA65:AA79">LARGE(Q65:V65,2)</f>
        <v>0</v>
      </c>
      <c r="AB65" s="120">
        <f aca="true" t="shared" si="24" ref="AB65:AB79">LARGE(Q65:V65,3)</f>
        <v>0</v>
      </c>
      <c r="AC65" s="120">
        <f aca="true" t="shared" si="25" ref="AC65:AC79">LARGE(Q65:V65,4)</f>
        <v>0</v>
      </c>
    </row>
    <row r="66" spans="1:29" ht="12.75" customHeight="1" hidden="1">
      <c r="A66" s="146">
        <f t="shared" si="13"/>
        <v>9</v>
      </c>
      <c r="B66" s="146">
        <f t="shared" si="20"/>
        <v>0</v>
      </c>
      <c r="C66" s="148"/>
      <c r="D66" s="149"/>
      <c r="E66" s="150"/>
      <c r="F66" s="151">
        <f>INDEX(poeng!$A$1:$B$154,(E66-0)+1,2)</f>
        <v>0</v>
      </c>
      <c r="G66" s="152"/>
      <c r="H66" s="151">
        <f>INDEX(poeng!$A$1:$B$154,(G66-0)+1,2)</f>
        <v>0</v>
      </c>
      <c r="I66" s="150"/>
      <c r="J66" s="151">
        <f>INDEX(poeng!$A$1:$B$154,(I66-0)+1,2)</f>
        <v>0</v>
      </c>
      <c r="K66" s="152"/>
      <c r="L66" s="151">
        <f>INDEX(poeng!$A$1:$B$154,(K66-0)+1,2)</f>
        <v>0</v>
      </c>
      <c r="M66" s="150"/>
      <c r="N66" s="151">
        <f>INDEX(poeng!$A$1:$B$154,(M66-0)+1,2)</f>
        <v>0</v>
      </c>
      <c r="O66" s="150"/>
      <c r="P66" s="151">
        <f>INDEX(poeng!$A$1:$B$154,(O66-0)+1,2)</f>
        <v>0</v>
      </c>
      <c r="Q66" s="128">
        <f t="shared" si="14"/>
        <v>0</v>
      </c>
      <c r="R66" s="129">
        <f t="shared" si="15"/>
        <v>0</v>
      </c>
      <c r="S66" s="129">
        <f t="shared" si="16"/>
        <v>0</v>
      </c>
      <c r="T66" s="129">
        <f t="shared" si="17"/>
        <v>0</v>
      </c>
      <c r="U66" s="129">
        <f t="shared" si="18"/>
        <v>0</v>
      </c>
      <c r="V66" s="129">
        <f t="shared" si="21"/>
        <v>0</v>
      </c>
      <c r="W66" s="130">
        <f t="shared" si="19"/>
        <v>0</v>
      </c>
      <c r="X66" s="100"/>
      <c r="Z66" s="120">
        <f t="shared" si="22"/>
        <v>0</v>
      </c>
      <c r="AA66" s="120">
        <f t="shared" si="23"/>
        <v>0</v>
      </c>
      <c r="AB66" s="120">
        <f t="shared" si="24"/>
        <v>0</v>
      </c>
      <c r="AC66" s="120">
        <f t="shared" si="25"/>
        <v>0</v>
      </c>
    </row>
    <row r="67" spans="1:29" ht="12.75" customHeight="1" hidden="1">
      <c r="A67" s="146">
        <f t="shared" si="13"/>
        <v>9</v>
      </c>
      <c r="B67" s="146">
        <f t="shared" si="20"/>
        <v>0</v>
      </c>
      <c r="C67" s="148"/>
      <c r="D67" s="149"/>
      <c r="E67" s="150"/>
      <c r="F67" s="151">
        <f>INDEX(poeng!$A$1:$B$154,(E67-0)+1,2)</f>
        <v>0</v>
      </c>
      <c r="G67" s="152"/>
      <c r="H67" s="151">
        <f>INDEX(poeng!$A$1:$B$154,(G67-0)+1,2)</f>
        <v>0</v>
      </c>
      <c r="I67" s="150"/>
      <c r="J67" s="151">
        <f>INDEX(poeng!$A$1:$B$154,(I67-0)+1,2)</f>
        <v>0</v>
      </c>
      <c r="K67" s="152"/>
      <c r="L67" s="151">
        <f>INDEX(poeng!$A$1:$B$154,(K67-0)+1,2)</f>
        <v>0</v>
      </c>
      <c r="M67" s="150"/>
      <c r="N67" s="151">
        <f>INDEX(poeng!$A$1:$B$154,(M67-0)+1,2)</f>
        <v>0</v>
      </c>
      <c r="O67" s="150"/>
      <c r="P67" s="151">
        <f>INDEX(poeng!$A$1:$B$154,(O67-0)+1,2)</f>
        <v>0</v>
      </c>
      <c r="Q67" s="128">
        <f t="shared" si="14"/>
        <v>0</v>
      </c>
      <c r="R67" s="129">
        <f t="shared" si="15"/>
        <v>0</v>
      </c>
      <c r="S67" s="129">
        <f t="shared" si="16"/>
        <v>0</v>
      </c>
      <c r="T67" s="129">
        <f t="shared" si="17"/>
        <v>0</v>
      </c>
      <c r="U67" s="129">
        <f t="shared" si="18"/>
        <v>0</v>
      </c>
      <c r="V67" s="129">
        <f t="shared" si="21"/>
        <v>0</v>
      </c>
      <c r="W67" s="130">
        <f t="shared" si="19"/>
        <v>0</v>
      </c>
      <c r="X67" s="100"/>
      <c r="Z67" s="120">
        <f t="shared" si="22"/>
        <v>0</v>
      </c>
      <c r="AA67" s="120">
        <f t="shared" si="23"/>
        <v>0</v>
      </c>
      <c r="AB67" s="120">
        <f t="shared" si="24"/>
        <v>0</v>
      </c>
      <c r="AC67" s="120">
        <f t="shared" si="25"/>
        <v>0</v>
      </c>
    </row>
    <row r="68" spans="1:29" ht="12.75" customHeight="1" hidden="1">
      <c r="A68" s="146">
        <f t="shared" si="13"/>
        <v>9</v>
      </c>
      <c r="B68" s="146">
        <f t="shared" si="20"/>
        <v>0</v>
      </c>
      <c r="C68" s="148"/>
      <c r="D68" s="149"/>
      <c r="E68" s="150"/>
      <c r="F68" s="151">
        <f>INDEX(poeng!$A$1:$B$154,(E68-0)+1,2)</f>
        <v>0</v>
      </c>
      <c r="G68" s="152"/>
      <c r="H68" s="151">
        <f>INDEX(poeng!$A$1:$B$154,(G68-0)+1,2)</f>
        <v>0</v>
      </c>
      <c r="I68" s="150"/>
      <c r="J68" s="151">
        <f>INDEX(poeng!$A$1:$B$154,(I68-0)+1,2)</f>
        <v>0</v>
      </c>
      <c r="K68" s="152"/>
      <c r="L68" s="151">
        <f>INDEX(poeng!$A$1:$B$154,(K68-0)+1,2)</f>
        <v>0</v>
      </c>
      <c r="M68" s="150"/>
      <c r="N68" s="151">
        <f>INDEX(poeng!$A$1:$B$154,(M68-0)+1,2)</f>
        <v>0</v>
      </c>
      <c r="O68" s="150"/>
      <c r="P68" s="151">
        <f>INDEX(poeng!$A$1:$B$154,(O68-0)+1,2)</f>
        <v>0</v>
      </c>
      <c r="Q68" s="128">
        <f t="shared" si="14"/>
        <v>0</v>
      </c>
      <c r="R68" s="129">
        <f t="shared" si="15"/>
        <v>0</v>
      </c>
      <c r="S68" s="129">
        <f t="shared" si="16"/>
        <v>0</v>
      </c>
      <c r="T68" s="129">
        <f t="shared" si="17"/>
        <v>0</v>
      </c>
      <c r="U68" s="129">
        <f t="shared" si="18"/>
        <v>0</v>
      </c>
      <c r="V68" s="129">
        <f t="shared" si="21"/>
        <v>0</v>
      </c>
      <c r="W68" s="130">
        <f t="shared" si="19"/>
        <v>0</v>
      </c>
      <c r="X68" s="100"/>
      <c r="Z68" s="120">
        <f t="shared" si="22"/>
        <v>0</v>
      </c>
      <c r="AA68" s="120">
        <f t="shared" si="23"/>
        <v>0</v>
      </c>
      <c r="AB68" s="120">
        <f t="shared" si="24"/>
        <v>0</v>
      </c>
      <c r="AC68" s="120">
        <f t="shared" si="25"/>
        <v>0</v>
      </c>
    </row>
    <row r="69" spans="1:29" ht="12.75" customHeight="1" hidden="1">
      <c r="A69" s="146">
        <f t="shared" si="13"/>
        <v>9</v>
      </c>
      <c r="B69" s="146">
        <f t="shared" si="20"/>
        <v>0</v>
      </c>
      <c r="C69" s="148"/>
      <c r="D69" s="149"/>
      <c r="E69" s="150"/>
      <c r="F69" s="151">
        <f>INDEX(poeng!$A$1:$B$154,(E69-0)+1,2)</f>
        <v>0</v>
      </c>
      <c r="G69" s="152"/>
      <c r="H69" s="151">
        <f>INDEX(poeng!$A$1:$B$154,(G69-0)+1,2)</f>
        <v>0</v>
      </c>
      <c r="I69" s="150"/>
      <c r="J69" s="151">
        <f>INDEX(poeng!$A$1:$B$154,(I69-0)+1,2)</f>
        <v>0</v>
      </c>
      <c r="K69" s="152"/>
      <c r="L69" s="151">
        <f>INDEX(poeng!$A$1:$B$154,(K69-0)+1,2)</f>
        <v>0</v>
      </c>
      <c r="M69" s="150"/>
      <c r="N69" s="151">
        <f>INDEX(poeng!$A$1:$B$154,(M69-0)+1,2)</f>
        <v>0</v>
      </c>
      <c r="O69" s="150"/>
      <c r="P69" s="151">
        <f>INDEX(poeng!$A$1:$B$154,(O69-0)+1,2)</f>
        <v>0</v>
      </c>
      <c r="Q69" s="128">
        <f t="shared" si="14"/>
        <v>0</v>
      </c>
      <c r="R69" s="129">
        <f t="shared" si="15"/>
        <v>0</v>
      </c>
      <c r="S69" s="129">
        <f t="shared" si="16"/>
        <v>0</v>
      </c>
      <c r="T69" s="129">
        <f t="shared" si="17"/>
        <v>0</v>
      </c>
      <c r="U69" s="129">
        <f t="shared" si="18"/>
        <v>0</v>
      </c>
      <c r="V69" s="129">
        <f t="shared" si="21"/>
        <v>0</v>
      </c>
      <c r="W69" s="130">
        <f t="shared" si="19"/>
        <v>0</v>
      </c>
      <c r="X69" s="100"/>
      <c r="Z69" s="120">
        <f t="shared" si="22"/>
        <v>0</v>
      </c>
      <c r="AA69" s="120">
        <f t="shared" si="23"/>
        <v>0</v>
      </c>
      <c r="AB69" s="120">
        <f t="shared" si="24"/>
        <v>0</v>
      </c>
      <c r="AC69" s="120">
        <f t="shared" si="25"/>
        <v>0</v>
      </c>
    </row>
    <row r="70" spans="1:29" ht="12.75" customHeight="1" hidden="1">
      <c r="A70" s="146">
        <f aca="true" t="shared" si="26" ref="A70:A79">RANK(W70,W$6:W$79,0)</f>
        <v>9</v>
      </c>
      <c r="B70" s="146">
        <f t="shared" si="20"/>
        <v>0</v>
      </c>
      <c r="C70" s="148"/>
      <c r="D70" s="149"/>
      <c r="E70" s="150"/>
      <c r="F70" s="151">
        <f>INDEX(poeng!$A$1:$B$154,(E70-0)+1,2)</f>
        <v>0</v>
      </c>
      <c r="G70" s="152"/>
      <c r="H70" s="151">
        <f>INDEX(poeng!$A$1:$B$154,(G70-0)+1,2)</f>
        <v>0</v>
      </c>
      <c r="I70" s="150"/>
      <c r="J70" s="151">
        <f>INDEX(poeng!$A$1:$B$154,(I70-0)+1,2)</f>
        <v>0</v>
      </c>
      <c r="K70" s="152"/>
      <c r="L70" s="151">
        <f>INDEX(poeng!$A$1:$B$154,(K70-0)+1,2)</f>
        <v>0</v>
      </c>
      <c r="M70" s="150"/>
      <c r="N70" s="151">
        <f>INDEX(poeng!$A$1:$B$154,(M70-0)+1,2)</f>
        <v>0</v>
      </c>
      <c r="O70" s="150"/>
      <c r="P70" s="151">
        <f>INDEX(poeng!$A$1:$B$154,(O70-0)+1,2)</f>
        <v>0</v>
      </c>
      <c r="Q70" s="128">
        <f t="shared" si="14"/>
        <v>0</v>
      </c>
      <c r="R70" s="129">
        <f t="shared" si="15"/>
        <v>0</v>
      </c>
      <c r="S70" s="129">
        <f t="shared" si="16"/>
        <v>0</v>
      </c>
      <c r="T70" s="129">
        <f t="shared" si="17"/>
        <v>0</v>
      </c>
      <c r="U70" s="129">
        <f t="shared" si="18"/>
        <v>0</v>
      </c>
      <c r="V70" s="129">
        <f t="shared" si="21"/>
        <v>0</v>
      </c>
      <c r="W70" s="130">
        <f t="shared" si="19"/>
        <v>0</v>
      </c>
      <c r="X70" s="100"/>
      <c r="Z70" s="120">
        <f t="shared" si="22"/>
        <v>0</v>
      </c>
      <c r="AA70" s="120">
        <f t="shared" si="23"/>
        <v>0</v>
      </c>
      <c r="AB70" s="120">
        <f t="shared" si="24"/>
        <v>0</v>
      </c>
      <c r="AC70" s="120">
        <f t="shared" si="25"/>
        <v>0</v>
      </c>
    </row>
    <row r="71" spans="1:29" ht="12.75" customHeight="1" hidden="1">
      <c r="A71" s="146">
        <f t="shared" si="26"/>
        <v>9</v>
      </c>
      <c r="B71" s="146">
        <f t="shared" si="20"/>
        <v>0</v>
      </c>
      <c r="C71" s="148"/>
      <c r="D71" s="149"/>
      <c r="E71" s="150"/>
      <c r="F71" s="151">
        <f>INDEX(poeng!$A$1:$B$154,(E71-0)+1,2)</f>
        <v>0</v>
      </c>
      <c r="G71" s="152"/>
      <c r="H71" s="151">
        <f>INDEX(poeng!$A$1:$B$154,(G71-0)+1,2)</f>
        <v>0</v>
      </c>
      <c r="I71" s="150"/>
      <c r="J71" s="151">
        <f>INDEX(poeng!$A$1:$B$154,(I71-0)+1,2)</f>
        <v>0</v>
      </c>
      <c r="K71" s="152"/>
      <c r="L71" s="151">
        <f>INDEX(poeng!$A$1:$B$154,(K71-0)+1,2)</f>
        <v>0</v>
      </c>
      <c r="M71" s="150"/>
      <c r="N71" s="151">
        <f>INDEX(poeng!$A$1:$B$154,(M71-0)+1,2)</f>
        <v>0</v>
      </c>
      <c r="O71" s="150"/>
      <c r="P71" s="151">
        <f>INDEX(poeng!$A$1:$B$154,(O71-0)+1,2)</f>
        <v>0</v>
      </c>
      <c r="Q71" s="128">
        <f t="shared" si="14"/>
        <v>0</v>
      </c>
      <c r="R71" s="129">
        <f t="shared" si="15"/>
        <v>0</v>
      </c>
      <c r="S71" s="129">
        <f t="shared" si="16"/>
        <v>0</v>
      </c>
      <c r="T71" s="129">
        <f t="shared" si="17"/>
        <v>0</v>
      </c>
      <c r="U71" s="129">
        <f t="shared" si="18"/>
        <v>0</v>
      </c>
      <c r="V71" s="129">
        <f t="shared" si="21"/>
        <v>0</v>
      </c>
      <c r="W71" s="130">
        <f t="shared" si="19"/>
        <v>0</v>
      </c>
      <c r="X71" s="100"/>
      <c r="Z71" s="120">
        <f t="shared" si="22"/>
        <v>0</v>
      </c>
      <c r="AA71" s="120">
        <f t="shared" si="23"/>
        <v>0</v>
      </c>
      <c r="AB71" s="120">
        <f t="shared" si="24"/>
        <v>0</v>
      </c>
      <c r="AC71" s="120">
        <f t="shared" si="25"/>
        <v>0</v>
      </c>
    </row>
    <row r="72" spans="1:29" ht="12.75" customHeight="1" hidden="1">
      <c r="A72" s="146">
        <f t="shared" si="26"/>
        <v>9</v>
      </c>
      <c r="B72" s="146">
        <f t="shared" si="20"/>
        <v>0</v>
      </c>
      <c r="C72" s="148"/>
      <c r="D72" s="149"/>
      <c r="E72" s="150"/>
      <c r="F72" s="151">
        <f>INDEX(poeng!$A$1:$B$154,(E72-0)+1,2)</f>
        <v>0</v>
      </c>
      <c r="G72" s="152"/>
      <c r="H72" s="151">
        <f>INDEX(poeng!$A$1:$B$154,(G72-0)+1,2)</f>
        <v>0</v>
      </c>
      <c r="I72" s="150"/>
      <c r="J72" s="151">
        <f>INDEX(poeng!$A$1:$B$154,(I72-0)+1,2)</f>
        <v>0</v>
      </c>
      <c r="K72" s="152"/>
      <c r="L72" s="151">
        <f>INDEX(poeng!$A$1:$B$154,(K72-0)+1,2)</f>
        <v>0</v>
      </c>
      <c r="M72" s="150"/>
      <c r="N72" s="151">
        <f>INDEX(poeng!$A$1:$B$154,(M72-0)+1,2)</f>
        <v>0</v>
      </c>
      <c r="O72" s="150"/>
      <c r="P72" s="151">
        <f>INDEX(poeng!$A$1:$B$154,(O72-0)+1,2)</f>
        <v>0</v>
      </c>
      <c r="Q72" s="128">
        <f t="shared" si="14"/>
        <v>0</v>
      </c>
      <c r="R72" s="129">
        <f t="shared" si="15"/>
        <v>0</v>
      </c>
      <c r="S72" s="129">
        <f t="shared" si="16"/>
        <v>0</v>
      </c>
      <c r="T72" s="129">
        <f t="shared" si="17"/>
        <v>0</v>
      </c>
      <c r="U72" s="129">
        <f t="shared" si="18"/>
        <v>0</v>
      </c>
      <c r="V72" s="129">
        <f t="shared" si="21"/>
        <v>0</v>
      </c>
      <c r="W72" s="130">
        <f t="shared" si="19"/>
        <v>0</v>
      </c>
      <c r="X72" s="100"/>
      <c r="Z72" s="120">
        <f t="shared" si="22"/>
        <v>0</v>
      </c>
      <c r="AA72" s="120">
        <f t="shared" si="23"/>
        <v>0</v>
      </c>
      <c r="AB72" s="120">
        <f t="shared" si="24"/>
        <v>0</v>
      </c>
      <c r="AC72" s="120">
        <f t="shared" si="25"/>
        <v>0</v>
      </c>
    </row>
    <row r="73" spans="1:29" ht="12.75" customHeight="1" hidden="1">
      <c r="A73" s="146">
        <f t="shared" si="26"/>
        <v>9</v>
      </c>
      <c r="B73" s="146">
        <f t="shared" si="20"/>
        <v>0</v>
      </c>
      <c r="C73" s="148"/>
      <c r="D73" s="149"/>
      <c r="E73" s="150"/>
      <c r="F73" s="151">
        <f>INDEX(poeng!$A$1:$B$154,(E73-0)+1,2)</f>
        <v>0</v>
      </c>
      <c r="G73" s="152"/>
      <c r="H73" s="151">
        <f>INDEX(poeng!$A$1:$B$154,(G73-0)+1,2)</f>
        <v>0</v>
      </c>
      <c r="I73" s="150"/>
      <c r="J73" s="151">
        <f>INDEX(poeng!$A$1:$B$154,(I73-0)+1,2)</f>
        <v>0</v>
      </c>
      <c r="K73" s="152"/>
      <c r="L73" s="151">
        <f>INDEX(poeng!$A$1:$B$154,(K73-0)+1,2)</f>
        <v>0</v>
      </c>
      <c r="M73" s="150"/>
      <c r="N73" s="151">
        <f>INDEX(poeng!$A$1:$B$154,(M73-0)+1,2)</f>
        <v>0</v>
      </c>
      <c r="O73" s="150"/>
      <c r="P73" s="151">
        <f>INDEX(poeng!$A$1:$B$154,(O73-0)+1,2)</f>
        <v>0</v>
      </c>
      <c r="Q73" s="128">
        <f t="shared" si="14"/>
        <v>0</v>
      </c>
      <c r="R73" s="129">
        <f t="shared" si="15"/>
        <v>0</v>
      </c>
      <c r="S73" s="129">
        <f t="shared" si="16"/>
        <v>0</v>
      </c>
      <c r="T73" s="129">
        <f t="shared" si="17"/>
        <v>0</v>
      </c>
      <c r="U73" s="129">
        <f t="shared" si="18"/>
        <v>0</v>
      </c>
      <c r="V73" s="129">
        <f t="shared" si="21"/>
        <v>0</v>
      </c>
      <c r="W73" s="130">
        <f t="shared" si="19"/>
        <v>0</v>
      </c>
      <c r="X73" s="100"/>
      <c r="Z73" s="120">
        <f t="shared" si="22"/>
        <v>0</v>
      </c>
      <c r="AA73" s="120">
        <f t="shared" si="23"/>
        <v>0</v>
      </c>
      <c r="AB73" s="120">
        <f t="shared" si="24"/>
        <v>0</v>
      </c>
      <c r="AC73" s="120">
        <f t="shared" si="25"/>
        <v>0</v>
      </c>
    </row>
    <row r="74" spans="1:29" ht="12.75" customHeight="1" hidden="1">
      <c r="A74" s="146">
        <f t="shared" si="26"/>
        <v>9</v>
      </c>
      <c r="B74" s="146">
        <f t="shared" si="20"/>
        <v>0</v>
      </c>
      <c r="C74" s="148"/>
      <c r="D74" s="149"/>
      <c r="E74" s="150"/>
      <c r="F74" s="151">
        <f>INDEX(poeng!$A$1:$B$154,(E74-0)+1,2)</f>
        <v>0</v>
      </c>
      <c r="G74" s="152"/>
      <c r="H74" s="151">
        <f>INDEX(poeng!$A$1:$B$154,(G74-0)+1,2)</f>
        <v>0</v>
      </c>
      <c r="I74" s="150"/>
      <c r="J74" s="151">
        <f>INDEX(poeng!$A$1:$B$154,(I74-0)+1,2)</f>
        <v>0</v>
      </c>
      <c r="K74" s="152"/>
      <c r="L74" s="151">
        <f>INDEX(poeng!$A$1:$B$154,(K74-0)+1,2)</f>
        <v>0</v>
      </c>
      <c r="M74" s="150"/>
      <c r="N74" s="151">
        <f>INDEX(poeng!$A$1:$B$154,(M74-0)+1,2)</f>
        <v>0</v>
      </c>
      <c r="O74" s="150"/>
      <c r="P74" s="151">
        <f>INDEX(poeng!$A$1:$B$154,(O74-0)+1,2)</f>
        <v>0</v>
      </c>
      <c r="Q74" s="128">
        <f t="shared" si="14"/>
        <v>0</v>
      </c>
      <c r="R74" s="129">
        <f t="shared" si="15"/>
        <v>0</v>
      </c>
      <c r="S74" s="129">
        <f t="shared" si="16"/>
        <v>0</v>
      </c>
      <c r="T74" s="129">
        <f t="shared" si="17"/>
        <v>0</v>
      </c>
      <c r="U74" s="129">
        <f t="shared" si="18"/>
        <v>0</v>
      </c>
      <c r="V74" s="129">
        <f t="shared" si="21"/>
        <v>0</v>
      </c>
      <c r="W74" s="130">
        <f t="shared" si="19"/>
        <v>0</v>
      </c>
      <c r="X74" s="100"/>
      <c r="Z74" s="120">
        <f t="shared" si="22"/>
        <v>0</v>
      </c>
      <c r="AA74" s="120">
        <f t="shared" si="23"/>
        <v>0</v>
      </c>
      <c r="AB74" s="120">
        <f t="shared" si="24"/>
        <v>0</v>
      </c>
      <c r="AC74" s="120">
        <f t="shared" si="25"/>
        <v>0</v>
      </c>
    </row>
    <row r="75" spans="1:29" ht="12.75" customHeight="1" hidden="1">
      <c r="A75" s="146">
        <f t="shared" si="26"/>
        <v>9</v>
      </c>
      <c r="B75" s="146">
        <f t="shared" si="20"/>
        <v>0</v>
      </c>
      <c r="C75" s="148"/>
      <c r="D75" s="149"/>
      <c r="E75" s="150"/>
      <c r="F75" s="151">
        <f>INDEX(poeng!$A$1:$B$154,(E75-0)+1,2)</f>
        <v>0</v>
      </c>
      <c r="G75" s="152"/>
      <c r="H75" s="151">
        <f>INDEX(poeng!$A$1:$B$154,(G75-0)+1,2)</f>
        <v>0</v>
      </c>
      <c r="I75" s="150"/>
      <c r="J75" s="151">
        <f>INDEX(poeng!$A$1:$B$154,(I75-0)+1,2)</f>
        <v>0</v>
      </c>
      <c r="K75" s="152"/>
      <c r="L75" s="151">
        <f>INDEX(poeng!$A$1:$B$154,(K75-0)+1,2)</f>
        <v>0</v>
      </c>
      <c r="M75" s="150"/>
      <c r="N75" s="151">
        <f>INDEX(poeng!$A$1:$B$154,(M75-0)+1,2)</f>
        <v>0</v>
      </c>
      <c r="O75" s="150"/>
      <c r="P75" s="151">
        <f>INDEX(poeng!$A$1:$B$154,(O75-0)+1,2)</f>
        <v>0</v>
      </c>
      <c r="Q75" s="128">
        <f t="shared" si="14"/>
        <v>0</v>
      </c>
      <c r="R75" s="129">
        <f t="shared" si="15"/>
        <v>0</v>
      </c>
      <c r="S75" s="129">
        <f t="shared" si="16"/>
        <v>0</v>
      </c>
      <c r="T75" s="129">
        <f t="shared" si="17"/>
        <v>0</v>
      </c>
      <c r="U75" s="129">
        <f t="shared" si="18"/>
        <v>0</v>
      </c>
      <c r="V75" s="129">
        <f t="shared" si="21"/>
        <v>0</v>
      </c>
      <c r="W75" s="130">
        <f t="shared" si="19"/>
        <v>0</v>
      </c>
      <c r="X75" s="100"/>
      <c r="Z75" s="120">
        <f t="shared" si="22"/>
        <v>0</v>
      </c>
      <c r="AA75" s="120">
        <f t="shared" si="23"/>
        <v>0</v>
      </c>
      <c r="AB75" s="120">
        <f t="shared" si="24"/>
        <v>0</v>
      </c>
      <c r="AC75" s="120">
        <f t="shared" si="25"/>
        <v>0</v>
      </c>
    </row>
    <row r="76" spans="1:29" ht="12.75" customHeight="1" hidden="1" thickBot="1">
      <c r="A76" s="146">
        <f t="shared" si="26"/>
        <v>9</v>
      </c>
      <c r="B76" s="157">
        <f t="shared" si="20"/>
        <v>0</v>
      </c>
      <c r="C76" s="158"/>
      <c r="D76" s="149"/>
      <c r="E76" s="159"/>
      <c r="F76" s="151">
        <f>INDEX(poeng!$A$1:$B$154,(E76-0)+1,2)</f>
        <v>0</v>
      </c>
      <c r="G76" s="152"/>
      <c r="H76" s="151">
        <f>INDEX(poeng!$A$1:$B$154,(G76-0)+1,2)</f>
        <v>0</v>
      </c>
      <c r="I76" s="159"/>
      <c r="J76" s="151">
        <f>INDEX(poeng!$A$1:$B$154,(I76-0)+1,2)</f>
        <v>0</v>
      </c>
      <c r="K76" s="152"/>
      <c r="L76" s="151">
        <f>INDEX(poeng!$A$1:$B$154,(K76-0)+1,2)</f>
        <v>0</v>
      </c>
      <c r="M76" s="159"/>
      <c r="N76" s="151">
        <f>INDEX(poeng!$A$1:$B$154,(M76-0)+1,2)</f>
        <v>0</v>
      </c>
      <c r="O76" s="150"/>
      <c r="P76" s="151">
        <f>INDEX(poeng!$A$1:$B$154,(O76-0)+1,2)</f>
        <v>0</v>
      </c>
      <c r="Q76" s="128">
        <f t="shared" si="14"/>
        <v>0</v>
      </c>
      <c r="R76" s="129">
        <f t="shared" si="15"/>
        <v>0</v>
      </c>
      <c r="S76" s="129">
        <f t="shared" si="16"/>
        <v>0</v>
      </c>
      <c r="T76" s="129">
        <f t="shared" si="17"/>
        <v>0</v>
      </c>
      <c r="U76" s="129">
        <f t="shared" si="18"/>
        <v>0</v>
      </c>
      <c r="V76" s="129">
        <f t="shared" si="21"/>
        <v>0</v>
      </c>
      <c r="W76" s="130">
        <f t="shared" si="19"/>
        <v>0</v>
      </c>
      <c r="X76" s="100"/>
      <c r="Z76" s="120">
        <f t="shared" si="22"/>
        <v>0</v>
      </c>
      <c r="AA76" s="120">
        <f t="shared" si="23"/>
        <v>0</v>
      </c>
      <c r="AB76" s="120">
        <f t="shared" si="24"/>
        <v>0</v>
      </c>
      <c r="AC76" s="120">
        <f t="shared" si="25"/>
        <v>0</v>
      </c>
    </row>
    <row r="77" spans="1:29" ht="15" hidden="1">
      <c r="A77" s="146">
        <f t="shared" si="26"/>
        <v>9</v>
      </c>
      <c r="B77" s="162"/>
      <c r="C77" s="162"/>
      <c r="D77" s="162"/>
      <c r="E77" s="162"/>
      <c r="F77" s="151">
        <f>INDEX(poeng!$A$1:$B$154,(E77-0)+1,2)</f>
        <v>0</v>
      </c>
      <c r="G77" s="162"/>
      <c r="H77" s="151">
        <f>INDEX(poeng!$A$1:$B$154,(G77-0)+1,2)</f>
        <v>0</v>
      </c>
      <c r="I77" s="162"/>
      <c r="J77" s="151">
        <f>INDEX(poeng!$A$1:$B$154,(I77-0)+1,2)</f>
        <v>0</v>
      </c>
      <c r="K77" s="162"/>
      <c r="L77" s="151">
        <f>INDEX(poeng!$A$1:$B$154,(K77-0)+1,2)</f>
        <v>0</v>
      </c>
      <c r="M77" s="162"/>
      <c r="N77" s="151">
        <f>INDEX(poeng!$A$1:$B$154,(M77-0)+1,2)</f>
        <v>0</v>
      </c>
      <c r="O77" s="150"/>
      <c r="P77" s="151">
        <f>INDEX(poeng!$A$1:$B$154,(O77-0)+1,2)</f>
        <v>0</v>
      </c>
      <c r="Q77" s="128">
        <f t="shared" si="14"/>
        <v>0</v>
      </c>
      <c r="R77" s="129">
        <f t="shared" si="15"/>
        <v>0</v>
      </c>
      <c r="S77" s="129">
        <f t="shared" si="16"/>
        <v>0</v>
      </c>
      <c r="T77" s="129">
        <f t="shared" si="17"/>
        <v>0</v>
      </c>
      <c r="U77" s="129">
        <f t="shared" si="18"/>
        <v>0</v>
      </c>
      <c r="V77" s="129">
        <f t="shared" si="21"/>
        <v>0</v>
      </c>
      <c r="W77" s="130">
        <f t="shared" si="19"/>
        <v>0</v>
      </c>
      <c r="X77" s="100"/>
      <c r="Z77" s="120">
        <f t="shared" si="22"/>
        <v>0</v>
      </c>
      <c r="AA77" s="120">
        <f t="shared" si="23"/>
        <v>0</v>
      </c>
      <c r="AB77" s="120">
        <f t="shared" si="24"/>
        <v>0</v>
      </c>
      <c r="AC77" s="120">
        <f t="shared" si="25"/>
        <v>0</v>
      </c>
    </row>
    <row r="78" spans="1:29" ht="15" hidden="1">
      <c r="A78" s="146">
        <f t="shared" si="26"/>
        <v>9</v>
      </c>
      <c r="F78" s="151">
        <f>INDEX(poeng!$A$1:$B$154,(E78-0)+1,2)</f>
        <v>0</v>
      </c>
      <c r="H78" s="151">
        <f>INDEX(poeng!$A$1:$B$154,(G78-0)+1,2)</f>
        <v>0</v>
      </c>
      <c r="J78" s="151">
        <f>INDEX(poeng!$A$1:$B$154,(I78-0)+1,2)</f>
        <v>0</v>
      </c>
      <c r="L78" s="151">
        <f>INDEX(poeng!$A$1:$B$154,(K78-0)+1,2)</f>
        <v>0</v>
      </c>
      <c r="N78" s="151">
        <f>INDEX(poeng!$A$1:$B$154,(M78-0)+1,2)</f>
        <v>0</v>
      </c>
      <c r="O78" s="150"/>
      <c r="P78" s="151">
        <f>INDEX(poeng!$A$1:$B$154,(O78-0)+1,2)</f>
        <v>0</v>
      </c>
      <c r="Q78" s="128">
        <f t="shared" si="14"/>
        <v>0</v>
      </c>
      <c r="R78" s="129">
        <f t="shared" si="15"/>
        <v>0</v>
      </c>
      <c r="S78" s="129">
        <f t="shared" si="16"/>
        <v>0</v>
      </c>
      <c r="T78" s="129">
        <f t="shared" si="17"/>
        <v>0</v>
      </c>
      <c r="U78" s="129">
        <f t="shared" si="18"/>
        <v>0</v>
      </c>
      <c r="V78" s="129">
        <f t="shared" si="21"/>
        <v>0</v>
      </c>
      <c r="W78" s="130">
        <f t="shared" si="19"/>
        <v>0</v>
      </c>
      <c r="X78" s="100"/>
      <c r="Z78" s="120">
        <f t="shared" si="22"/>
        <v>0</v>
      </c>
      <c r="AA78" s="120">
        <f t="shared" si="23"/>
        <v>0</v>
      </c>
      <c r="AB78" s="120">
        <f t="shared" si="24"/>
        <v>0</v>
      </c>
      <c r="AC78" s="120">
        <f t="shared" si="25"/>
        <v>0</v>
      </c>
    </row>
    <row r="79" spans="1:29" ht="15.75" hidden="1" thickBot="1">
      <c r="A79" s="157">
        <f t="shared" si="26"/>
        <v>9</v>
      </c>
      <c r="F79" s="160">
        <f>INDEX(poeng!$A$1:$B$154,(E79-0)+1,2)</f>
        <v>0</v>
      </c>
      <c r="H79" s="160">
        <f>INDEX(poeng!$A$1:$B$154,(G79-0)+1,2)</f>
        <v>0</v>
      </c>
      <c r="J79" s="160">
        <f>INDEX(poeng!$A$1:$B$154,(I79-0)+1,2)</f>
        <v>0</v>
      </c>
      <c r="L79" s="160">
        <f>INDEX(poeng!$A$1:$B$154,(K79-0)+1,2)</f>
        <v>0</v>
      </c>
      <c r="N79" s="160">
        <f>INDEX(poeng!$A$1:$B$154,(M79-0)+1,2)</f>
        <v>0</v>
      </c>
      <c r="O79" s="159"/>
      <c r="P79" s="160">
        <f>INDEX(poeng!$A$1:$B$154,(O79-0)+1,2)</f>
        <v>0</v>
      </c>
      <c r="Q79" s="128">
        <f t="shared" si="14"/>
        <v>0</v>
      </c>
      <c r="R79" s="129">
        <f t="shared" si="15"/>
        <v>0</v>
      </c>
      <c r="S79" s="129">
        <f t="shared" si="16"/>
        <v>0</v>
      </c>
      <c r="T79" s="129">
        <f t="shared" si="17"/>
        <v>0</v>
      </c>
      <c r="U79" s="129">
        <f t="shared" si="18"/>
        <v>0</v>
      </c>
      <c r="V79" s="129">
        <f t="shared" si="21"/>
        <v>0</v>
      </c>
      <c r="W79" s="130">
        <f t="shared" si="19"/>
        <v>0</v>
      </c>
      <c r="X79" s="161"/>
      <c r="Y79" s="77"/>
      <c r="Z79" s="120">
        <f t="shared" si="22"/>
        <v>0</v>
      </c>
      <c r="AA79" s="120">
        <f t="shared" si="23"/>
        <v>0</v>
      </c>
      <c r="AB79" s="120">
        <f t="shared" si="24"/>
        <v>0</v>
      </c>
      <c r="AC79" s="120">
        <f t="shared" si="25"/>
        <v>0</v>
      </c>
    </row>
    <row r="80" spans="15:23" ht="15">
      <c r="O80" s="163"/>
      <c r="P80" s="163"/>
      <c r="Q80" s="162"/>
      <c r="R80" s="162"/>
      <c r="S80" s="162"/>
      <c r="T80" s="162"/>
      <c r="U80" s="162"/>
      <c r="V80" s="162"/>
      <c r="W80" s="162"/>
    </row>
  </sheetData>
  <mergeCells count="7">
    <mergeCell ref="O3:P3"/>
    <mergeCell ref="M3:N3"/>
    <mergeCell ref="D1:L1"/>
    <mergeCell ref="E3:F3"/>
    <mergeCell ref="G3:H3"/>
    <mergeCell ref="I3:J3"/>
    <mergeCell ref="K3:L3"/>
  </mergeCells>
  <printOptions/>
  <pageMargins left="0.4722222222222222" right="0.19652777777777777" top="0.9840277777777777" bottom="0.45902777777777776" header="0.5" footer="0.5"/>
  <pageSetup fitToHeight="1" fitToWidth="1" horizontalDpi="600" verticalDpi="600" orientation="portrait" paperSize="9" scale="62" r:id="rId2"/>
  <headerFooter alignWithMargins="0">
    <oddFooter>&amp;LMagnhild Knudsen&amp;R&amp;D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77"/>
  <sheetViews>
    <sheetView showGridLines="0" showZeros="0" zoomScale="75" zoomScaleNormal="75" workbookViewId="0" topLeftCell="A1">
      <selection activeCell="A10" sqref="A10:IV17"/>
    </sheetView>
  </sheetViews>
  <sheetFormatPr defaultColWidth="11.5546875" defaultRowHeight="15"/>
  <cols>
    <col min="1" max="2" width="7.4453125" style="0" bestFit="1" customWidth="1"/>
    <col min="3" max="3" width="18.4453125" style="0" bestFit="1" customWidth="1"/>
    <col min="4" max="4" width="13.5546875" style="0" bestFit="1" customWidth="1"/>
    <col min="5" max="5" width="6.6640625" style="0" bestFit="1" customWidth="1"/>
    <col min="6" max="6" width="7.10546875" style="0" bestFit="1" customWidth="1"/>
    <col min="7" max="7" width="6.6640625" style="0" customWidth="1"/>
    <col min="8" max="8" width="7.10546875" style="0" bestFit="1" customWidth="1"/>
    <col min="9" max="9" width="6.6640625" style="0" customWidth="1"/>
    <col min="10" max="10" width="7.10546875" style="0" bestFit="1" customWidth="1"/>
    <col min="11" max="11" width="6.6640625" style="0" customWidth="1"/>
    <col min="12" max="12" width="7.10546875" style="0" bestFit="1" customWidth="1"/>
    <col min="13" max="13" width="6.6640625" style="0" customWidth="1"/>
    <col min="14" max="14" width="7.10546875" style="0" bestFit="1" customWidth="1"/>
    <col min="15" max="15" width="6.6640625" style="0" customWidth="1"/>
    <col min="16" max="16" width="7.10546875" style="0" bestFit="1" customWidth="1"/>
    <col min="17" max="23" width="6.6640625" style="0" hidden="1" customWidth="1"/>
    <col min="24" max="24" width="5.6640625" style="0" hidden="1" customWidth="1"/>
    <col min="25" max="25" width="4.6640625" style="0" hidden="1" customWidth="1"/>
    <col min="26" max="26" width="5.6640625" style="0" hidden="1" customWidth="1"/>
    <col min="27" max="27" width="6.88671875" style="0" hidden="1" customWidth="1"/>
    <col min="28" max="30" width="4.6640625" style="0" hidden="1" customWidth="1"/>
    <col min="31" max="32" width="8.88671875" style="0" hidden="1" customWidth="1"/>
    <col min="33" max="16384" width="9.6640625" style="0" customWidth="1"/>
  </cols>
  <sheetData>
    <row r="1" spans="4:23" ht="33.75" customHeight="1">
      <c r="D1" s="230" t="str">
        <f>'J 12'!$D$1</f>
        <v>TE cup 2003</v>
      </c>
      <c r="E1" s="230"/>
      <c r="F1" s="230"/>
      <c r="G1" s="230"/>
      <c r="H1" s="230"/>
      <c r="I1" s="230"/>
      <c r="J1" s="230"/>
      <c r="K1" s="230"/>
      <c r="L1" s="230"/>
      <c r="M1" s="18"/>
      <c r="N1" s="18"/>
      <c r="O1" s="18"/>
      <c r="P1" s="18"/>
      <c r="Q1" s="16"/>
      <c r="R1" s="2"/>
      <c r="S1" s="2"/>
      <c r="T1" s="2"/>
      <c r="U1" s="2"/>
      <c r="V1" s="2"/>
      <c r="W1" s="2"/>
    </row>
    <row r="2" spans="4:23" ht="24.75" customHeight="1" thickBot="1"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2"/>
      <c r="R2" s="2"/>
      <c r="S2" s="2"/>
      <c r="T2" s="2"/>
      <c r="U2" s="2"/>
      <c r="V2" s="2"/>
      <c r="W2" s="2"/>
    </row>
    <row r="3" spans="1:23" ht="22.5" customHeight="1" thickBot="1">
      <c r="A3" s="233" t="s">
        <v>424</v>
      </c>
      <c r="B3" s="234"/>
      <c r="C3" s="234"/>
      <c r="D3" s="235"/>
      <c r="E3" s="231" t="s">
        <v>425</v>
      </c>
      <c r="F3" s="232"/>
      <c r="G3" s="231" t="s">
        <v>95</v>
      </c>
      <c r="H3" s="232"/>
      <c r="I3" s="231" t="s">
        <v>96</v>
      </c>
      <c r="J3" s="232"/>
      <c r="K3" s="231" t="s">
        <v>97</v>
      </c>
      <c r="L3" s="232"/>
      <c r="M3" s="231" t="s">
        <v>98</v>
      </c>
      <c r="N3" s="232"/>
      <c r="O3" s="231" t="s">
        <v>202</v>
      </c>
      <c r="P3" s="232"/>
      <c r="Q3" s="60"/>
      <c r="R3" s="57"/>
      <c r="S3" s="57"/>
      <c r="T3" s="57"/>
      <c r="U3" s="57"/>
      <c r="V3" s="57"/>
      <c r="W3" s="3"/>
    </row>
    <row r="4" spans="1:24" ht="18.75" customHeight="1" thickTop="1">
      <c r="A4" s="53" t="s">
        <v>2</v>
      </c>
      <c r="B4" s="50" t="s">
        <v>3</v>
      </c>
      <c r="C4" s="45"/>
      <c r="D4" s="41"/>
      <c r="E4" s="31" t="s">
        <v>4</v>
      </c>
      <c r="F4" s="28" t="s">
        <v>1</v>
      </c>
      <c r="G4" s="34" t="s">
        <v>4</v>
      </c>
      <c r="H4" s="27" t="s">
        <v>1</v>
      </c>
      <c r="I4" s="31" t="s">
        <v>4</v>
      </c>
      <c r="J4" s="28" t="s">
        <v>1</v>
      </c>
      <c r="K4" s="34" t="s">
        <v>4</v>
      </c>
      <c r="L4" s="27" t="s">
        <v>1</v>
      </c>
      <c r="M4" s="31" t="s">
        <v>4</v>
      </c>
      <c r="N4" s="28" t="s">
        <v>1</v>
      </c>
      <c r="O4" s="31" t="s">
        <v>4</v>
      </c>
      <c r="P4" s="28" t="s">
        <v>1</v>
      </c>
      <c r="Q4" s="19" t="s">
        <v>5</v>
      </c>
      <c r="R4" s="5" t="s">
        <v>5</v>
      </c>
      <c r="S4" s="5" t="s">
        <v>5</v>
      </c>
      <c r="T4" s="5" t="s">
        <v>5</v>
      </c>
      <c r="U4" s="5" t="s">
        <v>5</v>
      </c>
      <c r="V4" s="5" t="s">
        <v>5</v>
      </c>
      <c r="W4" s="4" t="s">
        <v>3</v>
      </c>
      <c r="X4" s="6"/>
    </row>
    <row r="5" spans="1:29" ht="18.75" customHeight="1" thickBot="1">
      <c r="A5" s="46" t="s">
        <v>6</v>
      </c>
      <c r="B5" s="42" t="s">
        <v>1</v>
      </c>
      <c r="C5" s="46" t="s">
        <v>7</v>
      </c>
      <c r="D5" s="42" t="s">
        <v>8</v>
      </c>
      <c r="E5" s="32" t="s">
        <v>6</v>
      </c>
      <c r="F5" s="30"/>
      <c r="G5" s="35" t="s">
        <v>6</v>
      </c>
      <c r="H5" s="29"/>
      <c r="I5" s="32" t="s">
        <v>6</v>
      </c>
      <c r="J5" s="30"/>
      <c r="K5" s="35" t="s">
        <v>6</v>
      </c>
      <c r="L5" s="29"/>
      <c r="M5" s="32" t="s">
        <v>6</v>
      </c>
      <c r="N5" s="30"/>
      <c r="O5" s="32" t="s">
        <v>6</v>
      </c>
      <c r="P5" s="30"/>
      <c r="Q5" s="20" t="s">
        <v>9</v>
      </c>
      <c r="R5" s="8" t="s">
        <v>10</v>
      </c>
      <c r="S5" s="8" t="s">
        <v>11</v>
      </c>
      <c r="T5" s="8" t="s">
        <v>12</v>
      </c>
      <c r="U5" s="8">
        <v>5</v>
      </c>
      <c r="V5" s="8">
        <v>6</v>
      </c>
      <c r="W5" s="7" t="s">
        <v>1</v>
      </c>
      <c r="X5" s="6"/>
      <c r="Z5">
        <v>1</v>
      </c>
      <c r="AA5">
        <v>2</v>
      </c>
      <c r="AB5">
        <v>3</v>
      </c>
      <c r="AC5">
        <v>4</v>
      </c>
    </row>
    <row r="6" spans="1:29" ht="15.75" customHeight="1" thickTop="1">
      <c r="A6" s="69">
        <f aca="true" t="shared" si="0" ref="A6:A37">RANK(W6,W$6:W$76,0)</f>
        <v>1</v>
      </c>
      <c r="B6" s="70">
        <f aca="true" t="shared" si="1" ref="B6:B24">W6</f>
        <v>400</v>
      </c>
      <c r="C6" s="71" t="s">
        <v>42</v>
      </c>
      <c r="D6" s="72" t="s">
        <v>33</v>
      </c>
      <c r="E6" s="75">
        <v>1</v>
      </c>
      <c r="F6" s="65">
        <f>INDEX(poeng!$A$1:$B$154,(E6-0)+1,2)</f>
        <v>100</v>
      </c>
      <c r="G6" s="74">
        <v>1</v>
      </c>
      <c r="H6" s="65">
        <f>INDEX(poeng!$A$1:$B$154,(G6-0)+1,2)</f>
        <v>100</v>
      </c>
      <c r="I6" s="75">
        <v>1</v>
      </c>
      <c r="J6" s="65">
        <f>INDEX(poeng!$A$1:$B$154,(I6-0)+1,2)</f>
        <v>100</v>
      </c>
      <c r="K6" s="74">
        <v>1</v>
      </c>
      <c r="L6" s="65">
        <f>INDEX(poeng!$A$1:$B$154,(K6-0)+1,2)</f>
        <v>100</v>
      </c>
      <c r="M6" s="73">
        <v>1</v>
      </c>
      <c r="N6" s="65">
        <f>INDEX(poeng!$A$1:$B$154,(M6-0)+1,2)</f>
        <v>100</v>
      </c>
      <c r="O6" s="73"/>
      <c r="P6" s="65">
        <f>INDEX(poeng!$A$1:$B$154,(O6-0)+1,2)</f>
        <v>0</v>
      </c>
      <c r="Q6" s="21">
        <f aca="true" t="shared" si="2" ref="Q6:Q60">F6</f>
        <v>100</v>
      </c>
      <c r="R6" s="63">
        <f aca="true" t="shared" si="3" ref="R6:R60">H6</f>
        <v>100</v>
      </c>
      <c r="S6" s="63">
        <f aca="true" t="shared" si="4" ref="S6:S60">J6</f>
        <v>100</v>
      </c>
      <c r="T6" s="63">
        <f aca="true" t="shared" si="5" ref="T6:T60">L6</f>
        <v>100</v>
      </c>
      <c r="U6" s="63">
        <f aca="true" t="shared" si="6" ref="U6:U60">N6</f>
        <v>100</v>
      </c>
      <c r="V6" s="63">
        <f aca="true" t="shared" si="7" ref="V6:V61">P6</f>
        <v>0</v>
      </c>
      <c r="W6" s="64">
        <f aca="true" t="shared" si="8" ref="W6:W60">SUM(Z6:AC6)</f>
        <v>400</v>
      </c>
      <c r="X6" s="1"/>
      <c r="Z6" s="15">
        <f aca="true" t="shared" si="9" ref="Z6:Z61">LARGE(Q6:V6,1)</f>
        <v>100</v>
      </c>
      <c r="AA6" s="15">
        <f aca="true" t="shared" si="10" ref="AA6:AA61">LARGE(Q6:V6,2)</f>
        <v>100</v>
      </c>
      <c r="AB6" s="15">
        <f aca="true" t="shared" si="11" ref="AB6:AB61">LARGE(Q6:V6,3)</f>
        <v>100</v>
      </c>
      <c r="AC6" s="15">
        <f aca="true" t="shared" si="12" ref="AC6:AC61">LARGE(Q6:V6,4)</f>
        <v>100</v>
      </c>
    </row>
    <row r="7" spans="1:29" ht="15.75" customHeight="1">
      <c r="A7" s="55">
        <f t="shared" si="0"/>
        <v>2</v>
      </c>
      <c r="B7" s="52">
        <f t="shared" si="1"/>
        <v>320</v>
      </c>
      <c r="C7" s="58" t="s">
        <v>211</v>
      </c>
      <c r="D7" s="59" t="s">
        <v>23</v>
      </c>
      <c r="E7" s="24">
        <v>2</v>
      </c>
      <c r="F7" s="66">
        <f>INDEX(poeng!$A$1:$B$154,(E7-0)+1,2)</f>
        <v>80</v>
      </c>
      <c r="G7" s="37">
        <v>2</v>
      </c>
      <c r="H7" s="66">
        <f>INDEX(poeng!$A$1:$B$154,(G7-0)+1,2)</f>
        <v>80</v>
      </c>
      <c r="I7" s="39"/>
      <c r="J7" s="66">
        <f>INDEX(poeng!$A$1:$B$154,(I7-0)+1,2)</f>
        <v>0</v>
      </c>
      <c r="K7" s="37">
        <v>2</v>
      </c>
      <c r="L7" s="66">
        <f>INDEX(poeng!$A$1:$B$154,(K7-0)+1,2)</f>
        <v>80</v>
      </c>
      <c r="M7" s="24">
        <v>2</v>
      </c>
      <c r="N7" s="66">
        <f>INDEX(poeng!$A$1:$B$154,(M7-0)+1,2)</f>
        <v>80</v>
      </c>
      <c r="O7" s="25">
        <v>2</v>
      </c>
      <c r="P7" s="66">
        <f>INDEX(poeng!$A$1:$B$154,(O7-0)+1,2)</f>
        <v>80</v>
      </c>
      <c r="Q7" s="22">
        <f t="shared" si="2"/>
        <v>80</v>
      </c>
      <c r="R7" s="9">
        <f t="shared" si="3"/>
        <v>80</v>
      </c>
      <c r="S7" s="9">
        <f t="shared" si="4"/>
        <v>0</v>
      </c>
      <c r="T7" s="9">
        <f t="shared" si="5"/>
        <v>80</v>
      </c>
      <c r="U7" s="9">
        <f t="shared" si="6"/>
        <v>80</v>
      </c>
      <c r="V7" s="9">
        <f>P7</f>
        <v>80</v>
      </c>
      <c r="W7" s="10">
        <f t="shared" si="8"/>
        <v>320</v>
      </c>
      <c r="X7" s="1"/>
      <c r="Y7" s="15"/>
      <c r="Z7" s="15">
        <f>LARGE(Q7:V7,1)</f>
        <v>80</v>
      </c>
      <c r="AA7" s="15">
        <f>LARGE(Q7:V7,2)</f>
        <v>80</v>
      </c>
      <c r="AB7" s="15">
        <f>LARGE(Q7:V7,3)</f>
        <v>80</v>
      </c>
      <c r="AC7" s="15">
        <f>LARGE(Q7:V7,4)</f>
        <v>80</v>
      </c>
    </row>
    <row r="8" spans="1:29" ht="15.75" customHeight="1">
      <c r="A8" s="55">
        <f t="shared" si="0"/>
        <v>3</v>
      </c>
      <c r="B8" s="52">
        <f t="shared" si="1"/>
        <v>300</v>
      </c>
      <c r="C8" s="58" t="s">
        <v>390</v>
      </c>
      <c r="D8" s="59" t="s">
        <v>126</v>
      </c>
      <c r="E8" s="24">
        <v>3</v>
      </c>
      <c r="F8" s="66">
        <f>INDEX(poeng!$A$1:$B$154,(E8-0)+1,2)</f>
        <v>60</v>
      </c>
      <c r="G8" s="37">
        <v>3</v>
      </c>
      <c r="H8" s="66">
        <f>INDEX(poeng!$A$1:$B$154,(G8-0)+1,2)</f>
        <v>60</v>
      </c>
      <c r="I8" s="39">
        <v>2</v>
      </c>
      <c r="J8" s="66">
        <f>INDEX(poeng!$A$1:$B$154,(I8-0)+1,2)</f>
        <v>80</v>
      </c>
      <c r="K8" s="37"/>
      <c r="L8" s="66">
        <f>INDEX(poeng!$A$1:$B$154,(K8-0)+1,2)</f>
        <v>0</v>
      </c>
      <c r="M8" s="24"/>
      <c r="N8" s="66">
        <f>INDEX(poeng!$A$1:$B$154,(M8-0)+1,2)</f>
        <v>0</v>
      </c>
      <c r="O8" s="24">
        <v>1</v>
      </c>
      <c r="P8" s="66">
        <f>INDEX(poeng!$A$1:$B$154,(O8-0)+1,2)</f>
        <v>100</v>
      </c>
      <c r="Q8" s="22">
        <f t="shared" si="2"/>
        <v>60</v>
      </c>
      <c r="R8" s="9">
        <f t="shared" si="3"/>
        <v>60</v>
      </c>
      <c r="S8" s="9">
        <f t="shared" si="4"/>
        <v>80</v>
      </c>
      <c r="T8" s="9">
        <f t="shared" si="5"/>
        <v>0</v>
      </c>
      <c r="U8" s="9">
        <f t="shared" si="6"/>
        <v>0</v>
      </c>
      <c r="V8" s="9">
        <f t="shared" si="7"/>
        <v>100</v>
      </c>
      <c r="W8" s="10">
        <f t="shared" si="8"/>
        <v>300</v>
      </c>
      <c r="X8" s="6"/>
      <c r="Z8" s="15">
        <f t="shared" si="9"/>
        <v>100</v>
      </c>
      <c r="AA8" s="15">
        <f t="shared" si="10"/>
        <v>80</v>
      </c>
      <c r="AB8" s="15">
        <f t="shared" si="11"/>
        <v>60</v>
      </c>
      <c r="AC8" s="15">
        <f t="shared" si="12"/>
        <v>60</v>
      </c>
    </row>
    <row r="9" spans="1:29" ht="15.75" customHeight="1">
      <c r="A9" s="55">
        <f t="shared" si="0"/>
        <v>4</v>
      </c>
      <c r="B9" s="52">
        <f t="shared" si="1"/>
        <v>160</v>
      </c>
      <c r="C9" s="58" t="s">
        <v>391</v>
      </c>
      <c r="D9" s="59" t="s">
        <v>351</v>
      </c>
      <c r="E9" s="24"/>
      <c r="F9" s="66">
        <f>INDEX(poeng!$A$1:$B$154,(E9-0)+1,2)</f>
        <v>0</v>
      </c>
      <c r="G9" s="37">
        <v>4</v>
      </c>
      <c r="H9" s="66">
        <f>INDEX(poeng!$A$1:$B$154,(G9-0)+1,2)</f>
        <v>50</v>
      </c>
      <c r="I9" s="39"/>
      <c r="J9" s="66">
        <f>INDEX(poeng!$A$1:$B$154,(I9-0)+1,2)</f>
        <v>0</v>
      </c>
      <c r="K9" s="37">
        <v>4</v>
      </c>
      <c r="L9" s="66">
        <f>INDEX(poeng!$A$1:$B$154,(K9-0)+1,2)</f>
        <v>50</v>
      </c>
      <c r="M9" s="25"/>
      <c r="N9" s="66">
        <f>INDEX(poeng!$A$1:$B$154,(M9-0)+1,2)</f>
        <v>0</v>
      </c>
      <c r="O9" s="24">
        <v>3</v>
      </c>
      <c r="P9" s="66">
        <f>INDEX(poeng!$A$1:$B$154,(O9-0)+1,2)</f>
        <v>60</v>
      </c>
      <c r="Q9" s="22">
        <f t="shared" si="2"/>
        <v>0</v>
      </c>
      <c r="R9" s="61">
        <f t="shared" si="3"/>
        <v>50</v>
      </c>
      <c r="S9" s="61">
        <f t="shared" si="4"/>
        <v>0</v>
      </c>
      <c r="T9" s="61">
        <f t="shared" si="5"/>
        <v>50</v>
      </c>
      <c r="U9" s="61">
        <f t="shared" si="6"/>
        <v>0</v>
      </c>
      <c r="V9" s="61">
        <f t="shared" si="7"/>
        <v>60</v>
      </c>
      <c r="W9" s="62">
        <f t="shared" si="8"/>
        <v>160</v>
      </c>
      <c r="X9" s="1"/>
      <c r="Z9" s="15">
        <f t="shared" si="9"/>
        <v>60</v>
      </c>
      <c r="AA9" s="15">
        <f t="shared" si="10"/>
        <v>50</v>
      </c>
      <c r="AB9" s="15">
        <f t="shared" si="11"/>
        <v>50</v>
      </c>
      <c r="AC9" s="15">
        <f t="shared" si="12"/>
        <v>0</v>
      </c>
    </row>
    <row r="10" spans="1:29" ht="15.75" customHeight="1" hidden="1">
      <c r="A10" s="54">
        <f t="shared" si="0"/>
        <v>5</v>
      </c>
      <c r="B10" s="51">
        <f t="shared" si="1"/>
        <v>0</v>
      </c>
      <c r="C10" s="47"/>
      <c r="D10" s="43"/>
      <c r="E10" s="33"/>
      <c r="F10" s="68">
        <f>INDEX(poeng!$A$1:$B$154,(E10-0)+1,2)</f>
        <v>0</v>
      </c>
      <c r="G10" s="36"/>
      <c r="H10" s="68">
        <f>INDEX(poeng!$A$1:$B$154,(G10-0)+1,2)</f>
        <v>0</v>
      </c>
      <c r="I10" s="38"/>
      <c r="J10" s="68">
        <f>INDEX(poeng!$A$1:$B$154,(I10-0)+1,2)</f>
        <v>0</v>
      </c>
      <c r="K10" s="36"/>
      <c r="L10" s="68">
        <f>INDEX(poeng!$A$1:$B$154,(K10-0)+1,2)</f>
        <v>0</v>
      </c>
      <c r="M10" s="33"/>
      <c r="N10" s="68">
        <f>INDEX(poeng!$A$1:$B$154,(M10-0)+1,2)</f>
        <v>0</v>
      </c>
      <c r="O10" s="33"/>
      <c r="P10" s="68">
        <f>INDEX(poeng!$A$1:$B$154,(O10-0)+1,2)</f>
        <v>0</v>
      </c>
      <c r="Q10" s="22">
        <f t="shared" si="2"/>
        <v>0</v>
      </c>
      <c r="R10" s="9">
        <f t="shared" si="3"/>
        <v>0</v>
      </c>
      <c r="S10" s="9">
        <f t="shared" si="4"/>
        <v>0</v>
      </c>
      <c r="T10" s="9">
        <f t="shared" si="5"/>
        <v>0</v>
      </c>
      <c r="U10" s="9">
        <f t="shared" si="6"/>
        <v>0</v>
      </c>
      <c r="V10" s="9">
        <f t="shared" si="7"/>
        <v>0</v>
      </c>
      <c r="W10" s="10">
        <f t="shared" si="8"/>
        <v>0</v>
      </c>
      <c r="X10" s="6"/>
      <c r="Z10" s="15">
        <f t="shared" si="9"/>
        <v>0</v>
      </c>
      <c r="AA10" s="15">
        <f t="shared" si="10"/>
        <v>0</v>
      </c>
      <c r="AB10" s="15">
        <f t="shared" si="11"/>
        <v>0</v>
      </c>
      <c r="AC10" s="15">
        <f t="shared" si="12"/>
        <v>0</v>
      </c>
    </row>
    <row r="11" spans="1:29" ht="15.75" customHeight="1" hidden="1">
      <c r="A11" s="55">
        <f t="shared" si="0"/>
        <v>5</v>
      </c>
      <c r="B11" s="52">
        <f t="shared" si="1"/>
        <v>0</v>
      </c>
      <c r="C11" s="48"/>
      <c r="D11" s="44"/>
      <c r="E11" s="24"/>
      <c r="F11" s="66">
        <f>INDEX(poeng!$A$1:$B$154,(E11-0)+1,2)</f>
        <v>0</v>
      </c>
      <c r="G11" s="37"/>
      <c r="H11" s="66">
        <f>INDEX(poeng!$A$1:$B$154,(G11-0)+1,2)</f>
        <v>0</v>
      </c>
      <c r="I11" s="39"/>
      <c r="J11" s="66">
        <f>INDEX(poeng!$A$1:$B$154,(I11-0)+1,2)</f>
        <v>0</v>
      </c>
      <c r="K11" s="37"/>
      <c r="L11" s="66">
        <f>INDEX(poeng!$A$1:$B$154,(K11-0)+1,2)</f>
        <v>0</v>
      </c>
      <c r="M11" s="24"/>
      <c r="N11" s="66">
        <f>INDEX(poeng!$A$1:$B$154,(M11-0)+1,2)</f>
        <v>0</v>
      </c>
      <c r="O11" s="24"/>
      <c r="P11" s="66">
        <f>INDEX(poeng!$A$1:$B$154,(O11-0)+1,2)</f>
        <v>0</v>
      </c>
      <c r="Q11" s="22">
        <f t="shared" si="2"/>
        <v>0</v>
      </c>
      <c r="R11" s="9">
        <f t="shared" si="3"/>
        <v>0</v>
      </c>
      <c r="S11" s="9">
        <f t="shared" si="4"/>
        <v>0</v>
      </c>
      <c r="T11" s="9">
        <f t="shared" si="5"/>
        <v>0</v>
      </c>
      <c r="U11" s="9">
        <f t="shared" si="6"/>
        <v>0</v>
      </c>
      <c r="V11" s="9">
        <f t="shared" si="7"/>
        <v>0</v>
      </c>
      <c r="W11" s="10">
        <f t="shared" si="8"/>
        <v>0</v>
      </c>
      <c r="X11" s="6"/>
      <c r="Z11" s="15">
        <f t="shared" si="9"/>
        <v>0</v>
      </c>
      <c r="AA11" s="15">
        <f t="shared" si="10"/>
        <v>0</v>
      </c>
      <c r="AB11" s="15">
        <f t="shared" si="11"/>
        <v>0</v>
      </c>
      <c r="AC11" s="15">
        <f t="shared" si="12"/>
        <v>0</v>
      </c>
    </row>
    <row r="12" spans="1:29" ht="15.75" customHeight="1" hidden="1">
      <c r="A12" s="55">
        <f t="shared" si="0"/>
        <v>5</v>
      </c>
      <c r="B12" s="52">
        <f t="shared" si="1"/>
        <v>0</v>
      </c>
      <c r="C12" s="48"/>
      <c r="D12" s="44"/>
      <c r="E12" s="24"/>
      <c r="F12" s="66">
        <f>INDEX(poeng!$A$1:$B$154,(E12-0)+1,2)</f>
        <v>0</v>
      </c>
      <c r="G12" s="37"/>
      <c r="H12" s="66">
        <f>INDEX(poeng!$A$1:$B$154,(G12-0)+1,2)</f>
        <v>0</v>
      </c>
      <c r="I12" s="39"/>
      <c r="J12" s="66">
        <f>INDEX(poeng!$A$1:$B$154,(I12-0)+1,2)</f>
        <v>0</v>
      </c>
      <c r="K12" s="37"/>
      <c r="L12" s="66">
        <f>INDEX(poeng!$A$1:$B$154,(K12-0)+1,2)</f>
        <v>0</v>
      </c>
      <c r="M12" s="24"/>
      <c r="N12" s="66">
        <f>INDEX(poeng!$A$1:$B$154,(M12-0)+1,2)</f>
        <v>0</v>
      </c>
      <c r="O12" s="24"/>
      <c r="P12" s="66">
        <f>INDEX(poeng!$A$1:$B$154,(O12-0)+1,2)</f>
        <v>0</v>
      </c>
      <c r="Q12" s="22">
        <f t="shared" si="2"/>
        <v>0</v>
      </c>
      <c r="R12" s="9">
        <f t="shared" si="3"/>
        <v>0</v>
      </c>
      <c r="S12" s="9">
        <f t="shared" si="4"/>
        <v>0</v>
      </c>
      <c r="T12" s="9">
        <f t="shared" si="5"/>
        <v>0</v>
      </c>
      <c r="U12" s="9">
        <f t="shared" si="6"/>
        <v>0</v>
      </c>
      <c r="V12" s="9">
        <f t="shared" si="7"/>
        <v>0</v>
      </c>
      <c r="W12" s="10">
        <f t="shared" si="8"/>
        <v>0</v>
      </c>
      <c r="X12" s="6"/>
      <c r="Z12" s="15">
        <f t="shared" si="9"/>
        <v>0</v>
      </c>
      <c r="AA12" s="15">
        <f t="shared" si="10"/>
        <v>0</v>
      </c>
      <c r="AB12" s="15">
        <f t="shared" si="11"/>
        <v>0</v>
      </c>
      <c r="AC12" s="15">
        <f t="shared" si="12"/>
        <v>0</v>
      </c>
    </row>
    <row r="13" spans="1:29" ht="15.75" customHeight="1" hidden="1">
      <c r="A13" s="55">
        <f t="shared" si="0"/>
        <v>5</v>
      </c>
      <c r="B13" s="52">
        <f t="shared" si="1"/>
        <v>0</v>
      </c>
      <c r="C13" s="48"/>
      <c r="D13" s="44"/>
      <c r="E13" s="24"/>
      <c r="F13" s="66">
        <f>INDEX(poeng!$A$1:$B$154,(E13-0)+1,2)</f>
        <v>0</v>
      </c>
      <c r="G13" s="37"/>
      <c r="H13" s="66">
        <f>INDEX(poeng!$A$1:$B$154,(G13-0)+1,2)</f>
        <v>0</v>
      </c>
      <c r="I13" s="39"/>
      <c r="J13" s="66">
        <f>INDEX(poeng!$A$1:$B$154,(I13-0)+1,2)</f>
        <v>0</v>
      </c>
      <c r="K13" s="37"/>
      <c r="L13" s="66">
        <f>INDEX(poeng!$A$1:$B$154,(K13-0)+1,2)</f>
        <v>0</v>
      </c>
      <c r="M13" s="24"/>
      <c r="N13" s="66">
        <f>INDEX(poeng!$A$1:$B$154,(M13-0)+1,2)</f>
        <v>0</v>
      </c>
      <c r="O13" s="24"/>
      <c r="P13" s="66">
        <f>INDEX(poeng!$A$1:$B$154,(O13-0)+1,2)</f>
        <v>0</v>
      </c>
      <c r="Q13" s="22">
        <f t="shared" si="2"/>
        <v>0</v>
      </c>
      <c r="R13" s="9">
        <f t="shared" si="3"/>
        <v>0</v>
      </c>
      <c r="S13" s="9">
        <f t="shared" si="4"/>
        <v>0</v>
      </c>
      <c r="T13" s="9">
        <f t="shared" si="5"/>
        <v>0</v>
      </c>
      <c r="U13" s="9">
        <f t="shared" si="6"/>
        <v>0</v>
      </c>
      <c r="V13" s="9">
        <f t="shared" si="7"/>
        <v>0</v>
      </c>
      <c r="W13" s="10">
        <f t="shared" si="8"/>
        <v>0</v>
      </c>
      <c r="X13" s="6"/>
      <c r="Z13" s="15">
        <f t="shared" si="9"/>
        <v>0</v>
      </c>
      <c r="AA13" s="15">
        <f t="shared" si="10"/>
        <v>0</v>
      </c>
      <c r="AB13" s="15">
        <f t="shared" si="11"/>
        <v>0</v>
      </c>
      <c r="AC13" s="15">
        <f t="shared" si="12"/>
        <v>0</v>
      </c>
    </row>
    <row r="14" spans="1:29" ht="15.75" customHeight="1" hidden="1">
      <c r="A14" s="55">
        <f t="shared" si="0"/>
        <v>5</v>
      </c>
      <c r="B14" s="52">
        <f t="shared" si="1"/>
        <v>0</v>
      </c>
      <c r="C14" s="48"/>
      <c r="D14" s="44"/>
      <c r="E14" s="24"/>
      <c r="F14" s="66">
        <f>INDEX(poeng!$A$1:$B$154,(E14-0)+1,2)</f>
        <v>0</v>
      </c>
      <c r="G14" s="37"/>
      <c r="H14" s="66">
        <f>INDEX(poeng!$A$1:$B$154,(G14-0)+1,2)</f>
        <v>0</v>
      </c>
      <c r="I14" s="39"/>
      <c r="J14" s="66">
        <f>INDEX(poeng!$A$1:$B$154,(I14-0)+1,2)</f>
        <v>0</v>
      </c>
      <c r="K14" s="37"/>
      <c r="L14" s="66">
        <f>INDEX(poeng!$A$1:$B$154,(K14-0)+1,2)</f>
        <v>0</v>
      </c>
      <c r="M14" s="24"/>
      <c r="N14" s="66">
        <f>INDEX(poeng!$A$1:$B$154,(M14-0)+1,2)</f>
        <v>0</v>
      </c>
      <c r="O14" s="24"/>
      <c r="P14" s="66">
        <f>INDEX(poeng!$A$1:$B$154,(O14-0)+1,2)</f>
        <v>0</v>
      </c>
      <c r="Q14" s="22">
        <f t="shared" si="2"/>
        <v>0</v>
      </c>
      <c r="R14" s="9">
        <f t="shared" si="3"/>
        <v>0</v>
      </c>
      <c r="S14" s="9">
        <f t="shared" si="4"/>
        <v>0</v>
      </c>
      <c r="T14" s="9">
        <f t="shared" si="5"/>
        <v>0</v>
      </c>
      <c r="U14" s="9">
        <f t="shared" si="6"/>
        <v>0</v>
      </c>
      <c r="V14" s="9">
        <f t="shared" si="7"/>
        <v>0</v>
      </c>
      <c r="W14" s="10">
        <f t="shared" si="8"/>
        <v>0</v>
      </c>
      <c r="X14" s="6"/>
      <c r="Z14" s="15">
        <f t="shared" si="9"/>
        <v>0</v>
      </c>
      <c r="AA14" s="15">
        <f t="shared" si="10"/>
        <v>0</v>
      </c>
      <c r="AB14" s="15">
        <f t="shared" si="11"/>
        <v>0</v>
      </c>
      <c r="AC14" s="15">
        <f t="shared" si="12"/>
        <v>0</v>
      </c>
    </row>
    <row r="15" spans="1:29" ht="15.75" customHeight="1" hidden="1">
      <c r="A15" s="55">
        <f t="shared" si="0"/>
        <v>5</v>
      </c>
      <c r="B15" s="52">
        <f t="shared" si="1"/>
        <v>0</v>
      </c>
      <c r="C15" s="48"/>
      <c r="D15" s="44"/>
      <c r="E15" s="24"/>
      <c r="F15" s="66">
        <f>INDEX(poeng!$A$1:$B$154,(E15-0)+1,2)</f>
        <v>0</v>
      </c>
      <c r="G15" s="37"/>
      <c r="H15" s="66">
        <f>INDEX(poeng!$A$1:$B$154,(G15-0)+1,2)</f>
        <v>0</v>
      </c>
      <c r="I15" s="39"/>
      <c r="J15" s="66">
        <f>INDEX(poeng!$A$1:$B$154,(I15-0)+1,2)</f>
        <v>0</v>
      </c>
      <c r="K15" s="37"/>
      <c r="L15" s="66">
        <f>INDEX(poeng!$A$1:$B$154,(K15-0)+1,2)</f>
        <v>0</v>
      </c>
      <c r="M15" s="24"/>
      <c r="N15" s="66">
        <f>INDEX(poeng!$A$1:$B$154,(M15-0)+1,2)</f>
        <v>0</v>
      </c>
      <c r="O15" s="24"/>
      <c r="P15" s="66">
        <f>INDEX(poeng!$A$1:$B$154,(O15-0)+1,2)</f>
        <v>0</v>
      </c>
      <c r="Q15" s="22">
        <f t="shared" si="2"/>
        <v>0</v>
      </c>
      <c r="R15" s="9">
        <f t="shared" si="3"/>
        <v>0</v>
      </c>
      <c r="S15" s="9">
        <f t="shared" si="4"/>
        <v>0</v>
      </c>
      <c r="T15" s="9">
        <f t="shared" si="5"/>
        <v>0</v>
      </c>
      <c r="U15" s="9">
        <f t="shared" si="6"/>
        <v>0</v>
      </c>
      <c r="V15" s="9">
        <f t="shared" si="7"/>
        <v>0</v>
      </c>
      <c r="W15" s="10">
        <f t="shared" si="8"/>
        <v>0</v>
      </c>
      <c r="X15" s="6"/>
      <c r="Z15" s="15">
        <f t="shared" si="9"/>
        <v>0</v>
      </c>
      <c r="AA15" s="15">
        <f t="shared" si="10"/>
        <v>0</v>
      </c>
      <c r="AB15" s="15">
        <f t="shared" si="11"/>
        <v>0</v>
      </c>
      <c r="AC15" s="15">
        <f t="shared" si="12"/>
        <v>0</v>
      </c>
    </row>
    <row r="16" spans="1:29" ht="15.75" customHeight="1" hidden="1">
      <c r="A16" s="55">
        <f t="shared" si="0"/>
        <v>5</v>
      </c>
      <c r="B16" s="52">
        <f t="shared" si="1"/>
        <v>0</v>
      </c>
      <c r="C16" s="48"/>
      <c r="D16" s="44"/>
      <c r="E16" s="24"/>
      <c r="F16" s="66">
        <f>INDEX(poeng!$A$1:$B$154,(E16-0)+1,2)</f>
        <v>0</v>
      </c>
      <c r="G16" s="37"/>
      <c r="H16" s="66">
        <f>INDEX(poeng!$A$1:$B$154,(G16-0)+1,2)</f>
        <v>0</v>
      </c>
      <c r="I16" s="39"/>
      <c r="J16" s="66">
        <f>INDEX(poeng!$A$1:$B$154,(I16-0)+1,2)</f>
        <v>0</v>
      </c>
      <c r="K16" s="37"/>
      <c r="L16" s="66">
        <f>INDEX(poeng!$A$1:$B$154,(K16-0)+1,2)</f>
        <v>0</v>
      </c>
      <c r="M16" s="24"/>
      <c r="N16" s="66">
        <f>INDEX(poeng!$A$1:$B$154,(M16-0)+1,2)</f>
        <v>0</v>
      </c>
      <c r="O16" s="24"/>
      <c r="P16" s="66">
        <f>INDEX(poeng!$A$1:$B$154,(O16-0)+1,2)</f>
        <v>0</v>
      </c>
      <c r="Q16" s="22">
        <f t="shared" si="2"/>
        <v>0</v>
      </c>
      <c r="R16" s="9">
        <f t="shared" si="3"/>
        <v>0</v>
      </c>
      <c r="S16" s="9">
        <f t="shared" si="4"/>
        <v>0</v>
      </c>
      <c r="T16" s="9">
        <f t="shared" si="5"/>
        <v>0</v>
      </c>
      <c r="U16" s="9">
        <f t="shared" si="6"/>
        <v>0</v>
      </c>
      <c r="V16" s="9">
        <f t="shared" si="7"/>
        <v>0</v>
      </c>
      <c r="W16" s="10">
        <f t="shared" si="8"/>
        <v>0</v>
      </c>
      <c r="X16" s="6"/>
      <c r="Z16" s="15">
        <f t="shared" si="9"/>
        <v>0</v>
      </c>
      <c r="AA16" s="15">
        <f t="shared" si="10"/>
        <v>0</v>
      </c>
      <c r="AB16" s="15">
        <f t="shared" si="11"/>
        <v>0</v>
      </c>
      <c r="AC16" s="15">
        <f t="shared" si="12"/>
        <v>0</v>
      </c>
    </row>
    <row r="17" spans="1:29" ht="15.75" customHeight="1" hidden="1">
      <c r="A17" s="55">
        <f t="shared" si="0"/>
        <v>5</v>
      </c>
      <c r="B17" s="52">
        <f t="shared" si="1"/>
        <v>0</v>
      </c>
      <c r="C17" s="48"/>
      <c r="D17" s="44"/>
      <c r="E17" s="24"/>
      <c r="F17" s="66">
        <f>INDEX(poeng!$A$1:$B$154,(E17-0)+1,2)</f>
        <v>0</v>
      </c>
      <c r="G17" s="37"/>
      <c r="H17" s="66">
        <f>INDEX(poeng!$A$1:$B$154,(G17-0)+1,2)</f>
        <v>0</v>
      </c>
      <c r="I17" s="39"/>
      <c r="J17" s="66">
        <f>INDEX(poeng!$A$1:$B$154,(I17-0)+1,2)</f>
        <v>0</v>
      </c>
      <c r="K17" s="37"/>
      <c r="L17" s="66">
        <f>INDEX(poeng!$A$1:$B$154,(K17-0)+1,2)</f>
        <v>0</v>
      </c>
      <c r="M17" s="24"/>
      <c r="N17" s="66">
        <f>INDEX(poeng!$A$1:$B$154,(M17-0)+1,2)</f>
        <v>0</v>
      </c>
      <c r="O17" s="24"/>
      <c r="P17" s="66">
        <f>INDEX(poeng!$A$1:$B$154,(O17-0)+1,2)</f>
        <v>0</v>
      </c>
      <c r="Q17" s="22">
        <f t="shared" si="2"/>
        <v>0</v>
      </c>
      <c r="R17" s="9">
        <f t="shared" si="3"/>
        <v>0</v>
      </c>
      <c r="S17" s="9">
        <f t="shared" si="4"/>
        <v>0</v>
      </c>
      <c r="T17" s="9">
        <f t="shared" si="5"/>
        <v>0</v>
      </c>
      <c r="U17" s="9">
        <f t="shared" si="6"/>
        <v>0</v>
      </c>
      <c r="V17" s="9">
        <f t="shared" si="7"/>
        <v>0</v>
      </c>
      <c r="W17" s="10">
        <f t="shared" si="8"/>
        <v>0</v>
      </c>
      <c r="X17" s="6"/>
      <c r="Z17" s="15">
        <f t="shared" si="9"/>
        <v>0</v>
      </c>
      <c r="AA17" s="15">
        <f t="shared" si="10"/>
        <v>0</v>
      </c>
      <c r="AB17" s="15">
        <f t="shared" si="11"/>
        <v>0</v>
      </c>
      <c r="AC17" s="15">
        <f t="shared" si="12"/>
        <v>0</v>
      </c>
    </row>
    <row r="18" spans="1:29" ht="15.75" customHeight="1" hidden="1">
      <c r="A18" s="55">
        <f t="shared" si="0"/>
        <v>5</v>
      </c>
      <c r="B18" s="52">
        <f t="shared" si="1"/>
        <v>0</v>
      </c>
      <c r="C18" s="48"/>
      <c r="D18" s="44"/>
      <c r="E18" s="24"/>
      <c r="F18" s="66">
        <f>INDEX(poeng!$A$1:$B$154,(E18-0)+1,2)</f>
        <v>0</v>
      </c>
      <c r="G18" s="37"/>
      <c r="H18" s="66">
        <f>INDEX(poeng!$A$1:$B$154,(G18-0)+1,2)</f>
        <v>0</v>
      </c>
      <c r="I18" s="39"/>
      <c r="J18" s="66">
        <f>INDEX(poeng!$A$1:$B$154,(I18-0)+1,2)</f>
        <v>0</v>
      </c>
      <c r="K18" s="37"/>
      <c r="L18" s="66">
        <f>INDEX(poeng!$A$1:$B$154,(K18-0)+1,2)</f>
        <v>0</v>
      </c>
      <c r="M18" s="24"/>
      <c r="N18" s="66">
        <f>INDEX(poeng!$A$1:$B$154,(M18-0)+1,2)</f>
        <v>0</v>
      </c>
      <c r="O18" s="24"/>
      <c r="P18" s="66">
        <f>INDEX(poeng!$A$1:$B$154,(O18-0)+1,2)</f>
        <v>0</v>
      </c>
      <c r="Q18" s="22">
        <f t="shared" si="2"/>
        <v>0</v>
      </c>
      <c r="R18" s="9">
        <f t="shared" si="3"/>
        <v>0</v>
      </c>
      <c r="S18" s="9">
        <f t="shared" si="4"/>
        <v>0</v>
      </c>
      <c r="T18" s="9">
        <f t="shared" si="5"/>
        <v>0</v>
      </c>
      <c r="U18" s="9">
        <f t="shared" si="6"/>
        <v>0</v>
      </c>
      <c r="V18" s="9">
        <f t="shared" si="7"/>
        <v>0</v>
      </c>
      <c r="W18" s="10">
        <f t="shared" si="8"/>
        <v>0</v>
      </c>
      <c r="X18" s="6"/>
      <c r="Z18" s="15">
        <f t="shared" si="9"/>
        <v>0</v>
      </c>
      <c r="AA18" s="15">
        <f t="shared" si="10"/>
        <v>0</v>
      </c>
      <c r="AB18" s="15">
        <f t="shared" si="11"/>
        <v>0</v>
      </c>
      <c r="AC18" s="15">
        <f t="shared" si="12"/>
        <v>0</v>
      </c>
    </row>
    <row r="19" spans="1:29" ht="15.75" customHeight="1" hidden="1">
      <c r="A19" s="55">
        <f t="shared" si="0"/>
        <v>5</v>
      </c>
      <c r="B19" s="52">
        <f t="shared" si="1"/>
        <v>0</v>
      </c>
      <c r="C19" s="48"/>
      <c r="D19" s="44"/>
      <c r="E19" s="24"/>
      <c r="F19" s="66">
        <f>INDEX(poeng!$A$1:$B$154,(E19-0)+1,2)</f>
        <v>0</v>
      </c>
      <c r="G19" s="37"/>
      <c r="H19" s="66">
        <f>INDEX(poeng!$A$1:$B$154,(G19-0)+1,2)</f>
        <v>0</v>
      </c>
      <c r="I19" s="39"/>
      <c r="J19" s="66">
        <f>INDEX(poeng!$A$1:$B$154,(I19-0)+1,2)</f>
        <v>0</v>
      </c>
      <c r="K19" s="37"/>
      <c r="L19" s="66">
        <f>INDEX(poeng!$A$1:$B$154,(K19-0)+1,2)</f>
        <v>0</v>
      </c>
      <c r="M19" s="24"/>
      <c r="N19" s="66">
        <f>INDEX(poeng!$A$1:$B$154,(M19-0)+1,2)</f>
        <v>0</v>
      </c>
      <c r="O19" s="24"/>
      <c r="P19" s="66">
        <f>INDEX(poeng!$A$1:$B$154,(O19-0)+1,2)</f>
        <v>0</v>
      </c>
      <c r="Q19" s="22">
        <f t="shared" si="2"/>
        <v>0</v>
      </c>
      <c r="R19" s="9">
        <f t="shared" si="3"/>
        <v>0</v>
      </c>
      <c r="S19" s="9">
        <f t="shared" si="4"/>
        <v>0</v>
      </c>
      <c r="T19" s="9">
        <f t="shared" si="5"/>
        <v>0</v>
      </c>
      <c r="U19" s="9">
        <f t="shared" si="6"/>
        <v>0</v>
      </c>
      <c r="V19" s="9">
        <f t="shared" si="7"/>
        <v>0</v>
      </c>
      <c r="W19" s="10">
        <f t="shared" si="8"/>
        <v>0</v>
      </c>
      <c r="X19" s="6"/>
      <c r="Z19" s="15">
        <f t="shared" si="9"/>
        <v>0</v>
      </c>
      <c r="AA19" s="15">
        <f t="shared" si="10"/>
        <v>0</v>
      </c>
      <c r="AB19" s="15">
        <f t="shared" si="11"/>
        <v>0</v>
      </c>
      <c r="AC19" s="15">
        <f t="shared" si="12"/>
        <v>0</v>
      </c>
    </row>
    <row r="20" spans="1:29" ht="15.75" customHeight="1" hidden="1">
      <c r="A20" s="55">
        <f t="shared" si="0"/>
        <v>5</v>
      </c>
      <c r="B20" s="52">
        <f t="shared" si="1"/>
        <v>0</v>
      </c>
      <c r="C20" s="48"/>
      <c r="D20" s="44"/>
      <c r="E20" s="24"/>
      <c r="F20" s="66">
        <f>INDEX(poeng!$A$1:$B$154,(E20-0)+1,2)</f>
        <v>0</v>
      </c>
      <c r="G20" s="37"/>
      <c r="H20" s="66">
        <f>INDEX(poeng!$A$1:$B$154,(G20-0)+1,2)</f>
        <v>0</v>
      </c>
      <c r="I20" s="39"/>
      <c r="J20" s="66">
        <f>INDEX(poeng!$A$1:$B$154,(I20-0)+1,2)</f>
        <v>0</v>
      </c>
      <c r="K20" s="37"/>
      <c r="L20" s="66">
        <f>INDEX(poeng!$A$1:$B$154,(K20-0)+1,2)</f>
        <v>0</v>
      </c>
      <c r="M20" s="24"/>
      <c r="N20" s="66">
        <f>INDEX(poeng!$A$1:$B$154,(M20-0)+1,2)</f>
        <v>0</v>
      </c>
      <c r="O20" s="24"/>
      <c r="P20" s="66">
        <f>INDEX(poeng!$A$1:$B$154,(O20-0)+1,2)</f>
        <v>0</v>
      </c>
      <c r="Q20" s="22">
        <f t="shared" si="2"/>
        <v>0</v>
      </c>
      <c r="R20" s="9">
        <f t="shared" si="3"/>
        <v>0</v>
      </c>
      <c r="S20" s="9">
        <f t="shared" si="4"/>
        <v>0</v>
      </c>
      <c r="T20" s="9">
        <f t="shared" si="5"/>
        <v>0</v>
      </c>
      <c r="U20" s="9">
        <f t="shared" si="6"/>
        <v>0</v>
      </c>
      <c r="V20" s="9">
        <f t="shared" si="7"/>
        <v>0</v>
      </c>
      <c r="W20" s="10">
        <f t="shared" si="8"/>
        <v>0</v>
      </c>
      <c r="X20" s="6"/>
      <c r="Z20" s="15">
        <f t="shared" si="9"/>
        <v>0</v>
      </c>
      <c r="AA20" s="15">
        <f t="shared" si="10"/>
        <v>0</v>
      </c>
      <c r="AB20" s="15">
        <f t="shared" si="11"/>
        <v>0</v>
      </c>
      <c r="AC20" s="15">
        <f t="shared" si="12"/>
        <v>0</v>
      </c>
    </row>
    <row r="21" spans="1:29" ht="15.75" customHeight="1" hidden="1">
      <c r="A21" s="55">
        <f t="shared" si="0"/>
        <v>5</v>
      </c>
      <c r="B21" s="52">
        <f t="shared" si="1"/>
        <v>0</v>
      </c>
      <c r="C21" s="48"/>
      <c r="D21" s="44"/>
      <c r="E21" s="24"/>
      <c r="F21" s="66">
        <f>INDEX(poeng!$A$1:$B$154,(E21-0)+1,2)</f>
        <v>0</v>
      </c>
      <c r="G21" s="37"/>
      <c r="H21" s="66">
        <f>INDEX(poeng!$A$1:$B$154,(G21-0)+1,2)</f>
        <v>0</v>
      </c>
      <c r="I21" s="39"/>
      <c r="J21" s="66">
        <f>INDEX(poeng!$A$1:$B$154,(I21-0)+1,2)</f>
        <v>0</v>
      </c>
      <c r="K21" s="37"/>
      <c r="L21" s="66">
        <f>INDEX(poeng!$A$1:$B$154,(K21-0)+1,2)</f>
        <v>0</v>
      </c>
      <c r="M21" s="24"/>
      <c r="N21" s="66">
        <f>INDEX(poeng!$A$1:$B$154,(M21-0)+1,2)</f>
        <v>0</v>
      </c>
      <c r="O21" s="24"/>
      <c r="P21" s="66">
        <f>INDEX(poeng!$A$1:$B$154,(O21-0)+1,2)</f>
        <v>0</v>
      </c>
      <c r="Q21" s="22">
        <f t="shared" si="2"/>
        <v>0</v>
      </c>
      <c r="R21" s="9">
        <f t="shared" si="3"/>
        <v>0</v>
      </c>
      <c r="S21" s="9">
        <f t="shared" si="4"/>
        <v>0</v>
      </c>
      <c r="T21" s="9">
        <f t="shared" si="5"/>
        <v>0</v>
      </c>
      <c r="U21" s="9">
        <f t="shared" si="6"/>
        <v>0</v>
      </c>
      <c r="V21" s="9">
        <f t="shared" si="7"/>
        <v>0</v>
      </c>
      <c r="W21" s="10">
        <f t="shared" si="8"/>
        <v>0</v>
      </c>
      <c r="X21" s="6"/>
      <c r="Z21" s="15">
        <f t="shared" si="9"/>
        <v>0</v>
      </c>
      <c r="AA21" s="15">
        <f t="shared" si="10"/>
        <v>0</v>
      </c>
      <c r="AB21" s="15">
        <f t="shared" si="11"/>
        <v>0</v>
      </c>
      <c r="AC21" s="15">
        <f t="shared" si="12"/>
        <v>0</v>
      </c>
    </row>
    <row r="22" spans="1:29" ht="15.75" customHeight="1" hidden="1">
      <c r="A22" s="55">
        <f t="shared" si="0"/>
        <v>5</v>
      </c>
      <c r="B22" s="52">
        <f t="shared" si="1"/>
        <v>0</v>
      </c>
      <c r="C22" s="48"/>
      <c r="D22" s="44"/>
      <c r="E22" s="24"/>
      <c r="F22" s="66">
        <f>INDEX(poeng!$A$1:$B$154,(E22-0)+1,2)</f>
        <v>0</v>
      </c>
      <c r="G22" s="37"/>
      <c r="H22" s="66">
        <f>INDEX(poeng!$A$1:$B$154,(G22-0)+1,2)</f>
        <v>0</v>
      </c>
      <c r="I22" s="39"/>
      <c r="J22" s="66">
        <f>INDEX(poeng!$A$1:$B$154,(I22-0)+1,2)</f>
        <v>0</v>
      </c>
      <c r="K22" s="37"/>
      <c r="L22" s="66">
        <f>INDEX(poeng!$A$1:$B$154,(K22-0)+1,2)</f>
        <v>0</v>
      </c>
      <c r="M22" s="24"/>
      <c r="N22" s="66">
        <f>INDEX(poeng!$A$1:$B$154,(M22-0)+1,2)</f>
        <v>0</v>
      </c>
      <c r="O22" s="24"/>
      <c r="P22" s="66">
        <f>INDEX(poeng!$A$1:$B$154,(O22-0)+1,2)</f>
        <v>0</v>
      </c>
      <c r="Q22" s="22">
        <f t="shared" si="2"/>
        <v>0</v>
      </c>
      <c r="R22" s="9">
        <f t="shared" si="3"/>
        <v>0</v>
      </c>
      <c r="S22" s="9">
        <f t="shared" si="4"/>
        <v>0</v>
      </c>
      <c r="T22" s="9">
        <f t="shared" si="5"/>
        <v>0</v>
      </c>
      <c r="U22" s="9">
        <f t="shared" si="6"/>
        <v>0</v>
      </c>
      <c r="V22" s="9">
        <f t="shared" si="7"/>
        <v>0</v>
      </c>
      <c r="W22" s="10">
        <f t="shared" si="8"/>
        <v>0</v>
      </c>
      <c r="X22" s="6"/>
      <c r="Z22" s="15">
        <f t="shared" si="9"/>
        <v>0</v>
      </c>
      <c r="AA22" s="15">
        <f t="shared" si="10"/>
        <v>0</v>
      </c>
      <c r="AB22" s="15">
        <f t="shared" si="11"/>
        <v>0</v>
      </c>
      <c r="AC22" s="15">
        <f t="shared" si="12"/>
        <v>0</v>
      </c>
    </row>
    <row r="23" spans="1:29" ht="15.75" customHeight="1" hidden="1">
      <c r="A23" s="55">
        <f t="shared" si="0"/>
        <v>5</v>
      </c>
      <c r="B23" s="52">
        <f t="shared" si="1"/>
        <v>0</v>
      </c>
      <c r="C23" s="48"/>
      <c r="D23" s="44"/>
      <c r="E23" s="24"/>
      <c r="F23" s="66">
        <f>INDEX(poeng!$A$1:$B$154,(E23-0)+1,2)</f>
        <v>0</v>
      </c>
      <c r="G23" s="37"/>
      <c r="H23" s="66">
        <f>INDEX(poeng!$A$1:$B$154,(G23-0)+1,2)</f>
        <v>0</v>
      </c>
      <c r="I23" s="39"/>
      <c r="J23" s="66">
        <f>INDEX(poeng!$A$1:$B$154,(I23-0)+1,2)</f>
        <v>0</v>
      </c>
      <c r="K23" s="37"/>
      <c r="L23" s="66">
        <f>INDEX(poeng!$A$1:$B$154,(K23-0)+1,2)</f>
        <v>0</v>
      </c>
      <c r="M23" s="24"/>
      <c r="N23" s="66">
        <f>INDEX(poeng!$A$1:$B$154,(M23-0)+1,2)</f>
        <v>0</v>
      </c>
      <c r="O23" s="24"/>
      <c r="P23" s="66">
        <f>INDEX(poeng!$A$1:$B$154,(O23-0)+1,2)</f>
        <v>0</v>
      </c>
      <c r="Q23" s="22">
        <f t="shared" si="2"/>
        <v>0</v>
      </c>
      <c r="R23" s="9">
        <f t="shared" si="3"/>
        <v>0</v>
      </c>
      <c r="S23" s="9">
        <f t="shared" si="4"/>
        <v>0</v>
      </c>
      <c r="T23" s="9">
        <f t="shared" si="5"/>
        <v>0</v>
      </c>
      <c r="U23" s="9">
        <f t="shared" si="6"/>
        <v>0</v>
      </c>
      <c r="V23" s="9">
        <f t="shared" si="7"/>
        <v>0</v>
      </c>
      <c r="W23" s="10">
        <f t="shared" si="8"/>
        <v>0</v>
      </c>
      <c r="X23" s="6"/>
      <c r="Z23" s="15">
        <f t="shared" si="9"/>
        <v>0</v>
      </c>
      <c r="AA23" s="15">
        <f t="shared" si="10"/>
        <v>0</v>
      </c>
      <c r="AB23" s="15">
        <f t="shared" si="11"/>
        <v>0</v>
      </c>
      <c r="AC23" s="15">
        <f t="shared" si="12"/>
        <v>0</v>
      </c>
    </row>
    <row r="24" spans="1:29" ht="15.75" customHeight="1" hidden="1">
      <c r="A24" s="55">
        <f t="shared" si="0"/>
        <v>5</v>
      </c>
      <c r="B24" s="52">
        <f t="shared" si="1"/>
        <v>0</v>
      </c>
      <c r="C24" s="48"/>
      <c r="D24" s="44"/>
      <c r="E24" s="24"/>
      <c r="F24" s="66">
        <f>INDEX(poeng!$A$1:$B$154,(E24-0)+1,2)</f>
        <v>0</v>
      </c>
      <c r="G24" s="37"/>
      <c r="H24" s="66">
        <f>INDEX(poeng!$A$1:$B$154,(G24-0)+1,2)</f>
        <v>0</v>
      </c>
      <c r="I24" s="39"/>
      <c r="J24" s="66">
        <f>INDEX(poeng!$A$1:$B$154,(I24-0)+1,2)</f>
        <v>0</v>
      </c>
      <c r="K24" s="37"/>
      <c r="L24" s="66">
        <f>INDEX(poeng!$A$1:$B$154,(K24-0)+1,2)</f>
        <v>0</v>
      </c>
      <c r="M24" s="24"/>
      <c r="N24" s="66">
        <f>INDEX(poeng!$A$1:$B$154,(M24-0)+1,2)</f>
        <v>0</v>
      </c>
      <c r="O24" s="24"/>
      <c r="P24" s="66">
        <f>INDEX(poeng!$A$1:$B$154,(O24-0)+1,2)</f>
        <v>0</v>
      </c>
      <c r="Q24" s="22">
        <f t="shared" si="2"/>
        <v>0</v>
      </c>
      <c r="R24" s="9">
        <f t="shared" si="3"/>
        <v>0</v>
      </c>
      <c r="S24" s="9">
        <f t="shared" si="4"/>
        <v>0</v>
      </c>
      <c r="T24" s="9">
        <f t="shared" si="5"/>
        <v>0</v>
      </c>
      <c r="U24" s="9">
        <f t="shared" si="6"/>
        <v>0</v>
      </c>
      <c r="V24" s="9">
        <f t="shared" si="7"/>
        <v>0</v>
      </c>
      <c r="W24" s="10">
        <f t="shared" si="8"/>
        <v>0</v>
      </c>
      <c r="X24" s="6"/>
      <c r="Z24" s="15">
        <f t="shared" si="9"/>
        <v>0</v>
      </c>
      <c r="AA24" s="15">
        <f t="shared" si="10"/>
        <v>0</v>
      </c>
      <c r="AB24" s="15">
        <f t="shared" si="11"/>
        <v>0</v>
      </c>
      <c r="AC24" s="15">
        <f t="shared" si="12"/>
        <v>0</v>
      </c>
    </row>
    <row r="25" spans="1:29" ht="15.75" customHeight="1" hidden="1">
      <c r="A25" s="55">
        <f t="shared" si="0"/>
        <v>5</v>
      </c>
      <c r="B25" s="52">
        <f aca="true" t="shared" si="13" ref="B25:B56">W25</f>
        <v>0</v>
      </c>
      <c r="C25" s="48"/>
      <c r="D25" s="44"/>
      <c r="E25" s="24"/>
      <c r="F25" s="66">
        <f>INDEX(poeng!$A$1:$B$154,(E25-0)+1,2)</f>
        <v>0</v>
      </c>
      <c r="G25" s="37"/>
      <c r="H25" s="66">
        <f>INDEX(poeng!$A$1:$B$154,(G25-0)+1,2)</f>
        <v>0</v>
      </c>
      <c r="I25" s="39"/>
      <c r="J25" s="66">
        <f>INDEX(poeng!$A$1:$B$154,(I25-0)+1,2)</f>
        <v>0</v>
      </c>
      <c r="K25" s="37"/>
      <c r="L25" s="66">
        <f>INDEX(poeng!$A$1:$B$154,(K25-0)+1,2)</f>
        <v>0</v>
      </c>
      <c r="M25" s="24"/>
      <c r="N25" s="66">
        <f>INDEX(poeng!$A$1:$B$154,(M25-0)+1,2)</f>
        <v>0</v>
      </c>
      <c r="O25" s="24"/>
      <c r="P25" s="66">
        <f>INDEX(poeng!$A$1:$B$154,(O25-0)+1,2)</f>
        <v>0</v>
      </c>
      <c r="Q25" s="22">
        <f t="shared" si="2"/>
        <v>0</v>
      </c>
      <c r="R25" s="9">
        <f t="shared" si="3"/>
        <v>0</v>
      </c>
      <c r="S25" s="9">
        <f t="shared" si="4"/>
        <v>0</v>
      </c>
      <c r="T25" s="9">
        <f t="shared" si="5"/>
        <v>0</v>
      </c>
      <c r="U25" s="9">
        <f t="shared" si="6"/>
        <v>0</v>
      </c>
      <c r="V25" s="9">
        <f t="shared" si="7"/>
        <v>0</v>
      </c>
      <c r="W25" s="10">
        <f t="shared" si="8"/>
        <v>0</v>
      </c>
      <c r="X25" s="6"/>
      <c r="Z25" s="15">
        <f t="shared" si="9"/>
        <v>0</v>
      </c>
      <c r="AA25" s="15">
        <f t="shared" si="10"/>
        <v>0</v>
      </c>
      <c r="AB25" s="15">
        <f t="shared" si="11"/>
        <v>0</v>
      </c>
      <c r="AC25" s="15">
        <f t="shared" si="12"/>
        <v>0</v>
      </c>
    </row>
    <row r="26" spans="1:29" ht="15.75" customHeight="1" hidden="1">
      <c r="A26" s="55">
        <f t="shared" si="0"/>
        <v>5</v>
      </c>
      <c r="B26" s="52">
        <f t="shared" si="13"/>
        <v>0</v>
      </c>
      <c r="C26" s="48"/>
      <c r="D26" s="44"/>
      <c r="E26" s="24"/>
      <c r="F26" s="66">
        <f>INDEX(poeng!$A$1:$B$154,(E26-0)+1,2)</f>
        <v>0</v>
      </c>
      <c r="G26" s="37"/>
      <c r="H26" s="66">
        <f>INDEX(poeng!$A$1:$B$154,(G26-0)+1,2)</f>
        <v>0</v>
      </c>
      <c r="I26" s="39"/>
      <c r="J26" s="66">
        <f>INDEX(poeng!$A$1:$B$154,(I26-0)+1,2)</f>
        <v>0</v>
      </c>
      <c r="K26" s="37"/>
      <c r="L26" s="66">
        <f>INDEX(poeng!$A$1:$B$154,(K26-0)+1,2)</f>
        <v>0</v>
      </c>
      <c r="M26" s="24"/>
      <c r="N26" s="66">
        <f>INDEX(poeng!$A$1:$B$154,(M26-0)+1,2)</f>
        <v>0</v>
      </c>
      <c r="O26" s="24"/>
      <c r="P26" s="66">
        <f>INDEX(poeng!$A$1:$B$154,(O26-0)+1,2)</f>
        <v>0</v>
      </c>
      <c r="Q26" s="22">
        <f t="shared" si="2"/>
        <v>0</v>
      </c>
      <c r="R26" s="9">
        <f t="shared" si="3"/>
        <v>0</v>
      </c>
      <c r="S26" s="9">
        <f t="shared" si="4"/>
        <v>0</v>
      </c>
      <c r="T26" s="9">
        <f t="shared" si="5"/>
        <v>0</v>
      </c>
      <c r="U26" s="9">
        <f t="shared" si="6"/>
        <v>0</v>
      </c>
      <c r="V26" s="9">
        <f t="shared" si="7"/>
        <v>0</v>
      </c>
      <c r="W26" s="10">
        <f t="shared" si="8"/>
        <v>0</v>
      </c>
      <c r="X26" s="6"/>
      <c r="Z26" s="15">
        <f t="shared" si="9"/>
        <v>0</v>
      </c>
      <c r="AA26" s="15">
        <f t="shared" si="10"/>
        <v>0</v>
      </c>
      <c r="AB26" s="15">
        <f t="shared" si="11"/>
        <v>0</v>
      </c>
      <c r="AC26" s="15">
        <f t="shared" si="12"/>
        <v>0</v>
      </c>
    </row>
    <row r="27" spans="1:29" ht="15.75" customHeight="1" hidden="1">
      <c r="A27" s="55">
        <f t="shared" si="0"/>
        <v>5</v>
      </c>
      <c r="B27" s="52">
        <f t="shared" si="13"/>
        <v>0</v>
      </c>
      <c r="C27" s="48"/>
      <c r="D27" s="44"/>
      <c r="E27" s="24"/>
      <c r="F27" s="66">
        <f>INDEX(poeng!$A$1:$B$154,(E27-0)+1,2)</f>
        <v>0</v>
      </c>
      <c r="G27" s="37"/>
      <c r="H27" s="66">
        <f>INDEX(poeng!$A$1:$B$154,(G27-0)+1,2)</f>
        <v>0</v>
      </c>
      <c r="I27" s="39"/>
      <c r="J27" s="66">
        <f>INDEX(poeng!$A$1:$B$154,(I27-0)+1,2)</f>
        <v>0</v>
      </c>
      <c r="K27" s="37"/>
      <c r="L27" s="66">
        <f>INDEX(poeng!$A$1:$B$154,(K27-0)+1,2)</f>
        <v>0</v>
      </c>
      <c r="M27" s="24"/>
      <c r="N27" s="66">
        <f>INDEX(poeng!$A$1:$B$154,(M27-0)+1,2)</f>
        <v>0</v>
      </c>
      <c r="O27" s="24"/>
      <c r="P27" s="66">
        <f>INDEX(poeng!$A$1:$B$154,(O27-0)+1,2)</f>
        <v>0</v>
      </c>
      <c r="Q27" s="22">
        <f t="shared" si="2"/>
        <v>0</v>
      </c>
      <c r="R27" s="9">
        <f t="shared" si="3"/>
        <v>0</v>
      </c>
      <c r="S27" s="9">
        <f t="shared" si="4"/>
        <v>0</v>
      </c>
      <c r="T27" s="9">
        <f t="shared" si="5"/>
        <v>0</v>
      </c>
      <c r="U27" s="9">
        <f t="shared" si="6"/>
        <v>0</v>
      </c>
      <c r="V27" s="9">
        <f t="shared" si="7"/>
        <v>0</v>
      </c>
      <c r="W27" s="10">
        <f t="shared" si="8"/>
        <v>0</v>
      </c>
      <c r="X27" s="6"/>
      <c r="Z27" s="15">
        <f t="shared" si="9"/>
        <v>0</v>
      </c>
      <c r="AA27" s="15">
        <f t="shared" si="10"/>
        <v>0</v>
      </c>
      <c r="AB27" s="15">
        <f t="shared" si="11"/>
        <v>0</v>
      </c>
      <c r="AC27" s="15">
        <f t="shared" si="12"/>
        <v>0</v>
      </c>
    </row>
    <row r="28" spans="1:29" ht="15.75" customHeight="1" hidden="1">
      <c r="A28" s="55">
        <f t="shared" si="0"/>
        <v>5</v>
      </c>
      <c r="B28" s="52">
        <f t="shared" si="13"/>
        <v>0</v>
      </c>
      <c r="C28" s="48"/>
      <c r="D28" s="44"/>
      <c r="E28" s="24"/>
      <c r="F28" s="66">
        <f>INDEX(poeng!$A$1:$B$154,(E28-0)+1,2)</f>
        <v>0</v>
      </c>
      <c r="G28" s="37"/>
      <c r="H28" s="66">
        <f>INDEX(poeng!$A$1:$B$154,(G28-0)+1,2)</f>
        <v>0</v>
      </c>
      <c r="I28" s="39"/>
      <c r="J28" s="66">
        <f>INDEX(poeng!$A$1:$B$154,(I28-0)+1,2)</f>
        <v>0</v>
      </c>
      <c r="K28" s="37"/>
      <c r="L28" s="66">
        <f>INDEX(poeng!$A$1:$B$154,(K28-0)+1,2)</f>
        <v>0</v>
      </c>
      <c r="M28" s="24"/>
      <c r="N28" s="66">
        <f>INDEX(poeng!$A$1:$B$154,(M28-0)+1,2)</f>
        <v>0</v>
      </c>
      <c r="O28" s="24"/>
      <c r="P28" s="66">
        <f>INDEX(poeng!$A$1:$B$154,(O28-0)+1,2)</f>
        <v>0</v>
      </c>
      <c r="Q28" s="22">
        <f t="shared" si="2"/>
        <v>0</v>
      </c>
      <c r="R28" s="9">
        <f t="shared" si="3"/>
        <v>0</v>
      </c>
      <c r="S28" s="9">
        <f t="shared" si="4"/>
        <v>0</v>
      </c>
      <c r="T28" s="9">
        <f t="shared" si="5"/>
        <v>0</v>
      </c>
      <c r="U28" s="9">
        <f t="shared" si="6"/>
        <v>0</v>
      </c>
      <c r="V28" s="9">
        <f t="shared" si="7"/>
        <v>0</v>
      </c>
      <c r="W28" s="10">
        <f t="shared" si="8"/>
        <v>0</v>
      </c>
      <c r="X28" s="6"/>
      <c r="Z28" s="15">
        <f t="shared" si="9"/>
        <v>0</v>
      </c>
      <c r="AA28" s="15">
        <f t="shared" si="10"/>
        <v>0</v>
      </c>
      <c r="AB28" s="15">
        <f t="shared" si="11"/>
        <v>0</v>
      </c>
      <c r="AC28" s="15">
        <f t="shared" si="12"/>
        <v>0</v>
      </c>
    </row>
    <row r="29" spans="1:29" ht="15.75" customHeight="1" hidden="1">
      <c r="A29" s="55">
        <f t="shared" si="0"/>
        <v>5</v>
      </c>
      <c r="B29" s="52">
        <f t="shared" si="13"/>
        <v>0</v>
      </c>
      <c r="C29" s="48"/>
      <c r="D29" s="44"/>
      <c r="E29" s="24"/>
      <c r="F29" s="66">
        <f>INDEX(poeng!$A$1:$B$154,(E29-0)+1,2)</f>
        <v>0</v>
      </c>
      <c r="G29" s="37"/>
      <c r="H29" s="66">
        <f>INDEX(poeng!$A$1:$B$154,(G29-0)+1,2)</f>
        <v>0</v>
      </c>
      <c r="I29" s="39"/>
      <c r="J29" s="66">
        <f>INDEX(poeng!$A$1:$B$154,(I29-0)+1,2)</f>
        <v>0</v>
      </c>
      <c r="K29" s="37"/>
      <c r="L29" s="66">
        <f>INDEX(poeng!$A$1:$B$154,(K29-0)+1,2)</f>
        <v>0</v>
      </c>
      <c r="M29" s="24"/>
      <c r="N29" s="66">
        <f>INDEX(poeng!$A$1:$B$154,(M29-0)+1,2)</f>
        <v>0</v>
      </c>
      <c r="O29" s="24"/>
      <c r="P29" s="66">
        <f>INDEX(poeng!$A$1:$B$154,(O29-0)+1,2)</f>
        <v>0</v>
      </c>
      <c r="Q29" s="22">
        <f t="shared" si="2"/>
        <v>0</v>
      </c>
      <c r="R29" s="9">
        <f t="shared" si="3"/>
        <v>0</v>
      </c>
      <c r="S29" s="9">
        <f t="shared" si="4"/>
        <v>0</v>
      </c>
      <c r="T29" s="9">
        <f t="shared" si="5"/>
        <v>0</v>
      </c>
      <c r="U29" s="9">
        <f t="shared" si="6"/>
        <v>0</v>
      </c>
      <c r="V29" s="9">
        <f t="shared" si="7"/>
        <v>0</v>
      </c>
      <c r="W29" s="10">
        <f t="shared" si="8"/>
        <v>0</v>
      </c>
      <c r="X29" s="6"/>
      <c r="Z29" s="15">
        <f t="shared" si="9"/>
        <v>0</v>
      </c>
      <c r="AA29" s="15">
        <f t="shared" si="10"/>
        <v>0</v>
      </c>
      <c r="AB29" s="15">
        <f t="shared" si="11"/>
        <v>0</v>
      </c>
      <c r="AC29" s="15">
        <f t="shared" si="12"/>
        <v>0</v>
      </c>
    </row>
    <row r="30" spans="1:29" ht="15.75" customHeight="1" hidden="1">
      <c r="A30" s="55">
        <f t="shared" si="0"/>
        <v>5</v>
      </c>
      <c r="B30" s="52">
        <f t="shared" si="13"/>
        <v>0</v>
      </c>
      <c r="C30" s="48"/>
      <c r="D30" s="44"/>
      <c r="E30" s="24">
        <v>0</v>
      </c>
      <c r="F30" s="66">
        <f>INDEX(poeng!$A$1:$B$154,(E30-0)+1,2)</f>
        <v>0</v>
      </c>
      <c r="G30" s="37"/>
      <c r="H30" s="66">
        <f>INDEX(poeng!$A$1:$B$154,(G30-0)+1,2)</f>
        <v>0</v>
      </c>
      <c r="I30" s="39"/>
      <c r="J30" s="66">
        <f>INDEX(poeng!$A$1:$B$154,(I30-0)+1,2)</f>
        <v>0</v>
      </c>
      <c r="K30" s="37"/>
      <c r="L30" s="66">
        <f>INDEX(poeng!$A$1:$B$154,(K30-0)+1,2)</f>
        <v>0</v>
      </c>
      <c r="M30" s="24"/>
      <c r="N30" s="66">
        <f>INDEX(poeng!$A$1:$B$154,(M30-0)+1,2)</f>
        <v>0</v>
      </c>
      <c r="O30" s="24"/>
      <c r="P30" s="66">
        <f>INDEX(poeng!$A$1:$B$154,(O30-0)+1,2)</f>
        <v>0</v>
      </c>
      <c r="Q30" s="22">
        <f t="shared" si="2"/>
        <v>0</v>
      </c>
      <c r="R30" s="9">
        <f t="shared" si="3"/>
        <v>0</v>
      </c>
      <c r="S30" s="9">
        <f t="shared" si="4"/>
        <v>0</v>
      </c>
      <c r="T30" s="9">
        <f t="shared" si="5"/>
        <v>0</v>
      </c>
      <c r="U30" s="9">
        <f t="shared" si="6"/>
        <v>0</v>
      </c>
      <c r="V30" s="9">
        <f t="shared" si="7"/>
        <v>0</v>
      </c>
      <c r="W30" s="10">
        <f t="shared" si="8"/>
        <v>0</v>
      </c>
      <c r="X30" s="6"/>
      <c r="Z30" s="15">
        <f t="shared" si="9"/>
        <v>0</v>
      </c>
      <c r="AA30" s="15">
        <f t="shared" si="10"/>
        <v>0</v>
      </c>
      <c r="AB30" s="15">
        <f t="shared" si="11"/>
        <v>0</v>
      </c>
      <c r="AC30" s="15">
        <f t="shared" si="12"/>
        <v>0</v>
      </c>
    </row>
    <row r="31" spans="1:29" ht="15.75" customHeight="1" hidden="1">
      <c r="A31" s="55">
        <f t="shared" si="0"/>
        <v>5</v>
      </c>
      <c r="B31" s="52">
        <f t="shared" si="13"/>
        <v>0</v>
      </c>
      <c r="C31" s="48"/>
      <c r="D31" s="44"/>
      <c r="E31" s="24"/>
      <c r="F31" s="66">
        <f>INDEX(poeng!$A$1:$B$154,(E31-0)+1,2)</f>
        <v>0</v>
      </c>
      <c r="G31" s="37"/>
      <c r="H31" s="66">
        <f>INDEX(poeng!$A$1:$B$154,(G31-0)+1,2)</f>
        <v>0</v>
      </c>
      <c r="I31" s="39"/>
      <c r="J31" s="66">
        <f>INDEX(poeng!$A$1:$B$154,(I31-0)+1,2)</f>
        <v>0</v>
      </c>
      <c r="K31" s="37"/>
      <c r="L31" s="66">
        <f>INDEX(poeng!$A$1:$B$154,(K31-0)+1,2)</f>
        <v>0</v>
      </c>
      <c r="M31" s="24"/>
      <c r="N31" s="66">
        <f>INDEX(poeng!$A$1:$B$154,(M31-0)+1,2)</f>
        <v>0</v>
      </c>
      <c r="O31" s="24"/>
      <c r="P31" s="66">
        <f>INDEX(poeng!$A$1:$B$154,(O31-0)+1,2)</f>
        <v>0</v>
      </c>
      <c r="Q31" s="22">
        <f t="shared" si="2"/>
        <v>0</v>
      </c>
      <c r="R31" s="9">
        <f t="shared" si="3"/>
        <v>0</v>
      </c>
      <c r="S31" s="9">
        <f t="shared" si="4"/>
        <v>0</v>
      </c>
      <c r="T31" s="9">
        <f t="shared" si="5"/>
        <v>0</v>
      </c>
      <c r="U31" s="9">
        <f t="shared" si="6"/>
        <v>0</v>
      </c>
      <c r="V31" s="9">
        <f t="shared" si="7"/>
        <v>0</v>
      </c>
      <c r="W31" s="10">
        <f t="shared" si="8"/>
        <v>0</v>
      </c>
      <c r="X31" s="6"/>
      <c r="Z31" s="15">
        <f t="shared" si="9"/>
        <v>0</v>
      </c>
      <c r="AA31" s="15">
        <f t="shared" si="10"/>
        <v>0</v>
      </c>
      <c r="AB31" s="15">
        <f t="shared" si="11"/>
        <v>0</v>
      </c>
      <c r="AC31" s="15">
        <f t="shared" si="12"/>
        <v>0</v>
      </c>
    </row>
    <row r="32" spans="1:29" ht="15.75" customHeight="1" hidden="1">
      <c r="A32" s="55">
        <f t="shared" si="0"/>
        <v>5</v>
      </c>
      <c r="B32" s="52">
        <f t="shared" si="13"/>
        <v>0</v>
      </c>
      <c r="C32" s="48"/>
      <c r="D32" s="44"/>
      <c r="E32" s="24"/>
      <c r="F32" s="66">
        <f>INDEX(poeng!$A$1:$B$154,(E32-0)+1,2)</f>
        <v>0</v>
      </c>
      <c r="G32" s="37"/>
      <c r="H32" s="66">
        <f>INDEX(poeng!$A$1:$B$154,(G32-0)+1,2)</f>
        <v>0</v>
      </c>
      <c r="I32" s="39"/>
      <c r="J32" s="66">
        <f>INDEX(poeng!$A$1:$B$154,(I32-0)+1,2)</f>
        <v>0</v>
      </c>
      <c r="K32" s="37"/>
      <c r="L32" s="66">
        <f>INDEX(poeng!$A$1:$B$154,(K32-0)+1,2)</f>
        <v>0</v>
      </c>
      <c r="M32" s="24"/>
      <c r="N32" s="66">
        <f>INDEX(poeng!$A$1:$B$154,(M32-0)+1,2)</f>
        <v>0</v>
      </c>
      <c r="O32" s="24"/>
      <c r="P32" s="66">
        <f>INDEX(poeng!$A$1:$B$154,(O32-0)+1,2)</f>
        <v>0</v>
      </c>
      <c r="Q32" s="22">
        <f t="shared" si="2"/>
        <v>0</v>
      </c>
      <c r="R32" s="9">
        <f t="shared" si="3"/>
        <v>0</v>
      </c>
      <c r="S32" s="9">
        <f t="shared" si="4"/>
        <v>0</v>
      </c>
      <c r="T32" s="9">
        <f t="shared" si="5"/>
        <v>0</v>
      </c>
      <c r="U32" s="9">
        <f t="shared" si="6"/>
        <v>0</v>
      </c>
      <c r="V32" s="9">
        <f t="shared" si="7"/>
        <v>0</v>
      </c>
      <c r="W32" s="10">
        <f t="shared" si="8"/>
        <v>0</v>
      </c>
      <c r="X32" s="6"/>
      <c r="Z32" s="15">
        <f t="shared" si="9"/>
        <v>0</v>
      </c>
      <c r="AA32" s="15">
        <f t="shared" si="10"/>
        <v>0</v>
      </c>
      <c r="AB32" s="15">
        <f t="shared" si="11"/>
        <v>0</v>
      </c>
      <c r="AC32" s="15">
        <f t="shared" si="12"/>
        <v>0</v>
      </c>
    </row>
    <row r="33" spans="1:29" ht="15.75" customHeight="1" hidden="1">
      <c r="A33" s="55">
        <f t="shared" si="0"/>
        <v>5</v>
      </c>
      <c r="B33" s="52">
        <f t="shared" si="13"/>
        <v>0</v>
      </c>
      <c r="C33" s="48"/>
      <c r="D33" s="44"/>
      <c r="E33" s="24"/>
      <c r="F33" s="66">
        <f>INDEX(poeng!$A$1:$B$154,(E33-0)+1,2)</f>
        <v>0</v>
      </c>
      <c r="G33" s="37"/>
      <c r="H33" s="66">
        <f>INDEX(poeng!$A$1:$B$154,(G33-0)+1,2)</f>
        <v>0</v>
      </c>
      <c r="I33" s="39"/>
      <c r="J33" s="66">
        <f>INDEX(poeng!$A$1:$B$154,(I33-0)+1,2)</f>
        <v>0</v>
      </c>
      <c r="K33" s="37"/>
      <c r="L33" s="66">
        <f>INDEX(poeng!$A$1:$B$154,(K33-0)+1,2)</f>
        <v>0</v>
      </c>
      <c r="M33" s="24"/>
      <c r="N33" s="66">
        <f>INDEX(poeng!$A$1:$B$154,(M33-0)+1,2)</f>
        <v>0</v>
      </c>
      <c r="O33" s="24"/>
      <c r="P33" s="66">
        <f>INDEX(poeng!$A$1:$B$154,(O33-0)+1,2)</f>
        <v>0</v>
      </c>
      <c r="Q33" s="22">
        <f t="shared" si="2"/>
        <v>0</v>
      </c>
      <c r="R33" s="9">
        <f t="shared" si="3"/>
        <v>0</v>
      </c>
      <c r="S33" s="9">
        <f t="shared" si="4"/>
        <v>0</v>
      </c>
      <c r="T33" s="9">
        <f t="shared" si="5"/>
        <v>0</v>
      </c>
      <c r="U33" s="9">
        <f t="shared" si="6"/>
        <v>0</v>
      </c>
      <c r="V33" s="9">
        <f t="shared" si="7"/>
        <v>0</v>
      </c>
      <c r="W33" s="10">
        <f t="shared" si="8"/>
        <v>0</v>
      </c>
      <c r="X33" s="6"/>
      <c r="Z33" s="15">
        <f t="shared" si="9"/>
        <v>0</v>
      </c>
      <c r="AA33" s="15">
        <f t="shared" si="10"/>
        <v>0</v>
      </c>
      <c r="AB33" s="15">
        <f t="shared" si="11"/>
        <v>0</v>
      </c>
      <c r="AC33" s="15">
        <f t="shared" si="12"/>
        <v>0</v>
      </c>
    </row>
    <row r="34" spans="1:29" ht="15.75" customHeight="1" hidden="1">
      <c r="A34" s="55">
        <f t="shared" si="0"/>
        <v>5</v>
      </c>
      <c r="B34" s="52">
        <f t="shared" si="13"/>
        <v>0</v>
      </c>
      <c r="C34" s="48"/>
      <c r="D34" s="44"/>
      <c r="E34" s="24"/>
      <c r="F34" s="66">
        <f>INDEX(poeng!$A$1:$B$154,(E34-0)+1,2)</f>
        <v>0</v>
      </c>
      <c r="G34" s="37"/>
      <c r="H34" s="66">
        <f>INDEX(poeng!$A$1:$B$154,(G34-0)+1,2)</f>
        <v>0</v>
      </c>
      <c r="I34" s="39"/>
      <c r="J34" s="66">
        <f>INDEX(poeng!$A$1:$B$154,(I34-0)+1,2)</f>
        <v>0</v>
      </c>
      <c r="K34" s="37"/>
      <c r="L34" s="66">
        <f>INDEX(poeng!$A$1:$B$154,(K34-0)+1,2)</f>
        <v>0</v>
      </c>
      <c r="M34" s="24"/>
      <c r="N34" s="66">
        <f>INDEX(poeng!$A$1:$B$154,(M34-0)+1,2)</f>
        <v>0</v>
      </c>
      <c r="O34" s="24"/>
      <c r="P34" s="66">
        <f>INDEX(poeng!$A$1:$B$154,(O34-0)+1,2)</f>
        <v>0</v>
      </c>
      <c r="Q34" s="22">
        <f t="shared" si="2"/>
        <v>0</v>
      </c>
      <c r="R34" s="9">
        <f t="shared" si="3"/>
        <v>0</v>
      </c>
      <c r="S34" s="9">
        <f t="shared" si="4"/>
        <v>0</v>
      </c>
      <c r="T34" s="9">
        <f t="shared" si="5"/>
        <v>0</v>
      </c>
      <c r="U34" s="9">
        <f t="shared" si="6"/>
        <v>0</v>
      </c>
      <c r="V34" s="9">
        <f t="shared" si="7"/>
        <v>0</v>
      </c>
      <c r="W34" s="10">
        <f t="shared" si="8"/>
        <v>0</v>
      </c>
      <c r="X34" s="6"/>
      <c r="Z34" s="15">
        <f t="shared" si="9"/>
        <v>0</v>
      </c>
      <c r="AA34" s="15">
        <f t="shared" si="10"/>
        <v>0</v>
      </c>
      <c r="AB34" s="15">
        <f t="shared" si="11"/>
        <v>0</v>
      </c>
      <c r="AC34" s="15">
        <f t="shared" si="12"/>
        <v>0</v>
      </c>
    </row>
    <row r="35" spans="1:29" ht="15.75" customHeight="1" hidden="1">
      <c r="A35" s="55">
        <f t="shared" si="0"/>
        <v>5</v>
      </c>
      <c r="B35" s="52">
        <f t="shared" si="13"/>
        <v>0</v>
      </c>
      <c r="C35" s="48"/>
      <c r="D35" s="44"/>
      <c r="E35" s="24"/>
      <c r="F35" s="66">
        <f>INDEX(poeng!$A$1:$B$154,(E35-0)+1,2)</f>
        <v>0</v>
      </c>
      <c r="G35" s="37"/>
      <c r="H35" s="66">
        <f>INDEX(poeng!$A$1:$B$154,(G35-0)+1,2)</f>
        <v>0</v>
      </c>
      <c r="I35" s="39"/>
      <c r="J35" s="66">
        <f>INDEX(poeng!$A$1:$B$154,(I35-0)+1,2)</f>
        <v>0</v>
      </c>
      <c r="K35" s="37"/>
      <c r="L35" s="66">
        <f>INDEX(poeng!$A$1:$B$154,(K35-0)+1,2)</f>
        <v>0</v>
      </c>
      <c r="M35" s="24"/>
      <c r="N35" s="66">
        <f>INDEX(poeng!$A$1:$B$154,(M35-0)+1,2)</f>
        <v>0</v>
      </c>
      <c r="O35" s="24"/>
      <c r="P35" s="66">
        <f>INDEX(poeng!$A$1:$B$154,(O35-0)+1,2)</f>
        <v>0</v>
      </c>
      <c r="Q35" s="22">
        <f t="shared" si="2"/>
        <v>0</v>
      </c>
      <c r="R35" s="9">
        <f t="shared" si="3"/>
        <v>0</v>
      </c>
      <c r="S35" s="9">
        <f t="shared" si="4"/>
        <v>0</v>
      </c>
      <c r="T35" s="9">
        <f t="shared" si="5"/>
        <v>0</v>
      </c>
      <c r="U35" s="9">
        <f t="shared" si="6"/>
        <v>0</v>
      </c>
      <c r="V35" s="9">
        <f t="shared" si="7"/>
        <v>0</v>
      </c>
      <c r="W35" s="10">
        <f t="shared" si="8"/>
        <v>0</v>
      </c>
      <c r="X35" s="6"/>
      <c r="Z35" s="15">
        <f t="shared" si="9"/>
        <v>0</v>
      </c>
      <c r="AA35" s="15">
        <f t="shared" si="10"/>
        <v>0</v>
      </c>
      <c r="AB35" s="15">
        <f t="shared" si="11"/>
        <v>0</v>
      </c>
      <c r="AC35" s="15">
        <f t="shared" si="12"/>
        <v>0</v>
      </c>
    </row>
    <row r="36" spans="1:29" ht="15.75" customHeight="1" hidden="1">
      <c r="A36" s="55">
        <f t="shared" si="0"/>
        <v>5</v>
      </c>
      <c r="B36" s="52">
        <f t="shared" si="13"/>
        <v>0</v>
      </c>
      <c r="C36" s="48"/>
      <c r="D36" s="44"/>
      <c r="E36" s="24"/>
      <c r="F36" s="66">
        <f>INDEX(poeng!$A$1:$B$154,(E36-0)+1,2)</f>
        <v>0</v>
      </c>
      <c r="G36" s="37"/>
      <c r="H36" s="66">
        <f>INDEX(poeng!$A$1:$B$154,(G36-0)+1,2)</f>
        <v>0</v>
      </c>
      <c r="I36" s="39"/>
      <c r="J36" s="66">
        <f>INDEX(poeng!$A$1:$B$154,(I36-0)+1,2)</f>
        <v>0</v>
      </c>
      <c r="K36" s="37"/>
      <c r="L36" s="66">
        <f>INDEX(poeng!$A$1:$B$154,(K36-0)+1,2)</f>
        <v>0</v>
      </c>
      <c r="M36" s="24"/>
      <c r="N36" s="66">
        <f>INDEX(poeng!$A$1:$B$154,(M36-0)+1,2)</f>
        <v>0</v>
      </c>
      <c r="O36" s="24"/>
      <c r="P36" s="66">
        <f>INDEX(poeng!$A$1:$B$154,(O36-0)+1,2)</f>
        <v>0</v>
      </c>
      <c r="Q36" s="22">
        <f t="shared" si="2"/>
        <v>0</v>
      </c>
      <c r="R36" s="9">
        <f t="shared" si="3"/>
        <v>0</v>
      </c>
      <c r="S36" s="9">
        <f t="shared" si="4"/>
        <v>0</v>
      </c>
      <c r="T36" s="9">
        <f t="shared" si="5"/>
        <v>0</v>
      </c>
      <c r="U36" s="9">
        <f t="shared" si="6"/>
        <v>0</v>
      </c>
      <c r="V36" s="9">
        <f t="shared" si="7"/>
        <v>0</v>
      </c>
      <c r="W36" s="10">
        <f t="shared" si="8"/>
        <v>0</v>
      </c>
      <c r="X36" s="6"/>
      <c r="Z36" s="15">
        <f t="shared" si="9"/>
        <v>0</v>
      </c>
      <c r="AA36" s="15">
        <f t="shared" si="10"/>
        <v>0</v>
      </c>
      <c r="AB36" s="15">
        <f t="shared" si="11"/>
        <v>0</v>
      </c>
      <c r="AC36" s="15">
        <f t="shared" si="12"/>
        <v>0</v>
      </c>
    </row>
    <row r="37" spans="1:29" ht="15.75" customHeight="1" hidden="1">
      <c r="A37" s="55">
        <f t="shared" si="0"/>
        <v>5</v>
      </c>
      <c r="B37" s="52">
        <f t="shared" si="13"/>
        <v>0</v>
      </c>
      <c r="C37" s="48"/>
      <c r="D37" s="44"/>
      <c r="E37" s="24"/>
      <c r="F37" s="66">
        <f>INDEX(poeng!$A$1:$B$154,(E37-0)+1,2)</f>
        <v>0</v>
      </c>
      <c r="G37" s="37"/>
      <c r="H37" s="66">
        <f>INDEX(poeng!$A$1:$B$154,(G37-0)+1,2)</f>
        <v>0</v>
      </c>
      <c r="I37" s="39"/>
      <c r="J37" s="66">
        <f>INDEX(poeng!$A$1:$B$154,(I37-0)+1,2)</f>
        <v>0</v>
      </c>
      <c r="K37" s="37"/>
      <c r="L37" s="66">
        <f>INDEX(poeng!$A$1:$B$154,(K37-0)+1,2)</f>
        <v>0</v>
      </c>
      <c r="M37" s="24"/>
      <c r="N37" s="66">
        <f>INDEX(poeng!$A$1:$B$154,(M37-0)+1,2)</f>
        <v>0</v>
      </c>
      <c r="O37" s="24"/>
      <c r="P37" s="66">
        <f>INDEX(poeng!$A$1:$B$154,(O37-0)+1,2)</f>
        <v>0</v>
      </c>
      <c r="Q37" s="22">
        <f t="shared" si="2"/>
        <v>0</v>
      </c>
      <c r="R37" s="9">
        <f t="shared" si="3"/>
        <v>0</v>
      </c>
      <c r="S37" s="9">
        <f t="shared" si="4"/>
        <v>0</v>
      </c>
      <c r="T37" s="9">
        <f t="shared" si="5"/>
        <v>0</v>
      </c>
      <c r="U37" s="9">
        <f t="shared" si="6"/>
        <v>0</v>
      </c>
      <c r="V37" s="9">
        <f t="shared" si="7"/>
        <v>0</v>
      </c>
      <c r="W37" s="10">
        <f t="shared" si="8"/>
        <v>0</v>
      </c>
      <c r="X37" s="6"/>
      <c r="Z37" s="15">
        <f t="shared" si="9"/>
        <v>0</v>
      </c>
      <c r="AA37" s="15">
        <f t="shared" si="10"/>
        <v>0</v>
      </c>
      <c r="AB37" s="15">
        <f t="shared" si="11"/>
        <v>0</v>
      </c>
      <c r="AC37" s="15">
        <f t="shared" si="12"/>
        <v>0</v>
      </c>
    </row>
    <row r="38" spans="1:29" ht="15.75" customHeight="1" hidden="1">
      <c r="A38" s="55">
        <f aca="true" t="shared" si="14" ref="A38:A69">RANK(W38,W$6:W$76,0)</f>
        <v>5</v>
      </c>
      <c r="B38" s="52">
        <f t="shared" si="13"/>
        <v>0</v>
      </c>
      <c r="C38" s="48"/>
      <c r="D38" s="44"/>
      <c r="E38" s="24"/>
      <c r="F38" s="66">
        <f>INDEX(poeng!$A$1:$B$154,(E38-0)+1,2)</f>
        <v>0</v>
      </c>
      <c r="G38" s="37"/>
      <c r="H38" s="66">
        <f>INDEX(poeng!$A$1:$B$154,(G38-0)+1,2)</f>
        <v>0</v>
      </c>
      <c r="I38" s="39"/>
      <c r="J38" s="66">
        <f>INDEX(poeng!$A$1:$B$154,(I38-0)+1,2)</f>
        <v>0</v>
      </c>
      <c r="K38" s="37"/>
      <c r="L38" s="66">
        <f>INDEX(poeng!$A$1:$B$154,(K38-0)+1,2)</f>
        <v>0</v>
      </c>
      <c r="M38" s="24"/>
      <c r="N38" s="66">
        <f>INDEX(poeng!$A$1:$B$154,(M38-0)+1,2)</f>
        <v>0</v>
      </c>
      <c r="O38" s="24"/>
      <c r="P38" s="66">
        <f>INDEX(poeng!$A$1:$B$154,(O38-0)+1,2)</f>
        <v>0</v>
      </c>
      <c r="Q38" s="22">
        <f t="shared" si="2"/>
        <v>0</v>
      </c>
      <c r="R38" s="9">
        <f t="shared" si="3"/>
        <v>0</v>
      </c>
      <c r="S38" s="9">
        <f t="shared" si="4"/>
        <v>0</v>
      </c>
      <c r="T38" s="9">
        <f t="shared" si="5"/>
        <v>0</v>
      </c>
      <c r="U38" s="9">
        <f t="shared" si="6"/>
        <v>0</v>
      </c>
      <c r="V38" s="9">
        <f t="shared" si="7"/>
        <v>0</v>
      </c>
      <c r="W38" s="10">
        <f t="shared" si="8"/>
        <v>0</v>
      </c>
      <c r="X38" s="6"/>
      <c r="Z38" s="15">
        <f t="shared" si="9"/>
        <v>0</v>
      </c>
      <c r="AA38" s="15">
        <f t="shared" si="10"/>
        <v>0</v>
      </c>
      <c r="AB38" s="15">
        <f t="shared" si="11"/>
        <v>0</v>
      </c>
      <c r="AC38" s="15">
        <f t="shared" si="12"/>
        <v>0</v>
      </c>
    </row>
    <row r="39" spans="1:29" ht="15.75" customHeight="1" hidden="1">
      <c r="A39" s="55">
        <f t="shared" si="14"/>
        <v>5</v>
      </c>
      <c r="B39" s="52">
        <f t="shared" si="13"/>
        <v>0</v>
      </c>
      <c r="C39" s="48"/>
      <c r="D39" s="44"/>
      <c r="E39" s="24"/>
      <c r="F39" s="66">
        <f>INDEX(poeng!$A$1:$B$154,(E39-0)+1,2)</f>
        <v>0</v>
      </c>
      <c r="G39" s="37"/>
      <c r="H39" s="66">
        <f>INDEX(poeng!$A$1:$B$154,(G39-0)+1,2)</f>
        <v>0</v>
      </c>
      <c r="I39" s="39"/>
      <c r="J39" s="66">
        <f>INDEX(poeng!$A$1:$B$154,(I39-0)+1,2)</f>
        <v>0</v>
      </c>
      <c r="K39" s="37"/>
      <c r="L39" s="66">
        <f>INDEX(poeng!$A$1:$B$154,(K39-0)+1,2)</f>
        <v>0</v>
      </c>
      <c r="M39" s="24"/>
      <c r="N39" s="66">
        <f>INDEX(poeng!$A$1:$B$154,(M39-0)+1,2)</f>
        <v>0</v>
      </c>
      <c r="O39" s="24"/>
      <c r="P39" s="66">
        <f>INDEX(poeng!$A$1:$B$154,(O39-0)+1,2)</f>
        <v>0</v>
      </c>
      <c r="Q39" s="22">
        <f t="shared" si="2"/>
        <v>0</v>
      </c>
      <c r="R39" s="9">
        <f t="shared" si="3"/>
        <v>0</v>
      </c>
      <c r="S39" s="9">
        <f t="shared" si="4"/>
        <v>0</v>
      </c>
      <c r="T39" s="9">
        <f t="shared" si="5"/>
        <v>0</v>
      </c>
      <c r="U39" s="9">
        <f t="shared" si="6"/>
        <v>0</v>
      </c>
      <c r="V39" s="9">
        <f t="shared" si="7"/>
        <v>0</v>
      </c>
      <c r="W39" s="10">
        <f t="shared" si="8"/>
        <v>0</v>
      </c>
      <c r="X39" s="6"/>
      <c r="Z39" s="15">
        <f t="shared" si="9"/>
        <v>0</v>
      </c>
      <c r="AA39" s="15">
        <f t="shared" si="10"/>
        <v>0</v>
      </c>
      <c r="AB39" s="15">
        <f t="shared" si="11"/>
        <v>0</v>
      </c>
      <c r="AC39" s="15">
        <f t="shared" si="12"/>
        <v>0</v>
      </c>
    </row>
    <row r="40" spans="1:29" ht="15.75" customHeight="1" hidden="1">
      <c r="A40" s="55">
        <f t="shared" si="14"/>
        <v>5</v>
      </c>
      <c r="B40" s="52">
        <f t="shared" si="13"/>
        <v>0</v>
      </c>
      <c r="C40" s="48"/>
      <c r="D40" s="44"/>
      <c r="E40" s="24"/>
      <c r="F40" s="66">
        <f>INDEX(poeng!$A$1:$B$154,(E40-0)+1,2)</f>
        <v>0</v>
      </c>
      <c r="G40" s="37"/>
      <c r="H40" s="66">
        <f>INDEX(poeng!$A$1:$B$154,(G40-0)+1,2)</f>
        <v>0</v>
      </c>
      <c r="I40" s="39"/>
      <c r="J40" s="66">
        <f>INDEX(poeng!$A$1:$B$154,(I40-0)+1,2)</f>
        <v>0</v>
      </c>
      <c r="K40" s="37"/>
      <c r="L40" s="66">
        <f>INDEX(poeng!$A$1:$B$154,(K40-0)+1,2)</f>
        <v>0</v>
      </c>
      <c r="M40" s="24"/>
      <c r="N40" s="66">
        <f>INDEX(poeng!$A$1:$B$154,(M40-0)+1,2)</f>
        <v>0</v>
      </c>
      <c r="O40" s="24"/>
      <c r="P40" s="66">
        <f>INDEX(poeng!$A$1:$B$154,(O40-0)+1,2)</f>
        <v>0</v>
      </c>
      <c r="Q40" s="22">
        <f t="shared" si="2"/>
        <v>0</v>
      </c>
      <c r="R40" s="9">
        <f t="shared" si="3"/>
        <v>0</v>
      </c>
      <c r="S40" s="9">
        <f t="shared" si="4"/>
        <v>0</v>
      </c>
      <c r="T40" s="9">
        <f t="shared" si="5"/>
        <v>0</v>
      </c>
      <c r="U40" s="9">
        <f t="shared" si="6"/>
        <v>0</v>
      </c>
      <c r="V40" s="9">
        <f t="shared" si="7"/>
        <v>0</v>
      </c>
      <c r="W40" s="10">
        <f t="shared" si="8"/>
        <v>0</v>
      </c>
      <c r="X40" s="6"/>
      <c r="Z40" s="15">
        <f t="shared" si="9"/>
        <v>0</v>
      </c>
      <c r="AA40" s="15">
        <f t="shared" si="10"/>
        <v>0</v>
      </c>
      <c r="AB40" s="15">
        <f t="shared" si="11"/>
        <v>0</v>
      </c>
      <c r="AC40" s="15">
        <f t="shared" si="12"/>
        <v>0</v>
      </c>
    </row>
    <row r="41" spans="1:29" ht="15.75" customHeight="1" hidden="1">
      <c r="A41" s="55">
        <f t="shared" si="14"/>
        <v>5</v>
      </c>
      <c r="B41" s="52">
        <f t="shared" si="13"/>
        <v>0</v>
      </c>
      <c r="C41" s="48"/>
      <c r="D41" s="44"/>
      <c r="E41" s="24"/>
      <c r="F41" s="66">
        <f>INDEX(poeng!$A$1:$B$154,(E41-0)+1,2)</f>
        <v>0</v>
      </c>
      <c r="G41" s="37"/>
      <c r="H41" s="66">
        <f>INDEX(poeng!$A$1:$B$154,(G41-0)+1,2)</f>
        <v>0</v>
      </c>
      <c r="I41" s="39"/>
      <c r="J41" s="66">
        <f>INDEX(poeng!$A$1:$B$154,(I41-0)+1,2)</f>
        <v>0</v>
      </c>
      <c r="K41" s="37"/>
      <c r="L41" s="66">
        <f>INDEX(poeng!$A$1:$B$154,(K41-0)+1,2)</f>
        <v>0</v>
      </c>
      <c r="M41" s="24"/>
      <c r="N41" s="66">
        <f>INDEX(poeng!$A$1:$B$154,(M41-0)+1,2)</f>
        <v>0</v>
      </c>
      <c r="O41" s="24"/>
      <c r="P41" s="66">
        <f>INDEX(poeng!$A$1:$B$154,(O41-0)+1,2)</f>
        <v>0</v>
      </c>
      <c r="Q41" s="22">
        <f t="shared" si="2"/>
        <v>0</v>
      </c>
      <c r="R41" s="9">
        <f t="shared" si="3"/>
        <v>0</v>
      </c>
      <c r="S41" s="9">
        <f t="shared" si="4"/>
        <v>0</v>
      </c>
      <c r="T41" s="9">
        <f t="shared" si="5"/>
        <v>0</v>
      </c>
      <c r="U41" s="9">
        <f t="shared" si="6"/>
        <v>0</v>
      </c>
      <c r="V41" s="9">
        <f t="shared" si="7"/>
        <v>0</v>
      </c>
      <c r="W41" s="10">
        <f t="shared" si="8"/>
        <v>0</v>
      </c>
      <c r="X41" s="6"/>
      <c r="Z41" s="15">
        <f t="shared" si="9"/>
        <v>0</v>
      </c>
      <c r="AA41" s="15">
        <f t="shared" si="10"/>
        <v>0</v>
      </c>
      <c r="AB41" s="15">
        <f t="shared" si="11"/>
        <v>0</v>
      </c>
      <c r="AC41" s="15">
        <f t="shared" si="12"/>
        <v>0</v>
      </c>
    </row>
    <row r="42" spans="1:29" ht="15.75" customHeight="1" hidden="1">
      <c r="A42" s="55">
        <f t="shared" si="14"/>
        <v>5</v>
      </c>
      <c r="B42" s="52">
        <f t="shared" si="13"/>
        <v>0</v>
      </c>
      <c r="C42" s="48"/>
      <c r="D42" s="44"/>
      <c r="E42" s="24"/>
      <c r="F42" s="66">
        <f>INDEX(poeng!$A$1:$B$154,(E42-0)+1,2)</f>
        <v>0</v>
      </c>
      <c r="G42" s="37"/>
      <c r="H42" s="66">
        <f>INDEX(poeng!$A$1:$B$154,(G42-0)+1,2)</f>
        <v>0</v>
      </c>
      <c r="I42" s="39"/>
      <c r="J42" s="66">
        <f>INDEX(poeng!$A$1:$B$154,(I42-0)+1,2)</f>
        <v>0</v>
      </c>
      <c r="K42" s="37"/>
      <c r="L42" s="66">
        <f>INDEX(poeng!$A$1:$B$154,(K42-0)+1,2)</f>
        <v>0</v>
      </c>
      <c r="M42" s="24"/>
      <c r="N42" s="66">
        <f>INDEX(poeng!$A$1:$B$154,(M42-0)+1,2)</f>
        <v>0</v>
      </c>
      <c r="O42" s="24"/>
      <c r="P42" s="66">
        <f>INDEX(poeng!$A$1:$B$154,(O42-0)+1,2)</f>
        <v>0</v>
      </c>
      <c r="Q42" s="22">
        <f t="shared" si="2"/>
        <v>0</v>
      </c>
      <c r="R42" s="9">
        <f t="shared" si="3"/>
        <v>0</v>
      </c>
      <c r="S42" s="9">
        <f t="shared" si="4"/>
        <v>0</v>
      </c>
      <c r="T42" s="9">
        <f t="shared" si="5"/>
        <v>0</v>
      </c>
      <c r="U42" s="9">
        <f t="shared" si="6"/>
        <v>0</v>
      </c>
      <c r="V42" s="9">
        <f t="shared" si="7"/>
        <v>0</v>
      </c>
      <c r="W42" s="10">
        <f t="shared" si="8"/>
        <v>0</v>
      </c>
      <c r="X42" s="6"/>
      <c r="Z42" s="15">
        <f t="shared" si="9"/>
        <v>0</v>
      </c>
      <c r="AA42" s="15">
        <f t="shared" si="10"/>
        <v>0</v>
      </c>
      <c r="AB42" s="15">
        <f t="shared" si="11"/>
        <v>0</v>
      </c>
      <c r="AC42" s="15">
        <f t="shared" si="12"/>
        <v>0</v>
      </c>
    </row>
    <row r="43" spans="1:29" ht="15.75" customHeight="1" hidden="1">
      <c r="A43" s="55">
        <f t="shared" si="14"/>
        <v>5</v>
      </c>
      <c r="B43" s="52">
        <f t="shared" si="13"/>
        <v>0</v>
      </c>
      <c r="C43" s="48"/>
      <c r="D43" s="44"/>
      <c r="E43" s="24"/>
      <c r="F43" s="66">
        <f>INDEX(poeng!$A$1:$B$154,(E43-0)+1,2)</f>
        <v>0</v>
      </c>
      <c r="G43" s="37"/>
      <c r="H43" s="66">
        <f>INDEX(poeng!$A$1:$B$154,(G43-0)+1,2)</f>
        <v>0</v>
      </c>
      <c r="I43" s="39"/>
      <c r="J43" s="66">
        <f>INDEX(poeng!$A$1:$B$154,(I43-0)+1,2)</f>
        <v>0</v>
      </c>
      <c r="K43" s="37"/>
      <c r="L43" s="66">
        <f>INDEX(poeng!$A$1:$B$154,(K43-0)+1,2)</f>
        <v>0</v>
      </c>
      <c r="M43" s="24"/>
      <c r="N43" s="66">
        <f>INDEX(poeng!$A$1:$B$154,(M43-0)+1,2)</f>
        <v>0</v>
      </c>
      <c r="O43" s="24"/>
      <c r="P43" s="66">
        <f>INDEX(poeng!$A$1:$B$154,(O43-0)+1,2)</f>
        <v>0</v>
      </c>
      <c r="Q43" s="22">
        <f t="shared" si="2"/>
        <v>0</v>
      </c>
      <c r="R43" s="9">
        <f t="shared" si="3"/>
        <v>0</v>
      </c>
      <c r="S43" s="9">
        <f t="shared" si="4"/>
        <v>0</v>
      </c>
      <c r="T43" s="9">
        <f t="shared" si="5"/>
        <v>0</v>
      </c>
      <c r="U43" s="9">
        <f t="shared" si="6"/>
        <v>0</v>
      </c>
      <c r="V43" s="9">
        <f t="shared" si="7"/>
        <v>0</v>
      </c>
      <c r="W43" s="10">
        <f t="shared" si="8"/>
        <v>0</v>
      </c>
      <c r="X43" s="6"/>
      <c r="Z43" s="15">
        <f t="shared" si="9"/>
        <v>0</v>
      </c>
      <c r="AA43" s="15">
        <f t="shared" si="10"/>
        <v>0</v>
      </c>
      <c r="AB43" s="15">
        <f t="shared" si="11"/>
        <v>0</v>
      </c>
      <c r="AC43" s="15">
        <f t="shared" si="12"/>
        <v>0</v>
      </c>
    </row>
    <row r="44" spans="1:29" ht="15.75" customHeight="1" hidden="1">
      <c r="A44" s="55">
        <f t="shared" si="14"/>
        <v>5</v>
      </c>
      <c r="B44" s="52">
        <f t="shared" si="13"/>
        <v>0</v>
      </c>
      <c r="C44" s="48"/>
      <c r="D44" s="44"/>
      <c r="E44" s="24"/>
      <c r="F44" s="66">
        <f>INDEX(poeng!$A$1:$B$154,(E44-0)+1,2)</f>
        <v>0</v>
      </c>
      <c r="G44" s="37"/>
      <c r="H44" s="66">
        <f>INDEX(poeng!$A$1:$B$154,(G44-0)+1,2)</f>
        <v>0</v>
      </c>
      <c r="I44" s="39"/>
      <c r="J44" s="66">
        <f>INDEX(poeng!$A$1:$B$154,(I44-0)+1,2)</f>
        <v>0</v>
      </c>
      <c r="K44" s="37"/>
      <c r="L44" s="66">
        <f>INDEX(poeng!$A$1:$B$154,(K44-0)+1,2)</f>
        <v>0</v>
      </c>
      <c r="M44" s="24"/>
      <c r="N44" s="66">
        <f>INDEX(poeng!$A$1:$B$154,(M44-0)+1,2)</f>
        <v>0</v>
      </c>
      <c r="O44" s="24"/>
      <c r="P44" s="66">
        <f>INDEX(poeng!$A$1:$B$154,(O44-0)+1,2)</f>
        <v>0</v>
      </c>
      <c r="Q44" s="22">
        <f t="shared" si="2"/>
        <v>0</v>
      </c>
      <c r="R44" s="9">
        <f t="shared" si="3"/>
        <v>0</v>
      </c>
      <c r="S44" s="9">
        <f t="shared" si="4"/>
        <v>0</v>
      </c>
      <c r="T44" s="9">
        <f t="shared" si="5"/>
        <v>0</v>
      </c>
      <c r="U44" s="9">
        <f t="shared" si="6"/>
        <v>0</v>
      </c>
      <c r="V44" s="9">
        <f t="shared" si="7"/>
        <v>0</v>
      </c>
      <c r="W44" s="10">
        <f t="shared" si="8"/>
        <v>0</v>
      </c>
      <c r="X44" s="6"/>
      <c r="Z44" s="15">
        <f t="shared" si="9"/>
        <v>0</v>
      </c>
      <c r="AA44" s="15">
        <f t="shared" si="10"/>
        <v>0</v>
      </c>
      <c r="AB44" s="15">
        <f t="shared" si="11"/>
        <v>0</v>
      </c>
      <c r="AC44" s="15">
        <f t="shared" si="12"/>
        <v>0</v>
      </c>
    </row>
    <row r="45" spans="1:29" ht="15.75" customHeight="1" hidden="1">
      <c r="A45" s="55">
        <f t="shared" si="14"/>
        <v>5</v>
      </c>
      <c r="B45" s="52">
        <f t="shared" si="13"/>
        <v>0</v>
      </c>
      <c r="C45" s="48"/>
      <c r="D45" s="44"/>
      <c r="E45" s="24"/>
      <c r="F45" s="66">
        <f>INDEX(poeng!$A$1:$B$154,(E45-0)+1,2)</f>
        <v>0</v>
      </c>
      <c r="G45" s="37"/>
      <c r="H45" s="66">
        <f>INDEX(poeng!$A$1:$B$154,(G45-0)+1,2)</f>
        <v>0</v>
      </c>
      <c r="I45" s="39"/>
      <c r="J45" s="66">
        <f>INDEX(poeng!$A$1:$B$154,(I45-0)+1,2)</f>
        <v>0</v>
      </c>
      <c r="K45" s="37"/>
      <c r="L45" s="66">
        <f>INDEX(poeng!$A$1:$B$154,(K45-0)+1,2)</f>
        <v>0</v>
      </c>
      <c r="M45" s="24"/>
      <c r="N45" s="66">
        <f>INDEX(poeng!$A$1:$B$154,(M45-0)+1,2)</f>
        <v>0</v>
      </c>
      <c r="O45" s="24"/>
      <c r="P45" s="66">
        <f>INDEX(poeng!$A$1:$B$154,(O45-0)+1,2)</f>
        <v>0</v>
      </c>
      <c r="Q45" s="22">
        <f t="shared" si="2"/>
        <v>0</v>
      </c>
      <c r="R45" s="9">
        <f t="shared" si="3"/>
        <v>0</v>
      </c>
      <c r="S45" s="9">
        <f t="shared" si="4"/>
        <v>0</v>
      </c>
      <c r="T45" s="9">
        <f t="shared" si="5"/>
        <v>0</v>
      </c>
      <c r="U45" s="9">
        <f t="shared" si="6"/>
        <v>0</v>
      </c>
      <c r="V45" s="9">
        <f t="shared" si="7"/>
        <v>0</v>
      </c>
      <c r="W45" s="10">
        <f t="shared" si="8"/>
        <v>0</v>
      </c>
      <c r="X45" s="6"/>
      <c r="Z45" s="15">
        <f t="shared" si="9"/>
        <v>0</v>
      </c>
      <c r="AA45" s="15">
        <f t="shared" si="10"/>
        <v>0</v>
      </c>
      <c r="AB45" s="15">
        <f t="shared" si="11"/>
        <v>0</v>
      </c>
      <c r="AC45" s="15">
        <f t="shared" si="12"/>
        <v>0</v>
      </c>
    </row>
    <row r="46" spans="1:29" ht="15.75" customHeight="1" hidden="1">
      <c r="A46" s="55">
        <f t="shared" si="14"/>
        <v>5</v>
      </c>
      <c r="B46" s="52">
        <f t="shared" si="13"/>
        <v>0</v>
      </c>
      <c r="C46" s="48"/>
      <c r="D46" s="44"/>
      <c r="E46" s="24"/>
      <c r="F46" s="66">
        <f>INDEX(poeng!$A$1:$B$154,(E46-0)+1,2)</f>
        <v>0</v>
      </c>
      <c r="G46" s="37"/>
      <c r="H46" s="66">
        <f>INDEX(poeng!$A$1:$B$154,(G46-0)+1,2)</f>
        <v>0</v>
      </c>
      <c r="I46" s="39"/>
      <c r="J46" s="66">
        <f>INDEX(poeng!$A$1:$B$154,(I46-0)+1,2)</f>
        <v>0</v>
      </c>
      <c r="K46" s="37"/>
      <c r="L46" s="66">
        <f>INDEX(poeng!$A$1:$B$154,(K46-0)+1,2)</f>
        <v>0</v>
      </c>
      <c r="M46" s="24"/>
      <c r="N46" s="66">
        <f>INDEX(poeng!$A$1:$B$154,(M46-0)+1,2)</f>
        <v>0</v>
      </c>
      <c r="O46" s="24"/>
      <c r="P46" s="66">
        <f>INDEX(poeng!$A$1:$B$154,(O46-0)+1,2)</f>
        <v>0</v>
      </c>
      <c r="Q46" s="22">
        <f t="shared" si="2"/>
        <v>0</v>
      </c>
      <c r="R46" s="9">
        <f t="shared" si="3"/>
        <v>0</v>
      </c>
      <c r="S46" s="9">
        <f t="shared" si="4"/>
        <v>0</v>
      </c>
      <c r="T46" s="9">
        <f t="shared" si="5"/>
        <v>0</v>
      </c>
      <c r="U46" s="9">
        <f t="shared" si="6"/>
        <v>0</v>
      </c>
      <c r="V46" s="9">
        <f t="shared" si="7"/>
        <v>0</v>
      </c>
      <c r="W46" s="10">
        <f t="shared" si="8"/>
        <v>0</v>
      </c>
      <c r="X46" s="6"/>
      <c r="Z46" s="15">
        <f t="shared" si="9"/>
        <v>0</v>
      </c>
      <c r="AA46" s="15">
        <f t="shared" si="10"/>
        <v>0</v>
      </c>
      <c r="AB46" s="15">
        <f t="shared" si="11"/>
        <v>0</v>
      </c>
      <c r="AC46" s="15">
        <f t="shared" si="12"/>
        <v>0</v>
      </c>
    </row>
    <row r="47" spans="1:29" ht="15.75" customHeight="1" hidden="1">
      <c r="A47" s="55">
        <f t="shared" si="14"/>
        <v>5</v>
      </c>
      <c r="B47" s="52">
        <f t="shared" si="13"/>
        <v>0</v>
      </c>
      <c r="C47" s="48"/>
      <c r="D47" s="44"/>
      <c r="E47" s="24"/>
      <c r="F47" s="66">
        <f>INDEX(poeng!$A$1:$B$154,(E47-0)+1,2)</f>
        <v>0</v>
      </c>
      <c r="G47" s="37"/>
      <c r="H47" s="66">
        <f>INDEX(poeng!$A$1:$B$154,(G47-0)+1,2)</f>
        <v>0</v>
      </c>
      <c r="I47" s="39"/>
      <c r="J47" s="66">
        <f>INDEX(poeng!$A$1:$B$154,(I47-0)+1,2)</f>
        <v>0</v>
      </c>
      <c r="K47" s="37"/>
      <c r="L47" s="66">
        <f>INDEX(poeng!$A$1:$B$154,(K47-0)+1,2)</f>
        <v>0</v>
      </c>
      <c r="M47" s="24"/>
      <c r="N47" s="66">
        <f>INDEX(poeng!$A$1:$B$154,(M47-0)+1,2)</f>
        <v>0</v>
      </c>
      <c r="O47" s="24"/>
      <c r="P47" s="66">
        <f>INDEX(poeng!$A$1:$B$154,(O47-0)+1,2)</f>
        <v>0</v>
      </c>
      <c r="Q47" s="22">
        <f t="shared" si="2"/>
        <v>0</v>
      </c>
      <c r="R47" s="9">
        <f t="shared" si="3"/>
        <v>0</v>
      </c>
      <c r="S47" s="9">
        <f t="shared" si="4"/>
        <v>0</v>
      </c>
      <c r="T47" s="9">
        <f t="shared" si="5"/>
        <v>0</v>
      </c>
      <c r="U47" s="9">
        <f t="shared" si="6"/>
        <v>0</v>
      </c>
      <c r="V47" s="9">
        <f t="shared" si="7"/>
        <v>0</v>
      </c>
      <c r="W47" s="10">
        <f t="shared" si="8"/>
        <v>0</v>
      </c>
      <c r="X47" s="6"/>
      <c r="Z47" s="15">
        <f t="shared" si="9"/>
        <v>0</v>
      </c>
      <c r="AA47" s="15">
        <f t="shared" si="10"/>
        <v>0</v>
      </c>
      <c r="AB47" s="15">
        <f t="shared" si="11"/>
        <v>0</v>
      </c>
      <c r="AC47" s="15">
        <f t="shared" si="12"/>
        <v>0</v>
      </c>
    </row>
    <row r="48" spans="1:29" ht="15.75" customHeight="1" hidden="1">
      <c r="A48" s="55">
        <f t="shared" si="14"/>
        <v>5</v>
      </c>
      <c r="B48" s="52">
        <f t="shared" si="13"/>
        <v>0</v>
      </c>
      <c r="C48" s="48"/>
      <c r="D48" s="44"/>
      <c r="E48" s="24"/>
      <c r="F48" s="66">
        <f>INDEX(poeng!$A$1:$B$154,(E48-0)+1,2)</f>
        <v>0</v>
      </c>
      <c r="G48" s="37"/>
      <c r="H48" s="66">
        <f>INDEX(poeng!$A$1:$B$154,(G48-0)+1,2)</f>
        <v>0</v>
      </c>
      <c r="I48" s="39"/>
      <c r="J48" s="66">
        <f>INDEX(poeng!$A$1:$B$154,(I48-0)+1,2)</f>
        <v>0</v>
      </c>
      <c r="K48" s="37"/>
      <c r="L48" s="66">
        <f>INDEX(poeng!$A$1:$B$154,(K48-0)+1,2)</f>
        <v>0</v>
      </c>
      <c r="M48" s="24"/>
      <c r="N48" s="66">
        <f>INDEX(poeng!$A$1:$B$154,(M48-0)+1,2)</f>
        <v>0</v>
      </c>
      <c r="O48" s="24"/>
      <c r="P48" s="66">
        <f>INDEX(poeng!$A$1:$B$154,(O48-0)+1,2)</f>
        <v>0</v>
      </c>
      <c r="Q48" s="22">
        <f t="shared" si="2"/>
        <v>0</v>
      </c>
      <c r="R48" s="9">
        <f t="shared" si="3"/>
        <v>0</v>
      </c>
      <c r="S48" s="9">
        <f t="shared" si="4"/>
        <v>0</v>
      </c>
      <c r="T48" s="9">
        <f t="shared" si="5"/>
        <v>0</v>
      </c>
      <c r="U48" s="9">
        <f t="shared" si="6"/>
        <v>0</v>
      </c>
      <c r="V48" s="9">
        <f t="shared" si="7"/>
        <v>0</v>
      </c>
      <c r="W48" s="10">
        <f t="shared" si="8"/>
        <v>0</v>
      </c>
      <c r="X48" s="6"/>
      <c r="Z48" s="15">
        <f t="shared" si="9"/>
        <v>0</v>
      </c>
      <c r="AA48" s="15">
        <f t="shared" si="10"/>
        <v>0</v>
      </c>
      <c r="AB48" s="15">
        <f t="shared" si="11"/>
        <v>0</v>
      </c>
      <c r="AC48" s="15">
        <f t="shared" si="12"/>
        <v>0</v>
      </c>
    </row>
    <row r="49" spans="1:29" ht="15.75" customHeight="1" hidden="1">
      <c r="A49" s="55">
        <f t="shared" si="14"/>
        <v>5</v>
      </c>
      <c r="B49" s="52">
        <f t="shared" si="13"/>
        <v>0</v>
      </c>
      <c r="C49" s="48"/>
      <c r="D49" s="44"/>
      <c r="E49" s="24"/>
      <c r="F49" s="66">
        <f>INDEX(poeng!$A$1:$B$154,(E49-0)+1,2)</f>
        <v>0</v>
      </c>
      <c r="G49" s="37"/>
      <c r="H49" s="66">
        <f>INDEX(poeng!$A$1:$B$154,(G49-0)+1,2)</f>
        <v>0</v>
      </c>
      <c r="I49" s="39"/>
      <c r="J49" s="66">
        <f>INDEX(poeng!$A$1:$B$154,(I49-0)+1,2)</f>
        <v>0</v>
      </c>
      <c r="K49" s="37"/>
      <c r="L49" s="66">
        <f>INDEX(poeng!$A$1:$B$154,(K49-0)+1,2)</f>
        <v>0</v>
      </c>
      <c r="M49" s="24"/>
      <c r="N49" s="66">
        <f>INDEX(poeng!$A$1:$B$154,(M49-0)+1,2)</f>
        <v>0</v>
      </c>
      <c r="O49" s="24"/>
      <c r="P49" s="66">
        <f>INDEX(poeng!$A$1:$B$154,(O49-0)+1,2)</f>
        <v>0</v>
      </c>
      <c r="Q49" s="22">
        <f t="shared" si="2"/>
        <v>0</v>
      </c>
      <c r="R49" s="9">
        <f t="shared" si="3"/>
        <v>0</v>
      </c>
      <c r="S49" s="9">
        <f t="shared" si="4"/>
        <v>0</v>
      </c>
      <c r="T49" s="9">
        <f t="shared" si="5"/>
        <v>0</v>
      </c>
      <c r="U49" s="9">
        <f t="shared" si="6"/>
        <v>0</v>
      </c>
      <c r="V49" s="9">
        <f t="shared" si="7"/>
        <v>0</v>
      </c>
      <c r="W49" s="11">
        <f t="shared" si="8"/>
        <v>0</v>
      </c>
      <c r="X49" s="6"/>
      <c r="Z49" s="15">
        <f t="shared" si="9"/>
        <v>0</v>
      </c>
      <c r="AA49" s="15">
        <f t="shared" si="10"/>
        <v>0</v>
      </c>
      <c r="AB49" s="15">
        <f t="shared" si="11"/>
        <v>0</v>
      </c>
      <c r="AC49" s="15">
        <f t="shared" si="12"/>
        <v>0</v>
      </c>
    </row>
    <row r="50" spans="1:29" ht="15.75" customHeight="1" hidden="1">
      <c r="A50" s="55">
        <f t="shared" si="14"/>
        <v>5</v>
      </c>
      <c r="B50" s="52">
        <f t="shared" si="13"/>
        <v>0</v>
      </c>
      <c r="C50" s="48"/>
      <c r="D50" s="44"/>
      <c r="E50" s="24"/>
      <c r="F50" s="66">
        <f>INDEX(poeng!$A$1:$B$154,(E50-0)+1,2)</f>
        <v>0</v>
      </c>
      <c r="G50" s="37"/>
      <c r="H50" s="66">
        <f>INDEX(poeng!$A$1:$B$154,(G50-0)+1,2)</f>
        <v>0</v>
      </c>
      <c r="I50" s="39"/>
      <c r="J50" s="66">
        <f>INDEX(poeng!$A$1:$B$154,(I50-0)+1,2)</f>
        <v>0</v>
      </c>
      <c r="K50" s="37"/>
      <c r="L50" s="66">
        <f>INDEX(poeng!$A$1:$B$154,(K50-0)+1,2)</f>
        <v>0</v>
      </c>
      <c r="M50" s="24"/>
      <c r="N50" s="66">
        <f>INDEX(poeng!$A$1:$B$154,(M50-0)+1,2)</f>
        <v>0</v>
      </c>
      <c r="O50" s="24"/>
      <c r="P50" s="66">
        <f>INDEX(poeng!$A$1:$B$154,(O50-0)+1,2)</f>
        <v>0</v>
      </c>
      <c r="Q50" s="22">
        <f t="shared" si="2"/>
        <v>0</v>
      </c>
      <c r="R50" s="9">
        <f t="shared" si="3"/>
        <v>0</v>
      </c>
      <c r="S50" s="9">
        <f t="shared" si="4"/>
        <v>0</v>
      </c>
      <c r="T50" s="9">
        <f t="shared" si="5"/>
        <v>0</v>
      </c>
      <c r="U50" s="9">
        <f t="shared" si="6"/>
        <v>0</v>
      </c>
      <c r="V50" s="9">
        <f t="shared" si="7"/>
        <v>0</v>
      </c>
      <c r="W50" s="10">
        <f t="shared" si="8"/>
        <v>0</v>
      </c>
      <c r="X50" s="6"/>
      <c r="Z50" s="15">
        <f t="shared" si="9"/>
        <v>0</v>
      </c>
      <c r="AA50" s="15">
        <f t="shared" si="10"/>
        <v>0</v>
      </c>
      <c r="AB50" s="15">
        <f t="shared" si="11"/>
        <v>0</v>
      </c>
      <c r="AC50" s="15">
        <f t="shared" si="12"/>
        <v>0</v>
      </c>
    </row>
    <row r="51" spans="1:29" ht="15.75" customHeight="1" hidden="1">
      <c r="A51" s="55">
        <f t="shared" si="14"/>
        <v>5</v>
      </c>
      <c r="B51" s="52">
        <f t="shared" si="13"/>
        <v>0</v>
      </c>
      <c r="C51" s="48"/>
      <c r="D51" s="44"/>
      <c r="E51" s="24"/>
      <c r="F51" s="66">
        <f>INDEX(poeng!$A$1:$B$154,(E51-0)+1,2)</f>
        <v>0</v>
      </c>
      <c r="G51" s="37"/>
      <c r="H51" s="66">
        <f>INDEX(poeng!$A$1:$B$154,(G51-0)+1,2)</f>
        <v>0</v>
      </c>
      <c r="I51" s="39"/>
      <c r="J51" s="66">
        <f>INDEX(poeng!$A$1:$B$154,(I51-0)+1,2)</f>
        <v>0</v>
      </c>
      <c r="K51" s="37"/>
      <c r="L51" s="66">
        <f>INDEX(poeng!$A$1:$B$154,(K51-0)+1,2)</f>
        <v>0</v>
      </c>
      <c r="M51" s="24"/>
      <c r="N51" s="66">
        <f>INDEX(poeng!$A$1:$B$154,(M51-0)+1,2)</f>
        <v>0</v>
      </c>
      <c r="O51" s="24"/>
      <c r="P51" s="66">
        <f>INDEX(poeng!$A$1:$B$154,(O51-0)+1,2)</f>
        <v>0</v>
      </c>
      <c r="Q51" s="22">
        <f t="shared" si="2"/>
        <v>0</v>
      </c>
      <c r="R51" s="9">
        <f t="shared" si="3"/>
        <v>0</v>
      </c>
      <c r="S51" s="9">
        <f t="shared" si="4"/>
        <v>0</v>
      </c>
      <c r="T51" s="9">
        <f t="shared" si="5"/>
        <v>0</v>
      </c>
      <c r="U51" s="9">
        <f t="shared" si="6"/>
        <v>0</v>
      </c>
      <c r="V51" s="9">
        <f t="shared" si="7"/>
        <v>0</v>
      </c>
      <c r="W51" s="10">
        <f t="shared" si="8"/>
        <v>0</v>
      </c>
      <c r="X51" s="6"/>
      <c r="Z51" s="15">
        <f t="shared" si="9"/>
        <v>0</v>
      </c>
      <c r="AA51" s="15">
        <f t="shared" si="10"/>
        <v>0</v>
      </c>
      <c r="AB51" s="15">
        <f t="shared" si="11"/>
        <v>0</v>
      </c>
      <c r="AC51" s="15">
        <f t="shared" si="12"/>
        <v>0</v>
      </c>
    </row>
    <row r="52" spans="1:29" ht="15.75" customHeight="1" hidden="1">
      <c r="A52" s="55">
        <f t="shared" si="14"/>
        <v>5</v>
      </c>
      <c r="B52" s="52">
        <f t="shared" si="13"/>
        <v>0</v>
      </c>
      <c r="C52" s="48"/>
      <c r="D52" s="44"/>
      <c r="E52" s="24"/>
      <c r="F52" s="66">
        <f>INDEX(poeng!$A$1:$B$154,(E52-0)+1,2)</f>
        <v>0</v>
      </c>
      <c r="G52" s="37"/>
      <c r="H52" s="66">
        <f>INDEX(poeng!$A$1:$B$154,(G52-0)+1,2)</f>
        <v>0</v>
      </c>
      <c r="I52" s="39"/>
      <c r="J52" s="66">
        <f>INDEX(poeng!$A$1:$B$154,(I52-0)+1,2)</f>
        <v>0</v>
      </c>
      <c r="K52" s="37"/>
      <c r="L52" s="66">
        <f>INDEX(poeng!$A$1:$B$154,(K52-0)+1,2)</f>
        <v>0</v>
      </c>
      <c r="M52" s="24"/>
      <c r="N52" s="66">
        <f>INDEX(poeng!$A$1:$B$154,(M52-0)+1,2)</f>
        <v>0</v>
      </c>
      <c r="O52" s="24"/>
      <c r="P52" s="66">
        <f>INDEX(poeng!$A$1:$B$154,(O52-0)+1,2)</f>
        <v>0</v>
      </c>
      <c r="Q52" s="22">
        <f t="shared" si="2"/>
        <v>0</v>
      </c>
      <c r="R52" s="9">
        <f t="shared" si="3"/>
        <v>0</v>
      </c>
      <c r="S52" s="9">
        <f t="shared" si="4"/>
        <v>0</v>
      </c>
      <c r="T52" s="9">
        <f t="shared" si="5"/>
        <v>0</v>
      </c>
      <c r="U52" s="9">
        <f t="shared" si="6"/>
        <v>0</v>
      </c>
      <c r="V52" s="9">
        <f t="shared" si="7"/>
        <v>0</v>
      </c>
      <c r="W52" s="10">
        <f t="shared" si="8"/>
        <v>0</v>
      </c>
      <c r="X52" s="6"/>
      <c r="Z52" s="15">
        <f t="shared" si="9"/>
        <v>0</v>
      </c>
      <c r="AA52" s="15">
        <f t="shared" si="10"/>
        <v>0</v>
      </c>
      <c r="AB52" s="15">
        <f t="shared" si="11"/>
        <v>0</v>
      </c>
      <c r="AC52" s="15">
        <f t="shared" si="12"/>
        <v>0</v>
      </c>
    </row>
    <row r="53" spans="1:29" ht="15.75" customHeight="1" hidden="1">
      <c r="A53" s="55">
        <f t="shared" si="14"/>
        <v>5</v>
      </c>
      <c r="B53" s="52">
        <f t="shared" si="13"/>
        <v>0</v>
      </c>
      <c r="C53" s="48"/>
      <c r="D53" s="44"/>
      <c r="E53" s="24"/>
      <c r="F53" s="66">
        <f>INDEX(poeng!$A$1:$B$154,(E53-0)+1,2)</f>
        <v>0</v>
      </c>
      <c r="G53" s="37"/>
      <c r="H53" s="66">
        <f>INDEX(poeng!$A$1:$B$154,(G53-0)+1,2)</f>
        <v>0</v>
      </c>
      <c r="I53" s="39"/>
      <c r="J53" s="66">
        <f>INDEX(poeng!$A$1:$B$154,(I53-0)+1,2)</f>
        <v>0</v>
      </c>
      <c r="K53" s="37"/>
      <c r="L53" s="66">
        <f>INDEX(poeng!$A$1:$B$154,(K53-0)+1,2)</f>
        <v>0</v>
      </c>
      <c r="M53" s="24"/>
      <c r="N53" s="66">
        <f>INDEX(poeng!$A$1:$B$154,(M53-0)+1,2)</f>
        <v>0</v>
      </c>
      <c r="O53" s="24"/>
      <c r="P53" s="66">
        <f>INDEX(poeng!$A$1:$B$154,(O53-0)+1,2)</f>
        <v>0</v>
      </c>
      <c r="Q53" s="22">
        <f t="shared" si="2"/>
        <v>0</v>
      </c>
      <c r="R53" s="9">
        <f t="shared" si="3"/>
        <v>0</v>
      </c>
      <c r="S53" s="9">
        <f t="shared" si="4"/>
        <v>0</v>
      </c>
      <c r="T53" s="9">
        <f t="shared" si="5"/>
        <v>0</v>
      </c>
      <c r="U53" s="9">
        <f t="shared" si="6"/>
        <v>0</v>
      </c>
      <c r="V53" s="9">
        <f t="shared" si="7"/>
        <v>0</v>
      </c>
      <c r="W53" s="10">
        <f t="shared" si="8"/>
        <v>0</v>
      </c>
      <c r="X53" s="6"/>
      <c r="Z53" s="15">
        <f t="shared" si="9"/>
        <v>0</v>
      </c>
      <c r="AA53" s="15">
        <f t="shared" si="10"/>
        <v>0</v>
      </c>
      <c r="AB53" s="15">
        <f t="shared" si="11"/>
        <v>0</v>
      </c>
      <c r="AC53" s="15">
        <f t="shared" si="12"/>
        <v>0</v>
      </c>
    </row>
    <row r="54" spans="1:29" ht="15.75" customHeight="1" hidden="1">
      <c r="A54" s="55">
        <f t="shared" si="14"/>
        <v>5</v>
      </c>
      <c r="B54" s="52">
        <f t="shared" si="13"/>
        <v>0</v>
      </c>
      <c r="C54" s="48"/>
      <c r="D54" s="44"/>
      <c r="E54" s="24"/>
      <c r="F54" s="66">
        <f>INDEX(poeng!$A$1:$B$154,(E54-0)+1,2)</f>
        <v>0</v>
      </c>
      <c r="G54" s="37"/>
      <c r="H54" s="66">
        <f>INDEX(poeng!$A$1:$B$154,(G54-0)+1,2)</f>
        <v>0</v>
      </c>
      <c r="I54" s="39"/>
      <c r="J54" s="66">
        <f>INDEX(poeng!$A$1:$B$154,(I54-0)+1,2)</f>
        <v>0</v>
      </c>
      <c r="K54" s="37"/>
      <c r="L54" s="66">
        <f>INDEX(poeng!$A$1:$B$154,(K54-0)+1,2)</f>
        <v>0</v>
      </c>
      <c r="M54" s="24"/>
      <c r="N54" s="66">
        <f>INDEX(poeng!$A$1:$B$154,(M54-0)+1,2)</f>
        <v>0</v>
      </c>
      <c r="O54" s="24"/>
      <c r="P54" s="66">
        <f>INDEX(poeng!$A$1:$B$154,(O54-0)+1,2)</f>
        <v>0</v>
      </c>
      <c r="Q54" s="22">
        <f t="shared" si="2"/>
        <v>0</v>
      </c>
      <c r="R54" s="9">
        <f t="shared" si="3"/>
        <v>0</v>
      </c>
      <c r="S54" s="9">
        <f t="shared" si="4"/>
        <v>0</v>
      </c>
      <c r="T54" s="9">
        <f t="shared" si="5"/>
        <v>0</v>
      </c>
      <c r="U54" s="9">
        <f t="shared" si="6"/>
        <v>0</v>
      </c>
      <c r="V54" s="9">
        <f t="shared" si="7"/>
        <v>0</v>
      </c>
      <c r="W54" s="10">
        <f t="shared" si="8"/>
        <v>0</v>
      </c>
      <c r="X54" s="6"/>
      <c r="Z54" s="15">
        <f t="shared" si="9"/>
        <v>0</v>
      </c>
      <c r="AA54" s="15">
        <f t="shared" si="10"/>
        <v>0</v>
      </c>
      <c r="AB54" s="15">
        <f t="shared" si="11"/>
        <v>0</v>
      </c>
      <c r="AC54" s="15">
        <f t="shared" si="12"/>
        <v>0</v>
      </c>
    </row>
    <row r="55" spans="1:29" ht="15.75" customHeight="1" hidden="1">
      <c r="A55" s="55">
        <f t="shared" si="14"/>
        <v>5</v>
      </c>
      <c r="B55" s="52">
        <f t="shared" si="13"/>
        <v>0</v>
      </c>
      <c r="C55" s="48"/>
      <c r="D55" s="44"/>
      <c r="E55" s="24"/>
      <c r="F55" s="66">
        <f>INDEX(poeng!$A$1:$B$154,(E55-0)+1,2)</f>
        <v>0</v>
      </c>
      <c r="G55" s="37"/>
      <c r="H55" s="66">
        <f>INDEX(poeng!$A$1:$B$154,(G55-0)+1,2)</f>
        <v>0</v>
      </c>
      <c r="I55" s="39"/>
      <c r="J55" s="66">
        <f>INDEX(poeng!$A$1:$B$154,(I55-0)+1,2)</f>
        <v>0</v>
      </c>
      <c r="K55" s="37"/>
      <c r="L55" s="66">
        <f>INDEX(poeng!$A$1:$B$154,(K55-0)+1,2)</f>
        <v>0</v>
      </c>
      <c r="M55" s="24"/>
      <c r="N55" s="66">
        <f>INDEX(poeng!$A$1:$B$154,(M55-0)+1,2)</f>
        <v>0</v>
      </c>
      <c r="O55" s="24"/>
      <c r="P55" s="66">
        <f>INDEX(poeng!$A$1:$B$154,(O55-0)+1,2)</f>
        <v>0</v>
      </c>
      <c r="Q55" s="22">
        <f t="shared" si="2"/>
        <v>0</v>
      </c>
      <c r="R55" s="9">
        <f t="shared" si="3"/>
        <v>0</v>
      </c>
      <c r="S55" s="9">
        <f t="shared" si="4"/>
        <v>0</v>
      </c>
      <c r="T55" s="9">
        <f t="shared" si="5"/>
        <v>0</v>
      </c>
      <c r="U55" s="9">
        <f t="shared" si="6"/>
        <v>0</v>
      </c>
      <c r="V55" s="9">
        <f t="shared" si="7"/>
        <v>0</v>
      </c>
      <c r="W55" s="10">
        <f t="shared" si="8"/>
        <v>0</v>
      </c>
      <c r="X55" s="6"/>
      <c r="Z55" s="15">
        <f t="shared" si="9"/>
        <v>0</v>
      </c>
      <c r="AA55" s="15">
        <f t="shared" si="10"/>
        <v>0</v>
      </c>
      <c r="AB55" s="15">
        <f t="shared" si="11"/>
        <v>0</v>
      </c>
      <c r="AC55" s="15">
        <f t="shared" si="12"/>
        <v>0</v>
      </c>
    </row>
    <row r="56" spans="1:29" ht="15.75" customHeight="1" hidden="1">
      <c r="A56" s="55">
        <f t="shared" si="14"/>
        <v>5</v>
      </c>
      <c r="B56" s="52">
        <f t="shared" si="13"/>
        <v>0</v>
      </c>
      <c r="C56" s="48"/>
      <c r="D56" s="44"/>
      <c r="E56" s="24"/>
      <c r="F56" s="66">
        <f>INDEX(poeng!$A$1:$B$154,(E56-0)+1,2)</f>
        <v>0</v>
      </c>
      <c r="G56" s="37"/>
      <c r="H56" s="66">
        <f>INDEX(poeng!$A$1:$B$154,(G56-0)+1,2)</f>
        <v>0</v>
      </c>
      <c r="I56" s="39"/>
      <c r="J56" s="66">
        <f>INDEX(poeng!$A$1:$B$154,(I56-0)+1,2)</f>
        <v>0</v>
      </c>
      <c r="K56" s="37"/>
      <c r="L56" s="66">
        <f>INDEX(poeng!$A$1:$B$154,(K56-0)+1,2)</f>
        <v>0</v>
      </c>
      <c r="M56" s="24"/>
      <c r="N56" s="66">
        <f>INDEX(poeng!$A$1:$B$154,(M56-0)+1,2)</f>
        <v>0</v>
      </c>
      <c r="O56" s="24"/>
      <c r="P56" s="66">
        <f>INDEX(poeng!$A$1:$B$154,(O56-0)+1,2)</f>
        <v>0</v>
      </c>
      <c r="Q56" s="22">
        <f t="shared" si="2"/>
        <v>0</v>
      </c>
      <c r="R56" s="9">
        <f t="shared" si="3"/>
        <v>0</v>
      </c>
      <c r="S56" s="9">
        <f t="shared" si="4"/>
        <v>0</v>
      </c>
      <c r="T56" s="9">
        <f t="shared" si="5"/>
        <v>0</v>
      </c>
      <c r="U56" s="9">
        <f t="shared" si="6"/>
        <v>0</v>
      </c>
      <c r="V56" s="9">
        <f t="shared" si="7"/>
        <v>0</v>
      </c>
      <c r="W56" s="10">
        <f t="shared" si="8"/>
        <v>0</v>
      </c>
      <c r="X56" s="6"/>
      <c r="Z56" s="15">
        <f t="shared" si="9"/>
        <v>0</v>
      </c>
      <c r="AA56" s="15">
        <f t="shared" si="10"/>
        <v>0</v>
      </c>
      <c r="AB56" s="15">
        <f t="shared" si="11"/>
        <v>0</v>
      </c>
      <c r="AC56" s="15">
        <f t="shared" si="12"/>
        <v>0</v>
      </c>
    </row>
    <row r="57" spans="1:29" ht="15.75" customHeight="1" hidden="1">
      <c r="A57" s="55">
        <f t="shared" si="14"/>
        <v>5</v>
      </c>
      <c r="B57" s="52">
        <f aca="true" t="shared" si="15" ref="B57:B72">W57</f>
        <v>0</v>
      </c>
      <c r="C57" s="48"/>
      <c r="D57" s="44"/>
      <c r="E57" s="24"/>
      <c r="F57" s="66">
        <f>INDEX(poeng!$A$1:$B$154,(E57-0)+1,2)</f>
        <v>0</v>
      </c>
      <c r="G57" s="37"/>
      <c r="H57" s="66">
        <f>INDEX(poeng!$A$1:$B$154,(G57-0)+1,2)</f>
        <v>0</v>
      </c>
      <c r="I57" s="39"/>
      <c r="J57" s="66">
        <f>INDEX(poeng!$A$1:$B$154,(I57-0)+1,2)</f>
        <v>0</v>
      </c>
      <c r="K57" s="37"/>
      <c r="L57" s="66">
        <f>INDEX(poeng!$A$1:$B$154,(K57-0)+1,2)</f>
        <v>0</v>
      </c>
      <c r="M57" s="24"/>
      <c r="N57" s="66">
        <f>INDEX(poeng!$A$1:$B$154,(M57-0)+1,2)</f>
        <v>0</v>
      </c>
      <c r="O57" s="24"/>
      <c r="P57" s="66">
        <f>INDEX(poeng!$A$1:$B$154,(O57-0)+1,2)</f>
        <v>0</v>
      </c>
      <c r="Q57" s="22">
        <f t="shared" si="2"/>
        <v>0</v>
      </c>
      <c r="R57" s="9">
        <f t="shared" si="3"/>
        <v>0</v>
      </c>
      <c r="S57" s="9">
        <f t="shared" si="4"/>
        <v>0</v>
      </c>
      <c r="T57" s="9">
        <f t="shared" si="5"/>
        <v>0</v>
      </c>
      <c r="U57" s="9">
        <f t="shared" si="6"/>
        <v>0</v>
      </c>
      <c r="V57" s="9">
        <f t="shared" si="7"/>
        <v>0</v>
      </c>
      <c r="W57" s="10">
        <f t="shared" si="8"/>
        <v>0</v>
      </c>
      <c r="X57" s="6"/>
      <c r="Z57" s="15">
        <f t="shared" si="9"/>
        <v>0</v>
      </c>
      <c r="AA57" s="15">
        <f t="shared" si="10"/>
        <v>0</v>
      </c>
      <c r="AB57" s="15">
        <f t="shared" si="11"/>
        <v>0</v>
      </c>
      <c r="AC57" s="15">
        <f t="shared" si="12"/>
        <v>0</v>
      </c>
    </row>
    <row r="58" spans="1:29" ht="15.75" customHeight="1" hidden="1">
      <c r="A58" s="55">
        <f t="shared" si="14"/>
        <v>5</v>
      </c>
      <c r="B58" s="52">
        <f t="shared" si="15"/>
        <v>0</v>
      </c>
      <c r="C58" s="48"/>
      <c r="D58" s="44"/>
      <c r="E58" s="24">
        <v>0</v>
      </c>
      <c r="F58" s="66">
        <f>INDEX(poeng!$A$1:$B$154,(E58-0)+1,2)</f>
        <v>0</v>
      </c>
      <c r="G58" s="37"/>
      <c r="H58" s="66">
        <f>INDEX(poeng!$A$1:$B$154,(G58-0)+1,2)</f>
        <v>0</v>
      </c>
      <c r="I58" s="39"/>
      <c r="J58" s="66">
        <f>INDEX(poeng!$A$1:$B$154,(I58-0)+1,2)</f>
        <v>0</v>
      </c>
      <c r="K58" s="37"/>
      <c r="L58" s="66">
        <f>INDEX(poeng!$A$1:$B$154,(K58-0)+1,2)</f>
        <v>0</v>
      </c>
      <c r="M58" s="24"/>
      <c r="N58" s="66">
        <f>INDEX(poeng!$A$1:$B$154,(M58-0)+1,2)</f>
        <v>0</v>
      </c>
      <c r="O58" s="24"/>
      <c r="P58" s="66">
        <f>INDEX(poeng!$A$1:$B$154,(O58-0)+1,2)</f>
        <v>0</v>
      </c>
      <c r="Q58" s="22">
        <f t="shared" si="2"/>
        <v>0</v>
      </c>
      <c r="R58" s="9">
        <f t="shared" si="3"/>
        <v>0</v>
      </c>
      <c r="S58" s="9">
        <f t="shared" si="4"/>
        <v>0</v>
      </c>
      <c r="T58" s="9">
        <f t="shared" si="5"/>
        <v>0</v>
      </c>
      <c r="U58" s="9">
        <f t="shared" si="6"/>
        <v>0</v>
      </c>
      <c r="V58" s="9">
        <f t="shared" si="7"/>
        <v>0</v>
      </c>
      <c r="W58" s="10">
        <f t="shared" si="8"/>
        <v>0</v>
      </c>
      <c r="X58" s="6"/>
      <c r="Z58" s="15">
        <f t="shared" si="9"/>
        <v>0</v>
      </c>
      <c r="AA58" s="15">
        <f t="shared" si="10"/>
        <v>0</v>
      </c>
      <c r="AB58" s="15">
        <f t="shared" si="11"/>
        <v>0</v>
      </c>
      <c r="AC58" s="15">
        <f t="shared" si="12"/>
        <v>0</v>
      </c>
    </row>
    <row r="59" spans="1:29" ht="15.75" customHeight="1" hidden="1">
      <c r="A59" s="55">
        <f t="shared" si="14"/>
        <v>5</v>
      </c>
      <c r="B59" s="52">
        <f t="shared" si="15"/>
        <v>0</v>
      </c>
      <c r="C59" s="48"/>
      <c r="D59" s="44"/>
      <c r="E59" s="24"/>
      <c r="F59" s="66">
        <f>INDEX(poeng!$A$1:$B$154,(E59-0)+1,2)</f>
        <v>0</v>
      </c>
      <c r="G59" s="37"/>
      <c r="H59" s="66">
        <f>INDEX(poeng!$A$1:$B$154,(G59-0)+1,2)</f>
        <v>0</v>
      </c>
      <c r="I59" s="39"/>
      <c r="J59" s="66">
        <f>INDEX(poeng!$A$1:$B$154,(I59-0)+1,2)</f>
        <v>0</v>
      </c>
      <c r="K59" s="37"/>
      <c r="L59" s="66">
        <f>INDEX(poeng!$A$1:$B$154,(K59-0)+1,2)</f>
        <v>0</v>
      </c>
      <c r="M59" s="24"/>
      <c r="N59" s="66">
        <f>INDEX(poeng!$A$1:$B$154,(M59-0)+1,2)</f>
        <v>0</v>
      </c>
      <c r="O59" s="24"/>
      <c r="P59" s="66">
        <f>INDEX(poeng!$A$1:$B$154,(O59-0)+1,2)</f>
        <v>0</v>
      </c>
      <c r="Q59" s="22">
        <f t="shared" si="2"/>
        <v>0</v>
      </c>
      <c r="R59" s="9">
        <f t="shared" si="3"/>
        <v>0</v>
      </c>
      <c r="S59" s="9">
        <f t="shared" si="4"/>
        <v>0</v>
      </c>
      <c r="T59" s="9">
        <f t="shared" si="5"/>
        <v>0</v>
      </c>
      <c r="U59" s="9">
        <f t="shared" si="6"/>
        <v>0</v>
      </c>
      <c r="V59" s="9">
        <f t="shared" si="7"/>
        <v>0</v>
      </c>
      <c r="W59" s="10">
        <f t="shared" si="8"/>
        <v>0</v>
      </c>
      <c r="X59" s="6"/>
      <c r="Z59" s="15">
        <f t="shared" si="9"/>
        <v>0</v>
      </c>
      <c r="AA59" s="15">
        <f t="shared" si="10"/>
        <v>0</v>
      </c>
      <c r="AB59" s="15">
        <f t="shared" si="11"/>
        <v>0</v>
      </c>
      <c r="AC59" s="15">
        <f t="shared" si="12"/>
        <v>0</v>
      </c>
    </row>
    <row r="60" spans="1:29" ht="15.75" customHeight="1" hidden="1">
      <c r="A60" s="55">
        <f t="shared" si="14"/>
        <v>5</v>
      </c>
      <c r="B60" s="52">
        <f t="shared" si="15"/>
        <v>0</v>
      </c>
      <c r="C60" s="48"/>
      <c r="D60" s="44"/>
      <c r="E60" s="24"/>
      <c r="F60" s="66">
        <f>INDEX(poeng!$A$1:$B$154,(E60-0)+1,2)</f>
        <v>0</v>
      </c>
      <c r="G60" s="37"/>
      <c r="H60" s="66">
        <f>INDEX(poeng!$A$1:$B$154,(G60-0)+1,2)</f>
        <v>0</v>
      </c>
      <c r="I60" s="39"/>
      <c r="J60" s="66">
        <f>INDEX(poeng!$A$1:$B$154,(I60-0)+1,2)</f>
        <v>0</v>
      </c>
      <c r="K60" s="37"/>
      <c r="L60" s="66">
        <f>INDEX(poeng!$A$1:$B$154,(K60-0)+1,2)</f>
        <v>0</v>
      </c>
      <c r="M60" s="24"/>
      <c r="N60" s="66">
        <f>INDEX(poeng!$A$1:$B$154,(M60-0)+1,2)</f>
        <v>0</v>
      </c>
      <c r="O60" s="24"/>
      <c r="P60" s="66">
        <f>INDEX(poeng!$A$1:$B$154,(O60-0)+1,2)</f>
        <v>0</v>
      </c>
      <c r="Q60" s="22">
        <f t="shared" si="2"/>
        <v>0</v>
      </c>
      <c r="R60" s="9">
        <f t="shared" si="3"/>
        <v>0</v>
      </c>
      <c r="S60" s="9">
        <f t="shared" si="4"/>
        <v>0</v>
      </c>
      <c r="T60" s="9">
        <f t="shared" si="5"/>
        <v>0</v>
      </c>
      <c r="U60" s="9">
        <f t="shared" si="6"/>
        <v>0</v>
      </c>
      <c r="V60" s="9">
        <f t="shared" si="7"/>
        <v>0</v>
      </c>
      <c r="W60" s="10">
        <f t="shared" si="8"/>
        <v>0</v>
      </c>
      <c r="X60" s="6"/>
      <c r="Z60" s="15">
        <f t="shared" si="9"/>
        <v>0</v>
      </c>
      <c r="AA60" s="15">
        <f t="shared" si="10"/>
        <v>0</v>
      </c>
      <c r="AB60" s="15">
        <f t="shared" si="11"/>
        <v>0</v>
      </c>
      <c r="AC60" s="15">
        <f t="shared" si="12"/>
        <v>0</v>
      </c>
    </row>
    <row r="61" spans="1:29" ht="15.75" customHeight="1" hidden="1">
      <c r="A61" s="55">
        <f t="shared" si="14"/>
        <v>5</v>
      </c>
      <c r="B61" s="52">
        <f t="shared" si="15"/>
        <v>0</v>
      </c>
      <c r="C61" s="48"/>
      <c r="D61" s="44"/>
      <c r="E61" s="24"/>
      <c r="F61" s="66">
        <f>INDEX(poeng!$A$1:$B$154,(E61-0)+1,2)</f>
        <v>0</v>
      </c>
      <c r="G61" s="37"/>
      <c r="H61" s="66">
        <f>INDEX(poeng!$A$1:$B$154,(G61-0)+1,2)</f>
        <v>0</v>
      </c>
      <c r="I61" s="39"/>
      <c r="J61" s="66">
        <f>INDEX(poeng!$A$1:$B$154,(I61-0)+1,2)</f>
        <v>0</v>
      </c>
      <c r="K61" s="37"/>
      <c r="L61" s="66">
        <f>INDEX(poeng!$A$1:$B$154,(K61-0)+1,2)</f>
        <v>0</v>
      </c>
      <c r="M61" s="24"/>
      <c r="N61" s="66">
        <f>INDEX(poeng!$A$1:$B$154,(M61-0)+1,2)</f>
        <v>0</v>
      </c>
      <c r="O61" s="24"/>
      <c r="P61" s="66">
        <f>INDEX(poeng!$A$1:$B$154,(O61-0)+1,2)</f>
        <v>0</v>
      </c>
      <c r="Q61" s="22">
        <f aca="true" t="shared" si="16" ref="Q61:Q76">F61</f>
        <v>0</v>
      </c>
      <c r="R61" s="9">
        <f aca="true" t="shared" si="17" ref="R61:R76">H61</f>
        <v>0</v>
      </c>
      <c r="S61" s="9">
        <f aca="true" t="shared" si="18" ref="S61:S76">J61</f>
        <v>0</v>
      </c>
      <c r="T61" s="9">
        <f aca="true" t="shared" si="19" ref="T61:T76">L61</f>
        <v>0</v>
      </c>
      <c r="U61" s="9">
        <f aca="true" t="shared" si="20" ref="U61:U76">N61</f>
        <v>0</v>
      </c>
      <c r="V61" s="9">
        <f t="shared" si="7"/>
        <v>0</v>
      </c>
      <c r="W61" s="10">
        <f aca="true" t="shared" si="21" ref="W61:W76">SUM(Z61:AC61)</f>
        <v>0</v>
      </c>
      <c r="X61" s="6"/>
      <c r="Z61" s="15">
        <f t="shared" si="9"/>
        <v>0</v>
      </c>
      <c r="AA61" s="15">
        <f t="shared" si="10"/>
        <v>0</v>
      </c>
      <c r="AB61" s="15">
        <f t="shared" si="11"/>
        <v>0</v>
      </c>
      <c r="AC61" s="15">
        <f t="shared" si="12"/>
        <v>0</v>
      </c>
    </row>
    <row r="62" spans="1:29" ht="15.75" customHeight="1" hidden="1">
      <c r="A62" s="55">
        <f t="shared" si="14"/>
        <v>5</v>
      </c>
      <c r="B62" s="52">
        <f t="shared" si="15"/>
        <v>0</v>
      </c>
      <c r="C62" s="48"/>
      <c r="D62" s="44"/>
      <c r="E62" s="24"/>
      <c r="F62" s="66">
        <f>INDEX(poeng!$A$1:$B$154,(E62-0)+1,2)</f>
        <v>0</v>
      </c>
      <c r="G62" s="37"/>
      <c r="H62" s="66">
        <f>INDEX(poeng!$A$1:$B$154,(G62-0)+1,2)</f>
        <v>0</v>
      </c>
      <c r="I62" s="39"/>
      <c r="J62" s="66">
        <f>INDEX(poeng!$A$1:$B$154,(I62-0)+1,2)</f>
        <v>0</v>
      </c>
      <c r="K62" s="37"/>
      <c r="L62" s="66">
        <f>INDEX(poeng!$A$1:$B$154,(K62-0)+1,2)</f>
        <v>0</v>
      </c>
      <c r="M62" s="24"/>
      <c r="N62" s="66">
        <f>INDEX(poeng!$A$1:$B$154,(M62-0)+1,2)</f>
        <v>0</v>
      </c>
      <c r="O62" s="24"/>
      <c r="P62" s="66">
        <f>INDEX(poeng!$A$1:$B$154,(O62-0)+1,2)</f>
        <v>0</v>
      </c>
      <c r="Q62" s="22">
        <f t="shared" si="16"/>
        <v>0</v>
      </c>
      <c r="R62" s="9">
        <f t="shared" si="17"/>
        <v>0</v>
      </c>
      <c r="S62" s="9">
        <f t="shared" si="18"/>
        <v>0</v>
      </c>
      <c r="T62" s="9">
        <f t="shared" si="19"/>
        <v>0</v>
      </c>
      <c r="U62" s="9">
        <f t="shared" si="20"/>
        <v>0</v>
      </c>
      <c r="V62" s="9">
        <f aca="true" t="shared" si="22" ref="V62:V76">P62</f>
        <v>0</v>
      </c>
      <c r="W62" s="10">
        <f t="shared" si="21"/>
        <v>0</v>
      </c>
      <c r="X62" s="6"/>
      <c r="Z62" s="15">
        <f aca="true" t="shared" si="23" ref="Z62:Z76">LARGE(Q62:V62,1)</f>
        <v>0</v>
      </c>
      <c r="AA62" s="15">
        <f aca="true" t="shared" si="24" ref="AA62:AA76">LARGE(Q62:V62,2)</f>
        <v>0</v>
      </c>
      <c r="AB62" s="15">
        <f aca="true" t="shared" si="25" ref="AB62:AB76">LARGE(Q62:V62,3)</f>
        <v>0</v>
      </c>
      <c r="AC62" s="15">
        <f aca="true" t="shared" si="26" ref="AC62:AC76">LARGE(Q62:V62,4)</f>
        <v>0</v>
      </c>
    </row>
    <row r="63" spans="1:29" ht="15.75" customHeight="1" hidden="1">
      <c r="A63" s="55">
        <f t="shared" si="14"/>
        <v>5</v>
      </c>
      <c r="B63" s="52">
        <f t="shared" si="15"/>
        <v>0</v>
      </c>
      <c r="C63" s="48"/>
      <c r="D63" s="44"/>
      <c r="E63" s="24"/>
      <c r="F63" s="66">
        <f>INDEX(poeng!$A$1:$B$154,(E63-0)+1,2)</f>
        <v>0</v>
      </c>
      <c r="G63" s="37"/>
      <c r="H63" s="66">
        <f>INDEX(poeng!$A$1:$B$154,(G63-0)+1,2)</f>
        <v>0</v>
      </c>
      <c r="I63" s="39"/>
      <c r="J63" s="66">
        <f>INDEX(poeng!$A$1:$B$154,(I63-0)+1,2)</f>
        <v>0</v>
      </c>
      <c r="K63" s="37"/>
      <c r="L63" s="66">
        <f>INDEX(poeng!$A$1:$B$154,(K63-0)+1,2)</f>
        <v>0</v>
      </c>
      <c r="M63" s="24"/>
      <c r="N63" s="66">
        <f>INDEX(poeng!$A$1:$B$154,(M63-0)+1,2)</f>
        <v>0</v>
      </c>
      <c r="O63" s="24"/>
      <c r="P63" s="66">
        <f>INDEX(poeng!$A$1:$B$154,(O63-0)+1,2)</f>
        <v>0</v>
      </c>
      <c r="Q63" s="22">
        <f t="shared" si="16"/>
        <v>0</v>
      </c>
      <c r="R63" s="9">
        <f t="shared" si="17"/>
        <v>0</v>
      </c>
      <c r="S63" s="9">
        <f t="shared" si="18"/>
        <v>0</v>
      </c>
      <c r="T63" s="9">
        <f t="shared" si="19"/>
        <v>0</v>
      </c>
      <c r="U63" s="9">
        <f t="shared" si="20"/>
        <v>0</v>
      </c>
      <c r="V63" s="9">
        <f t="shared" si="22"/>
        <v>0</v>
      </c>
      <c r="W63" s="10">
        <f t="shared" si="21"/>
        <v>0</v>
      </c>
      <c r="X63" s="6"/>
      <c r="Z63" s="15">
        <f t="shared" si="23"/>
        <v>0</v>
      </c>
      <c r="AA63" s="15">
        <f t="shared" si="24"/>
        <v>0</v>
      </c>
      <c r="AB63" s="15">
        <f t="shared" si="25"/>
        <v>0</v>
      </c>
      <c r="AC63" s="15">
        <f t="shared" si="26"/>
        <v>0</v>
      </c>
    </row>
    <row r="64" spans="1:29" ht="15.75" customHeight="1" hidden="1">
      <c r="A64" s="55">
        <f t="shared" si="14"/>
        <v>5</v>
      </c>
      <c r="B64" s="52">
        <f t="shared" si="15"/>
        <v>0</v>
      </c>
      <c r="C64" s="48"/>
      <c r="D64" s="44"/>
      <c r="E64" s="24"/>
      <c r="F64" s="66">
        <f>INDEX(poeng!$A$1:$B$154,(E64-0)+1,2)</f>
        <v>0</v>
      </c>
      <c r="G64" s="37"/>
      <c r="H64" s="66">
        <f>INDEX(poeng!$A$1:$B$154,(G64-0)+1,2)</f>
        <v>0</v>
      </c>
      <c r="I64" s="39"/>
      <c r="J64" s="66">
        <f>INDEX(poeng!$A$1:$B$154,(I64-0)+1,2)</f>
        <v>0</v>
      </c>
      <c r="K64" s="37"/>
      <c r="L64" s="66">
        <f>INDEX(poeng!$A$1:$B$154,(K64-0)+1,2)</f>
        <v>0</v>
      </c>
      <c r="M64" s="24"/>
      <c r="N64" s="66">
        <f>INDEX(poeng!$A$1:$B$154,(M64-0)+1,2)</f>
        <v>0</v>
      </c>
      <c r="O64" s="24"/>
      <c r="P64" s="66">
        <f>INDEX(poeng!$A$1:$B$154,(O64-0)+1,2)</f>
        <v>0</v>
      </c>
      <c r="Q64" s="22">
        <f t="shared" si="16"/>
        <v>0</v>
      </c>
      <c r="R64" s="9">
        <f t="shared" si="17"/>
        <v>0</v>
      </c>
      <c r="S64" s="9">
        <f t="shared" si="18"/>
        <v>0</v>
      </c>
      <c r="T64" s="9">
        <f t="shared" si="19"/>
        <v>0</v>
      </c>
      <c r="U64" s="9">
        <f t="shared" si="20"/>
        <v>0</v>
      </c>
      <c r="V64" s="9">
        <f t="shared" si="22"/>
        <v>0</v>
      </c>
      <c r="W64" s="10">
        <f t="shared" si="21"/>
        <v>0</v>
      </c>
      <c r="X64" s="6"/>
      <c r="Z64" s="15">
        <f t="shared" si="23"/>
        <v>0</v>
      </c>
      <c r="AA64" s="15">
        <f t="shared" si="24"/>
        <v>0</v>
      </c>
      <c r="AB64" s="15">
        <f t="shared" si="25"/>
        <v>0</v>
      </c>
      <c r="AC64" s="15">
        <f t="shared" si="26"/>
        <v>0</v>
      </c>
    </row>
    <row r="65" spans="1:29" ht="15.75" customHeight="1" hidden="1">
      <c r="A65" s="55">
        <f t="shared" si="14"/>
        <v>5</v>
      </c>
      <c r="B65" s="52">
        <f t="shared" si="15"/>
        <v>0</v>
      </c>
      <c r="C65" s="48"/>
      <c r="D65" s="44"/>
      <c r="E65" s="24"/>
      <c r="F65" s="66">
        <f>INDEX(poeng!$A$1:$B$154,(E65-0)+1,2)</f>
        <v>0</v>
      </c>
      <c r="G65" s="37"/>
      <c r="H65" s="66">
        <f>INDEX(poeng!$A$1:$B$154,(G65-0)+1,2)</f>
        <v>0</v>
      </c>
      <c r="I65" s="39"/>
      <c r="J65" s="66">
        <f>INDEX(poeng!$A$1:$B$154,(I65-0)+1,2)</f>
        <v>0</v>
      </c>
      <c r="K65" s="37"/>
      <c r="L65" s="66">
        <f>INDEX(poeng!$A$1:$B$154,(K65-0)+1,2)</f>
        <v>0</v>
      </c>
      <c r="M65" s="24"/>
      <c r="N65" s="66">
        <f>INDEX(poeng!$A$1:$B$154,(M65-0)+1,2)</f>
        <v>0</v>
      </c>
      <c r="O65" s="24"/>
      <c r="P65" s="66">
        <f>INDEX(poeng!$A$1:$B$154,(O65-0)+1,2)</f>
        <v>0</v>
      </c>
      <c r="Q65" s="22">
        <f t="shared" si="16"/>
        <v>0</v>
      </c>
      <c r="R65" s="9">
        <f t="shared" si="17"/>
        <v>0</v>
      </c>
      <c r="S65" s="9">
        <f t="shared" si="18"/>
        <v>0</v>
      </c>
      <c r="T65" s="9">
        <f t="shared" si="19"/>
        <v>0</v>
      </c>
      <c r="U65" s="9">
        <f t="shared" si="20"/>
        <v>0</v>
      </c>
      <c r="V65" s="9">
        <f t="shared" si="22"/>
        <v>0</v>
      </c>
      <c r="W65" s="10">
        <f t="shared" si="21"/>
        <v>0</v>
      </c>
      <c r="X65" s="6"/>
      <c r="Z65" s="15">
        <f t="shared" si="23"/>
        <v>0</v>
      </c>
      <c r="AA65" s="15">
        <f t="shared" si="24"/>
        <v>0</v>
      </c>
      <c r="AB65" s="15">
        <f t="shared" si="25"/>
        <v>0</v>
      </c>
      <c r="AC65" s="15">
        <f t="shared" si="26"/>
        <v>0</v>
      </c>
    </row>
    <row r="66" spans="1:29" ht="15.75" customHeight="1" hidden="1">
      <c r="A66" s="55">
        <f t="shared" si="14"/>
        <v>5</v>
      </c>
      <c r="B66" s="52">
        <f t="shared" si="15"/>
        <v>0</v>
      </c>
      <c r="C66" s="48"/>
      <c r="D66" s="44"/>
      <c r="E66" s="24">
        <v>0</v>
      </c>
      <c r="F66" s="66">
        <f>INDEX(poeng!$A$1:$B$154,(E66-0)+1,2)</f>
        <v>0</v>
      </c>
      <c r="G66" s="37"/>
      <c r="H66" s="66">
        <f>INDEX(poeng!$A$1:$B$154,(G66-0)+1,2)</f>
        <v>0</v>
      </c>
      <c r="I66" s="39"/>
      <c r="J66" s="66">
        <f>INDEX(poeng!$A$1:$B$154,(I66-0)+1,2)</f>
        <v>0</v>
      </c>
      <c r="K66" s="37"/>
      <c r="L66" s="66">
        <f>INDEX(poeng!$A$1:$B$154,(K66-0)+1,2)</f>
        <v>0</v>
      </c>
      <c r="M66" s="24"/>
      <c r="N66" s="66">
        <f>INDEX(poeng!$A$1:$B$154,(M66-0)+1,2)</f>
        <v>0</v>
      </c>
      <c r="O66" s="24"/>
      <c r="P66" s="66">
        <f>INDEX(poeng!$A$1:$B$154,(O66-0)+1,2)</f>
        <v>0</v>
      </c>
      <c r="Q66" s="22">
        <f t="shared" si="16"/>
        <v>0</v>
      </c>
      <c r="R66" s="9">
        <f t="shared" si="17"/>
        <v>0</v>
      </c>
      <c r="S66" s="9">
        <f t="shared" si="18"/>
        <v>0</v>
      </c>
      <c r="T66" s="9">
        <f t="shared" si="19"/>
        <v>0</v>
      </c>
      <c r="U66" s="9">
        <f t="shared" si="20"/>
        <v>0</v>
      </c>
      <c r="V66" s="9">
        <f t="shared" si="22"/>
        <v>0</v>
      </c>
      <c r="W66" s="10">
        <f t="shared" si="21"/>
        <v>0</v>
      </c>
      <c r="X66" s="6"/>
      <c r="Z66" s="15">
        <f t="shared" si="23"/>
        <v>0</v>
      </c>
      <c r="AA66" s="15">
        <f t="shared" si="24"/>
        <v>0</v>
      </c>
      <c r="AB66" s="15">
        <f t="shared" si="25"/>
        <v>0</v>
      </c>
      <c r="AC66" s="15">
        <f t="shared" si="26"/>
        <v>0</v>
      </c>
    </row>
    <row r="67" spans="1:29" ht="15.75" customHeight="1" hidden="1">
      <c r="A67" s="55">
        <f t="shared" si="14"/>
        <v>5</v>
      </c>
      <c r="B67" s="52">
        <f t="shared" si="15"/>
        <v>0</v>
      </c>
      <c r="C67" s="48"/>
      <c r="D67" s="44"/>
      <c r="E67" s="24"/>
      <c r="F67" s="66">
        <f>INDEX(poeng!$A$1:$B$154,(E67-0)+1,2)</f>
        <v>0</v>
      </c>
      <c r="G67" s="37"/>
      <c r="H67" s="66">
        <f>INDEX(poeng!$A$1:$B$154,(G67-0)+1,2)</f>
        <v>0</v>
      </c>
      <c r="I67" s="39"/>
      <c r="J67" s="66">
        <f>INDEX(poeng!$A$1:$B$154,(I67-0)+1,2)</f>
        <v>0</v>
      </c>
      <c r="K67" s="37"/>
      <c r="L67" s="66">
        <f>INDEX(poeng!$A$1:$B$154,(K67-0)+1,2)</f>
        <v>0</v>
      </c>
      <c r="M67" s="24"/>
      <c r="N67" s="66">
        <f>INDEX(poeng!$A$1:$B$154,(M67-0)+1,2)</f>
        <v>0</v>
      </c>
      <c r="O67" s="24"/>
      <c r="P67" s="66">
        <f>INDEX(poeng!$A$1:$B$154,(O67-0)+1,2)</f>
        <v>0</v>
      </c>
      <c r="Q67" s="22">
        <f t="shared" si="16"/>
        <v>0</v>
      </c>
      <c r="R67" s="9">
        <f t="shared" si="17"/>
        <v>0</v>
      </c>
      <c r="S67" s="9">
        <f t="shared" si="18"/>
        <v>0</v>
      </c>
      <c r="T67" s="9">
        <f t="shared" si="19"/>
        <v>0</v>
      </c>
      <c r="U67" s="9">
        <f t="shared" si="20"/>
        <v>0</v>
      </c>
      <c r="V67" s="9">
        <f t="shared" si="22"/>
        <v>0</v>
      </c>
      <c r="W67" s="10">
        <f t="shared" si="21"/>
        <v>0</v>
      </c>
      <c r="X67" s="6"/>
      <c r="Z67" s="15">
        <f t="shared" si="23"/>
        <v>0</v>
      </c>
      <c r="AA67" s="15">
        <f t="shared" si="24"/>
        <v>0</v>
      </c>
      <c r="AB67" s="15">
        <f t="shared" si="25"/>
        <v>0</v>
      </c>
      <c r="AC67" s="15">
        <f t="shared" si="26"/>
        <v>0</v>
      </c>
    </row>
    <row r="68" spans="1:29" ht="15.75" customHeight="1" hidden="1">
      <c r="A68" s="55">
        <f t="shared" si="14"/>
        <v>5</v>
      </c>
      <c r="B68" s="52">
        <f t="shared" si="15"/>
        <v>0</v>
      </c>
      <c r="C68" s="48"/>
      <c r="D68" s="44"/>
      <c r="E68" s="24"/>
      <c r="F68" s="66">
        <f>INDEX(poeng!$A$1:$B$154,(E68-0)+1,2)</f>
        <v>0</v>
      </c>
      <c r="G68" s="37"/>
      <c r="H68" s="66">
        <f>INDEX(poeng!$A$1:$B$154,(G68-0)+1,2)</f>
        <v>0</v>
      </c>
      <c r="I68" s="39"/>
      <c r="J68" s="66">
        <f>INDEX(poeng!$A$1:$B$154,(I68-0)+1,2)</f>
        <v>0</v>
      </c>
      <c r="K68" s="37"/>
      <c r="L68" s="66">
        <f>INDEX(poeng!$A$1:$B$154,(K68-0)+1,2)</f>
        <v>0</v>
      </c>
      <c r="M68" s="24"/>
      <c r="N68" s="66">
        <f>INDEX(poeng!$A$1:$B$154,(M68-0)+1,2)</f>
        <v>0</v>
      </c>
      <c r="O68" s="24"/>
      <c r="P68" s="66">
        <f>INDEX(poeng!$A$1:$B$154,(O68-0)+1,2)</f>
        <v>0</v>
      </c>
      <c r="Q68" s="22">
        <f t="shared" si="16"/>
        <v>0</v>
      </c>
      <c r="R68" s="9">
        <f t="shared" si="17"/>
        <v>0</v>
      </c>
      <c r="S68" s="9">
        <f t="shared" si="18"/>
        <v>0</v>
      </c>
      <c r="T68" s="9">
        <f t="shared" si="19"/>
        <v>0</v>
      </c>
      <c r="U68" s="9">
        <f t="shared" si="20"/>
        <v>0</v>
      </c>
      <c r="V68" s="9">
        <f t="shared" si="22"/>
        <v>0</v>
      </c>
      <c r="W68" s="10">
        <f t="shared" si="21"/>
        <v>0</v>
      </c>
      <c r="X68" s="6"/>
      <c r="Z68" s="15">
        <f t="shared" si="23"/>
        <v>0</v>
      </c>
      <c r="AA68" s="15">
        <f t="shared" si="24"/>
        <v>0</v>
      </c>
      <c r="AB68" s="15">
        <f t="shared" si="25"/>
        <v>0</v>
      </c>
      <c r="AC68" s="15">
        <f t="shared" si="26"/>
        <v>0</v>
      </c>
    </row>
    <row r="69" spans="1:29" ht="15.75" customHeight="1" hidden="1">
      <c r="A69" s="55">
        <f t="shared" si="14"/>
        <v>5</v>
      </c>
      <c r="B69" s="52">
        <f t="shared" si="15"/>
        <v>0</v>
      </c>
      <c r="C69" s="48"/>
      <c r="D69" s="44"/>
      <c r="E69" s="24"/>
      <c r="F69" s="66">
        <f>INDEX(poeng!$A$1:$B$154,(E69-0)+1,2)</f>
        <v>0</v>
      </c>
      <c r="G69" s="37"/>
      <c r="H69" s="66">
        <f>INDEX(poeng!$A$1:$B$154,(G69-0)+1,2)</f>
        <v>0</v>
      </c>
      <c r="I69" s="39"/>
      <c r="J69" s="66">
        <f>INDEX(poeng!$A$1:$B$154,(I69-0)+1,2)</f>
        <v>0</v>
      </c>
      <c r="K69" s="37"/>
      <c r="L69" s="66">
        <f>INDEX(poeng!$A$1:$B$154,(K69-0)+1,2)</f>
        <v>0</v>
      </c>
      <c r="M69" s="24"/>
      <c r="N69" s="66">
        <f>INDEX(poeng!$A$1:$B$154,(M69-0)+1,2)</f>
        <v>0</v>
      </c>
      <c r="O69" s="24"/>
      <c r="P69" s="66">
        <f>INDEX(poeng!$A$1:$B$154,(O69-0)+1,2)</f>
        <v>0</v>
      </c>
      <c r="Q69" s="22">
        <f t="shared" si="16"/>
        <v>0</v>
      </c>
      <c r="R69" s="9">
        <f t="shared" si="17"/>
        <v>0</v>
      </c>
      <c r="S69" s="9">
        <f t="shared" si="18"/>
        <v>0</v>
      </c>
      <c r="T69" s="9">
        <f t="shared" si="19"/>
        <v>0</v>
      </c>
      <c r="U69" s="9">
        <f t="shared" si="20"/>
        <v>0</v>
      </c>
      <c r="V69" s="9">
        <f t="shared" si="22"/>
        <v>0</v>
      </c>
      <c r="W69" s="10">
        <f t="shared" si="21"/>
        <v>0</v>
      </c>
      <c r="X69" s="6"/>
      <c r="Z69" s="15">
        <f t="shared" si="23"/>
        <v>0</v>
      </c>
      <c r="AA69" s="15">
        <f t="shared" si="24"/>
        <v>0</v>
      </c>
      <c r="AB69" s="15">
        <f t="shared" si="25"/>
        <v>0</v>
      </c>
      <c r="AC69" s="15">
        <f t="shared" si="26"/>
        <v>0</v>
      </c>
    </row>
    <row r="70" spans="1:29" ht="15.75" customHeight="1" hidden="1">
      <c r="A70" s="55">
        <f aca="true" t="shared" si="27" ref="A70:A76">RANK(W70,W$6:W$76,0)</f>
        <v>5</v>
      </c>
      <c r="B70" s="52">
        <f t="shared" si="15"/>
        <v>0</v>
      </c>
      <c r="C70" s="48"/>
      <c r="D70" s="44"/>
      <c r="E70" s="24"/>
      <c r="F70" s="66">
        <f>INDEX(poeng!$A$1:$B$154,(E70-0)+1,2)</f>
        <v>0</v>
      </c>
      <c r="G70" s="37"/>
      <c r="H70" s="66">
        <f>INDEX(poeng!$A$1:$B$154,(G70-0)+1,2)</f>
        <v>0</v>
      </c>
      <c r="I70" s="39"/>
      <c r="J70" s="66">
        <f>INDEX(poeng!$A$1:$B$154,(I70-0)+1,2)</f>
        <v>0</v>
      </c>
      <c r="K70" s="37"/>
      <c r="L70" s="66">
        <f>INDEX(poeng!$A$1:$B$154,(K70-0)+1,2)</f>
        <v>0</v>
      </c>
      <c r="M70" s="24"/>
      <c r="N70" s="66">
        <f>INDEX(poeng!$A$1:$B$154,(M70-0)+1,2)</f>
        <v>0</v>
      </c>
      <c r="O70" s="24"/>
      <c r="P70" s="66">
        <f>INDEX(poeng!$A$1:$B$154,(O70-0)+1,2)</f>
        <v>0</v>
      </c>
      <c r="Q70" s="22">
        <f t="shared" si="16"/>
        <v>0</v>
      </c>
      <c r="R70" s="9">
        <f t="shared" si="17"/>
        <v>0</v>
      </c>
      <c r="S70" s="9">
        <f t="shared" si="18"/>
        <v>0</v>
      </c>
      <c r="T70" s="9">
        <f t="shared" si="19"/>
        <v>0</v>
      </c>
      <c r="U70" s="9">
        <f t="shared" si="20"/>
        <v>0</v>
      </c>
      <c r="V70" s="9">
        <f t="shared" si="22"/>
        <v>0</v>
      </c>
      <c r="W70" s="10">
        <f t="shared" si="21"/>
        <v>0</v>
      </c>
      <c r="X70" s="6"/>
      <c r="Z70" s="15">
        <f t="shared" si="23"/>
        <v>0</v>
      </c>
      <c r="AA70" s="15">
        <f t="shared" si="24"/>
        <v>0</v>
      </c>
      <c r="AB70" s="15">
        <f t="shared" si="25"/>
        <v>0</v>
      </c>
      <c r="AC70" s="15">
        <f t="shared" si="26"/>
        <v>0</v>
      </c>
    </row>
    <row r="71" spans="1:29" ht="15.75" customHeight="1" hidden="1">
      <c r="A71" s="55">
        <f t="shared" si="27"/>
        <v>5</v>
      </c>
      <c r="B71" s="52">
        <f t="shared" si="15"/>
        <v>0</v>
      </c>
      <c r="C71" s="48"/>
      <c r="D71" s="44"/>
      <c r="E71" s="24"/>
      <c r="F71" s="66">
        <f>INDEX(poeng!$A$1:$B$154,(E71-0)+1,2)</f>
        <v>0</v>
      </c>
      <c r="G71" s="37"/>
      <c r="H71" s="66">
        <f>INDEX(poeng!$A$1:$B$154,(G71-0)+1,2)</f>
        <v>0</v>
      </c>
      <c r="I71" s="39"/>
      <c r="J71" s="66">
        <f>INDEX(poeng!$A$1:$B$154,(I71-0)+1,2)</f>
        <v>0</v>
      </c>
      <c r="K71" s="37"/>
      <c r="L71" s="66">
        <f>INDEX(poeng!$A$1:$B$154,(K71-0)+1,2)</f>
        <v>0</v>
      </c>
      <c r="M71" s="24"/>
      <c r="N71" s="66">
        <f>INDEX(poeng!$A$1:$B$154,(M71-0)+1,2)</f>
        <v>0</v>
      </c>
      <c r="O71" s="24"/>
      <c r="P71" s="66">
        <f>INDEX(poeng!$A$1:$B$154,(O71-0)+1,2)</f>
        <v>0</v>
      </c>
      <c r="Q71" s="22">
        <f t="shared" si="16"/>
        <v>0</v>
      </c>
      <c r="R71" s="9">
        <f t="shared" si="17"/>
        <v>0</v>
      </c>
      <c r="S71" s="9">
        <f t="shared" si="18"/>
        <v>0</v>
      </c>
      <c r="T71" s="9">
        <f t="shared" si="19"/>
        <v>0</v>
      </c>
      <c r="U71" s="9">
        <f t="shared" si="20"/>
        <v>0</v>
      </c>
      <c r="V71" s="9">
        <f t="shared" si="22"/>
        <v>0</v>
      </c>
      <c r="W71" s="10">
        <f t="shared" si="21"/>
        <v>0</v>
      </c>
      <c r="X71" s="6"/>
      <c r="Z71" s="15">
        <f t="shared" si="23"/>
        <v>0</v>
      </c>
      <c r="AA71" s="15">
        <f t="shared" si="24"/>
        <v>0</v>
      </c>
      <c r="AB71" s="15">
        <f t="shared" si="25"/>
        <v>0</v>
      </c>
      <c r="AC71" s="15">
        <f t="shared" si="26"/>
        <v>0</v>
      </c>
    </row>
    <row r="72" spans="1:29" ht="15.75" customHeight="1" hidden="1" thickBot="1">
      <c r="A72" s="55">
        <f t="shared" si="27"/>
        <v>5</v>
      </c>
      <c r="B72" s="52">
        <f t="shared" si="15"/>
        <v>0</v>
      </c>
      <c r="C72" s="49"/>
      <c r="D72" s="44"/>
      <c r="E72" s="26"/>
      <c r="F72" s="66">
        <f>INDEX(poeng!$A$1:$B$154,(E72-0)+1,2)</f>
        <v>0</v>
      </c>
      <c r="G72" s="37"/>
      <c r="H72" s="66">
        <f>INDEX(poeng!$A$1:$B$154,(G72-0)+1,2)</f>
        <v>0</v>
      </c>
      <c r="I72" s="40"/>
      <c r="J72" s="66">
        <f>INDEX(poeng!$A$1:$B$154,(I72-0)+1,2)</f>
        <v>0</v>
      </c>
      <c r="K72" s="37"/>
      <c r="L72" s="66">
        <f>INDEX(poeng!$A$1:$B$154,(K72-0)+1,2)</f>
        <v>0</v>
      </c>
      <c r="M72" s="26"/>
      <c r="N72" s="66">
        <f>INDEX(poeng!$A$1:$B$154,(M72-0)+1,2)</f>
        <v>0</v>
      </c>
      <c r="O72" s="24"/>
      <c r="P72" s="66">
        <f>INDEX(poeng!$A$1:$B$154,(O72-0)+1,2)</f>
        <v>0</v>
      </c>
      <c r="Q72" s="22">
        <f t="shared" si="16"/>
        <v>0</v>
      </c>
      <c r="R72" s="9">
        <f t="shared" si="17"/>
        <v>0</v>
      </c>
      <c r="S72" s="9">
        <f t="shared" si="18"/>
        <v>0</v>
      </c>
      <c r="T72" s="9">
        <f t="shared" si="19"/>
        <v>0</v>
      </c>
      <c r="U72" s="9">
        <f t="shared" si="20"/>
        <v>0</v>
      </c>
      <c r="V72" s="9">
        <f t="shared" si="22"/>
        <v>0</v>
      </c>
      <c r="W72" s="10">
        <f t="shared" si="21"/>
        <v>0</v>
      </c>
      <c r="X72" s="6"/>
      <c r="Z72" s="15">
        <f t="shared" si="23"/>
        <v>0</v>
      </c>
      <c r="AA72" s="15">
        <f t="shared" si="24"/>
        <v>0</v>
      </c>
      <c r="AB72" s="15">
        <f t="shared" si="25"/>
        <v>0</v>
      </c>
      <c r="AC72" s="15">
        <f t="shared" si="26"/>
        <v>0</v>
      </c>
    </row>
    <row r="73" spans="1:29" ht="15" hidden="1">
      <c r="A73" s="55">
        <f t="shared" si="27"/>
        <v>5</v>
      </c>
      <c r="B73" s="14"/>
      <c r="C73" s="23"/>
      <c r="D73" s="14"/>
      <c r="E73" s="23"/>
      <c r="F73" s="66">
        <f>INDEX(poeng!$A$1:$B$154,(E73-0)+1,2)</f>
        <v>0</v>
      </c>
      <c r="G73" s="14"/>
      <c r="H73" s="66">
        <f>INDEX(poeng!$A$1:$B$154,(G73-0)+1,2)</f>
        <v>0</v>
      </c>
      <c r="I73" s="23"/>
      <c r="J73" s="66">
        <f>INDEX(poeng!$A$1:$B$154,(I73-0)+1,2)</f>
        <v>0</v>
      </c>
      <c r="K73" s="14"/>
      <c r="L73" s="66">
        <f>INDEX(poeng!$A$1:$B$154,(K73-0)+1,2)</f>
        <v>0</v>
      </c>
      <c r="M73" s="23"/>
      <c r="N73" s="66">
        <f>INDEX(poeng!$A$1:$B$154,(M73-0)+1,2)</f>
        <v>0</v>
      </c>
      <c r="O73" s="24"/>
      <c r="P73" s="66">
        <f>INDEX(poeng!$A$1:$B$154,(O73-0)+1,2)</f>
        <v>0</v>
      </c>
      <c r="Q73" s="22">
        <f t="shared" si="16"/>
        <v>0</v>
      </c>
      <c r="R73" s="9">
        <f t="shared" si="17"/>
        <v>0</v>
      </c>
      <c r="S73" s="9">
        <f t="shared" si="18"/>
        <v>0</v>
      </c>
      <c r="T73" s="9">
        <f t="shared" si="19"/>
        <v>0</v>
      </c>
      <c r="U73" s="9">
        <f t="shared" si="20"/>
        <v>0</v>
      </c>
      <c r="V73" s="9">
        <f t="shared" si="22"/>
        <v>0</v>
      </c>
      <c r="W73" s="10">
        <f t="shared" si="21"/>
        <v>0</v>
      </c>
      <c r="X73" s="6"/>
      <c r="Z73" s="15">
        <f t="shared" si="23"/>
        <v>0</v>
      </c>
      <c r="AA73" s="15">
        <f t="shared" si="24"/>
        <v>0</v>
      </c>
      <c r="AB73" s="15">
        <f t="shared" si="25"/>
        <v>0</v>
      </c>
      <c r="AC73" s="15">
        <f t="shared" si="26"/>
        <v>0</v>
      </c>
    </row>
    <row r="74" spans="1:29" ht="15" hidden="1">
      <c r="A74" s="55">
        <f t="shared" si="27"/>
        <v>5</v>
      </c>
      <c r="F74" s="66">
        <f>INDEX(poeng!$A$1:$B$154,(E74-0)+1,2)</f>
        <v>0</v>
      </c>
      <c r="H74" s="66">
        <f>INDEX(poeng!$A$1:$B$154,(G74-0)+1,2)</f>
        <v>0</v>
      </c>
      <c r="J74" s="66">
        <f>INDEX(poeng!$A$1:$B$154,(I74-0)+1,2)</f>
        <v>0</v>
      </c>
      <c r="L74" s="66">
        <f>INDEX(poeng!$A$1:$B$154,(K74-0)+1,2)</f>
        <v>0</v>
      </c>
      <c r="N74" s="66">
        <f>INDEX(poeng!$A$1:$B$154,(M74-0)+1,2)</f>
        <v>0</v>
      </c>
      <c r="O74" s="24"/>
      <c r="P74" s="66">
        <f>INDEX(poeng!$A$1:$B$154,(O74-0)+1,2)</f>
        <v>0</v>
      </c>
      <c r="Q74" s="22">
        <f t="shared" si="16"/>
        <v>0</v>
      </c>
      <c r="R74" s="9">
        <f t="shared" si="17"/>
        <v>0</v>
      </c>
      <c r="S74" s="9">
        <f t="shared" si="18"/>
        <v>0</v>
      </c>
      <c r="T74" s="9">
        <f t="shared" si="19"/>
        <v>0</v>
      </c>
      <c r="U74" s="9">
        <f t="shared" si="20"/>
        <v>0</v>
      </c>
      <c r="V74" s="9">
        <f t="shared" si="22"/>
        <v>0</v>
      </c>
      <c r="W74" s="10">
        <f t="shared" si="21"/>
        <v>0</v>
      </c>
      <c r="X74" s="6"/>
      <c r="Z74" s="15">
        <f t="shared" si="23"/>
        <v>0</v>
      </c>
      <c r="AA74" s="15">
        <f t="shared" si="24"/>
        <v>0</v>
      </c>
      <c r="AB74" s="15">
        <f t="shared" si="25"/>
        <v>0</v>
      </c>
      <c r="AC74" s="15">
        <f t="shared" si="26"/>
        <v>0</v>
      </c>
    </row>
    <row r="75" spans="1:29" ht="15" hidden="1">
      <c r="A75" s="55">
        <f t="shared" si="27"/>
        <v>5</v>
      </c>
      <c r="F75" s="66">
        <f>INDEX(poeng!$A$1:$B$154,(E75-0)+1,2)</f>
        <v>0</v>
      </c>
      <c r="H75" s="66">
        <f>INDEX(poeng!$A$1:$B$154,(G75-0)+1,2)</f>
        <v>0</v>
      </c>
      <c r="J75" s="66">
        <f>INDEX(poeng!$A$1:$B$154,(I75-0)+1,2)</f>
        <v>0</v>
      </c>
      <c r="L75" s="66">
        <f>INDEX(poeng!$A$1:$B$154,(K75-0)+1,2)</f>
        <v>0</v>
      </c>
      <c r="N75" s="66">
        <f>INDEX(poeng!$A$1:$B$154,(M75-0)+1,2)</f>
        <v>0</v>
      </c>
      <c r="O75" s="24"/>
      <c r="P75" s="66">
        <f>INDEX(poeng!$A$1:$B$154,(O75-0)+1,2)</f>
        <v>0</v>
      </c>
      <c r="Q75" s="22">
        <f t="shared" si="16"/>
        <v>0</v>
      </c>
      <c r="R75" s="9">
        <f t="shared" si="17"/>
        <v>0</v>
      </c>
      <c r="S75" s="9">
        <f t="shared" si="18"/>
        <v>0</v>
      </c>
      <c r="T75" s="9">
        <f t="shared" si="19"/>
        <v>0</v>
      </c>
      <c r="U75" s="9">
        <f t="shared" si="20"/>
        <v>0</v>
      </c>
      <c r="V75" s="9">
        <f t="shared" si="22"/>
        <v>0</v>
      </c>
      <c r="W75" s="10">
        <f t="shared" si="21"/>
        <v>0</v>
      </c>
      <c r="X75" s="6"/>
      <c r="Z75" s="15">
        <f t="shared" si="23"/>
        <v>0</v>
      </c>
      <c r="AA75" s="15">
        <f t="shared" si="24"/>
        <v>0</v>
      </c>
      <c r="AB75" s="15">
        <f t="shared" si="25"/>
        <v>0</v>
      </c>
      <c r="AC75" s="15">
        <f t="shared" si="26"/>
        <v>0</v>
      </c>
    </row>
    <row r="76" spans="1:29" ht="15.75" hidden="1" thickBot="1">
      <c r="A76" s="56">
        <f t="shared" si="27"/>
        <v>5</v>
      </c>
      <c r="F76" s="67">
        <f>INDEX(poeng!$A$1:$B$154,(E76-0)+1,2)</f>
        <v>0</v>
      </c>
      <c r="H76" s="67">
        <f>INDEX(poeng!$A$1:$B$154,(G76-0)+1,2)</f>
        <v>0</v>
      </c>
      <c r="J76" s="67">
        <f>INDEX(poeng!$A$1:$B$154,(I76-0)+1,2)</f>
        <v>0</v>
      </c>
      <c r="L76" s="67">
        <f>INDEX(poeng!$A$1:$B$154,(K76-0)+1,2)</f>
        <v>0</v>
      </c>
      <c r="N76" s="67">
        <f>INDEX(poeng!$A$1:$B$154,(M76-0)+1,2)</f>
        <v>0</v>
      </c>
      <c r="O76" s="26"/>
      <c r="P76" s="67">
        <f>INDEX(poeng!$A$1:$B$154,(O76-0)+1,2)</f>
        <v>0</v>
      </c>
      <c r="Q76" s="22">
        <f t="shared" si="16"/>
        <v>0</v>
      </c>
      <c r="R76" s="9">
        <f t="shared" si="17"/>
        <v>0</v>
      </c>
      <c r="S76" s="9">
        <f t="shared" si="18"/>
        <v>0</v>
      </c>
      <c r="T76" s="9">
        <f t="shared" si="19"/>
        <v>0</v>
      </c>
      <c r="U76" s="9">
        <f t="shared" si="20"/>
        <v>0</v>
      </c>
      <c r="V76" s="9">
        <f t="shared" si="22"/>
        <v>0</v>
      </c>
      <c r="W76" s="10">
        <f t="shared" si="21"/>
        <v>0</v>
      </c>
      <c r="X76" s="12"/>
      <c r="Y76" s="13"/>
      <c r="Z76" s="15">
        <f t="shared" si="23"/>
        <v>0</v>
      </c>
      <c r="AA76" s="15">
        <f t="shared" si="24"/>
        <v>0</v>
      </c>
      <c r="AB76" s="15">
        <f t="shared" si="25"/>
        <v>0</v>
      </c>
      <c r="AC76" s="15">
        <f t="shared" si="26"/>
        <v>0</v>
      </c>
    </row>
    <row r="77" spans="15:23" ht="15" hidden="1">
      <c r="O77" s="23"/>
      <c r="P77" s="23"/>
      <c r="Q77" s="14"/>
      <c r="R77" s="14"/>
      <c r="S77" s="14"/>
      <c r="T77" s="14"/>
      <c r="U77" s="14"/>
      <c r="V77" s="14"/>
      <c r="W77" s="14"/>
    </row>
  </sheetData>
  <mergeCells count="8">
    <mergeCell ref="O3:P3"/>
    <mergeCell ref="M3:N3"/>
    <mergeCell ref="D1:L1"/>
    <mergeCell ref="E3:F3"/>
    <mergeCell ref="G3:H3"/>
    <mergeCell ref="I3:J3"/>
    <mergeCell ref="K3:L3"/>
    <mergeCell ref="A3:D3"/>
  </mergeCells>
  <printOptions/>
  <pageMargins left="0.4722222222222222" right="0.19652777777777777" top="0.9840277777777777" bottom="0.45902777777777776" header="0.5" footer="0.5"/>
  <pageSetup fitToHeight="1" fitToWidth="1" horizontalDpi="600" verticalDpi="600" orientation="portrait" paperSize="9" scale="63" r:id="rId2"/>
  <headerFooter alignWithMargins="0">
    <oddFooter>&amp;LMagnhild Knudsen&amp;R&amp;D</oddFooter>
  </headerFooter>
  <rowBreaks count="1" manualBreakCount="1">
    <brk id="6" max="6553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73"/>
  <sheetViews>
    <sheetView showGridLines="0" showZeros="0" zoomScale="75" zoomScaleNormal="75" workbookViewId="0" topLeftCell="A1">
      <selection activeCell="A10" sqref="A10:IV13"/>
    </sheetView>
  </sheetViews>
  <sheetFormatPr defaultColWidth="11.5546875" defaultRowHeight="15"/>
  <cols>
    <col min="1" max="2" width="7.4453125" style="76" bestFit="1" customWidth="1"/>
    <col min="3" max="3" width="21.5546875" style="76" bestFit="1" customWidth="1"/>
    <col min="4" max="4" width="11.77734375" style="76" bestFit="1" customWidth="1"/>
    <col min="5" max="5" width="6.6640625" style="76" bestFit="1" customWidth="1"/>
    <col min="6" max="6" width="7.10546875" style="76" bestFit="1" customWidth="1"/>
    <col min="7" max="7" width="6.6640625" style="76" customWidth="1"/>
    <col min="8" max="8" width="7.10546875" style="76" bestFit="1" customWidth="1"/>
    <col min="9" max="9" width="6.6640625" style="76" customWidth="1"/>
    <col min="10" max="10" width="7.10546875" style="76" bestFit="1" customWidth="1"/>
    <col min="11" max="11" width="6.6640625" style="76" customWidth="1"/>
    <col min="12" max="12" width="7.10546875" style="76" bestFit="1" customWidth="1"/>
    <col min="13" max="13" width="6.6640625" style="76" customWidth="1"/>
    <col min="14" max="14" width="7.10546875" style="76" bestFit="1" customWidth="1"/>
    <col min="15" max="15" width="6.6640625" style="76" customWidth="1"/>
    <col min="16" max="16" width="7.10546875" style="76" bestFit="1" customWidth="1"/>
    <col min="17" max="23" width="6.6640625" style="76" hidden="1" customWidth="1"/>
    <col min="24" max="24" width="5.6640625" style="76" hidden="1" customWidth="1"/>
    <col min="25" max="25" width="4.6640625" style="76" hidden="1" customWidth="1"/>
    <col min="26" max="26" width="5.6640625" style="76" hidden="1" customWidth="1"/>
    <col min="27" max="27" width="6.88671875" style="76" hidden="1" customWidth="1"/>
    <col min="28" max="30" width="4.6640625" style="76" hidden="1" customWidth="1"/>
    <col min="31" max="31" width="0" style="76" hidden="1" customWidth="1"/>
    <col min="32" max="32" width="8.88671875" style="76" customWidth="1"/>
    <col min="33" max="16384" width="9.6640625" style="76" customWidth="1"/>
  </cols>
  <sheetData>
    <row r="1" spans="4:23" ht="33.75" customHeight="1">
      <c r="D1" s="230" t="str">
        <f>'J 12'!$D$1</f>
        <v>TE cup 2003</v>
      </c>
      <c r="E1" s="230"/>
      <c r="F1" s="230"/>
      <c r="G1" s="230"/>
      <c r="H1" s="230"/>
      <c r="I1" s="230"/>
      <c r="J1" s="230"/>
      <c r="K1" s="230"/>
      <c r="L1" s="230"/>
      <c r="M1" s="18"/>
      <c r="N1" s="18"/>
      <c r="O1" s="18"/>
      <c r="P1" s="18"/>
      <c r="Q1" s="16"/>
      <c r="R1" s="2"/>
      <c r="S1" s="2"/>
      <c r="T1" s="2"/>
      <c r="U1" s="2"/>
      <c r="V1" s="2"/>
      <c r="W1" s="2"/>
    </row>
    <row r="2" spans="4:23" ht="24.75" customHeight="1" thickBot="1"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1"/>
      <c r="R2" s="81"/>
      <c r="S2" s="81"/>
      <c r="T2" s="81"/>
      <c r="U2" s="81"/>
      <c r="V2" s="81"/>
      <c r="W2" s="81"/>
    </row>
    <row r="3" spans="1:23" ht="22.5" customHeight="1" thickBot="1">
      <c r="A3" s="83" t="s">
        <v>47</v>
      </c>
      <c r="B3" s="84"/>
      <c r="C3" s="85"/>
      <c r="D3" s="82"/>
      <c r="E3" s="227" t="s">
        <v>425</v>
      </c>
      <c r="F3" s="228"/>
      <c r="G3" s="227" t="s">
        <v>95</v>
      </c>
      <c r="H3" s="228"/>
      <c r="I3" s="227" t="s">
        <v>96</v>
      </c>
      <c r="J3" s="228"/>
      <c r="K3" s="227" t="s">
        <v>97</v>
      </c>
      <c r="L3" s="228"/>
      <c r="M3" s="227" t="s">
        <v>98</v>
      </c>
      <c r="N3" s="228"/>
      <c r="O3" s="227" t="s">
        <v>202</v>
      </c>
      <c r="P3" s="228"/>
      <c r="Q3" s="86"/>
      <c r="R3" s="87"/>
      <c r="S3" s="87"/>
      <c r="T3" s="87"/>
      <c r="U3" s="87"/>
      <c r="V3" s="87"/>
      <c r="W3" s="88"/>
    </row>
    <row r="4" spans="1:24" ht="18.75" customHeight="1" thickTop="1">
      <c r="A4" s="89" t="s">
        <v>2</v>
      </c>
      <c r="B4" s="90" t="s">
        <v>3</v>
      </c>
      <c r="C4" s="91"/>
      <c r="D4" s="92"/>
      <c r="E4" s="93" t="s">
        <v>4</v>
      </c>
      <c r="F4" s="94" t="s">
        <v>1</v>
      </c>
      <c r="G4" s="95" t="s">
        <v>4</v>
      </c>
      <c r="H4" s="96" t="s">
        <v>1</v>
      </c>
      <c r="I4" s="93" t="s">
        <v>4</v>
      </c>
      <c r="J4" s="94" t="s">
        <v>1</v>
      </c>
      <c r="K4" s="95" t="s">
        <v>4</v>
      </c>
      <c r="L4" s="96" t="s">
        <v>1</v>
      </c>
      <c r="M4" s="93" t="s">
        <v>4</v>
      </c>
      <c r="N4" s="94" t="s">
        <v>1</v>
      </c>
      <c r="O4" s="93" t="s">
        <v>4</v>
      </c>
      <c r="P4" s="94" t="s">
        <v>1</v>
      </c>
      <c r="Q4" s="97" t="s">
        <v>5</v>
      </c>
      <c r="R4" s="98" t="s">
        <v>5</v>
      </c>
      <c r="S4" s="98" t="s">
        <v>5</v>
      </c>
      <c r="T4" s="98" t="s">
        <v>5</v>
      </c>
      <c r="U4" s="98" t="s">
        <v>5</v>
      </c>
      <c r="V4" s="98" t="s">
        <v>5</v>
      </c>
      <c r="W4" s="99" t="s">
        <v>3</v>
      </c>
      <c r="X4" s="100"/>
    </row>
    <row r="5" spans="1:29" ht="15" customHeight="1" thickBot="1">
      <c r="A5" s="101" t="s">
        <v>6</v>
      </c>
      <c r="B5" s="102" t="s">
        <v>1</v>
      </c>
      <c r="C5" s="101" t="s">
        <v>7</v>
      </c>
      <c r="D5" s="102" t="s">
        <v>8</v>
      </c>
      <c r="E5" s="103" t="s">
        <v>6</v>
      </c>
      <c r="F5" s="104"/>
      <c r="G5" s="105" t="s">
        <v>6</v>
      </c>
      <c r="H5" s="106"/>
      <c r="I5" s="103" t="s">
        <v>6</v>
      </c>
      <c r="J5" s="104"/>
      <c r="K5" s="105" t="s">
        <v>6</v>
      </c>
      <c r="L5" s="106"/>
      <c r="M5" s="103" t="s">
        <v>6</v>
      </c>
      <c r="N5" s="104"/>
      <c r="O5" s="103" t="s">
        <v>6</v>
      </c>
      <c r="P5" s="104"/>
      <c r="Q5" s="107" t="s">
        <v>9</v>
      </c>
      <c r="R5" s="108" t="s">
        <v>10</v>
      </c>
      <c r="S5" s="108" t="s">
        <v>11</v>
      </c>
      <c r="T5" s="108" t="s">
        <v>12</v>
      </c>
      <c r="U5" s="108">
        <v>5</v>
      </c>
      <c r="V5" s="108">
        <v>6</v>
      </c>
      <c r="W5" s="109" t="s">
        <v>1</v>
      </c>
      <c r="X5" s="100"/>
      <c r="Z5" s="76">
        <v>1</v>
      </c>
      <c r="AA5" s="76">
        <v>2</v>
      </c>
      <c r="AB5" s="76">
        <v>3</v>
      </c>
      <c r="AC5" s="76">
        <v>4</v>
      </c>
    </row>
    <row r="6" spans="1:29" ht="15.75" customHeight="1" thickTop="1">
      <c r="A6" s="164">
        <f aca="true" t="shared" si="0" ref="A6:A37">RANK(W6,W$6:W$72,0)</f>
        <v>1</v>
      </c>
      <c r="B6" s="165">
        <f aca="true" t="shared" si="1" ref="B6:B19">W6</f>
        <v>400</v>
      </c>
      <c r="C6" s="166" t="s">
        <v>46</v>
      </c>
      <c r="D6" s="167" t="s">
        <v>125</v>
      </c>
      <c r="E6" s="168">
        <v>1</v>
      </c>
      <c r="F6" s="169">
        <f>INDEX(poeng!$A$1:$B$154,(E6-0)+1,2)</f>
        <v>100</v>
      </c>
      <c r="G6" s="170">
        <v>1</v>
      </c>
      <c r="H6" s="169">
        <f>INDEX(poeng!$A$1:$B$154,(G6-0)+1,2)</f>
        <v>100</v>
      </c>
      <c r="I6" s="168">
        <v>1</v>
      </c>
      <c r="J6" s="169">
        <f>INDEX(poeng!$A$1:$B$154,(I6-0)+1,2)</f>
        <v>100</v>
      </c>
      <c r="K6" s="170">
        <v>1</v>
      </c>
      <c r="L6" s="169">
        <f>INDEX(poeng!$A$1:$B$154,(K6-0)+1,2)</f>
        <v>100</v>
      </c>
      <c r="M6" s="168">
        <v>1</v>
      </c>
      <c r="N6" s="169">
        <f>INDEX(poeng!$A$1:$B$154,(M6-0)+1,2)</f>
        <v>100</v>
      </c>
      <c r="O6" s="168"/>
      <c r="P6" s="169">
        <f>INDEX(poeng!$A$1:$B$154,(O6-0)+1,2)</f>
        <v>0</v>
      </c>
      <c r="Q6" s="117">
        <f aca="true" t="shared" si="2" ref="Q6:Q56">F6</f>
        <v>100</v>
      </c>
      <c r="R6" s="118">
        <f aca="true" t="shared" si="3" ref="R6:R56">H6</f>
        <v>100</v>
      </c>
      <c r="S6" s="118">
        <f aca="true" t="shared" si="4" ref="S6:S56">J6</f>
        <v>100</v>
      </c>
      <c r="T6" s="118">
        <f aca="true" t="shared" si="5" ref="T6:T56">L6</f>
        <v>100</v>
      </c>
      <c r="U6" s="118">
        <f aca="true" t="shared" si="6" ref="U6:U56">N6</f>
        <v>100</v>
      </c>
      <c r="V6" s="118">
        <f aca="true" t="shared" si="7" ref="V6:V57">P6</f>
        <v>0</v>
      </c>
      <c r="W6" s="119">
        <f aca="true" t="shared" si="8" ref="W6:W56">SUM(Z6:AC6)</f>
        <v>400</v>
      </c>
      <c r="X6" s="131"/>
      <c r="Z6" s="120">
        <f aca="true" t="shared" si="9" ref="Z6:Z57">LARGE(Q6:V6,1)</f>
        <v>100</v>
      </c>
      <c r="AA6" s="120">
        <f aca="true" t="shared" si="10" ref="AA6:AA57">LARGE(Q6:V6,2)</f>
        <v>100</v>
      </c>
      <c r="AB6" s="120">
        <f aca="true" t="shared" si="11" ref="AB6:AB57">LARGE(Q6:V6,3)</f>
        <v>100</v>
      </c>
      <c r="AC6" s="120">
        <f aca="true" t="shared" si="12" ref="AC6:AC57">LARGE(Q6:V6,4)</f>
        <v>100</v>
      </c>
    </row>
    <row r="7" spans="1:29" ht="15.75" customHeight="1">
      <c r="A7" s="146">
        <f t="shared" si="0"/>
        <v>2</v>
      </c>
      <c r="B7" s="147">
        <f t="shared" si="1"/>
        <v>250</v>
      </c>
      <c r="C7" s="153" t="s">
        <v>45</v>
      </c>
      <c r="D7" s="154" t="s">
        <v>182</v>
      </c>
      <c r="E7" s="150">
        <v>4</v>
      </c>
      <c r="F7" s="151">
        <f>INDEX(poeng!$A$1:$B$154,(E7-0)+1,2)</f>
        <v>50</v>
      </c>
      <c r="G7" s="152">
        <v>3</v>
      </c>
      <c r="H7" s="151">
        <f>INDEX(poeng!$A$1:$B$154,(G7-0)+1,2)</f>
        <v>60</v>
      </c>
      <c r="I7" s="150">
        <v>6</v>
      </c>
      <c r="J7" s="151">
        <f>INDEX(poeng!$A$1:$B$154,(I7-0)+1,2)</f>
        <v>40</v>
      </c>
      <c r="K7" s="152">
        <v>3</v>
      </c>
      <c r="L7" s="151">
        <f>INDEX(poeng!$A$1:$B$154,(K7-0)+1,2)</f>
        <v>60</v>
      </c>
      <c r="M7" s="150">
        <v>2</v>
      </c>
      <c r="N7" s="151">
        <f>INDEX(poeng!$A$1:$B$154,(M7-0)+1,2)</f>
        <v>80</v>
      </c>
      <c r="O7" s="150"/>
      <c r="P7" s="151">
        <f>INDEX(poeng!$A$1:$B$154,(O7-0)+1,2)</f>
        <v>0</v>
      </c>
      <c r="Q7" s="128">
        <f t="shared" si="2"/>
        <v>50</v>
      </c>
      <c r="R7" s="134">
        <f t="shared" si="3"/>
        <v>60</v>
      </c>
      <c r="S7" s="134">
        <f t="shared" si="4"/>
        <v>40</v>
      </c>
      <c r="T7" s="134">
        <f t="shared" si="5"/>
        <v>60</v>
      </c>
      <c r="U7" s="134">
        <f t="shared" si="6"/>
        <v>80</v>
      </c>
      <c r="V7" s="134">
        <f>P7</f>
        <v>0</v>
      </c>
      <c r="W7" s="135">
        <f t="shared" si="8"/>
        <v>250</v>
      </c>
      <c r="X7" s="131"/>
      <c r="Y7" s="120"/>
      <c r="Z7" s="120">
        <f>LARGE(Q7:V7,1)</f>
        <v>80</v>
      </c>
      <c r="AA7" s="120">
        <f>LARGE(Q7:V7,2)</f>
        <v>60</v>
      </c>
      <c r="AB7" s="120">
        <f>LARGE(Q7:V7,3)</f>
        <v>60</v>
      </c>
      <c r="AC7" s="120">
        <f>LARGE(Q7:V7,4)</f>
        <v>50</v>
      </c>
    </row>
    <row r="8" spans="1:29" ht="15.75" customHeight="1">
      <c r="A8" s="146">
        <f t="shared" si="0"/>
        <v>3</v>
      </c>
      <c r="B8" s="147">
        <f t="shared" si="1"/>
        <v>222</v>
      </c>
      <c r="C8" s="153" t="s">
        <v>199</v>
      </c>
      <c r="D8" s="154" t="s">
        <v>125</v>
      </c>
      <c r="E8" s="150">
        <v>6</v>
      </c>
      <c r="F8" s="151">
        <f>INDEX(poeng!$A$1:$B$154,(E8-0)+1,2)</f>
        <v>40</v>
      </c>
      <c r="G8" s="152">
        <v>8</v>
      </c>
      <c r="H8" s="151">
        <f>INDEX(poeng!$A$1:$B$154,(G8-0)+1,2)</f>
        <v>32</v>
      </c>
      <c r="I8" s="150"/>
      <c r="J8" s="151">
        <f>INDEX(poeng!$A$1:$B$154,(I8-0)+1,2)</f>
        <v>0</v>
      </c>
      <c r="K8" s="152">
        <v>4</v>
      </c>
      <c r="L8" s="151">
        <f>INDEX(poeng!$A$1:$B$154,(K8-0)+1,2)</f>
        <v>50</v>
      </c>
      <c r="M8" s="150"/>
      <c r="N8" s="151">
        <f>INDEX(poeng!$A$1:$B$154,(M8-0)+1,2)</f>
        <v>0</v>
      </c>
      <c r="O8" s="150">
        <v>1</v>
      </c>
      <c r="P8" s="151">
        <f>INDEX(poeng!$A$1:$B$154,(O8-0)+1,2)</f>
        <v>100</v>
      </c>
      <c r="Q8" s="128">
        <f t="shared" si="2"/>
        <v>40</v>
      </c>
      <c r="R8" s="129">
        <f t="shared" si="3"/>
        <v>32</v>
      </c>
      <c r="S8" s="129">
        <f t="shared" si="4"/>
        <v>0</v>
      </c>
      <c r="T8" s="129">
        <f t="shared" si="5"/>
        <v>50</v>
      </c>
      <c r="U8" s="129">
        <f t="shared" si="6"/>
        <v>0</v>
      </c>
      <c r="V8" s="129">
        <f t="shared" si="7"/>
        <v>100</v>
      </c>
      <c r="W8" s="130">
        <f t="shared" si="8"/>
        <v>222</v>
      </c>
      <c r="X8" s="100"/>
      <c r="Z8" s="120">
        <f t="shared" si="9"/>
        <v>100</v>
      </c>
      <c r="AA8" s="120">
        <f t="shared" si="10"/>
        <v>50</v>
      </c>
      <c r="AB8" s="120">
        <f t="shared" si="11"/>
        <v>40</v>
      </c>
      <c r="AC8" s="120">
        <f t="shared" si="12"/>
        <v>32</v>
      </c>
    </row>
    <row r="9" spans="1:29" ht="15.75" customHeight="1">
      <c r="A9" s="146">
        <f t="shared" si="0"/>
        <v>4</v>
      </c>
      <c r="B9" s="147">
        <f t="shared" si="1"/>
        <v>200</v>
      </c>
      <c r="C9" s="153" t="s">
        <v>44</v>
      </c>
      <c r="D9" s="154" t="s">
        <v>254</v>
      </c>
      <c r="E9" s="150">
        <v>3</v>
      </c>
      <c r="F9" s="151">
        <f>INDEX(poeng!$A$1:$B$154,(E9-0)+1,2)</f>
        <v>60</v>
      </c>
      <c r="G9" s="152"/>
      <c r="H9" s="151">
        <f>INDEX(poeng!$A$1:$B$154,(G9-0)+1,2)</f>
        <v>0</v>
      </c>
      <c r="I9" s="150">
        <v>3</v>
      </c>
      <c r="J9" s="151">
        <f>INDEX(poeng!$A$1:$B$154,(I9-0)+1,2)</f>
        <v>60</v>
      </c>
      <c r="K9" s="152">
        <v>2</v>
      </c>
      <c r="L9" s="151">
        <f>INDEX(poeng!$A$1:$B$154,(K9-0)+1,2)</f>
        <v>80</v>
      </c>
      <c r="M9" s="150"/>
      <c r="N9" s="151">
        <f>INDEX(poeng!$A$1:$B$154,(M9-0)+1,2)</f>
        <v>0</v>
      </c>
      <c r="O9" s="150"/>
      <c r="P9" s="151">
        <f>INDEX(poeng!$A$1:$B$154,(O9-0)+1,2)</f>
        <v>0</v>
      </c>
      <c r="Q9" s="128">
        <f t="shared" si="2"/>
        <v>60</v>
      </c>
      <c r="R9" s="129">
        <f t="shared" si="3"/>
        <v>0</v>
      </c>
      <c r="S9" s="129">
        <f t="shared" si="4"/>
        <v>60</v>
      </c>
      <c r="T9" s="129">
        <f t="shared" si="5"/>
        <v>80</v>
      </c>
      <c r="U9" s="129">
        <f t="shared" si="6"/>
        <v>0</v>
      </c>
      <c r="V9" s="129">
        <f t="shared" si="7"/>
        <v>0</v>
      </c>
      <c r="W9" s="130">
        <f t="shared" si="8"/>
        <v>200</v>
      </c>
      <c r="X9" s="100"/>
      <c r="Z9" s="120">
        <f t="shared" si="9"/>
        <v>80</v>
      </c>
      <c r="AA9" s="120">
        <f t="shared" si="10"/>
        <v>60</v>
      </c>
      <c r="AB9" s="120">
        <f t="shared" si="11"/>
        <v>60</v>
      </c>
      <c r="AC9" s="120">
        <f t="shared" si="12"/>
        <v>0</v>
      </c>
    </row>
    <row r="10" spans="1:29" ht="15.75" customHeight="1" hidden="1">
      <c r="A10" s="139">
        <f t="shared" si="0"/>
        <v>5</v>
      </c>
      <c r="B10" s="140">
        <f t="shared" si="1"/>
        <v>0</v>
      </c>
      <c r="C10" s="155"/>
      <c r="D10" s="156"/>
      <c r="E10" s="143"/>
      <c r="F10" s="144">
        <f>INDEX(poeng!$A$1:$B$154,(E10-0)+1,2)</f>
        <v>0</v>
      </c>
      <c r="G10" s="145"/>
      <c r="H10" s="144">
        <f>INDEX(poeng!$A$1:$B$154,(G10-0)+1,2)</f>
        <v>0</v>
      </c>
      <c r="I10" s="143"/>
      <c r="J10" s="144">
        <f>INDEX(poeng!$A$1:$B$154,(I10-0)+1,2)</f>
        <v>0</v>
      </c>
      <c r="K10" s="145"/>
      <c r="L10" s="144">
        <f>INDEX(poeng!$A$1:$B$154,(K10-0)+1,2)</f>
        <v>0</v>
      </c>
      <c r="M10" s="143"/>
      <c r="N10" s="144">
        <f>INDEX(poeng!$A$1:$B$154,(M10-0)+1,2)</f>
        <v>0</v>
      </c>
      <c r="O10" s="143"/>
      <c r="P10" s="144">
        <f>INDEX(poeng!$A$1:$B$154,(O10-0)+1,2)</f>
        <v>0</v>
      </c>
      <c r="Q10" s="128">
        <f t="shared" si="2"/>
        <v>0</v>
      </c>
      <c r="R10" s="129">
        <f t="shared" si="3"/>
        <v>0</v>
      </c>
      <c r="S10" s="129">
        <f t="shared" si="4"/>
        <v>0</v>
      </c>
      <c r="T10" s="129">
        <f t="shared" si="5"/>
        <v>0</v>
      </c>
      <c r="U10" s="129">
        <f t="shared" si="6"/>
        <v>0</v>
      </c>
      <c r="V10" s="129">
        <f t="shared" si="7"/>
        <v>0</v>
      </c>
      <c r="W10" s="130">
        <f t="shared" si="8"/>
        <v>0</v>
      </c>
      <c r="X10" s="100"/>
      <c r="Z10" s="120">
        <f t="shared" si="9"/>
        <v>0</v>
      </c>
      <c r="AA10" s="120">
        <f t="shared" si="10"/>
        <v>0</v>
      </c>
      <c r="AB10" s="120">
        <f t="shared" si="11"/>
        <v>0</v>
      </c>
      <c r="AC10" s="120">
        <f t="shared" si="12"/>
        <v>0</v>
      </c>
    </row>
    <row r="11" spans="1:29" ht="15.75" customHeight="1" hidden="1">
      <c r="A11" s="146">
        <f t="shared" si="0"/>
        <v>5</v>
      </c>
      <c r="B11" s="147">
        <f t="shared" si="1"/>
        <v>0</v>
      </c>
      <c r="C11" s="148"/>
      <c r="D11" s="149"/>
      <c r="E11" s="150"/>
      <c r="F11" s="151">
        <f>INDEX(poeng!$A$1:$B$154,(E11-0)+1,2)</f>
        <v>0</v>
      </c>
      <c r="G11" s="152"/>
      <c r="H11" s="151">
        <f>INDEX(poeng!$A$1:$B$154,(G11-0)+1,2)</f>
        <v>0</v>
      </c>
      <c r="I11" s="150"/>
      <c r="J11" s="151">
        <f>INDEX(poeng!$A$1:$B$154,(I11-0)+1,2)</f>
        <v>0</v>
      </c>
      <c r="K11" s="152"/>
      <c r="L11" s="151">
        <f>INDEX(poeng!$A$1:$B$154,(K11-0)+1,2)</f>
        <v>0</v>
      </c>
      <c r="M11" s="150"/>
      <c r="N11" s="151">
        <f>INDEX(poeng!$A$1:$B$154,(M11-0)+1,2)</f>
        <v>0</v>
      </c>
      <c r="O11" s="150"/>
      <c r="P11" s="151">
        <f>INDEX(poeng!$A$1:$B$154,(O11-0)+1,2)</f>
        <v>0</v>
      </c>
      <c r="Q11" s="128">
        <f t="shared" si="2"/>
        <v>0</v>
      </c>
      <c r="R11" s="129">
        <f t="shared" si="3"/>
        <v>0</v>
      </c>
      <c r="S11" s="129">
        <f t="shared" si="4"/>
        <v>0</v>
      </c>
      <c r="T11" s="129">
        <f t="shared" si="5"/>
        <v>0</v>
      </c>
      <c r="U11" s="129">
        <f t="shared" si="6"/>
        <v>0</v>
      </c>
      <c r="V11" s="129">
        <f t="shared" si="7"/>
        <v>0</v>
      </c>
      <c r="W11" s="130">
        <f t="shared" si="8"/>
        <v>0</v>
      </c>
      <c r="X11" s="100"/>
      <c r="Z11" s="120">
        <f t="shared" si="9"/>
        <v>0</v>
      </c>
      <c r="AA11" s="120">
        <f t="shared" si="10"/>
        <v>0</v>
      </c>
      <c r="AB11" s="120">
        <f t="shared" si="11"/>
        <v>0</v>
      </c>
      <c r="AC11" s="120">
        <f t="shared" si="12"/>
        <v>0</v>
      </c>
    </row>
    <row r="12" spans="1:29" ht="15.75" customHeight="1" hidden="1">
      <c r="A12" s="146">
        <f t="shared" si="0"/>
        <v>5</v>
      </c>
      <c r="B12" s="147">
        <f t="shared" si="1"/>
        <v>0</v>
      </c>
      <c r="C12" s="148"/>
      <c r="D12" s="149"/>
      <c r="E12" s="150"/>
      <c r="F12" s="151">
        <f>INDEX(poeng!$A$1:$B$154,(E12-0)+1,2)</f>
        <v>0</v>
      </c>
      <c r="G12" s="152"/>
      <c r="H12" s="151">
        <f>INDEX(poeng!$A$1:$B$154,(G12-0)+1,2)</f>
        <v>0</v>
      </c>
      <c r="I12" s="150"/>
      <c r="J12" s="151">
        <f>INDEX(poeng!$A$1:$B$154,(I12-0)+1,2)</f>
        <v>0</v>
      </c>
      <c r="K12" s="152"/>
      <c r="L12" s="151">
        <f>INDEX(poeng!$A$1:$B$154,(K12-0)+1,2)</f>
        <v>0</v>
      </c>
      <c r="M12" s="150"/>
      <c r="N12" s="151">
        <f>INDEX(poeng!$A$1:$B$154,(M12-0)+1,2)</f>
        <v>0</v>
      </c>
      <c r="O12" s="150"/>
      <c r="P12" s="151">
        <f>INDEX(poeng!$A$1:$B$154,(O12-0)+1,2)</f>
        <v>0</v>
      </c>
      <c r="Q12" s="128">
        <f t="shared" si="2"/>
        <v>0</v>
      </c>
      <c r="R12" s="129">
        <f t="shared" si="3"/>
        <v>0</v>
      </c>
      <c r="S12" s="129">
        <f t="shared" si="4"/>
        <v>0</v>
      </c>
      <c r="T12" s="129">
        <f t="shared" si="5"/>
        <v>0</v>
      </c>
      <c r="U12" s="129">
        <f t="shared" si="6"/>
        <v>0</v>
      </c>
      <c r="V12" s="129">
        <f t="shared" si="7"/>
        <v>0</v>
      </c>
      <c r="W12" s="130">
        <f t="shared" si="8"/>
        <v>0</v>
      </c>
      <c r="X12" s="100"/>
      <c r="Z12" s="120">
        <f t="shared" si="9"/>
        <v>0</v>
      </c>
      <c r="AA12" s="120">
        <f t="shared" si="10"/>
        <v>0</v>
      </c>
      <c r="AB12" s="120">
        <f t="shared" si="11"/>
        <v>0</v>
      </c>
      <c r="AC12" s="120">
        <f t="shared" si="12"/>
        <v>0</v>
      </c>
    </row>
    <row r="13" spans="1:29" ht="15.75" customHeight="1" hidden="1">
      <c r="A13" s="146">
        <f t="shared" si="0"/>
        <v>5</v>
      </c>
      <c r="B13" s="147">
        <f t="shared" si="1"/>
        <v>0</v>
      </c>
      <c r="C13" s="148"/>
      <c r="D13" s="149"/>
      <c r="E13" s="150"/>
      <c r="F13" s="151">
        <f>INDEX(poeng!$A$1:$B$154,(E13-0)+1,2)</f>
        <v>0</v>
      </c>
      <c r="G13" s="152"/>
      <c r="H13" s="151">
        <f>INDEX(poeng!$A$1:$B$154,(G13-0)+1,2)</f>
        <v>0</v>
      </c>
      <c r="I13" s="150"/>
      <c r="J13" s="151">
        <f>INDEX(poeng!$A$1:$B$154,(I13-0)+1,2)</f>
        <v>0</v>
      </c>
      <c r="K13" s="152"/>
      <c r="L13" s="151">
        <f>INDEX(poeng!$A$1:$B$154,(K13-0)+1,2)</f>
        <v>0</v>
      </c>
      <c r="M13" s="150"/>
      <c r="N13" s="151">
        <f>INDEX(poeng!$A$1:$B$154,(M13-0)+1,2)</f>
        <v>0</v>
      </c>
      <c r="O13" s="150"/>
      <c r="P13" s="151">
        <f>INDEX(poeng!$A$1:$B$154,(O13-0)+1,2)</f>
        <v>0</v>
      </c>
      <c r="Q13" s="128">
        <f t="shared" si="2"/>
        <v>0</v>
      </c>
      <c r="R13" s="129">
        <f t="shared" si="3"/>
        <v>0</v>
      </c>
      <c r="S13" s="129">
        <f t="shared" si="4"/>
        <v>0</v>
      </c>
      <c r="T13" s="129">
        <f t="shared" si="5"/>
        <v>0</v>
      </c>
      <c r="U13" s="129">
        <f t="shared" si="6"/>
        <v>0</v>
      </c>
      <c r="V13" s="129">
        <f t="shared" si="7"/>
        <v>0</v>
      </c>
      <c r="W13" s="130">
        <f t="shared" si="8"/>
        <v>0</v>
      </c>
      <c r="X13" s="100"/>
      <c r="Z13" s="120">
        <f t="shared" si="9"/>
        <v>0</v>
      </c>
      <c r="AA13" s="120">
        <f t="shared" si="10"/>
        <v>0</v>
      </c>
      <c r="AB13" s="120">
        <f t="shared" si="11"/>
        <v>0</v>
      </c>
      <c r="AC13" s="120">
        <f t="shared" si="12"/>
        <v>0</v>
      </c>
    </row>
    <row r="14" spans="1:29" ht="15.75" customHeight="1" hidden="1">
      <c r="A14" s="146">
        <f t="shared" si="0"/>
        <v>5</v>
      </c>
      <c r="B14" s="147">
        <f t="shared" si="1"/>
        <v>0</v>
      </c>
      <c r="C14" s="148"/>
      <c r="D14" s="149"/>
      <c r="E14" s="150"/>
      <c r="F14" s="151">
        <f>INDEX(poeng!$A$1:$B$154,(E14-0)+1,2)</f>
        <v>0</v>
      </c>
      <c r="G14" s="152"/>
      <c r="H14" s="151">
        <f>INDEX(poeng!$A$1:$B$154,(G14-0)+1,2)</f>
        <v>0</v>
      </c>
      <c r="I14" s="150"/>
      <c r="J14" s="151">
        <f>INDEX(poeng!$A$1:$B$154,(I14-0)+1,2)</f>
        <v>0</v>
      </c>
      <c r="K14" s="152"/>
      <c r="L14" s="151">
        <f>INDEX(poeng!$A$1:$B$154,(K14-0)+1,2)</f>
        <v>0</v>
      </c>
      <c r="M14" s="150"/>
      <c r="N14" s="151">
        <f>INDEX(poeng!$A$1:$B$154,(M14-0)+1,2)</f>
        <v>0</v>
      </c>
      <c r="O14" s="150"/>
      <c r="P14" s="151">
        <f>INDEX(poeng!$A$1:$B$154,(O14-0)+1,2)</f>
        <v>0</v>
      </c>
      <c r="Q14" s="128">
        <f t="shared" si="2"/>
        <v>0</v>
      </c>
      <c r="R14" s="129">
        <f t="shared" si="3"/>
        <v>0</v>
      </c>
      <c r="S14" s="129">
        <f t="shared" si="4"/>
        <v>0</v>
      </c>
      <c r="T14" s="129">
        <f t="shared" si="5"/>
        <v>0</v>
      </c>
      <c r="U14" s="129">
        <f t="shared" si="6"/>
        <v>0</v>
      </c>
      <c r="V14" s="129">
        <f t="shared" si="7"/>
        <v>0</v>
      </c>
      <c r="W14" s="130">
        <f t="shared" si="8"/>
        <v>0</v>
      </c>
      <c r="X14" s="100"/>
      <c r="Z14" s="120">
        <f t="shared" si="9"/>
        <v>0</v>
      </c>
      <c r="AA14" s="120">
        <f t="shared" si="10"/>
        <v>0</v>
      </c>
      <c r="AB14" s="120">
        <f t="shared" si="11"/>
        <v>0</v>
      </c>
      <c r="AC14" s="120">
        <f t="shared" si="12"/>
        <v>0</v>
      </c>
    </row>
    <row r="15" spans="1:29" ht="15.75" customHeight="1" hidden="1">
      <c r="A15" s="146">
        <f t="shared" si="0"/>
        <v>5</v>
      </c>
      <c r="B15" s="147">
        <f t="shared" si="1"/>
        <v>0</v>
      </c>
      <c r="C15" s="148"/>
      <c r="D15" s="149"/>
      <c r="E15" s="150"/>
      <c r="F15" s="151">
        <f>INDEX(poeng!$A$1:$B$154,(E15-0)+1,2)</f>
        <v>0</v>
      </c>
      <c r="G15" s="152"/>
      <c r="H15" s="151">
        <f>INDEX(poeng!$A$1:$B$154,(G15-0)+1,2)</f>
        <v>0</v>
      </c>
      <c r="I15" s="150"/>
      <c r="J15" s="151">
        <f>INDEX(poeng!$A$1:$B$154,(I15-0)+1,2)</f>
        <v>0</v>
      </c>
      <c r="K15" s="152"/>
      <c r="L15" s="151">
        <f>INDEX(poeng!$A$1:$B$154,(K15-0)+1,2)</f>
        <v>0</v>
      </c>
      <c r="M15" s="150"/>
      <c r="N15" s="151">
        <f>INDEX(poeng!$A$1:$B$154,(M15-0)+1,2)</f>
        <v>0</v>
      </c>
      <c r="O15" s="150"/>
      <c r="P15" s="151">
        <f>INDEX(poeng!$A$1:$B$154,(O15-0)+1,2)</f>
        <v>0</v>
      </c>
      <c r="Q15" s="128">
        <f t="shared" si="2"/>
        <v>0</v>
      </c>
      <c r="R15" s="129">
        <f t="shared" si="3"/>
        <v>0</v>
      </c>
      <c r="S15" s="129">
        <f t="shared" si="4"/>
        <v>0</v>
      </c>
      <c r="T15" s="129">
        <f t="shared" si="5"/>
        <v>0</v>
      </c>
      <c r="U15" s="129">
        <f t="shared" si="6"/>
        <v>0</v>
      </c>
      <c r="V15" s="129">
        <f t="shared" si="7"/>
        <v>0</v>
      </c>
      <c r="W15" s="130">
        <f t="shared" si="8"/>
        <v>0</v>
      </c>
      <c r="X15" s="100"/>
      <c r="Z15" s="120">
        <f t="shared" si="9"/>
        <v>0</v>
      </c>
      <c r="AA15" s="120">
        <f t="shared" si="10"/>
        <v>0</v>
      </c>
      <c r="AB15" s="120">
        <f t="shared" si="11"/>
        <v>0</v>
      </c>
      <c r="AC15" s="120">
        <f t="shared" si="12"/>
        <v>0</v>
      </c>
    </row>
    <row r="16" spans="1:29" ht="15.75" customHeight="1" hidden="1">
      <c r="A16" s="146">
        <f t="shared" si="0"/>
        <v>5</v>
      </c>
      <c r="B16" s="147">
        <f t="shared" si="1"/>
        <v>0</v>
      </c>
      <c r="C16" s="148"/>
      <c r="D16" s="149"/>
      <c r="E16" s="150"/>
      <c r="F16" s="151">
        <f>INDEX(poeng!$A$1:$B$154,(E16-0)+1,2)</f>
        <v>0</v>
      </c>
      <c r="G16" s="152"/>
      <c r="H16" s="151">
        <f>INDEX(poeng!$A$1:$B$154,(G16-0)+1,2)</f>
        <v>0</v>
      </c>
      <c r="I16" s="150"/>
      <c r="J16" s="151">
        <f>INDEX(poeng!$A$1:$B$154,(I16-0)+1,2)</f>
        <v>0</v>
      </c>
      <c r="K16" s="152"/>
      <c r="L16" s="151">
        <f>INDEX(poeng!$A$1:$B$154,(K16-0)+1,2)</f>
        <v>0</v>
      </c>
      <c r="M16" s="150"/>
      <c r="N16" s="151">
        <f>INDEX(poeng!$A$1:$B$154,(M16-0)+1,2)</f>
        <v>0</v>
      </c>
      <c r="O16" s="150"/>
      <c r="P16" s="151">
        <f>INDEX(poeng!$A$1:$B$154,(O16-0)+1,2)</f>
        <v>0</v>
      </c>
      <c r="Q16" s="128">
        <f t="shared" si="2"/>
        <v>0</v>
      </c>
      <c r="R16" s="129">
        <f t="shared" si="3"/>
        <v>0</v>
      </c>
      <c r="S16" s="129">
        <f t="shared" si="4"/>
        <v>0</v>
      </c>
      <c r="T16" s="129">
        <f t="shared" si="5"/>
        <v>0</v>
      </c>
      <c r="U16" s="129">
        <f t="shared" si="6"/>
        <v>0</v>
      </c>
      <c r="V16" s="129">
        <f t="shared" si="7"/>
        <v>0</v>
      </c>
      <c r="W16" s="130">
        <f t="shared" si="8"/>
        <v>0</v>
      </c>
      <c r="X16" s="100"/>
      <c r="Z16" s="120">
        <f t="shared" si="9"/>
        <v>0</v>
      </c>
      <c r="AA16" s="120">
        <f t="shared" si="10"/>
        <v>0</v>
      </c>
      <c r="AB16" s="120">
        <f t="shared" si="11"/>
        <v>0</v>
      </c>
      <c r="AC16" s="120">
        <f t="shared" si="12"/>
        <v>0</v>
      </c>
    </row>
    <row r="17" spans="1:29" ht="15.75" customHeight="1" hidden="1">
      <c r="A17" s="146">
        <f t="shared" si="0"/>
        <v>5</v>
      </c>
      <c r="B17" s="147">
        <f t="shared" si="1"/>
        <v>0</v>
      </c>
      <c r="C17" s="148"/>
      <c r="D17" s="149"/>
      <c r="E17" s="150"/>
      <c r="F17" s="151">
        <f>INDEX(poeng!$A$1:$B$154,(E17-0)+1,2)</f>
        <v>0</v>
      </c>
      <c r="G17" s="152"/>
      <c r="H17" s="151">
        <f>INDEX(poeng!$A$1:$B$154,(G17-0)+1,2)</f>
        <v>0</v>
      </c>
      <c r="I17" s="150"/>
      <c r="J17" s="151">
        <f>INDEX(poeng!$A$1:$B$154,(I17-0)+1,2)</f>
        <v>0</v>
      </c>
      <c r="K17" s="152"/>
      <c r="L17" s="151">
        <f>INDEX(poeng!$A$1:$B$154,(K17-0)+1,2)</f>
        <v>0</v>
      </c>
      <c r="M17" s="150"/>
      <c r="N17" s="151">
        <f>INDEX(poeng!$A$1:$B$154,(M17-0)+1,2)</f>
        <v>0</v>
      </c>
      <c r="O17" s="150"/>
      <c r="P17" s="151">
        <f>INDEX(poeng!$A$1:$B$154,(O17-0)+1,2)</f>
        <v>0</v>
      </c>
      <c r="Q17" s="128">
        <f t="shared" si="2"/>
        <v>0</v>
      </c>
      <c r="R17" s="129">
        <f t="shared" si="3"/>
        <v>0</v>
      </c>
      <c r="S17" s="129">
        <f t="shared" si="4"/>
        <v>0</v>
      </c>
      <c r="T17" s="129">
        <f t="shared" si="5"/>
        <v>0</v>
      </c>
      <c r="U17" s="129">
        <f t="shared" si="6"/>
        <v>0</v>
      </c>
      <c r="V17" s="129">
        <f t="shared" si="7"/>
        <v>0</v>
      </c>
      <c r="W17" s="130">
        <f t="shared" si="8"/>
        <v>0</v>
      </c>
      <c r="X17" s="100"/>
      <c r="Z17" s="120">
        <f t="shared" si="9"/>
        <v>0</v>
      </c>
      <c r="AA17" s="120">
        <f t="shared" si="10"/>
        <v>0</v>
      </c>
      <c r="AB17" s="120">
        <f t="shared" si="11"/>
        <v>0</v>
      </c>
      <c r="AC17" s="120">
        <f t="shared" si="12"/>
        <v>0</v>
      </c>
    </row>
    <row r="18" spans="1:29" ht="15.75" customHeight="1" hidden="1">
      <c r="A18" s="146">
        <f t="shared" si="0"/>
        <v>5</v>
      </c>
      <c r="B18" s="147">
        <f t="shared" si="1"/>
        <v>0</v>
      </c>
      <c r="C18" s="148"/>
      <c r="D18" s="149"/>
      <c r="E18" s="150"/>
      <c r="F18" s="151">
        <f>INDEX(poeng!$A$1:$B$154,(E18-0)+1,2)</f>
        <v>0</v>
      </c>
      <c r="G18" s="152"/>
      <c r="H18" s="151">
        <f>INDEX(poeng!$A$1:$B$154,(G18-0)+1,2)</f>
        <v>0</v>
      </c>
      <c r="I18" s="150"/>
      <c r="J18" s="151">
        <f>INDEX(poeng!$A$1:$B$154,(I18-0)+1,2)</f>
        <v>0</v>
      </c>
      <c r="K18" s="152"/>
      <c r="L18" s="151">
        <f>INDEX(poeng!$A$1:$B$154,(K18-0)+1,2)</f>
        <v>0</v>
      </c>
      <c r="M18" s="150"/>
      <c r="N18" s="151">
        <f>INDEX(poeng!$A$1:$B$154,(M18-0)+1,2)</f>
        <v>0</v>
      </c>
      <c r="O18" s="150"/>
      <c r="P18" s="151">
        <f>INDEX(poeng!$A$1:$B$154,(O18-0)+1,2)</f>
        <v>0</v>
      </c>
      <c r="Q18" s="128">
        <f t="shared" si="2"/>
        <v>0</v>
      </c>
      <c r="R18" s="129">
        <f t="shared" si="3"/>
        <v>0</v>
      </c>
      <c r="S18" s="129">
        <f t="shared" si="4"/>
        <v>0</v>
      </c>
      <c r="T18" s="129">
        <f t="shared" si="5"/>
        <v>0</v>
      </c>
      <c r="U18" s="129">
        <f t="shared" si="6"/>
        <v>0</v>
      </c>
      <c r="V18" s="129">
        <f t="shared" si="7"/>
        <v>0</v>
      </c>
      <c r="W18" s="130">
        <f t="shared" si="8"/>
        <v>0</v>
      </c>
      <c r="X18" s="100"/>
      <c r="Z18" s="120">
        <f t="shared" si="9"/>
        <v>0</v>
      </c>
      <c r="AA18" s="120">
        <f t="shared" si="10"/>
        <v>0</v>
      </c>
      <c r="AB18" s="120">
        <f t="shared" si="11"/>
        <v>0</v>
      </c>
      <c r="AC18" s="120">
        <f t="shared" si="12"/>
        <v>0</v>
      </c>
    </row>
    <row r="19" spans="1:29" ht="15.75" customHeight="1" hidden="1">
      <c r="A19" s="146">
        <f t="shared" si="0"/>
        <v>5</v>
      </c>
      <c r="B19" s="147">
        <f t="shared" si="1"/>
        <v>0</v>
      </c>
      <c r="C19" s="148"/>
      <c r="D19" s="149"/>
      <c r="E19" s="150"/>
      <c r="F19" s="151">
        <f>INDEX(poeng!$A$1:$B$154,(E19-0)+1,2)</f>
        <v>0</v>
      </c>
      <c r="G19" s="152"/>
      <c r="H19" s="151">
        <f>INDEX(poeng!$A$1:$B$154,(G19-0)+1,2)</f>
        <v>0</v>
      </c>
      <c r="I19" s="150"/>
      <c r="J19" s="151">
        <f>INDEX(poeng!$A$1:$B$154,(I19-0)+1,2)</f>
        <v>0</v>
      </c>
      <c r="K19" s="152"/>
      <c r="L19" s="151">
        <f>INDEX(poeng!$A$1:$B$154,(K19-0)+1,2)</f>
        <v>0</v>
      </c>
      <c r="M19" s="150"/>
      <c r="N19" s="151">
        <f>INDEX(poeng!$A$1:$B$154,(M19-0)+1,2)</f>
        <v>0</v>
      </c>
      <c r="O19" s="150"/>
      <c r="P19" s="151">
        <f>INDEX(poeng!$A$1:$B$154,(O19-0)+1,2)</f>
        <v>0</v>
      </c>
      <c r="Q19" s="128">
        <f t="shared" si="2"/>
        <v>0</v>
      </c>
      <c r="R19" s="129">
        <f t="shared" si="3"/>
        <v>0</v>
      </c>
      <c r="S19" s="129">
        <f t="shared" si="4"/>
        <v>0</v>
      </c>
      <c r="T19" s="129">
        <f t="shared" si="5"/>
        <v>0</v>
      </c>
      <c r="U19" s="129">
        <f t="shared" si="6"/>
        <v>0</v>
      </c>
      <c r="V19" s="129">
        <f t="shared" si="7"/>
        <v>0</v>
      </c>
      <c r="W19" s="130">
        <f t="shared" si="8"/>
        <v>0</v>
      </c>
      <c r="X19" s="100"/>
      <c r="Z19" s="120">
        <f t="shared" si="9"/>
        <v>0</v>
      </c>
      <c r="AA19" s="120">
        <f t="shared" si="10"/>
        <v>0</v>
      </c>
      <c r="AB19" s="120">
        <f t="shared" si="11"/>
        <v>0</v>
      </c>
      <c r="AC19" s="120">
        <f t="shared" si="12"/>
        <v>0</v>
      </c>
    </row>
    <row r="20" spans="1:29" ht="15.75" customHeight="1" hidden="1">
      <c r="A20" s="146">
        <f t="shared" si="0"/>
        <v>5</v>
      </c>
      <c r="B20" s="147">
        <f aca="true" t="shared" si="13" ref="B20:B51">W20</f>
        <v>0</v>
      </c>
      <c r="C20" s="148"/>
      <c r="D20" s="149"/>
      <c r="E20" s="150">
        <v>0</v>
      </c>
      <c r="F20" s="151">
        <f>INDEX(poeng!$A$1:$B$154,(E20-0)+1,2)</f>
        <v>0</v>
      </c>
      <c r="G20" s="152"/>
      <c r="H20" s="151">
        <f>INDEX(poeng!$A$1:$B$154,(G20-0)+1,2)</f>
        <v>0</v>
      </c>
      <c r="I20" s="150"/>
      <c r="J20" s="151">
        <f>INDEX(poeng!$A$1:$B$154,(I20-0)+1,2)</f>
        <v>0</v>
      </c>
      <c r="K20" s="152"/>
      <c r="L20" s="151">
        <f>INDEX(poeng!$A$1:$B$154,(K20-0)+1,2)</f>
        <v>0</v>
      </c>
      <c r="M20" s="150"/>
      <c r="N20" s="151">
        <f>INDEX(poeng!$A$1:$B$154,(M20-0)+1,2)</f>
        <v>0</v>
      </c>
      <c r="O20" s="150"/>
      <c r="P20" s="151">
        <f>INDEX(poeng!$A$1:$B$154,(O20-0)+1,2)</f>
        <v>0</v>
      </c>
      <c r="Q20" s="128">
        <f t="shared" si="2"/>
        <v>0</v>
      </c>
      <c r="R20" s="129">
        <f t="shared" si="3"/>
        <v>0</v>
      </c>
      <c r="S20" s="129">
        <f t="shared" si="4"/>
        <v>0</v>
      </c>
      <c r="T20" s="129">
        <f t="shared" si="5"/>
        <v>0</v>
      </c>
      <c r="U20" s="129">
        <f t="shared" si="6"/>
        <v>0</v>
      </c>
      <c r="V20" s="129">
        <f t="shared" si="7"/>
        <v>0</v>
      </c>
      <c r="W20" s="130">
        <f t="shared" si="8"/>
        <v>0</v>
      </c>
      <c r="X20" s="100"/>
      <c r="Z20" s="120">
        <f t="shared" si="9"/>
        <v>0</v>
      </c>
      <c r="AA20" s="120">
        <f t="shared" si="10"/>
        <v>0</v>
      </c>
      <c r="AB20" s="120">
        <f t="shared" si="11"/>
        <v>0</v>
      </c>
      <c r="AC20" s="120">
        <f t="shared" si="12"/>
        <v>0</v>
      </c>
    </row>
    <row r="21" spans="1:29" ht="15.75" customHeight="1" hidden="1">
      <c r="A21" s="146">
        <f t="shared" si="0"/>
        <v>5</v>
      </c>
      <c r="B21" s="147">
        <f t="shared" si="13"/>
        <v>0</v>
      </c>
      <c r="C21" s="148"/>
      <c r="D21" s="149"/>
      <c r="E21" s="150"/>
      <c r="F21" s="151">
        <f>INDEX(poeng!$A$1:$B$154,(E21-0)+1,2)</f>
        <v>0</v>
      </c>
      <c r="G21" s="152"/>
      <c r="H21" s="151">
        <f>INDEX(poeng!$A$1:$B$154,(G21-0)+1,2)</f>
        <v>0</v>
      </c>
      <c r="I21" s="150"/>
      <c r="J21" s="151">
        <f>INDEX(poeng!$A$1:$B$154,(I21-0)+1,2)</f>
        <v>0</v>
      </c>
      <c r="K21" s="152"/>
      <c r="L21" s="151">
        <f>INDEX(poeng!$A$1:$B$154,(K21-0)+1,2)</f>
        <v>0</v>
      </c>
      <c r="M21" s="150"/>
      <c r="N21" s="151">
        <f>INDEX(poeng!$A$1:$B$154,(M21-0)+1,2)</f>
        <v>0</v>
      </c>
      <c r="O21" s="150"/>
      <c r="P21" s="151">
        <f>INDEX(poeng!$A$1:$B$154,(O21-0)+1,2)</f>
        <v>0</v>
      </c>
      <c r="Q21" s="128">
        <f t="shared" si="2"/>
        <v>0</v>
      </c>
      <c r="R21" s="129">
        <f t="shared" si="3"/>
        <v>0</v>
      </c>
      <c r="S21" s="129">
        <f t="shared" si="4"/>
        <v>0</v>
      </c>
      <c r="T21" s="129">
        <f t="shared" si="5"/>
        <v>0</v>
      </c>
      <c r="U21" s="129">
        <f t="shared" si="6"/>
        <v>0</v>
      </c>
      <c r="V21" s="129">
        <f t="shared" si="7"/>
        <v>0</v>
      </c>
      <c r="W21" s="130">
        <f t="shared" si="8"/>
        <v>0</v>
      </c>
      <c r="X21" s="100"/>
      <c r="Z21" s="120">
        <f t="shared" si="9"/>
        <v>0</v>
      </c>
      <c r="AA21" s="120">
        <f t="shared" si="10"/>
        <v>0</v>
      </c>
      <c r="AB21" s="120">
        <f t="shared" si="11"/>
        <v>0</v>
      </c>
      <c r="AC21" s="120">
        <f t="shared" si="12"/>
        <v>0</v>
      </c>
    </row>
    <row r="22" spans="1:29" ht="15.75" customHeight="1" hidden="1">
      <c r="A22" s="146">
        <f t="shared" si="0"/>
        <v>5</v>
      </c>
      <c r="B22" s="147">
        <f t="shared" si="13"/>
        <v>0</v>
      </c>
      <c r="C22" s="148"/>
      <c r="D22" s="149"/>
      <c r="E22" s="150"/>
      <c r="F22" s="151">
        <f>INDEX(poeng!$A$1:$B$154,(E22-0)+1,2)</f>
        <v>0</v>
      </c>
      <c r="G22" s="152"/>
      <c r="H22" s="151">
        <f>INDEX(poeng!$A$1:$B$154,(G22-0)+1,2)</f>
        <v>0</v>
      </c>
      <c r="I22" s="150"/>
      <c r="J22" s="151">
        <f>INDEX(poeng!$A$1:$B$154,(I22-0)+1,2)</f>
        <v>0</v>
      </c>
      <c r="K22" s="152"/>
      <c r="L22" s="151">
        <f>INDEX(poeng!$A$1:$B$154,(K22-0)+1,2)</f>
        <v>0</v>
      </c>
      <c r="M22" s="150"/>
      <c r="N22" s="151">
        <f>INDEX(poeng!$A$1:$B$154,(M22-0)+1,2)</f>
        <v>0</v>
      </c>
      <c r="O22" s="150"/>
      <c r="P22" s="151">
        <f>INDEX(poeng!$A$1:$B$154,(O22-0)+1,2)</f>
        <v>0</v>
      </c>
      <c r="Q22" s="128">
        <f t="shared" si="2"/>
        <v>0</v>
      </c>
      <c r="R22" s="129">
        <f t="shared" si="3"/>
        <v>0</v>
      </c>
      <c r="S22" s="129">
        <f t="shared" si="4"/>
        <v>0</v>
      </c>
      <c r="T22" s="129">
        <f t="shared" si="5"/>
        <v>0</v>
      </c>
      <c r="U22" s="129">
        <f t="shared" si="6"/>
        <v>0</v>
      </c>
      <c r="V22" s="129">
        <f t="shared" si="7"/>
        <v>0</v>
      </c>
      <c r="W22" s="130">
        <f t="shared" si="8"/>
        <v>0</v>
      </c>
      <c r="X22" s="100"/>
      <c r="Z22" s="120">
        <f t="shared" si="9"/>
        <v>0</v>
      </c>
      <c r="AA22" s="120">
        <f t="shared" si="10"/>
        <v>0</v>
      </c>
      <c r="AB22" s="120">
        <f t="shared" si="11"/>
        <v>0</v>
      </c>
      <c r="AC22" s="120">
        <f t="shared" si="12"/>
        <v>0</v>
      </c>
    </row>
    <row r="23" spans="1:29" ht="15.75" customHeight="1" hidden="1">
      <c r="A23" s="146">
        <f t="shared" si="0"/>
        <v>5</v>
      </c>
      <c r="B23" s="147">
        <f t="shared" si="13"/>
        <v>0</v>
      </c>
      <c r="C23" s="148"/>
      <c r="D23" s="149"/>
      <c r="E23" s="150"/>
      <c r="F23" s="151">
        <f>INDEX(poeng!$A$1:$B$154,(E23-0)+1,2)</f>
        <v>0</v>
      </c>
      <c r="G23" s="152"/>
      <c r="H23" s="151">
        <f>INDEX(poeng!$A$1:$B$154,(G23-0)+1,2)</f>
        <v>0</v>
      </c>
      <c r="I23" s="150"/>
      <c r="J23" s="151">
        <f>INDEX(poeng!$A$1:$B$154,(I23-0)+1,2)</f>
        <v>0</v>
      </c>
      <c r="K23" s="152"/>
      <c r="L23" s="151">
        <f>INDEX(poeng!$A$1:$B$154,(K23-0)+1,2)</f>
        <v>0</v>
      </c>
      <c r="M23" s="150"/>
      <c r="N23" s="151">
        <f>INDEX(poeng!$A$1:$B$154,(M23-0)+1,2)</f>
        <v>0</v>
      </c>
      <c r="O23" s="150"/>
      <c r="P23" s="151">
        <f>INDEX(poeng!$A$1:$B$154,(O23-0)+1,2)</f>
        <v>0</v>
      </c>
      <c r="Q23" s="128">
        <f t="shared" si="2"/>
        <v>0</v>
      </c>
      <c r="R23" s="129">
        <f t="shared" si="3"/>
        <v>0</v>
      </c>
      <c r="S23" s="129">
        <f t="shared" si="4"/>
        <v>0</v>
      </c>
      <c r="T23" s="129">
        <f t="shared" si="5"/>
        <v>0</v>
      </c>
      <c r="U23" s="129">
        <f t="shared" si="6"/>
        <v>0</v>
      </c>
      <c r="V23" s="129">
        <f t="shared" si="7"/>
        <v>0</v>
      </c>
      <c r="W23" s="130">
        <f t="shared" si="8"/>
        <v>0</v>
      </c>
      <c r="X23" s="100"/>
      <c r="Z23" s="120">
        <f t="shared" si="9"/>
        <v>0</v>
      </c>
      <c r="AA23" s="120">
        <f t="shared" si="10"/>
        <v>0</v>
      </c>
      <c r="AB23" s="120">
        <f t="shared" si="11"/>
        <v>0</v>
      </c>
      <c r="AC23" s="120">
        <f t="shared" si="12"/>
        <v>0</v>
      </c>
    </row>
    <row r="24" spans="1:29" ht="15.75" customHeight="1" hidden="1">
      <c r="A24" s="146">
        <f t="shared" si="0"/>
        <v>5</v>
      </c>
      <c r="B24" s="147">
        <f t="shared" si="13"/>
        <v>0</v>
      </c>
      <c r="C24" s="148"/>
      <c r="D24" s="149"/>
      <c r="E24" s="150"/>
      <c r="F24" s="151">
        <f>INDEX(poeng!$A$1:$B$154,(E24-0)+1,2)</f>
        <v>0</v>
      </c>
      <c r="G24" s="152"/>
      <c r="H24" s="151">
        <f>INDEX(poeng!$A$1:$B$154,(G24-0)+1,2)</f>
        <v>0</v>
      </c>
      <c r="I24" s="150"/>
      <c r="J24" s="151">
        <f>INDEX(poeng!$A$1:$B$154,(I24-0)+1,2)</f>
        <v>0</v>
      </c>
      <c r="K24" s="152"/>
      <c r="L24" s="151">
        <f>INDEX(poeng!$A$1:$B$154,(K24-0)+1,2)</f>
        <v>0</v>
      </c>
      <c r="M24" s="150"/>
      <c r="N24" s="151">
        <f>INDEX(poeng!$A$1:$B$154,(M24-0)+1,2)</f>
        <v>0</v>
      </c>
      <c r="O24" s="150"/>
      <c r="P24" s="151">
        <f>INDEX(poeng!$A$1:$B$154,(O24-0)+1,2)</f>
        <v>0</v>
      </c>
      <c r="Q24" s="128">
        <f t="shared" si="2"/>
        <v>0</v>
      </c>
      <c r="R24" s="129">
        <f t="shared" si="3"/>
        <v>0</v>
      </c>
      <c r="S24" s="129">
        <f t="shared" si="4"/>
        <v>0</v>
      </c>
      <c r="T24" s="129">
        <f t="shared" si="5"/>
        <v>0</v>
      </c>
      <c r="U24" s="129">
        <f t="shared" si="6"/>
        <v>0</v>
      </c>
      <c r="V24" s="129">
        <f t="shared" si="7"/>
        <v>0</v>
      </c>
      <c r="W24" s="130">
        <f t="shared" si="8"/>
        <v>0</v>
      </c>
      <c r="X24" s="100"/>
      <c r="Z24" s="120">
        <f t="shared" si="9"/>
        <v>0</v>
      </c>
      <c r="AA24" s="120">
        <f t="shared" si="10"/>
        <v>0</v>
      </c>
      <c r="AB24" s="120">
        <f t="shared" si="11"/>
        <v>0</v>
      </c>
      <c r="AC24" s="120">
        <f t="shared" si="12"/>
        <v>0</v>
      </c>
    </row>
    <row r="25" spans="1:29" ht="15.75" customHeight="1" hidden="1">
      <c r="A25" s="146">
        <f t="shared" si="0"/>
        <v>5</v>
      </c>
      <c r="B25" s="147">
        <f t="shared" si="13"/>
        <v>0</v>
      </c>
      <c r="C25" s="148"/>
      <c r="D25" s="149"/>
      <c r="E25" s="150"/>
      <c r="F25" s="151">
        <f>INDEX(poeng!$A$1:$B$154,(E25-0)+1,2)</f>
        <v>0</v>
      </c>
      <c r="G25" s="152"/>
      <c r="H25" s="151">
        <f>INDEX(poeng!$A$1:$B$154,(G25-0)+1,2)</f>
        <v>0</v>
      </c>
      <c r="I25" s="150"/>
      <c r="J25" s="151">
        <f>INDEX(poeng!$A$1:$B$154,(I25-0)+1,2)</f>
        <v>0</v>
      </c>
      <c r="K25" s="152"/>
      <c r="L25" s="151">
        <f>INDEX(poeng!$A$1:$B$154,(K25-0)+1,2)</f>
        <v>0</v>
      </c>
      <c r="M25" s="150"/>
      <c r="N25" s="151">
        <f>INDEX(poeng!$A$1:$B$154,(M25-0)+1,2)</f>
        <v>0</v>
      </c>
      <c r="O25" s="150"/>
      <c r="P25" s="151">
        <f>INDEX(poeng!$A$1:$B$154,(O25-0)+1,2)</f>
        <v>0</v>
      </c>
      <c r="Q25" s="128">
        <f t="shared" si="2"/>
        <v>0</v>
      </c>
      <c r="R25" s="129">
        <f t="shared" si="3"/>
        <v>0</v>
      </c>
      <c r="S25" s="129">
        <f t="shared" si="4"/>
        <v>0</v>
      </c>
      <c r="T25" s="129">
        <f t="shared" si="5"/>
        <v>0</v>
      </c>
      <c r="U25" s="129">
        <f t="shared" si="6"/>
        <v>0</v>
      </c>
      <c r="V25" s="129">
        <f t="shared" si="7"/>
        <v>0</v>
      </c>
      <c r="W25" s="130">
        <f t="shared" si="8"/>
        <v>0</v>
      </c>
      <c r="X25" s="100"/>
      <c r="Z25" s="120">
        <f t="shared" si="9"/>
        <v>0</v>
      </c>
      <c r="AA25" s="120">
        <f t="shared" si="10"/>
        <v>0</v>
      </c>
      <c r="AB25" s="120">
        <f t="shared" si="11"/>
        <v>0</v>
      </c>
      <c r="AC25" s="120">
        <f t="shared" si="12"/>
        <v>0</v>
      </c>
    </row>
    <row r="26" spans="1:29" ht="15.75" customHeight="1" hidden="1">
      <c r="A26" s="146">
        <f t="shared" si="0"/>
        <v>5</v>
      </c>
      <c r="B26" s="147">
        <f t="shared" si="13"/>
        <v>0</v>
      </c>
      <c r="C26" s="148"/>
      <c r="D26" s="149"/>
      <c r="E26" s="150"/>
      <c r="F26" s="151">
        <f>INDEX(poeng!$A$1:$B$154,(E26-0)+1,2)</f>
        <v>0</v>
      </c>
      <c r="G26" s="152"/>
      <c r="H26" s="151">
        <f>INDEX(poeng!$A$1:$B$154,(G26-0)+1,2)</f>
        <v>0</v>
      </c>
      <c r="I26" s="150"/>
      <c r="J26" s="151">
        <f>INDEX(poeng!$A$1:$B$154,(I26-0)+1,2)</f>
        <v>0</v>
      </c>
      <c r="K26" s="152"/>
      <c r="L26" s="151">
        <f>INDEX(poeng!$A$1:$B$154,(K26-0)+1,2)</f>
        <v>0</v>
      </c>
      <c r="M26" s="150"/>
      <c r="N26" s="151">
        <f>INDEX(poeng!$A$1:$B$154,(M26-0)+1,2)</f>
        <v>0</v>
      </c>
      <c r="O26" s="150"/>
      <c r="P26" s="151">
        <f>INDEX(poeng!$A$1:$B$154,(O26-0)+1,2)</f>
        <v>0</v>
      </c>
      <c r="Q26" s="128">
        <f t="shared" si="2"/>
        <v>0</v>
      </c>
      <c r="R26" s="129">
        <f t="shared" si="3"/>
        <v>0</v>
      </c>
      <c r="S26" s="129">
        <f t="shared" si="4"/>
        <v>0</v>
      </c>
      <c r="T26" s="129">
        <f t="shared" si="5"/>
        <v>0</v>
      </c>
      <c r="U26" s="129">
        <f t="shared" si="6"/>
        <v>0</v>
      </c>
      <c r="V26" s="129">
        <f t="shared" si="7"/>
        <v>0</v>
      </c>
      <c r="W26" s="130">
        <f t="shared" si="8"/>
        <v>0</v>
      </c>
      <c r="X26" s="100"/>
      <c r="Z26" s="120">
        <f t="shared" si="9"/>
        <v>0</v>
      </c>
      <c r="AA26" s="120">
        <f t="shared" si="10"/>
        <v>0</v>
      </c>
      <c r="AB26" s="120">
        <f t="shared" si="11"/>
        <v>0</v>
      </c>
      <c r="AC26" s="120">
        <f t="shared" si="12"/>
        <v>0</v>
      </c>
    </row>
    <row r="27" spans="1:29" ht="15.75" customHeight="1" hidden="1">
      <c r="A27" s="146">
        <f t="shared" si="0"/>
        <v>5</v>
      </c>
      <c r="B27" s="147">
        <f t="shared" si="13"/>
        <v>0</v>
      </c>
      <c r="C27" s="148"/>
      <c r="D27" s="149"/>
      <c r="E27" s="150"/>
      <c r="F27" s="151">
        <f>INDEX(poeng!$A$1:$B$154,(E27-0)+1,2)</f>
        <v>0</v>
      </c>
      <c r="G27" s="152"/>
      <c r="H27" s="151">
        <f>INDEX(poeng!$A$1:$B$154,(G27-0)+1,2)</f>
        <v>0</v>
      </c>
      <c r="I27" s="150"/>
      <c r="J27" s="151">
        <f>INDEX(poeng!$A$1:$B$154,(I27-0)+1,2)</f>
        <v>0</v>
      </c>
      <c r="K27" s="152"/>
      <c r="L27" s="151">
        <f>INDEX(poeng!$A$1:$B$154,(K27-0)+1,2)</f>
        <v>0</v>
      </c>
      <c r="M27" s="150"/>
      <c r="N27" s="151">
        <f>INDEX(poeng!$A$1:$B$154,(M27-0)+1,2)</f>
        <v>0</v>
      </c>
      <c r="O27" s="150"/>
      <c r="P27" s="151">
        <f>INDEX(poeng!$A$1:$B$154,(O27-0)+1,2)</f>
        <v>0</v>
      </c>
      <c r="Q27" s="128">
        <f t="shared" si="2"/>
        <v>0</v>
      </c>
      <c r="R27" s="129">
        <f t="shared" si="3"/>
        <v>0</v>
      </c>
      <c r="S27" s="129">
        <f t="shared" si="4"/>
        <v>0</v>
      </c>
      <c r="T27" s="129">
        <f t="shared" si="5"/>
        <v>0</v>
      </c>
      <c r="U27" s="129">
        <f t="shared" si="6"/>
        <v>0</v>
      </c>
      <c r="V27" s="129">
        <f t="shared" si="7"/>
        <v>0</v>
      </c>
      <c r="W27" s="130">
        <f t="shared" si="8"/>
        <v>0</v>
      </c>
      <c r="X27" s="100"/>
      <c r="Z27" s="120">
        <f t="shared" si="9"/>
        <v>0</v>
      </c>
      <c r="AA27" s="120">
        <f t="shared" si="10"/>
        <v>0</v>
      </c>
      <c r="AB27" s="120">
        <f t="shared" si="11"/>
        <v>0</v>
      </c>
      <c r="AC27" s="120">
        <f t="shared" si="12"/>
        <v>0</v>
      </c>
    </row>
    <row r="28" spans="1:29" ht="15.75" customHeight="1" hidden="1">
      <c r="A28" s="146">
        <f t="shared" si="0"/>
        <v>5</v>
      </c>
      <c r="B28" s="147">
        <f t="shared" si="13"/>
        <v>0</v>
      </c>
      <c r="C28" s="148"/>
      <c r="D28" s="149"/>
      <c r="E28" s="150"/>
      <c r="F28" s="151">
        <f>INDEX(poeng!$A$1:$B$154,(E28-0)+1,2)</f>
        <v>0</v>
      </c>
      <c r="G28" s="152"/>
      <c r="H28" s="151">
        <f>INDEX(poeng!$A$1:$B$154,(G28-0)+1,2)</f>
        <v>0</v>
      </c>
      <c r="I28" s="150"/>
      <c r="J28" s="151">
        <f>INDEX(poeng!$A$1:$B$154,(I28-0)+1,2)</f>
        <v>0</v>
      </c>
      <c r="K28" s="152"/>
      <c r="L28" s="151">
        <f>INDEX(poeng!$A$1:$B$154,(K28-0)+1,2)</f>
        <v>0</v>
      </c>
      <c r="M28" s="150"/>
      <c r="N28" s="151">
        <f>INDEX(poeng!$A$1:$B$154,(M28-0)+1,2)</f>
        <v>0</v>
      </c>
      <c r="O28" s="150"/>
      <c r="P28" s="151">
        <f>INDEX(poeng!$A$1:$B$154,(O28-0)+1,2)</f>
        <v>0</v>
      </c>
      <c r="Q28" s="128">
        <f t="shared" si="2"/>
        <v>0</v>
      </c>
      <c r="R28" s="129">
        <f t="shared" si="3"/>
        <v>0</v>
      </c>
      <c r="S28" s="129">
        <f t="shared" si="4"/>
        <v>0</v>
      </c>
      <c r="T28" s="129">
        <f t="shared" si="5"/>
        <v>0</v>
      </c>
      <c r="U28" s="129">
        <f t="shared" si="6"/>
        <v>0</v>
      </c>
      <c r="V28" s="129">
        <f t="shared" si="7"/>
        <v>0</v>
      </c>
      <c r="W28" s="130">
        <f t="shared" si="8"/>
        <v>0</v>
      </c>
      <c r="X28" s="100"/>
      <c r="Z28" s="120">
        <f t="shared" si="9"/>
        <v>0</v>
      </c>
      <c r="AA28" s="120">
        <f t="shared" si="10"/>
        <v>0</v>
      </c>
      <c r="AB28" s="120">
        <f t="shared" si="11"/>
        <v>0</v>
      </c>
      <c r="AC28" s="120">
        <f t="shared" si="12"/>
        <v>0</v>
      </c>
    </row>
    <row r="29" spans="1:29" ht="15.75" customHeight="1" hidden="1">
      <c r="A29" s="146">
        <f t="shared" si="0"/>
        <v>5</v>
      </c>
      <c r="B29" s="147">
        <f t="shared" si="13"/>
        <v>0</v>
      </c>
      <c r="C29" s="148"/>
      <c r="D29" s="149"/>
      <c r="E29" s="150"/>
      <c r="F29" s="151">
        <f>INDEX(poeng!$A$1:$B$154,(E29-0)+1,2)</f>
        <v>0</v>
      </c>
      <c r="G29" s="152"/>
      <c r="H29" s="151">
        <f>INDEX(poeng!$A$1:$B$154,(G29-0)+1,2)</f>
        <v>0</v>
      </c>
      <c r="I29" s="150"/>
      <c r="J29" s="151">
        <f>INDEX(poeng!$A$1:$B$154,(I29-0)+1,2)</f>
        <v>0</v>
      </c>
      <c r="K29" s="152"/>
      <c r="L29" s="151">
        <f>INDEX(poeng!$A$1:$B$154,(K29-0)+1,2)</f>
        <v>0</v>
      </c>
      <c r="M29" s="150"/>
      <c r="N29" s="151">
        <f>INDEX(poeng!$A$1:$B$154,(M29-0)+1,2)</f>
        <v>0</v>
      </c>
      <c r="O29" s="150"/>
      <c r="P29" s="151">
        <f>INDEX(poeng!$A$1:$B$154,(O29-0)+1,2)</f>
        <v>0</v>
      </c>
      <c r="Q29" s="128">
        <f t="shared" si="2"/>
        <v>0</v>
      </c>
      <c r="R29" s="129">
        <f t="shared" si="3"/>
        <v>0</v>
      </c>
      <c r="S29" s="129">
        <f t="shared" si="4"/>
        <v>0</v>
      </c>
      <c r="T29" s="129">
        <f t="shared" si="5"/>
        <v>0</v>
      </c>
      <c r="U29" s="129">
        <f t="shared" si="6"/>
        <v>0</v>
      </c>
      <c r="V29" s="129">
        <f t="shared" si="7"/>
        <v>0</v>
      </c>
      <c r="W29" s="130">
        <f t="shared" si="8"/>
        <v>0</v>
      </c>
      <c r="X29" s="100"/>
      <c r="Z29" s="120">
        <f t="shared" si="9"/>
        <v>0</v>
      </c>
      <c r="AA29" s="120">
        <f t="shared" si="10"/>
        <v>0</v>
      </c>
      <c r="AB29" s="120">
        <f t="shared" si="11"/>
        <v>0</v>
      </c>
      <c r="AC29" s="120">
        <f t="shared" si="12"/>
        <v>0</v>
      </c>
    </row>
    <row r="30" spans="1:29" ht="15.75" customHeight="1" hidden="1">
      <c r="A30" s="146">
        <f t="shared" si="0"/>
        <v>5</v>
      </c>
      <c r="B30" s="147">
        <f t="shared" si="13"/>
        <v>0</v>
      </c>
      <c r="C30" s="148"/>
      <c r="D30" s="149"/>
      <c r="E30" s="150"/>
      <c r="F30" s="151">
        <f>INDEX(poeng!$A$1:$B$154,(E30-0)+1,2)</f>
        <v>0</v>
      </c>
      <c r="G30" s="152"/>
      <c r="H30" s="151">
        <f>INDEX(poeng!$A$1:$B$154,(G30-0)+1,2)</f>
        <v>0</v>
      </c>
      <c r="I30" s="150"/>
      <c r="J30" s="151">
        <f>INDEX(poeng!$A$1:$B$154,(I30-0)+1,2)</f>
        <v>0</v>
      </c>
      <c r="K30" s="152"/>
      <c r="L30" s="151">
        <f>INDEX(poeng!$A$1:$B$154,(K30-0)+1,2)</f>
        <v>0</v>
      </c>
      <c r="M30" s="150"/>
      <c r="N30" s="151">
        <f>INDEX(poeng!$A$1:$B$154,(M30-0)+1,2)</f>
        <v>0</v>
      </c>
      <c r="O30" s="150"/>
      <c r="P30" s="151">
        <f>INDEX(poeng!$A$1:$B$154,(O30-0)+1,2)</f>
        <v>0</v>
      </c>
      <c r="Q30" s="128">
        <f t="shared" si="2"/>
        <v>0</v>
      </c>
      <c r="R30" s="129">
        <f t="shared" si="3"/>
        <v>0</v>
      </c>
      <c r="S30" s="129">
        <f t="shared" si="4"/>
        <v>0</v>
      </c>
      <c r="T30" s="129">
        <f t="shared" si="5"/>
        <v>0</v>
      </c>
      <c r="U30" s="129">
        <f t="shared" si="6"/>
        <v>0</v>
      </c>
      <c r="V30" s="129">
        <f t="shared" si="7"/>
        <v>0</v>
      </c>
      <c r="W30" s="130">
        <f t="shared" si="8"/>
        <v>0</v>
      </c>
      <c r="X30" s="100"/>
      <c r="Z30" s="120">
        <f t="shared" si="9"/>
        <v>0</v>
      </c>
      <c r="AA30" s="120">
        <f t="shared" si="10"/>
        <v>0</v>
      </c>
      <c r="AB30" s="120">
        <f t="shared" si="11"/>
        <v>0</v>
      </c>
      <c r="AC30" s="120">
        <f t="shared" si="12"/>
        <v>0</v>
      </c>
    </row>
    <row r="31" spans="1:29" ht="15.75" customHeight="1" hidden="1">
      <c r="A31" s="146">
        <f t="shared" si="0"/>
        <v>5</v>
      </c>
      <c r="B31" s="147">
        <f t="shared" si="13"/>
        <v>0</v>
      </c>
      <c r="C31" s="148"/>
      <c r="D31" s="149"/>
      <c r="E31" s="150"/>
      <c r="F31" s="151">
        <f>INDEX(poeng!$A$1:$B$154,(E31-0)+1,2)</f>
        <v>0</v>
      </c>
      <c r="G31" s="152"/>
      <c r="H31" s="151">
        <f>INDEX(poeng!$A$1:$B$154,(G31-0)+1,2)</f>
        <v>0</v>
      </c>
      <c r="I31" s="150"/>
      <c r="J31" s="151">
        <f>INDEX(poeng!$A$1:$B$154,(I31-0)+1,2)</f>
        <v>0</v>
      </c>
      <c r="K31" s="152"/>
      <c r="L31" s="151">
        <f>INDEX(poeng!$A$1:$B$154,(K31-0)+1,2)</f>
        <v>0</v>
      </c>
      <c r="M31" s="150"/>
      <c r="N31" s="151">
        <f>INDEX(poeng!$A$1:$B$154,(M31-0)+1,2)</f>
        <v>0</v>
      </c>
      <c r="O31" s="150"/>
      <c r="P31" s="151">
        <f>INDEX(poeng!$A$1:$B$154,(O31-0)+1,2)</f>
        <v>0</v>
      </c>
      <c r="Q31" s="128">
        <f t="shared" si="2"/>
        <v>0</v>
      </c>
      <c r="R31" s="129">
        <f t="shared" si="3"/>
        <v>0</v>
      </c>
      <c r="S31" s="129">
        <f t="shared" si="4"/>
        <v>0</v>
      </c>
      <c r="T31" s="129">
        <f t="shared" si="5"/>
        <v>0</v>
      </c>
      <c r="U31" s="129">
        <f t="shared" si="6"/>
        <v>0</v>
      </c>
      <c r="V31" s="129">
        <f t="shared" si="7"/>
        <v>0</v>
      </c>
      <c r="W31" s="130">
        <f t="shared" si="8"/>
        <v>0</v>
      </c>
      <c r="X31" s="100"/>
      <c r="Z31" s="120">
        <f t="shared" si="9"/>
        <v>0</v>
      </c>
      <c r="AA31" s="120">
        <f t="shared" si="10"/>
        <v>0</v>
      </c>
      <c r="AB31" s="120">
        <f t="shared" si="11"/>
        <v>0</v>
      </c>
      <c r="AC31" s="120">
        <f t="shared" si="12"/>
        <v>0</v>
      </c>
    </row>
    <row r="32" spans="1:29" ht="15.75" customHeight="1" hidden="1">
      <c r="A32" s="146">
        <f t="shared" si="0"/>
        <v>5</v>
      </c>
      <c r="B32" s="147">
        <f t="shared" si="13"/>
        <v>0</v>
      </c>
      <c r="C32" s="148"/>
      <c r="D32" s="149"/>
      <c r="E32" s="150"/>
      <c r="F32" s="151">
        <f>INDEX(poeng!$A$1:$B$154,(E32-0)+1,2)</f>
        <v>0</v>
      </c>
      <c r="G32" s="152"/>
      <c r="H32" s="151">
        <f>INDEX(poeng!$A$1:$B$154,(G32-0)+1,2)</f>
        <v>0</v>
      </c>
      <c r="I32" s="150"/>
      <c r="J32" s="151">
        <f>INDEX(poeng!$A$1:$B$154,(I32-0)+1,2)</f>
        <v>0</v>
      </c>
      <c r="K32" s="152"/>
      <c r="L32" s="151">
        <f>INDEX(poeng!$A$1:$B$154,(K32-0)+1,2)</f>
        <v>0</v>
      </c>
      <c r="M32" s="150"/>
      <c r="N32" s="151">
        <f>INDEX(poeng!$A$1:$B$154,(M32-0)+1,2)</f>
        <v>0</v>
      </c>
      <c r="O32" s="150"/>
      <c r="P32" s="151">
        <f>INDEX(poeng!$A$1:$B$154,(O32-0)+1,2)</f>
        <v>0</v>
      </c>
      <c r="Q32" s="128">
        <f t="shared" si="2"/>
        <v>0</v>
      </c>
      <c r="R32" s="129">
        <f t="shared" si="3"/>
        <v>0</v>
      </c>
      <c r="S32" s="129">
        <f t="shared" si="4"/>
        <v>0</v>
      </c>
      <c r="T32" s="129">
        <f t="shared" si="5"/>
        <v>0</v>
      </c>
      <c r="U32" s="129">
        <f t="shared" si="6"/>
        <v>0</v>
      </c>
      <c r="V32" s="129">
        <f t="shared" si="7"/>
        <v>0</v>
      </c>
      <c r="W32" s="130">
        <f t="shared" si="8"/>
        <v>0</v>
      </c>
      <c r="X32" s="100"/>
      <c r="Z32" s="120">
        <f t="shared" si="9"/>
        <v>0</v>
      </c>
      <c r="AA32" s="120">
        <f t="shared" si="10"/>
        <v>0</v>
      </c>
      <c r="AB32" s="120">
        <f t="shared" si="11"/>
        <v>0</v>
      </c>
      <c r="AC32" s="120">
        <f t="shared" si="12"/>
        <v>0</v>
      </c>
    </row>
    <row r="33" spans="1:29" ht="15.75" customHeight="1" hidden="1">
      <c r="A33" s="146">
        <f t="shared" si="0"/>
        <v>5</v>
      </c>
      <c r="B33" s="147">
        <f t="shared" si="13"/>
        <v>0</v>
      </c>
      <c r="C33" s="148"/>
      <c r="D33" s="149"/>
      <c r="E33" s="150"/>
      <c r="F33" s="151">
        <f>INDEX(poeng!$A$1:$B$154,(E33-0)+1,2)</f>
        <v>0</v>
      </c>
      <c r="G33" s="152"/>
      <c r="H33" s="151">
        <f>INDEX(poeng!$A$1:$B$154,(G33-0)+1,2)</f>
        <v>0</v>
      </c>
      <c r="I33" s="150"/>
      <c r="J33" s="151">
        <f>INDEX(poeng!$A$1:$B$154,(I33-0)+1,2)</f>
        <v>0</v>
      </c>
      <c r="K33" s="152"/>
      <c r="L33" s="151">
        <f>INDEX(poeng!$A$1:$B$154,(K33-0)+1,2)</f>
        <v>0</v>
      </c>
      <c r="M33" s="150"/>
      <c r="N33" s="151">
        <f>INDEX(poeng!$A$1:$B$154,(M33-0)+1,2)</f>
        <v>0</v>
      </c>
      <c r="O33" s="150"/>
      <c r="P33" s="151">
        <f>INDEX(poeng!$A$1:$B$154,(O33-0)+1,2)</f>
        <v>0</v>
      </c>
      <c r="Q33" s="128">
        <f t="shared" si="2"/>
        <v>0</v>
      </c>
      <c r="R33" s="129">
        <f t="shared" si="3"/>
        <v>0</v>
      </c>
      <c r="S33" s="129">
        <f t="shared" si="4"/>
        <v>0</v>
      </c>
      <c r="T33" s="129">
        <f t="shared" si="5"/>
        <v>0</v>
      </c>
      <c r="U33" s="129">
        <f t="shared" si="6"/>
        <v>0</v>
      </c>
      <c r="V33" s="129">
        <f t="shared" si="7"/>
        <v>0</v>
      </c>
      <c r="W33" s="130">
        <f t="shared" si="8"/>
        <v>0</v>
      </c>
      <c r="X33" s="100"/>
      <c r="Z33" s="120">
        <f t="shared" si="9"/>
        <v>0</v>
      </c>
      <c r="AA33" s="120">
        <f t="shared" si="10"/>
        <v>0</v>
      </c>
      <c r="AB33" s="120">
        <f t="shared" si="11"/>
        <v>0</v>
      </c>
      <c r="AC33" s="120">
        <f t="shared" si="12"/>
        <v>0</v>
      </c>
    </row>
    <row r="34" spans="1:29" ht="15.75" customHeight="1" hidden="1">
      <c r="A34" s="146">
        <f t="shared" si="0"/>
        <v>5</v>
      </c>
      <c r="B34" s="147">
        <f t="shared" si="13"/>
        <v>0</v>
      </c>
      <c r="C34" s="148"/>
      <c r="D34" s="149"/>
      <c r="E34" s="150"/>
      <c r="F34" s="151">
        <f>INDEX(poeng!$A$1:$B$154,(E34-0)+1,2)</f>
        <v>0</v>
      </c>
      <c r="G34" s="152"/>
      <c r="H34" s="151">
        <f>INDEX(poeng!$A$1:$B$154,(G34-0)+1,2)</f>
        <v>0</v>
      </c>
      <c r="I34" s="150"/>
      <c r="J34" s="151">
        <f>INDEX(poeng!$A$1:$B$154,(I34-0)+1,2)</f>
        <v>0</v>
      </c>
      <c r="K34" s="152"/>
      <c r="L34" s="151">
        <f>INDEX(poeng!$A$1:$B$154,(K34-0)+1,2)</f>
        <v>0</v>
      </c>
      <c r="M34" s="150"/>
      <c r="N34" s="151">
        <f>INDEX(poeng!$A$1:$B$154,(M34-0)+1,2)</f>
        <v>0</v>
      </c>
      <c r="O34" s="150"/>
      <c r="P34" s="151">
        <f>INDEX(poeng!$A$1:$B$154,(O34-0)+1,2)</f>
        <v>0</v>
      </c>
      <c r="Q34" s="128">
        <f t="shared" si="2"/>
        <v>0</v>
      </c>
      <c r="R34" s="129">
        <f t="shared" si="3"/>
        <v>0</v>
      </c>
      <c r="S34" s="129">
        <f t="shared" si="4"/>
        <v>0</v>
      </c>
      <c r="T34" s="129">
        <f t="shared" si="5"/>
        <v>0</v>
      </c>
      <c r="U34" s="129">
        <f t="shared" si="6"/>
        <v>0</v>
      </c>
      <c r="V34" s="129">
        <f t="shared" si="7"/>
        <v>0</v>
      </c>
      <c r="W34" s="130">
        <f t="shared" si="8"/>
        <v>0</v>
      </c>
      <c r="X34" s="100"/>
      <c r="Z34" s="120">
        <f t="shared" si="9"/>
        <v>0</v>
      </c>
      <c r="AA34" s="120">
        <f t="shared" si="10"/>
        <v>0</v>
      </c>
      <c r="AB34" s="120">
        <f t="shared" si="11"/>
        <v>0</v>
      </c>
      <c r="AC34" s="120">
        <f t="shared" si="12"/>
        <v>0</v>
      </c>
    </row>
    <row r="35" spans="1:29" ht="15.75" customHeight="1" hidden="1">
      <c r="A35" s="146">
        <f t="shared" si="0"/>
        <v>5</v>
      </c>
      <c r="B35" s="147">
        <f t="shared" si="13"/>
        <v>0</v>
      </c>
      <c r="C35" s="148"/>
      <c r="D35" s="149"/>
      <c r="E35" s="150"/>
      <c r="F35" s="151">
        <f>INDEX(poeng!$A$1:$B$154,(E35-0)+1,2)</f>
        <v>0</v>
      </c>
      <c r="G35" s="152"/>
      <c r="H35" s="151">
        <f>INDEX(poeng!$A$1:$B$154,(G35-0)+1,2)</f>
        <v>0</v>
      </c>
      <c r="I35" s="150"/>
      <c r="J35" s="151">
        <f>INDEX(poeng!$A$1:$B$154,(I35-0)+1,2)</f>
        <v>0</v>
      </c>
      <c r="K35" s="152"/>
      <c r="L35" s="151">
        <f>INDEX(poeng!$A$1:$B$154,(K35-0)+1,2)</f>
        <v>0</v>
      </c>
      <c r="M35" s="150"/>
      <c r="N35" s="151">
        <f>INDEX(poeng!$A$1:$B$154,(M35-0)+1,2)</f>
        <v>0</v>
      </c>
      <c r="O35" s="150"/>
      <c r="P35" s="151">
        <f>INDEX(poeng!$A$1:$B$154,(O35-0)+1,2)</f>
        <v>0</v>
      </c>
      <c r="Q35" s="128">
        <f t="shared" si="2"/>
        <v>0</v>
      </c>
      <c r="R35" s="129">
        <f t="shared" si="3"/>
        <v>0</v>
      </c>
      <c r="S35" s="129">
        <f t="shared" si="4"/>
        <v>0</v>
      </c>
      <c r="T35" s="129">
        <f t="shared" si="5"/>
        <v>0</v>
      </c>
      <c r="U35" s="129">
        <f t="shared" si="6"/>
        <v>0</v>
      </c>
      <c r="V35" s="129">
        <f t="shared" si="7"/>
        <v>0</v>
      </c>
      <c r="W35" s="130">
        <f t="shared" si="8"/>
        <v>0</v>
      </c>
      <c r="X35" s="100"/>
      <c r="Z35" s="120">
        <f t="shared" si="9"/>
        <v>0</v>
      </c>
      <c r="AA35" s="120">
        <f t="shared" si="10"/>
        <v>0</v>
      </c>
      <c r="AB35" s="120">
        <f t="shared" si="11"/>
        <v>0</v>
      </c>
      <c r="AC35" s="120">
        <f t="shared" si="12"/>
        <v>0</v>
      </c>
    </row>
    <row r="36" spans="1:29" ht="15.75" customHeight="1" hidden="1">
      <c r="A36" s="146">
        <f t="shared" si="0"/>
        <v>5</v>
      </c>
      <c r="B36" s="147">
        <f t="shared" si="13"/>
        <v>0</v>
      </c>
      <c r="C36" s="148"/>
      <c r="D36" s="149"/>
      <c r="E36" s="150"/>
      <c r="F36" s="151">
        <f>INDEX(poeng!$A$1:$B$154,(E36-0)+1,2)</f>
        <v>0</v>
      </c>
      <c r="G36" s="152"/>
      <c r="H36" s="151">
        <f>INDEX(poeng!$A$1:$B$154,(G36-0)+1,2)</f>
        <v>0</v>
      </c>
      <c r="I36" s="150"/>
      <c r="J36" s="151">
        <f>INDEX(poeng!$A$1:$B$154,(I36-0)+1,2)</f>
        <v>0</v>
      </c>
      <c r="K36" s="152"/>
      <c r="L36" s="151">
        <f>INDEX(poeng!$A$1:$B$154,(K36-0)+1,2)</f>
        <v>0</v>
      </c>
      <c r="M36" s="150"/>
      <c r="N36" s="151">
        <f>INDEX(poeng!$A$1:$B$154,(M36-0)+1,2)</f>
        <v>0</v>
      </c>
      <c r="O36" s="150"/>
      <c r="P36" s="151">
        <f>INDEX(poeng!$A$1:$B$154,(O36-0)+1,2)</f>
        <v>0</v>
      </c>
      <c r="Q36" s="128">
        <f t="shared" si="2"/>
        <v>0</v>
      </c>
      <c r="R36" s="129">
        <f t="shared" si="3"/>
        <v>0</v>
      </c>
      <c r="S36" s="129">
        <f t="shared" si="4"/>
        <v>0</v>
      </c>
      <c r="T36" s="129">
        <f t="shared" si="5"/>
        <v>0</v>
      </c>
      <c r="U36" s="129">
        <f t="shared" si="6"/>
        <v>0</v>
      </c>
      <c r="V36" s="129">
        <f t="shared" si="7"/>
        <v>0</v>
      </c>
      <c r="W36" s="130">
        <f t="shared" si="8"/>
        <v>0</v>
      </c>
      <c r="X36" s="100"/>
      <c r="Z36" s="120">
        <f t="shared" si="9"/>
        <v>0</v>
      </c>
      <c r="AA36" s="120">
        <f t="shared" si="10"/>
        <v>0</v>
      </c>
      <c r="AB36" s="120">
        <f t="shared" si="11"/>
        <v>0</v>
      </c>
      <c r="AC36" s="120">
        <f t="shared" si="12"/>
        <v>0</v>
      </c>
    </row>
    <row r="37" spans="1:29" ht="15.75" customHeight="1" hidden="1">
      <c r="A37" s="146">
        <f t="shared" si="0"/>
        <v>5</v>
      </c>
      <c r="B37" s="147">
        <f t="shared" si="13"/>
        <v>0</v>
      </c>
      <c r="C37" s="148"/>
      <c r="D37" s="149"/>
      <c r="E37" s="150"/>
      <c r="F37" s="151">
        <f>INDEX(poeng!$A$1:$B$154,(E37-0)+1,2)</f>
        <v>0</v>
      </c>
      <c r="G37" s="152"/>
      <c r="H37" s="151">
        <f>INDEX(poeng!$A$1:$B$154,(G37-0)+1,2)</f>
        <v>0</v>
      </c>
      <c r="I37" s="150"/>
      <c r="J37" s="151">
        <f>INDEX(poeng!$A$1:$B$154,(I37-0)+1,2)</f>
        <v>0</v>
      </c>
      <c r="K37" s="152"/>
      <c r="L37" s="151">
        <f>INDEX(poeng!$A$1:$B$154,(K37-0)+1,2)</f>
        <v>0</v>
      </c>
      <c r="M37" s="150"/>
      <c r="N37" s="151">
        <f>INDEX(poeng!$A$1:$B$154,(M37-0)+1,2)</f>
        <v>0</v>
      </c>
      <c r="O37" s="150"/>
      <c r="P37" s="151">
        <f>INDEX(poeng!$A$1:$B$154,(O37-0)+1,2)</f>
        <v>0</v>
      </c>
      <c r="Q37" s="128">
        <f t="shared" si="2"/>
        <v>0</v>
      </c>
      <c r="R37" s="129">
        <f t="shared" si="3"/>
        <v>0</v>
      </c>
      <c r="S37" s="129">
        <f t="shared" si="4"/>
        <v>0</v>
      </c>
      <c r="T37" s="129">
        <f t="shared" si="5"/>
        <v>0</v>
      </c>
      <c r="U37" s="129">
        <f t="shared" si="6"/>
        <v>0</v>
      </c>
      <c r="V37" s="129">
        <f t="shared" si="7"/>
        <v>0</v>
      </c>
      <c r="W37" s="130">
        <f t="shared" si="8"/>
        <v>0</v>
      </c>
      <c r="X37" s="100"/>
      <c r="Z37" s="120">
        <f t="shared" si="9"/>
        <v>0</v>
      </c>
      <c r="AA37" s="120">
        <f t="shared" si="10"/>
        <v>0</v>
      </c>
      <c r="AB37" s="120">
        <f t="shared" si="11"/>
        <v>0</v>
      </c>
      <c r="AC37" s="120">
        <f t="shared" si="12"/>
        <v>0</v>
      </c>
    </row>
    <row r="38" spans="1:29" ht="15.75" customHeight="1" hidden="1">
      <c r="A38" s="146">
        <f aca="true" t="shared" si="14" ref="A38:A72">RANK(W38,W$6:W$72,0)</f>
        <v>5</v>
      </c>
      <c r="B38" s="147">
        <f t="shared" si="13"/>
        <v>0</v>
      </c>
      <c r="C38" s="148"/>
      <c r="D38" s="149"/>
      <c r="E38" s="150"/>
      <c r="F38" s="151">
        <f>INDEX(poeng!$A$1:$B$154,(E38-0)+1,2)</f>
        <v>0</v>
      </c>
      <c r="G38" s="152"/>
      <c r="H38" s="151">
        <f>INDEX(poeng!$A$1:$B$154,(G38-0)+1,2)</f>
        <v>0</v>
      </c>
      <c r="I38" s="150"/>
      <c r="J38" s="151">
        <f>INDEX(poeng!$A$1:$B$154,(I38-0)+1,2)</f>
        <v>0</v>
      </c>
      <c r="K38" s="152"/>
      <c r="L38" s="151">
        <f>INDEX(poeng!$A$1:$B$154,(K38-0)+1,2)</f>
        <v>0</v>
      </c>
      <c r="M38" s="150"/>
      <c r="N38" s="151">
        <f>INDEX(poeng!$A$1:$B$154,(M38-0)+1,2)</f>
        <v>0</v>
      </c>
      <c r="O38" s="150"/>
      <c r="P38" s="151">
        <f>INDEX(poeng!$A$1:$B$154,(O38-0)+1,2)</f>
        <v>0</v>
      </c>
      <c r="Q38" s="128">
        <f t="shared" si="2"/>
        <v>0</v>
      </c>
      <c r="R38" s="129">
        <f t="shared" si="3"/>
        <v>0</v>
      </c>
      <c r="S38" s="129">
        <f t="shared" si="4"/>
        <v>0</v>
      </c>
      <c r="T38" s="129">
        <f t="shared" si="5"/>
        <v>0</v>
      </c>
      <c r="U38" s="129">
        <f t="shared" si="6"/>
        <v>0</v>
      </c>
      <c r="V38" s="129">
        <f t="shared" si="7"/>
        <v>0</v>
      </c>
      <c r="W38" s="130">
        <f t="shared" si="8"/>
        <v>0</v>
      </c>
      <c r="X38" s="100"/>
      <c r="Z38" s="120">
        <f t="shared" si="9"/>
        <v>0</v>
      </c>
      <c r="AA38" s="120">
        <f t="shared" si="10"/>
        <v>0</v>
      </c>
      <c r="AB38" s="120">
        <f t="shared" si="11"/>
        <v>0</v>
      </c>
      <c r="AC38" s="120">
        <f t="shared" si="12"/>
        <v>0</v>
      </c>
    </row>
    <row r="39" spans="1:29" ht="15.75" customHeight="1" hidden="1">
      <c r="A39" s="146">
        <f t="shared" si="14"/>
        <v>5</v>
      </c>
      <c r="B39" s="147">
        <f t="shared" si="13"/>
        <v>0</v>
      </c>
      <c r="C39" s="148"/>
      <c r="D39" s="149"/>
      <c r="E39" s="150">
        <v>0</v>
      </c>
      <c r="F39" s="151">
        <f>INDEX(poeng!$A$1:$B$154,(E39-0)+1,2)</f>
        <v>0</v>
      </c>
      <c r="G39" s="152"/>
      <c r="H39" s="151">
        <f>INDEX(poeng!$A$1:$B$154,(G39-0)+1,2)</f>
        <v>0</v>
      </c>
      <c r="I39" s="150"/>
      <c r="J39" s="151">
        <f>INDEX(poeng!$A$1:$B$154,(I39-0)+1,2)</f>
        <v>0</v>
      </c>
      <c r="K39" s="152"/>
      <c r="L39" s="151">
        <f>INDEX(poeng!$A$1:$B$154,(K39-0)+1,2)</f>
        <v>0</v>
      </c>
      <c r="M39" s="150"/>
      <c r="N39" s="151">
        <f>INDEX(poeng!$A$1:$B$154,(M39-0)+1,2)</f>
        <v>0</v>
      </c>
      <c r="O39" s="150"/>
      <c r="P39" s="151">
        <f>INDEX(poeng!$A$1:$B$154,(O39-0)+1,2)</f>
        <v>0</v>
      </c>
      <c r="Q39" s="128">
        <f t="shared" si="2"/>
        <v>0</v>
      </c>
      <c r="R39" s="129">
        <f t="shared" si="3"/>
        <v>0</v>
      </c>
      <c r="S39" s="129">
        <f t="shared" si="4"/>
        <v>0</v>
      </c>
      <c r="T39" s="129">
        <f t="shared" si="5"/>
        <v>0</v>
      </c>
      <c r="U39" s="129">
        <f t="shared" si="6"/>
        <v>0</v>
      </c>
      <c r="V39" s="129">
        <f t="shared" si="7"/>
        <v>0</v>
      </c>
      <c r="W39" s="130">
        <f t="shared" si="8"/>
        <v>0</v>
      </c>
      <c r="X39" s="100"/>
      <c r="Z39" s="120">
        <f t="shared" si="9"/>
        <v>0</v>
      </c>
      <c r="AA39" s="120">
        <f t="shared" si="10"/>
        <v>0</v>
      </c>
      <c r="AB39" s="120">
        <f t="shared" si="11"/>
        <v>0</v>
      </c>
      <c r="AC39" s="120">
        <f t="shared" si="12"/>
        <v>0</v>
      </c>
    </row>
    <row r="40" spans="1:29" ht="15.75" customHeight="1" hidden="1">
      <c r="A40" s="146">
        <f t="shared" si="14"/>
        <v>5</v>
      </c>
      <c r="B40" s="147">
        <f t="shared" si="13"/>
        <v>0</v>
      </c>
      <c r="C40" s="148"/>
      <c r="D40" s="149"/>
      <c r="E40" s="150"/>
      <c r="F40" s="151">
        <f>INDEX(poeng!$A$1:$B$154,(E40-0)+1,2)</f>
        <v>0</v>
      </c>
      <c r="G40" s="152"/>
      <c r="H40" s="151">
        <f>INDEX(poeng!$A$1:$B$154,(G40-0)+1,2)</f>
        <v>0</v>
      </c>
      <c r="I40" s="150"/>
      <c r="J40" s="151">
        <f>INDEX(poeng!$A$1:$B$154,(I40-0)+1,2)</f>
        <v>0</v>
      </c>
      <c r="K40" s="152"/>
      <c r="L40" s="151">
        <f>INDEX(poeng!$A$1:$B$154,(K40-0)+1,2)</f>
        <v>0</v>
      </c>
      <c r="M40" s="150"/>
      <c r="N40" s="151">
        <f>INDEX(poeng!$A$1:$B$154,(M40-0)+1,2)</f>
        <v>0</v>
      </c>
      <c r="O40" s="150"/>
      <c r="P40" s="151">
        <f>INDEX(poeng!$A$1:$B$154,(O40-0)+1,2)</f>
        <v>0</v>
      </c>
      <c r="Q40" s="128">
        <f t="shared" si="2"/>
        <v>0</v>
      </c>
      <c r="R40" s="129">
        <f t="shared" si="3"/>
        <v>0</v>
      </c>
      <c r="S40" s="129">
        <f t="shared" si="4"/>
        <v>0</v>
      </c>
      <c r="T40" s="129">
        <f t="shared" si="5"/>
        <v>0</v>
      </c>
      <c r="U40" s="129">
        <f t="shared" si="6"/>
        <v>0</v>
      </c>
      <c r="V40" s="129">
        <f t="shared" si="7"/>
        <v>0</v>
      </c>
      <c r="W40" s="130">
        <f t="shared" si="8"/>
        <v>0</v>
      </c>
      <c r="X40" s="100"/>
      <c r="Z40" s="120">
        <f t="shared" si="9"/>
        <v>0</v>
      </c>
      <c r="AA40" s="120">
        <f t="shared" si="10"/>
        <v>0</v>
      </c>
      <c r="AB40" s="120">
        <f t="shared" si="11"/>
        <v>0</v>
      </c>
      <c r="AC40" s="120">
        <f t="shared" si="12"/>
        <v>0</v>
      </c>
    </row>
    <row r="41" spans="1:29" ht="15.75" customHeight="1" hidden="1">
      <c r="A41" s="146">
        <f t="shared" si="14"/>
        <v>5</v>
      </c>
      <c r="B41" s="147">
        <f t="shared" si="13"/>
        <v>0</v>
      </c>
      <c r="C41" s="148"/>
      <c r="D41" s="149"/>
      <c r="E41" s="150"/>
      <c r="F41" s="151">
        <f>INDEX(poeng!$A$1:$B$154,(E41-0)+1,2)</f>
        <v>0</v>
      </c>
      <c r="G41" s="152"/>
      <c r="H41" s="151">
        <f>INDEX(poeng!$A$1:$B$154,(G41-0)+1,2)</f>
        <v>0</v>
      </c>
      <c r="I41" s="150"/>
      <c r="J41" s="151">
        <f>INDEX(poeng!$A$1:$B$154,(I41-0)+1,2)</f>
        <v>0</v>
      </c>
      <c r="K41" s="152"/>
      <c r="L41" s="151">
        <f>INDEX(poeng!$A$1:$B$154,(K41-0)+1,2)</f>
        <v>0</v>
      </c>
      <c r="M41" s="150"/>
      <c r="N41" s="151">
        <f>INDEX(poeng!$A$1:$B$154,(M41-0)+1,2)</f>
        <v>0</v>
      </c>
      <c r="O41" s="150"/>
      <c r="P41" s="151">
        <f>INDEX(poeng!$A$1:$B$154,(O41-0)+1,2)</f>
        <v>0</v>
      </c>
      <c r="Q41" s="128">
        <f t="shared" si="2"/>
        <v>0</v>
      </c>
      <c r="R41" s="129">
        <f t="shared" si="3"/>
        <v>0</v>
      </c>
      <c r="S41" s="129">
        <f t="shared" si="4"/>
        <v>0</v>
      </c>
      <c r="T41" s="129">
        <f t="shared" si="5"/>
        <v>0</v>
      </c>
      <c r="U41" s="129">
        <f t="shared" si="6"/>
        <v>0</v>
      </c>
      <c r="V41" s="129">
        <f t="shared" si="7"/>
        <v>0</v>
      </c>
      <c r="W41" s="130">
        <f t="shared" si="8"/>
        <v>0</v>
      </c>
      <c r="X41" s="100"/>
      <c r="Z41" s="120">
        <f t="shared" si="9"/>
        <v>0</v>
      </c>
      <c r="AA41" s="120">
        <f t="shared" si="10"/>
        <v>0</v>
      </c>
      <c r="AB41" s="120">
        <f t="shared" si="11"/>
        <v>0</v>
      </c>
      <c r="AC41" s="120">
        <f t="shared" si="12"/>
        <v>0</v>
      </c>
    </row>
    <row r="42" spans="1:29" ht="15.75" customHeight="1" hidden="1">
      <c r="A42" s="146">
        <f t="shared" si="14"/>
        <v>5</v>
      </c>
      <c r="B42" s="147">
        <f t="shared" si="13"/>
        <v>0</v>
      </c>
      <c r="C42" s="148"/>
      <c r="D42" s="149"/>
      <c r="E42" s="150">
        <v>0</v>
      </c>
      <c r="F42" s="151">
        <f>INDEX(poeng!$A$1:$B$154,(E42-0)+1,2)</f>
        <v>0</v>
      </c>
      <c r="G42" s="152"/>
      <c r="H42" s="151">
        <f>INDEX(poeng!$A$1:$B$154,(G42-0)+1,2)</f>
        <v>0</v>
      </c>
      <c r="I42" s="150"/>
      <c r="J42" s="151">
        <f>INDEX(poeng!$A$1:$B$154,(I42-0)+1,2)</f>
        <v>0</v>
      </c>
      <c r="K42" s="152"/>
      <c r="L42" s="151">
        <f>INDEX(poeng!$A$1:$B$154,(K42-0)+1,2)</f>
        <v>0</v>
      </c>
      <c r="M42" s="150"/>
      <c r="N42" s="151">
        <f>INDEX(poeng!$A$1:$B$154,(M42-0)+1,2)</f>
        <v>0</v>
      </c>
      <c r="O42" s="150"/>
      <c r="P42" s="151">
        <f>INDEX(poeng!$A$1:$B$154,(O42-0)+1,2)</f>
        <v>0</v>
      </c>
      <c r="Q42" s="128">
        <f t="shared" si="2"/>
        <v>0</v>
      </c>
      <c r="R42" s="129">
        <f t="shared" si="3"/>
        <v>0</v>
      </c>
      <c r="S42" s="129">
        <f t="shared" si="4"/>
        <v>0</v>
      </c>
      <c r="T42" s="129">
        <f t="shared" si="5"/>
        <v>0</v>
      </c>
      <c r="U42" s="129">
        <f t="shared" si="6"/>
        <v>0</v>
      </c>
      <c r="V42" s="129">
        <f t="shared" si="7"/>
        <v>0</v>
      </c>
      <c r="W42" s="130">
        <f t="shared" si="8"/>
        <v>0</v>
      </c>
      <c r="X42" s="100"/>
      <c r="Z42" s="120">
        <f t="shared" si="9"/>
        <v>0</v>
      </c>
      <c r="AA42" s="120">
        <f t="shared" si="10"/>
        <v>0</v>
      </c>
      <c r="AB42" s="120">
        <f t="shared" si="11"/>
        <v>0</v>
      </c>
      <c r="AC42" s="120">
        <f t="shared" si="12"/>
        <v>0</v>
      </c>
    </row>
    <row r="43" spans="1:29" ht="15.75" customHeight="1" hidden="1">
      <c r="A43" s="146">
        <f t="shared" si="14"/>
        <v>5</v>
      </c>
      <c r="B43" s="147">
        <f t="shared" si="13"/>
        <v>0</v>
      </c>
      <c r="C43" s="148"/>
      <c r="D43" s="149"/>
      <c r="E43" s="150"/>
      <c r="F43" s="151">
        <f>INDEX(poeng!$A$1:$B$154,(E43-0)+1,2)</f>
        <v>0</v>
      </c>
      <c r="G43" s="152"/>
      <c r="H43" s="151">
        <f>INDEX(poeng!$A$1:$B$154,(G43-0)+1,2)</f>
        <v>0</v>
      </c>
      <c r="I43" s="150"/>
      <c r="J43" s="151">
        <f>INDEX(poeng!$A$1:$B$154,(I43-0)+1,2)</f>
        <v>0</v>
      </c>
      <c r="K43" s="152"/>
      <c r="L43" s="151">
        <f>INDEX(poeng!$A$1:$B$154,(K43-0)+1,2)</f>
        <v>0</v>
      </c>
      <c r="M43" s="150"/>
      <c r="N43" s="151">
        <f>INDEX(poeng!$A$1:$B$154,(M43-0)+1,2)</f>
        <v>0</v>
      </c>
      <c r="O43" s="150"/>
      <c r="P43" s="151">
        <f>INDEX(poeng!$A$1:$B$154,(O43-0)+1,2)</f>
        <v>0</v>
      </c>
      <c r="Q43" s="128">
        <f t="shared" si="2"/>
        <v>0</v>
      </c>
      <c r="R43" s="129">
        <f t="shared" si="3"/>
        <v>0</v>
      </c>
      <c r="S43" s="129">
        <f t="shared" si="4"/>
        <v>0</v>
      </c>
      <c r="T43" s="129">
        <f t="shared" si="5"/>
        <v>0</v>
      </c>
      <c r="U43" s="129">
        <f t="shared" si="6"/>
        <v>0</v>
      </c>
      <c r="V43" s="129">
        <f t="shared" si="7"/>
        <v>0</v>
      </c>
      <c r="W43" s="130">
        <f t="shared" si="8"/>
        <v>0</v>
      </c>
      <c r="X43" s="100"/>
      <c r="Z43" s="120">
        <f t="shared" si="9"/>
        <v>0</v>
      </c>
      <c r="AA43" s="120">
        <f t="shared" si="10"/>
        <v>0</v>
      </c>
      <c r="AB43" s="120">
        <f t="shared" si="11"/>
        <v>0</v>
      </c>
      <c r="AC43" s="120">
        <f t="shared" si="12"/>
        <v>0</v>
      </c>
    </row>
    <row r="44" spans="1:29" ht="15.75" customHeight="1" hidden="1">
      <c r="A44" s="146">
        <f t="shared" si="14"/>
        <v>5</v>
      </c>
      <c r="B44" s="147">
        <f t="shared" si="13"/>
        <v>0</v>
      </c>
      <c r="C44" s="148"/>
      <c r="D44" s="149"/>
      <c r="E44" s="150"/>
      <c r="F44" s="151">
        <f>INDEX(poeng!$A$1:$B$154,(E44-0)+1,2)</f>
        <v>0</v>
      </c>
      <c r="G44" s="152"/>
      <c r="H44" s="151">
        <f>INDEX(poeng!$A$1:$B$154,(G44-0)+1,2)</f>
        <v>0</v>
      </c>
      <c r="I44" s="150"/>
      <c r="J44" s="151">
        <f>INDEX(poeng!$A$1:$B$154,(I44-0)+1,2)</f>
        <v>0</v>
      </c>
      <c r="K44" s="152"/>
      <c r="L44" s="151">
        <f>INDEX(poeng!$A$1:$B$154,(K44-0)+1,2)</f>
        <v>0</v>
      </c>
      <c r="M44" s="150"/>
      <c r="N44" s="151">
        <f>INDEX(poeng!$A$1:$B$154,(M44-0)+1,2)</f>
        <v>0</v>
      </c>
      <c r="O44" s="150"/>
      <c r="P44" s="151">
        <f>INDEX(poeng!$A$1:$B$154,(O44-0)+1,2)</f>
        <v>0</v>
      </c>
      <c r="Q44" s="128">
        <f t="shared" si="2"/>
        <v>0</v>
      </c>
      <c r="R44" s="129">
        <f t="shared" si="3"/>
        <v>0</v>
      </c>
      <c r="S44" s="129">
        <f t="shared" si="4"/>
        <v>0</v>
      </c>
      <c r="T44" s="129">
        <f t="shared" si="5"/>
        <v>0</v>
      </c>
      <c r="U44" s="129">
        <f t="shared" si="6"/>
        <v>0</v>
      </c>
      <c r="V44" s="129">
        <f t="shared" si="7"/>
        <v>0</v>
      </c>
      <c r="W44" s="130">
        <f t="shared" si="8"/>
        <v>0</v>
      </c>
      <c r="X44" s="100"/>
      <c r="Z44" s="120">
        <f t="shared" si="9"/>
        <v>0</v>
      </c>
      <c r="AA44" s="120">
        <f t="shared" si="10"/>
        <v>0</v>
      </c>
      <c r="AB44" s="120">
        <f t="shared" si="11"/>
        <v>0</v>
      </c>
      <c r="AC44" s="120">
        <f t="shared" si="12"/>
        <v>0</v>
      </c>
    </row>
    <row r="45" spans="1:29" ht="15.75" customHeight="1" hidden="1">
      <c r="A45" s="146">
        <f t="shared" si="14"/>
        <v>5</v>
      </c>
      <c r="B45" s="147">
        <f t="shared" si="13"/>
        <v>0</v>
      </c>
      <c r="C45" s="148"/>
      <c r="D45" s="149"/>
      <c r="E45" s="150"/>
      <c r="F45" s="151">
        <f>INDEX(poeng!$A$1:$B$154,(E45-0)+1,2)</f>
        <v>0</v>
      </c>
      <c r="G45" s="152"/>
      <c r="H45" s="151">
        <f>INDEX(poeng!$A$1:$B$154,(G45-0)+1,2)</f>
        <v>0</v>
      </c>
      <c r="I45" s="150"/>
      <c r="J45" s="151">
        <f>INDEX(poeng!$A$1:$B$154,(I45-0)+1,2)</f>
        <v>0</v>
      </c>
      <c r="K45" s="152"/>
      <c r="L45" s="151">
        <f>INDEX(poeng!$A$1:$B$154,(K45-0)+1,2)</f>
        <v>0</v>
      </c>
      <c r="M45" s="150"/>
      <c r="N45" s="151">
        <f>INDEX(poeng!$A$1:$B$154,(M45-0)+1,2)</f>
        <v>0</v>
      </c>
      <c r="O45" s="150"/>
      <c r="P45" s="151">
        <f>INDEX(poeng!$A$1:$B$154,(O45-0)+1,2)</f>
        <v>0</v>
      </c>
      <c r="Q45" s="128">
        <f t="shared" si="2"/>
        <v>0</v>
      </c>
      <c r="R45" s="129">
        <f t="shared" si="3"/>
        <v>0</v>
      </c>
      <c r="S45" s="129">
        <f t="shared" si="4"/>
        <v>0</v>
      </c>
      <c r="T45" s="129">
        <f t="shared" si="5"/>
        <v>0</v>
      </c>
      <c r="U45" s="129">
        <f t="shared" si="6"/>
        <v>0</v>
      </c>
      <c r="V45" s="129">
        <f t="shared" si="7"/>
        <v>0</v>
      </c>
      <c r="W45" s="136">
        <f t="shared" si="8"/>
        <v>0</v>
      </c>
      <c r="X45" s="100"/>
      <c r="Z45" s="120">
        <f t="shared" si="9"/>
        <v>0</v>
      </c>
      <c r="AA45" s="120">
        <f t="shared" si="10"/>
        <v>0</v>
      </c>
      <c r="AB45" s="120">
        <f t="shared" si="11"/>
        <v>0</v>
      </c>
      <c r="AC45" s="120">
        <f t="shared" si="12"/>
        <v>0</v>
      </c>
    </row>
    <row r="46" spans="1:29" ht="15.75" customHeight="1" hidden="1">
      <c r="A46" s="146">
        <f t="shared" si="14"/>
        <v>5</v>
      </c>
      <c r="B46" s="147">
        <f t="shared" si="13"/>
        <v>0</v>
      </c>
      <c r="C46" s="148"/>
      <c r="D46" s="149"/>
      <c r="E46" s="150"/>
      <c r="F46" s="151">
        <f>INDEX(poeng!$A$1:$B$154,(E46-0)+1,2)</f>
        <v>0</v>
      </c>
      <c r="G46" s="152"/>
      <c r="H46" s="151">
        <f>INDEX(poeng!$A$1:$B$154,(G46-0)+1,2)</f>
        <v>0</v>
      </c>
      <c r="I46" s="150"/>
      <c r="J46" s="151">
        <f>INDEX(poeng!$A$1:$B$154,(I46-0)+1,2)</f>
        <v>0</v>
      </c>
      <c r="K46" s="152"/>
      <c r="L46" s="151">
        <f>INDEX(poeng!$A$1:$B$154,(K46-0)+1,2)</f>
        <v>0</v>
      </c>
      <c r="M46" s="150"/>
      <c r="N46" s="151">
        <f>INDEX(poeng!$A$1:$B$154,(M46-0)+1,2)</f>
        <v>0</v>
      </c>
      <c r="O46" s="150"/>
      <c r="P46" s="151">
        <f>INDEX(poeng!$A$1:$B$154,(O46-0)+1,2)</f>
        <v>0</v>
      </c>
      <c r="Q46" s="128">
        <f t="shared" si="2"/>
        <v>0</v>
      </c>
      <c r="R46" s="129">
        <f t="shared" si="3"/>
        <v>0</v>
      </c>
      <c r="S46" s="129">
        <f t="shared" si="4"/>
        <v>0</v>
      </c>
      <c r="T46" s="129">
        <f t="shared" si="5"/>
        <v>0</v>
      </c>
      <c r="U46" s="129">
        <f t="shared" si="6"/>
        <v>0</v>
      </c>
      <c r="V46" s="129">
        <f t="shared" si="7"/>
        <v>0</v>
      </c>
      <c r="W46" s="130">
        <f t="shared" si="8"/>
        <v>0</v>
      </c>
      <c r="X46" s="100"/>
      <c r="Z46" s="120">
        <f t="shared" si="9"/>
        <v>0</v>
      </c>
      <c r="AA46" s="120">
        <f t="shared" si="10"/>
        <v>0</v>
      </c>
      <c r="AB46" s="120">
        <f t="shared" si="11"/>
        <v>0</v>
      </c>
      <c r="AC46" s="120">
        <f t="shared" si="12"/>
        <v>0</v>
      </c>
    </row>
    <row r="47" spans="1:29" ht="15.75" customHeight="1" hidden="1">
      <c r="A47" s="146">
        <f t="shared" si="14"/>
        <v>5</v>
      </c>
      <c r="B47" s="147">
        <f t="shared" si="13"/>
        <v>0</v>
      </c>
      <c r="C47" s="148"/>
      <c r="D47" s="149"/>
      <c r="E47" s="150"/>
      <c r="F47" s="151">
        <f>INDEX(poeng!$A$1:$B$154,(E47-0)+1,2)</f>
        <v>0</v>
      </c>
      <c r="G47" s="152"/>
      <c r="H47" s="151">
        <f>INDEX(poeng!$A$1:$B$154,(G47-0)+1,2)</f>
        <v>0</v>
      </c>
      <c r="I47" s="150"/>
      <c r="J47" s="151">
        <f>INDEX(poeng!$A$1:$B$154,(I47-0)+1,2)</f>
        <v>0</v>
      </c>
      <c r="K47" s="152"/>
      <c r="L47" s="151">
        <f>INDEX(poeng!$A$1:$B$154,(K47-0)+1,2)</f>
        <v>0</v>
      </c>
      <c r="M47" s="150"/>
      <c r="N47" s="151">
        <f>INDEX(poeng!$A$1:$B$154,(M47-0)+1,2)</f>
        <v>0</v>
      </c>
      <c r="O47" s="150"/>
      <c r="P47" s="151">
        <f>INDEX(poeng!$A$1:$B$154,(O47-0)+1,2)</f>
        <v>0</v>
      </c>
      <c r="Q47" s="128">
        <f t="shared" si="2"/>
        <v>0</v>
      </c>
      <c r="R47" s="129">
        <f t="shared" si="3"/>
        <v>0</v>
      </c>
      <c r="S47" s="129">
        <f t="shared" si="4"/>
        <v>0</v>
      </c>
      <c r="T47" s="129">
        <f t="shared" si="5"/>
        <v>0</v>
      </c>
      <c r="U47" s="129">
        <f t="shared" si="6"/>
        <v>0</v>
      </c>
      <c r="V47" s="129">
        <f t="shared" si="7"/>
        <v>0</v>
      </c>
      <c r="W47" s="130">
        <f t="shared" si="8"/>
        <v>0</v>
      </c>
      <c r="X47" s="100"/>
      <c r="Z47" s="120">
        <f t="shared" si="9"/>
        <v>0</v>
      </c>
      <c r="AA47" s="120">
        <f t="shared" si="10"/>
        <v>0</v>
      </c>
      <c r="AB47" s="120">
        <f t="shared" si="11"/>
        <v>0</v>
      </c>
      <c r="AC47" s="120">
        <f t="shared" si="12"/>
        <v>0</v>
      </c>
    </row>
    <row r="48" spans="1:29" ht="15.75" customHeight="1" hidden="1">
      <c r="A48" s="146">
        <f t="shared" si="14"/>
        <v>5</v>
      </c>
      <c r="B48" s="147">
        <f t="shared" si="13"/>
        <v>0</v>
      </c>
      <c r="C48" s="148"/>
      <c r="D48" s="149"/>
      <c r="E48" s="150">
        <v>0</v>
      </c>
      <c r="F48" s="151">
        <f>INDEX(poeng!$A$1:$B$154,(E48-0)+1,2)</f>
        <v>0</v>
      </c>
      <c r="G48" s="152"/>
      <c r="H48" s="151">
        <f>INDEX(poeng!$A$1:$B$154,(G48-0)+1,2)</f>
        <v>0</v>
      </c>
      <c r="I48" s="150"/>
      <c r="J48" s="151">
        <f>INDEX(poeng!$A$1:$B$154,(I48-0)+1,2)</f>
        <v>0</v>
      </c>
      <c r="K48" s="152"/>
      <c r="L48" s="151">
        <f>INDEX(poeng!$A$1:$B$154,(K48-0)+1,2)</f>
        <v>0</v>
      </c>
      <c r="M48" s="150"/>
      <c r="N48" s="151">
        <f>INDEX(poeng!$A$1:$B$154,(M48-0)+1,2)</f>
        <v>0</v>
      </c>
      <c r="O48" s="150"/>
      <c r="P48" s="151">
        <f>INDEX(poeng!$A$1:$B$154,(O48-0)+1,2)</f>
        <v>0</v>
      </c>
      <c r="Q48" s="128">
        <f t="shared" si="2"/>
        <v>0</v>
      </c>
      <c r="R48" s="129">
        <f t="shared" si="3"/>
        <v>0</v>
      </c>
      <c r="S48" s="129">
        <f t="shared" si="4"/>
        <v>0</v>
      </c>
      <c r="T48" s="129">
        <f t="shared" si="5"/>
        <v>0</v>
      </c>
      <c r="U48" s="129">
        <f t="shared" si="6"/>
        <v>0</v>
      </c>
      <c r="V48" s="129">
        <f t="shared" si="7"/>
        <v>0</v>
      </c>
      <c r="W48" s="130">
        <f t="shared" si="8"/>
        <v>0</v>
      </c>
      <c r="X48" s="100"/>
      <c r="Z48" s="120">
        <f t="shared" si="9"/>
        <v>0</v>
      </c>
      <c r="AA48" s="120">
        <f t="shared" si="10"/>
        <v>0</v>
      </c>
      <c r="AB48" s="120">
        <f t="shared" si="11"/>
        <v>0</v>
      </c>
      <c r="AC48" s="120">
        <f t="shared" si="12"/>
        <v>0</v>
      </c>
    </row>
    <row r="49" spans="1:29" ht="15.75" customHeight="1" hidden="1">
      <c r="A49" s="146">
        <f t="shared" si="14"/>
        <v>5</v>
      </c>
      <c r="B49" s="147">
        <f t="shared" si="13"/>
        <v>0</v>
      </c>
      <c r="C49" s="148"/>
      <c r="D49" s="149"/>
      <c r="E49" s="150"/>
      <c r="F49" s="151">
        <f>INDEX(poeng!$A$1:$B$154,(E49-0)+1,2)</f>
        <v>0</v>
      </c>
      <c r="G49" s="152"/>
      <c r="H49" s="151">
        <f>INDEX(poeng!$A$1:$B$154,(G49-0)+1,2)</f>
        <v>0</v>
      </c>
      <c r="I49" s="150"/>
      <c r="J49" s="151">
        <f>INDEX(poeng!$A$1:$B$154,(I49-0)+1,2)</f>
        <v>0</v>
      </c>
      <c r="K49" s="152"/>
      <c r="L49" s="151">
        <f>INDEX(poeng!$A$1:$B$154,(K49-0)+1,2)</f>
        <v>0</v>
      </c>
      <c r="M49" s="150"/>
      <c r="N49" s="151">
        <f>INDEX(poeng!$A$1:$B$154,(M49-0)+1,2)</f>
        <v>0</v>
      </c>
      <c r="O49" s="150"/>
      <c r="P49" s="151">
        <f>INDEX(poeng!$A$1:$B$154,(O49-0)+1,2)</f>
        <v>0</v>
      </c>
      <c r="Q49" s="128">
        <f t="shared" si="2"/>
        <v>0</v>
      </c>
      <c r="R49" s="129">
        <f t="shared" si="3"/>
        <v>0</v>
      </c>
      <c r="S49" s="129">
        <f t="shared" si="4"/>
        <v>0</v>
      </c>
      <c r="T49" s="129">
        <f t="shared" si="5"/>
        <v>0</v>
      </c>
      <c r="U49" s="129">
        <f t="shared" si="6"/>
        <v>0</v>
      </c>
      <c r="V49" s="129">
        <f t="shared" si="7"/>
        <v>0</v>
      </c>
      <c r="W49" s="130">
        <f t="shared" si="8"/>
        <v>0</v>
      </c>
      <c r="X49" s="100"/>
      <c r="Z49" s="120">
        <f t="shared" si="9"/>
        <v>0</v>
      </c>
      <c r="AA49" s="120">
        <f t="shared" si="10"/>
        <v>0</v>
      </c>
      <c r="AB49" s="120">
        <f t="shared" si="11"/>
        <v>0</v>
      </c>
      <c r="AC49" s="120">
        <f t="shared" si="12"/>
        <v>0</v>
      </c>
    </row>
    <row r="50" spans="1:29" ht="15.75" customHeight="1" hidden="1">
      <c r="A50" s="146">
        <f t="shared" si="14"/>
        <v>5</v>
      </c>
      <c r="B50" s="147">
        <f t="shared" si="13"/>
        <v>0</v>
      </c>
      <c r="C50" s="148"/>
      <c r="D50" s="149"/>
      <c r="E50" s="150"/>
      <c r="F50" s="151">
        <f>INDEX(poeng!$A$1:$B$154,(E50-0)+1,2)</f>
        <v>0</v>
      </c>
      <c r="G50" s="152"/>
      <c r="H50" s="151">
        <f>INDEX(poeng!$A$1:$B$154,(G50-0)+1,2)</f>
        <v>0</v>
      </c>
      <c r="I50" s="150"/>
      <c r="J50" s="151">
        <f>INDEX(poeng!$A$1:$B$154,(I50-0)+1,2)</f>
        <v>0</v>
      </c>
      <c r="K50" s="152"/>
      <c r="L50" s="151">
        <f>INDEX(poeng!$A$1:$B$154,(K50-0)+1,2)</f>
        <v>0</v>
      </c>
      <c r="M50" s="150"/>
      <c r="N50" s="151">
        <f>INDEX(poeng!$A$1:$B$154,(M50-0)+1,2)</f>
        <v>0</v>
      </c>
      <c r="O50" s="150"/>
      <c r="P50" s="151">
        <f>INDEX(poeng!$A$1:$B$154,(O50-0)+1,2)</f>
        <v>0</v>
      </c>
      <c r="Q50" s="128">
        <f t="shared" si="2"/>
        <v>0</v>
      </c>
      <c r="R50" s="129">
        <f t="shared" si="3"/>
        <v>0</v>
      </c>
      <c r="S50" s="129">
        <f t="shared" si="4"/>
        <v>0</v>
      </c>
      <c r="T50" s="129">
        <f t="shared" si="5"/>
        <v>0</v>
      </c>
      <c r="U50" s="129">
        <f t="shared" si="6"/>
        <v>0</v>
      </c>
      <c r="V50" s="129">
        <f t="shared" si="7"/>
        <v>0</v>
      </c>
      <c r="W50" s="130">
        <f t="shared" si="8"/>
        <v>0</v>
      </c>
      <c r="X50" s="100"/>
      <c r="Z50" s="120">
        <f t="shared" si="9"/>
        <v>0</v>
      </c>
      <c r="AA50" s="120">
        <f t="shared" si="10"/>
        <v>0</v>
      </c>
      <c r="AB50" s="120">
        <f t="shared" si="11"/>
        <v>0</v>
      </c>
      <c r="AC50" s="120">
        <f t="shared" si="12"/>
        <v>0</v>
      </c>
    </row>
    <row r="51" spans="1:29" ht="15.75" customHeight="1" hidden="1">
      <c r="A51" s="146">
        <f t="shared" si="14"/>
        <v>5</v>
      </c>
      <c r="B51" s="147">
        <f t="shared" si="13"/>
        <v>0</v>
      </c>
      <c r="C51" s="148"/>
      <c r="D51" s="149"/>
      <c r="E51" s="150"/>
      <c r="F51" s="151">
        <f>INDEX(poeng!$A$1:$B$154,(E51-0)+1,2)</f>
        <v>0</v>
      </c>
      <c r="G51" s="152"/>
      <c r="H51" s="151">
        <f>INDEX(poeng!$A$1:$B$154,(G51-0)+1,2)</f>
        <v>0</v>
      </c>
      <c r="I51" s="150"/>
      <c r="J51" s="151">
        <f>INDEX(poeng!$A$1:$B$154,(I51-0)+1,2)</f>
        <v>0</v>
      </c>
      <c r="K51" s="152"/>
      <c r="L51" s="151">
        <f>INDEX(poeng!$A$1:$B$154,(K51-0)+1,2)</f>
        <v>0</v>
      </c>
      <c r="M51" s="150"/>
      <c r="N51" s="151">
        <f>INDEX(poeng!$A$1:$B$154,(M51-0)+1,2)</f>
        <v>0</v>
      </c>
      <c r="O51" s="150"/>
      <c r="P51" s="151">
        <f>INDEX(poeng!$A$1:$B$154,(O51-0)+1,2)</f>
        <v>0</v>
      </c>
      <c r="Q51" s="128">
        <f t="shared" si="2"/>
        <v>0</v>
      </c>
      <c r="R51" s="129">
        <f t="shared" si="3"/>
        <v>0</v>
      </c>
      <c r="S51" s="129">
        <f t="shared" si="4"/>
        <v>0</v>
      </c>
      <c r="T51" s="129">
        <f t="shared" si="5"/>
        <v>0</v>
      </c>
      <c r="U51" s="129">
        <f t="shared" si="6"/>
        <v>0</v>
      </c>
      <c r="V51" s="129">
        <f t="shared" si="7"/>
        <v>0</v>
      </c>
      <c r="W51" s="130">
        <f t="shared" si="8"/>
        <v>0</v>
      </c>
      <c r="X51" s="100"/>
      <c r="Z51" s="120">
        <f t="shared" si="9"/>
        <v>0</v>
      </c>
      <c r="AA51" s="120">
        <f t="shared" si="10"/>
        <v>0</v>
      </c>
      <c r="AB51" s="120">
        <f t="shared" si="11"/>
        <v>0</v>
      </c>
      <c r="AC51" s="120">
        <f t="shared" si="12"/>
        <v>0</v>
      </c>
    </row>
    <row r="52" spans="1:29" ht="15.75" customHeight="1" hidden="1">
      <c r="A52" s="146">
        <f t="shared" si="14"/>
        <v>5</v>
      </c>
      <c r="B52" s="147">
        <f aca="true" t="shared" si="15" ref="B52:B67">W52</f>
        <v>0</v>
      </c>
      <c r="C52" s="148"/>
      <c r="D52" s="149"/>
      <c r="E52" s="150"/>
      <c r="F52" s="151">
        <f>INDEX(poeng!$A$1:$B$154,(E52-0)+1,2)</f>
        <v>0</v>
      </c>
      <c r="G52" s="152"/>
      <c r="H52" s="151">
        <f>INDEX(poeng!$A$1:$B$154,(G52-0)+1,2)</f>
        <v>0</v>
      </c>
      <c r="I52" s="150"/>
      <c r="J52" s="151">
        <f>INDEX(poeng!$A$1:$B$154,(I52-0)+1,2)</f>
        <v>0</v>
      </c>
      <c r="K52" s="152"/>
      <c r="L52" s="151">
        <f>INDEX(poeng!$A$1:$B$154,(K52-0)+1,2)</f>
        <v>0</v>
      </c>
      <c r="M52" s="150"/>
      <c r="N52" s="151">
        <f>INDEX(poeng!$A$1:$B$154,(M52-0)+1,2)</f>
        <v>0</v>
      </c>
      <c r="O52" s="150"/>
      <c r="P52" s="151">
        <f>INDEX(poeng!$A$1:$B$154,(O52-0)+1,2)</f>
        <v>0</v>
      </c>
      <c r="Q52" s="128">
        <f t="shared" si="2"/>
        <v>0</v>
      </c>
      <c r="R52" s="129">
        <f t="shared" si="3"/>
        <v>0</v>
      </c>
      <c r="S52" s="129">
        <f t="shared" si="4"/>
        <v>0</v>
      </c>
      <c r="T52" s="129">
        <f t="shared" si="5"/>
        <v>0</v>
      </c>
      <c r="U52" s="129">
        <f t="shared" si="6"/>
        <v>0</v>
      </c>
      <c r="V52" s="129">
        <f t="shared" si="7"/>
        <v>0</v>
      </c>
      <c r="W52" s="130">
        <f t="shared" si="8"/>
        <v>0</v>
      </c>
      <c r="X52" s="100"/>
      <c r="Z52" s="120">
        <f t="shared" si="9"/>
        <v>0</v>
      </c>
      <c r="AA52" s="120">
        <f t="shared" si="10"/>
        <v>0</v>
      </c>
      <c r="AB52" s="120">
        <f t="shared" si="11"/>
        <v>0</v>
      </c>
      <c r="AC52" s="120">
        <f t="shared" si="12"/>
        <v>0</v>
      </c>
    </row>
    <row r="53" spans="1:29" ht="15.75" customHeight="1" hidden="1">
      <c r="A53" s="146">
        <f t="shared" si="14"/>
        <v>5</v>
      </c>
      <c r="B53" s="147">
        <f t="shared" si="15"/>
        <v>0</v>
      </c>
      <c r="C53" s="148"/>
      <c r="D53" s="149"/>
      <c r="E53" s="150"/>
      <c r="F53" s="151">
        <f>INDEX(poeng!$A$1:$B$154,(E53-0)+1,2)</f>
        <v>0</v>
      </c>
      <c r="G53" s="152"/>
      <c r="H53" s="151">
        <f>INDEX(poeng!$A$1:$B$154,(G53-0)+1,2)</f>
        <v>0</v>
      </c>
      <c r="I53" s="150"/>
      <c r="J53" s="151">
        <f>INDEX(poeng!$A$1:$B$154,(I53-0)+1,2)</f>
        <v>0</v>
      </c>
      <c r="K53" s="152"/>
      <c r="L53" s="151">
        <f>INDEX(poeng!$A$1:$B$154,(K53-0)+1,2)</f>
        <v>0</v>
      </c>
      <c r="M53" s="150"/>
      <c r="N53" s="151">
        <f>INDEX(poeng!$A$1:$B$154,(M53-0)+1,2)</f>
        <v>0</v>
      </c>
      <c r="O53" s="150"/>
      <c r="P53" s="151">
        <f>INDEX(poeng!$A$1:$B$154,(O53-0)+1,2)</f>
        <v>0</v>
      </c>
      <c r="Q53" s="128">
        <f t="shared" si="2"/>
        <v>0</v>
      </c>
      <c r="R53" s="129">
        <f t="shared" si="3"/>
        <v>0</v>
      </c>
      <c r="S53" s="129">
        <f t="shared" si="4"/>
        <v>0</v>
      </c>
      <c r="T53" s="129">
        <f t="shared" si="5"/>
        <v>0</v>
      </c>
      <c r="U53" s="129">
        <f t="shared" si="6"/>
        <v>0</v>
      </c>
      <c r="V53" s="129">
        <f t="shared" si="7"/>
        <v>0</v>
      </c>
      <c r="W53" s="130">
        <f t="shared" si="8"/>
        <v>0</v>
      </c>
      <c r="X53" s="100"/>
      <c r="Z53" s="120">
        <f t="shared" si="9"/>
        <v>0</v>
      </c>
      <c r="AA53" s="120">
        <f t="shared" si="10"/>
        <v>0</v>
      </c>
      <c r="AB53" s="120">
        <f t="shared" si="11"/>
        <v>0</v>
      </c>
      <c r="AC53" s="120">
        <f t="shared" si="12"/>
        <v>0</v>
      </c>
    </row>
    <row r="54" spans="1:29" ht="15.75" customHeight="1" hidden="1">
      <c r="A54" s="146">
        <f t="shared" si="14"/>
        <v>5</v>
      </c>
      <c r="B54" s="147">
        <f t="shared" si="15"/>
        <v>0</v>
      </c>
      <c r="C54" s="148"/>
      <c r="D54" s="149"/>
      <c r="E54" s="150"/>
      <c r="F54" s="151">
        <f>INDEX(poeng!$A$1:$B$154,(E54-0)+1,2)</f>
        <v>0</v>
      </c>
      <c r="G54" s="152"/>
      <c r="H54" s="151">
        <f>INDEX(poeng!$A$1:$B$154,(G54-0)+1,2)</f>
        <v>0</v>
      </c>
      <c r="I54" s="150"/>
      <c r="J54" s="151">
        <f>INDEX(poeng!$A$1:$B$154,(I54-0)+1,2)</f>
        <v>0</v>
      </c>
      <c r="K54" s="152"/>
      <c r="L54" s="151">
        <f>INDEX(poeng!$A$1:$B$154,(K54-0)+1,2)</f>
        <v>0</v>
      </c>
      <c r="M54" s="150"/>
      <c r="N54" s="151">
        <f>INDEX(poeng!$A$1:$B$154,(M54-0)+1,2)</f>
        <v>0</v>
      </c>
      <c r="O54" s="150"/>
      <c r="P54" s="151">
        <f>INDEX(poeng!$A$1:$B$154,(O54-0)+1,2)</f>
        <v>0</v>
      </c>
      <c r="Q54" s="128">
        <f t="shared" si="2"/>
        <v>0</v>
      </c>
      <c r="R54" s="129">
        <f t="shared" si="3"/>
        <v>0</v>
      </c>
      <c r="S54" s="129">
        <f t="shared" si="4"/>
        <v>0</v>
      </c>
      <c r="T54" s="129">
        <f t="shared" si="5"/>
        <v>0</v>
      </c>
      <c r="U54" s="129">
        <f t="shared" si="6"/>
        <v>0</v>
      </c>
      <c r="V54" s="129">
        <f t="shared" si="7"/>
        <v>0</v>
      </c>
      <c r="W54" s="130">
        <f t="shared" si="8"/>
        <v>0</v>
      </c>
      <c r="X54" s="100"/>
      <c r="Z54" s="120">
        <f t="shared" si="9"/>
        <v>0</v>
      </c>
      <c r="AA54" s="120">
        <f t="shared" si="10"/>
        <v>0</v>
      </c>
      <c r="AB54" s="120">
        <f t="shared" si="11"/>
        <v>0</v>
      </c>
      <c r="AC54" s="120">
        <f t="shared" si="12"/>
        <v>0</v>
      </c>
    </row>
    <row r="55" spans="1:29" ht="15.75" customHeight="1" hidden="1">
      <c r="A55" s="146">
        <f t="shared" si="14"/>
        <v>5</v>
      </c>
      <c r="B55" s="147">
        <f t="shared" si="15"/>
        <v>0</v>
      </c>
      <c r="C55" s="148"/>
      <c r="D55" s="149"/>
      <c r="E55" s="150"/>
      <c r="F55" s="151">
        <f>INDEX(poeng!$A$1:$B$154,(E55-0)+1,2)</f>
        <v>0</v>
      </c>
      <c r="G55" s="152"/>
      <c r="H55" s="151">
        <f>INDEX(poeng!$A$1:$B$154,(G55-0)+1,2)</f>
        <v>0</v>
      </c>
      <c r="I55" s="150"/>
      <c r="J55" s="151">
        <f>INDEX(poeng!$A$1:$B$154,(I55-0)+1,2)</f>
        <v>0</v>
      </c>
      <c r="K55" s="152"/>
      <c r="L55" s="151">
        <f>INDEX(poeng!$A$1:$B$154,(K55-0)+1,2)</f>
        <v>0</v>
      </c>
      <c r="M55" s="150"/>
      <c r="N55" s="151">
        <f>INDEX(poeng!$A$1:$B$154,(M55-0)+1,2)</f>
        <v>0</v>
      </c>
      <c r="O55" s="150"/>
      <c r="P55" s="151">
        <f>INDEX(poeng!$A$1:$B$154,(O55-0)+1,2)</f>
        <v>0</v>
      </c>
      <c r="Q55" s="128">
        <f t="shared" si="2"/>
        <v>0</v>
      </c>
      <c r="R55" s="129">
        <f t="shared" si="3"/>
        <v>0</v>
      </c>
      <c r="S55" s="129">
        <f t="shared" si="4"/>
        <v>0</v>
      </c>
      <c r="T55" s="129">
        <f t="shared" si="5"/>
        <v>0</v>
      </c>
      <c r="U55" s="129">
        <f t="shared" si="6"/>
        <v>0</v>
      </c>
      <c r="V55" s="129">
        <f t="shared" si="7"/>
        <v>0</v>
      </c>
      <c r="W55" s="130">
        <f t="shared" si="8"/>
        <v>0</v>
      </c>
      <c r="X55" s="100"/>
      <c r="Z55" s="120">
        <f t="shared" si="9"/>
        <v>0</v>
      </c>
      <c r="AA55" s="120">
        <f t="shared" si="10"/>
        <v>0</v>
      </c>
      <c r="AB55" s="120">
        <f t="shared" si="11"/>
        <v>0</v>
      </c>
      <c r="AC55" s="120">
        <f t="shared" si="12"/>
        <v>0</v>
      </c>
    </row>
    <row r="56" spans="1:29" ht="15.75" customHeight="1" hidden="1">
      <c r="A56" s="146">
        <f t="shared" si="14"/>
        <v>5</v>
      </c>
      <c r="B56" s="147">
        <f t="shared" si="15"/>
        <v>0</v>
      </c>
      <c r="C56" s="148"/>
      <c r="D56" s="149"/>
      <c r="E56" s="150"/>
      <c r="F56" s="151">
        <f>INDEX(poeng!$A$1:$B$154,(E56-0)+1,2)</f>
        <v>0</v>
      </c>
      <c r="G56" s="152"/>
      <c r="H56" s="151">
        <f>INDEX(poeng!$A$1:$B$154,(G56-0)+1,2)</f>
        <v>0</v>
      </c>
      <c r="I56" s="150"/>
      <c r="J56" s="151">
        <f>INDEX(poeng!$A$1:$B$154,(I56-0)+1,2)</f>
        <v>0</v>
      </c>
      <c r="K56" s="152"/>
      <c r="L56" s="151">
        <f>INDEX(poeng!$A$1:$B$154,(K56-0)+1,2)</f>
        <v>0</v>
      </c>
      <c r="M56" s="150"/>
      <c r="N56" s="151">
        <f>INDEX(poeng!$A$1:$B$154,(M56-0)+1,2)</f>
        <v>0</v>
      </c>
      <c r="O56" s="150"/>
      <c r="P56" s="151">
        <f>INDEX(poeng!$A$1:$B$154,(O56-0)+1,2)</f>
        <v>0</v>
      </c>
      <c r="Q56" s="128">
        <f t="shared" si="2"/>
        <v>0</v>
      </c>
      <c r="R56" s="129">
        <f t="shared" si="3"/>
        <v>0</v>
      </c>
      <c r="S56" s="129">
        <f t="shared" si="4"/>
        <v>0</v>
      </c>
      <c r="T56" s="129">
        <f t="shared" si="5"/>
        <v>0</v>
      </c>
      <c r="U56" s="129">
        <f t="shared" si="6"/>
        <v>0</v>
      </c>
      <c r="V56" s="129">
        <f t="shared" si="7"/>
        <v>0</v>
      </c>
      <c r="W56" s="130">
        <f t="shared" si="8"/>
        <v>0</v>
      </c>
      <c r="X56" s="100"/>
      <c r="Z56" s="120">
        <f t="shared" si="9"/>
        <v>0</v>
      </c>
      <c r="AA56" s="120">
        <f t="shared" si="10"/>
        <v>0</v>
      </c>
      <c r="AB56" s="120">
        <f t="shared" si="11"/>
        <v>0</v>
      </c>
      <c r="AC56" s="120">
        <f t="shared" si="12"/>
        <v>0</v>
      </c>
    </row>
    <row r="57" spans="1:29" ht="15.75" customHeight="1" hidden="1">
      <c r="A57" s="146">
        <f t="shared" si="14"/>
        <v>5</v>
      </c>
      <c r="B57" s="147">
        <f t="shared" si="15"/>
        <v>0</v>
      </c>
      <c r="C57" s="148"/>
      <c r="D57" s="149"/>
      <c r="E57" s="150"/>
      <c r="F57" s="151">
        <f>INDEX(poeng!$A$1:$B$154,(E57-0)+1,2)</f>
        <v>0</v>
      </c>
      <c r="G57" s="152"/>
      <c r="H57" s="151">
        <f>INDEX(poeng!$A$1:$B$154,(G57-0)+1,2)</f>
        <v>0</v>
      </c>
      <c r="I57" s="150"/>
      <c r="J57" s="151">
        <f>INDEX(poeng!$A$1:$B$154,(I57-0)+1,2)</f>
        <v>0</v>
      </c>
      <c r="K57" s="152"/>
      <c r="L57" s="151">
        <f>INDEX(poeng!$A$1:$B$154,(K57-0)+1,2)</f>
        <v>0</v>
      </c>
      <c r="M57" s="150"/>
      <c r="N57" s="151">
        <f>INDEX(poeng!$A$1:$B$154,(M57-0)+1,2)</f>
        <v>0</v>
      </c>
      <c r="O57" s="150"/>
      <c r="P57" s="151">
        <f>INDEX(poeng!$A$1:$B$154,(O57-0)+1,2)</f>
        <v>0</v>
      </c>
      <c r="Q57" s="128">
        <f aca="true" t="shared" si="16" ref="Q57:Q72">F57</f>
        <v>0</v>
      </c>
      <c r="R57" s="129">
        <f aca="true" t="shared" si="17" ref="R57:R72">H57</f>
        <v>0</v>
      </c>
      <c r="S57" s="129">
        <f aca="true" t="shared" si="18" ref="S57:S72">J57</f>
        <v>0</v>
      </c>
      <c r="T57" s="129">
        <f aca="true" t="shared" si="19" ref="T57:T72">L57</f>
        <v>0</v>
      </c>
      <c r="U57" s="129">
        <f aca="true" t="shared" si="20" ref="U57:U72">N57</f>
        <v>0</v>
      </c>
      <c r="V57" s="129">
        <f t="shared" si="7"/>
        <v>0</v>
      </c>
      <c r="W57" s="130">
        <f aca="true" t="shared" si="21" ref="W57:W72">SUM(Z57:AC57)</f>
        <v>0</v>
      </c>
      <c r="X57" s="100"/>
      <c r="Z57" s="120">
        <f t="shared" si="9"/>
        <v>0</v>
      </c>
      <c r="AA57" s="120">
        <f t="shared" si="10"/>
        <v>0</v>
      </c>
      <c r="AB57" s="120">
        <f t="shared" si="11"/>
        <v>0</v>
      </c>
      <c r="AC57" s="120">
        <f t="shared" si="12"/>
        <v>0</v>
      </c>
    </row>
    <row r="58" spans="1:29" ht="15.75" customHeight="1" hidden="1">
      <c r="A58" s="146">
        <f t="shared" si="14"/>
        <v>5</v>
      </c>
      <c r="B58" s="147">
        <f t="shared" si="15"/>
        <v>0</v>
      </c>
      <c r="C58" s="148"/>
      <c r="D58" s="149"/>
      <c r="E58" s="150">
        <v>0</v>
      </c>
      <c r="F58" s="151">
        <f>INDEX(poeng!$A$1:$B$154,(E58-0)+1,2)</f>
        <v>0</v>
      </c>
      <c r="G58" s="152"/>
      <c r="H58" s="151">
        <f>INDEX(poeng!$A$1:$B$154,(G58-0)+1,2)</f>
        <v>0</v>
      </c>
      <c r="I58" s="150"/>
      <c r="J58" s="151">
        <f>INDEX(poeng!$A$1:$B$154,(I58-0)+1,2)</f>
        <v>0</v>
      </c>
      <c r="K58" s="152"/>
      <c r="L58" s="151">
        <f>INDEX(poeng!$A$1:$B$154,(K58-0)+1,2)</f>
        <v>0</v>
      </c>
      <c r="M58" s="150"/>
      <c r="N58" s="151">
        <f>INDEX(poeng!$A$1:$B$154,(M58-0)+1,2)</f>
        <v>0</v>
      </c>
      <c r="O58" s="150"/>
      <c r="P58" s="151">
        <f>INDEX(poeng!$A$1:$B$154,(O58-0)+1,2)</f>
        <v>0</v>
      </c>
      <c r="Q58" s="128">
        <f t="shared" si="16"/>
        <v>0</v>
      </c>
      <c r="R58" s="129">
        <f t="shared" si="17"/>
        <v>0</v>
      </c>
      <c r="S58" s="129">
        <f t="shared" si="18"/>
        <v>0</v>
      </c>
      <c r="T58" s="129">
        <f t="shared" si="19"/>
        <v>0</v>
      </c>
      <c r="U58" s="129">
        <f t="shared" si="20"/>
        <v>0</v>
      </c>
      <c r="V58" s="129">
        <f aca="true" t="shared" si="22" ref="V58:V72">P58</f>
        <v>0</v>
      </c>
      <c r="W58" s="130">
        <f t="shared" si="21"/>
        <v>0</v>
      </c>
      <c r="X58" s="100"/>
      <c r="Z58" s="120">
        <f aca="true" t="shared" si="23" ref="Z58:Z72">LARGE(Q58:V58,1)</f>
        <v>0</v>
      </c>
      <c r="AA58" s="120">
        <f aca="true" t="shared" si="24" ref="AA58:AA72">LARGE(Q58:V58,2)</f>
        <v>0</v>
      </c>
      <c r="AB58" s="120">
        <f aca="true" t="shared" si="25" ref="AB58:AB72">LARGE(Q58:V58,3)</f>
        <v>0</v>
      </c>
      <c r="AC58" s="120">
        <f aca="true" t="shared" si="26" ref="AC58:AC72">LARGE(Q58:V58,4)</f>
        <v>0</v>
      </c>
    </row>
    <row r="59" spans="1:29" ht="15.75" customHeight="1" hidden="1">
      <c r="A59" s="146">
        <f t="shared" si="14"/>
        <v>5</v>
      </c>
      <c r="B59" s="147">
        <f t="shared" si="15"/>
        <v>0</v>
      </c>
      <c r="C59" s="148"/>
      <c r="D59" s="149"/>
      <c r="E59" s="150"/>
      <c r="F59" s="151">
        <f>INDEX(poeng!$A$1:$B$154,(E59-0)+1,2)</f>
        <v>0</v>
      </c>
      <c r="G59" s="152"/>
      <c r="H59" s="151">
        <f>INDEX(poeng!$A$1:$B$154,(G59-0)+1,2)</f>
        <v>0</v>
      </c>
      <c r="I59" s="150"/>
      <c r="J59" s="151">
        <f>INDEX(poeng!$A$1:$B$154,(I59-0)+1,2)</f>
        <v>0</v>
      </c>
      <c r="K59" s="152"/>
      <c r="L59" s="151">
        <f>INDEX(poeng!$A$1:$B$154,(K59-0)+1,2)</f>
        <v>0</v>
      </c>
      <c r="M59" s="150"/>
      <c r="N59" s="151">
        <f>INDEX(poeng!$A$1:$B$154,(M59-0)+1,2)</f>
        <v>0</v>
      </c>
      <c r="O59" s="150"/>
      <c r="P59" s="151">
        <f>INDEX(poeng!$A$1:$B$154,(O59-0)+1,2)</f>
        <v>0</v>
      </c>
      <c r="Q59" s="128">
        <f t="shared" si="16"/>
        <v>0</v>
      </c>
      <c r="R59" s="129">
        <f t="shared" si="17"/>
        <v>0</v>
      </c>
      <c r="S59" s="129">
        <f t="shared" si="18"/>
        <v>0</v>
      </c>
      <c r="T59" s="129">
        <f t="shared" si="19"/>
        <v>0</v>
      </c>
      <c r="U59" s="129">
        <f t="shared" si="20"/>
        <v>0</v>
      </c>
      <c r="V59" s="129">
        <f t="shared" si="22"/>
        <v>0</v>
      </c>
      <c r="W59" s="130">
        <f t="shared" si="21"/>
        <v>0</v>
      </c>
      <c r="X59" s="100"/>
      <c r="Z59" s="120">
        <f t="shared" si="23"/>
        <v>0</v>
      </c>
      <c r="AA59" s="120">
        <f t="shared" si="24"/>
        <v>0</v>
      </c>
      <c r="AB59" s="120">
        <f t="shared" si="25"/>
        <v>0</v>
      </c>
      <c r="AC59" s="120">
        <f t="shared" si="26"/>
        <v>0</v>
      </c>
    </row>
    <row r="60" spans="1:29" ht="15.75" customHeight="1" hidden="1">
      <c r="A60" s="146">
        <f t="shared" si="14"/>
        <v>5</v>
      </c>
      <c r="B60" s="147">
        <f t="shared" si="15"/>
        <v>0</v>
      </c>
      <c r="C60" s="148"/>
      <c r="D60" s="149"/>
      <c r="E60" s="150">
        <v>0</v>
      </c>
      <c r="F60" s="151">
        <f>INDEX(poeng!$A$1:$B$154,(E60-0)+1,2)</f>
        <v>0</v>
      </c>
      <c r="G60" s="152"/>
      <c r="H60" s="151">
        <f>INDEX(poeng!$A$1:$B$154,(G60-0)+1,2)</f>
        <v>0</v>
      </c>
      <c r="I60" s="150"/>
      <c r="J60" s="151">
        <f>INDEX(poeng!$A$1:$B$154,(I60-0)+1,2)</f>
        <v>0</v>
      </c>
      <c r="K60" s="152"/>
      <c r="L60" s="151">
        <f>INDEX(poeng!$A$1:$B$154,(K60-0)+1,2)</f>
        <v>0</v>
      </c>
      <c r="M60" s="150"/>
      <c r="N60" s="151">
        <f>INDEX(poeng!$A$1:$B$154,(M60-0)+1,2)</f>
        <v>0</v>
      </c>
      <c r="O60" s="150"/>
      <c r="P60" s="151">
        <f>INDEX(poeng!$A$1:$B$154,(O60-0)+1,2)</f>
        <v>0</v>
      </c>
      <c r="Q60" s="128">
        <f t="shared" si="16"/>
        <v>0</v>
      </c>
      <c r="R60" s="129">
        <f t="shared" si="17"/>
        <v>0</v>
      </c>
      <c r="S60" s="129">
        <f t="shared" si="18"/>
        <v>0</v>
      </c>
      <c r="T60" s="129">
        <f t="shared" si="19"/>
        <v>0</v>
      </c>
      <c r="U60" s="129">
        <f t="shared" si="20"/>
        <v>0</v>
      </c>
      <c r="V60" s="129">
        <f t="shared" si="22"/>
        <v>0</v>
      </c>
      <c r="W60" s="130">
        <f t="shared" si="21"/>
        <v>0</v>
      </c>
      <c r="X60" s="100"/>
      <c r="Z60" s="120">
        <f t="shared" si="23"/>
        <v>0</v>
      </c>
      <c r="AA60" s="120">
        <f t="shared" si="24"/>
        <v>0</v>
      </c>
      <c r="AB60" s="120">
        <f t="shared" si="25"/>
        <v>0</v>
      </c>
      <c r="AC60" s="120">
        <f t="shared" si="26"/>
        <v>0</v>
      </c>
    </row>
    <row r="61" spans="1:29" ht="15.75" customHeight="1" hidden="1">
      <c r="A61" s="146">
        <f t="shared" si="14"/>
        <v>5</v>
      </c>
      <c r="B61" s="147">
        <f t="shared" si="15"/>
        <v>0</v>
      </c>
      <c r="C61" s="148"/>
      <c r="D61" s="149"/>
      <c r="E61" s="150"/>
      <c r="F61" s="151">
        <f>INDEX(poeng!$A$1:$B$154,(E61-0)+1,2)</f>
        <v>0</v>
      </c>
      <c r="G61" s="152"/>
      <c r="H61" s="151">
        <f>INDEX(poeng!$A$1:$B$154,(G61-0)+1,2)</f>
        <v>0</v>
      </c>
      <c r="I61" s="150"/>
      <c r="J61" s="151">
        <f>INDEX(poeng!$A$1:$B$154,(I61-0)+1,2)</f>
        <v>0</v>
      </c>
      <c r="K61" s="152"/>
      <c r="L61" s="151">
        <f>INDEX(poeng!$A$1:$B$154,(K61-0)+1,2)</f>
        <v>0</v>
      </c>
      <c r="M61" s="150"/>
      <c r="N61" s="151">
        <f>INDEX(poeng!$A$1:$B$154,(M61-0)+1,2)</f>
        <v>0</v>
      </c>
      <c r="O61" s="150"/>
      <c r="P61" s="151">
        <f>INDEX(poeng!$A$1:$B$154,(O61-0)+1,2)</f>
        <v>0</v>
      </c>
      <c r="Q61" s="128">
        <f t="shared" si="16"/>
        <v>0</v>
      </c>
      <c r="R61" s="129">
        <f t="shared" si="17"/>
        <v>0</v>
      </c>
      <c r="S61" s="129">
        <f t="shared" si="18"/>
        <v>0</v>
      </c>
      <c r="T61" s="129">
        <f t="shared" si="19"/>
        <v>0</v>
      </c>
      <c r="U61" s="129">
        <f t="shared" si="20"/>
        <v>0</v>
      </c>
      <c r="V61" s="129">
        <f t="shared" si="22"/>
        <v>0</v>
      </c>
      <c r="W61" s="130">
        <f t="shared" si="21"/>
        <v>0</v>
      </c>
      <c r="X61" s="100"/>
      <c r="Z61" s="120">
        <f t="shared" si="23"/>
        <v>0</v>
      </c>
      <c r="AA61" s="120">
        <f t="shared" si="24"/>
        <v>0</v>
      </c>
      <c r="AB61" s="120">
        <f t="shared" si="25"/>
        <v>0</v>
      </c>
      <c r="AC61" s="120">
        <f t="shared" si="26"/>
        <v>0</v>
      </c>
    </row>
    <row r="62" spans="1:29" ht="15.75" customHeight="1" hidden="1">
      <c r="A62" s="146">
        <f t="shared" si="14"/>
        <v>5</v>
      </c>
      <c r="B62" s="147">
        <f t="shared" si="15"/>
        <v>0</v>
      </c>
      <c r="C62" s="148"/>
      <c r="D62" s="149"/>
      <c r="E62" s="150"/>
      <c r="F62" s="151">
        <f>INDEX(poeng!$A$1:$B$154,(E62-0)+1,2)</f>
        <v>0</v>
      </c>
      <c r="G62" s="152"/>
      <c r="H62" s="151">
        <f>INDEX(poeng!$A$1:$B$154,(G62-0)+1,2)</f>
        <v>0</v>
      </c>
      <c r="I62" s="150"/>
      <c r="J62" s="151">
        <f>INDEX(poeng!$A$1:$B$154,(I62-0)+1,2)</f>
        <v>0</v>
      </c>
      <c r="K62" s="152"/>
      <c r="L62" s="151">
        <f>INDEX(poeng!$A$1:$B$154,(K62-0)+1,2)</f>
        <v>0</v>
      </c>
      <c r="M62" s="150"/>
      <c r="N62" s="151">
        <f>INDEX(poeng!$A$1:$B$154,(M62-0)+1,2)</f>
        <v>0</v>
      </c>
      <c r="O62" s="150"/>
      <c r="P62" s="151">
        <f>INDEX(poeng!$A$1:$B$154,(O62-0)+1,2)</f>
        <v>0</v>
      </c>
      <c r="Q62" s="128">
        <f t="shared" si="16"/>
        <v>0</v>
      </c>
      <c r="R62" s="129">
        <f t="shared" si="17"/>
        <v>0</v>
      </c>
      <c r="S62" s="129">
        <f t="shared" si="18"/>
        <v>0</v>
      </c>
      <c r="T62" s="129">
        <f t="shared" si="19"/>
        <v>0</v>
      </c>
      <c r="U62" s="129">
        <f t="shared" si="20"/>
        <v>0</v>
      </c>
      <c r="V62" s="129">
        <f t="shared" si="22"/>
        <v>0</v>
      </c>
      <c r="W62" s="130">
        <f t="shared" si="21"/>
        <v>0</v>
      </c>
      <c r="X62" s="100"/>
      <c r="Z62" s="120">
        <f t="shared" si="23"/>
        <v>0</v>
      </c>
      <c r="AA62" s="120">
        <f t="shared" si="24"/>
        <v>0</v>
      </c>
      <c r="AB62" s="120">
        <f t="shared" si="25"/>
        <v>0</v>
      </c>
      <c r="AC62" s="120">
        <f t="shared" si="26"/>
        <v>0</v>
      </c>
    </row>
    <row r="63" spans="1:29" ht="15.75" customHeight="1" hidden="1">
      <c r="A63" s="146">
        <f t="shared" si="14"/>
        <v>5</v>
      </c>
      <c r="B63" s="147">
        <f t="shared" si="15"/>
        <v>0</v>
      </c>
      <c r="C63" s="148"/>
      <c r="D63" s="149"/>
      <c r="E63" s="150"/>
      <c r="F63" s="151">
        <f>INDEX(poeng!$A$1:$B$154,(E63-0)+1,2)</f>
        <v>0</v>
      </c>
      <c r="G63" s="152"/>
      <c r="H63" s="151">
        <f>INDEX(poeng!$A$1:$B$154,(G63-0)+1,2)</f>
        <v>0</v>
      </c>
      <c r="I63" s="150"/>
      <c r="J63" s="151">
        <f>INDEX(poeng!$A$1:$B$154,(I63-0)+1,2)</f>
        <v>0</v>
      </c>
      <c r="K63" s="152"/>
      <c r="L63" s="151">
        <f>INDEX(poeng!$A$1:$B$154,(K63-0)+1,2)</f>
        <v>0</v>
      </c>
      <c r="M63" s="150"/>
      <c r="N63" s="151">
        <f>INDEX(poeng!$A$1:$B$154,(M63-0)+1,2)</f>
        <v>0</v>
      </c>
      <c r="O63" s="150"/>
      <c r="P63" s="151">
        <f>INDEX(poeng!$A$1:$B$154,(O63-0)+1,2)</f>
        <v>0</v>
      </c>
      <c r="Q63" s="128">
        <f t="shared" si="16"/>
        <v>0</v>
      </c>
      <c r="R63" s="129">
        <f t="shared" si="17"/>
        <v>0</v>
      </c>
      <c r="S63" s="129">
        <f t="shared" si="18"/>
        <v>0</v>
      </c>
      <c r="T63" s="129">
        <f t="shared" si="19"/>
        <v>0</v>
      </c>
      <c r="U63" s="129">
        <f t="shared" si="20"/>
        <v>0</v>
      </c>
      <c r="V63" s="129">
        <f t="shared" si="22"/>
        <v>0</v>
      </c>
      <c r="W63" s="130">
        <f t="shared" si="21"/>
        <v>0</v>
      </c>
      <c r="X63" s="100"/>
      <c r="Z63" s="120">
        <f t="shared" si="23"/>
        <v>0</v>
      </c>
      <c r="AA63" s="120">
        <f t="shared" si="24"/>
        <v>0</v>
      </c>
      <c r="AB63" s="120">
        <f t="shared" si="25"/>
        <v>0</v>
      </c>
      <c r="AC63" s="120">
        <f t="shared" si="26"/>
        <v>0</v>
      </c>
    </row>
    <row r="64" spans="1:29" ht="15.75" customHeight="1" hidden="1">
      <c r="A64" s="146">
        <f t="shared" si="14"/>
        <v>5</v>
      </c>
      <c r="B64" s="147">
        <f t="shared" si="15"/>
        <v>0</v>
      </c>
      <c r="C64" s="148"/>
      <c r="D64" s="149"/>
      <c r="E64" s="150">
        <v>0</v>
      </c>
      <c r="F64" s="151">
        <f>INDEX(poeng!$A$1:$B$154,(E64-0)+1,2)</f>
        <v>0</v>
      </c>
      <c r="G64" s="152">
        <v>0</v>
      </c>
      <c r="H64" s="151">
        <f>INDEX(poeng!$A$1:$B$154,(G64-0)+1,2)</f>
        <v>0</v>
      </c>
      <c r="I64" s="150">
        <v>0</v>
      </c>
      <c r="J64" s="151">
        <f>INDEX(poeng!$A$1:$B$154,(I64-0)+1,2)</f>
        <v>0</v>
      </c>
      <c r="K64" s="152">
        <v>0</v>
      </c>
      <c r="L64" s="151">
        <f>INDEX(poeng!$A$1:$B$154,(K64-0)+1,2)</f>
        <v>0</v>
      </c>
      <c r="M64" s="150">
        <v>0</v>
      </c>
      <c r="N64" s="151">
        <f>INDEX(poeng!$A$1:$B$154,(M64-0)+1,2)</f>
        <v>0</v>
      </c>
      <c r="O64" s="150"/>
      <c r="P64" s="151">
        <f>INDEX(poeng!$A$1:$B$154,(O64-0)+1,2)</f>
        <v>0</v>
      </c>
      <c r="Q64" s="128">
        <f t="shared" si="16"/>
        <v>0</v>
      </c>
      <c r="R64" s="129">
        <f t="shared" si="17"/>
        <v>0</v>
      </c>
      <c r="S64" s="129">
        <f t="shared" si="18"/>
        <v>0</v>
      </c>
      <c r="T64" s="129">
        <f t="shared" si="19"/>
        <v>0</v>
      </c>
      <c r="U64" s="129">
        <f t="shared" si="20"/>
        <v>0</v>
      </c>
      <c r="V64" s="129">
        <f t="shared" si="22"/>
        <v>0</v>
      </c>
      <c r="W64" s="130">
        <f t="shared" si="21"/>
        <v>0</v>
      </c>
      <c r="X64" s="100"/>
      <c r="Z64" s="120">
        <f t="shared" si="23"/>
        <v>0</v>
      </c>
      <c r="AA64" s="120">
        <f t="shared" si="24"/>
        <v>0</v>
      </c>
      <c r="AB64" s="120">
        <f t="shared" si="25"/>
        <v>0</v>
      </c>
      <c r="AC64" s="120">
        <f t="shared" si="26"/>
        <v>0</v>
      </c>
    </row>
    <row r="65" spans="1:29" ht="15.75" customHeight="1" hidden="1">
      <c r="A65" s="146">
        <f t="shared" si="14"/>
        <v>5</v>
      </c>
      <c r="B65" s="147">
        <f t="shared" si="15"/>
        <v>0</v>
      </c>
      <c r="C65" s="148"/>
      <c r="D65" s="149"/>
      <c r="E65" s="150"/>
      <c r="F65" s="151">
        <f>INDEX(poeng!$A$1:$B$154,(E65-0)+1,2)</f>
        <v>0</v>
      </c>
      <c r="G65" s="152"/>
      <c r="H65" s="151">
        <f>INDEX(poeng!$A$1:$B$154,(G65-0)+1,2)</f>
        <v>0</v>
      </c>
      <c r="I65" s="150"/>
      <c r="J65" s="151">
        <f>INDEX(poeng!$A$1:$B$154,(I65-0)+1,2)</f>
        <v>0</v>
      </c>
      <c r="K65" s="152"/>
      <c r="L65" s="151">
        <f>INDEX(poeng!$A$1:$B$154,(K65-0)+1,2)</f>
        <v>0</v>
      </c>
      <c r="M65" s="150"/>
      <c r="N65" s="151">
        <f>INDEX(poeng!$A$1:$B$154,(M65-0)+1,2)</f>
        <v>0</v>
      </c>
      <c r="O65" s="150"/>
      <c r="P65" s="151">
        <f>INDEX(poeng!$A$1:$B$154,(O65-0)+1,2)</f>
        <v>0</v>
      </c>
      <c r="Q65" s="128">
        <f t="shared" si="16"/>
        <v>0</v>
      </c>
      <c r="R65" s="129">
        <f t="shared" si="17"/>
        <v>0</v>
      </c>
      <c r="S65" s="129">
        <f t="shared" si="18"/>
        <v>0</v>
      </c>
      <c r="T65" s="129">
        <f t="shared" si="19"/>
        <v>0</v>
      </c>
      <c r="U65" s="129">
        <f t="shared" si="20"/>
        <v>0</v>
      </c>
      <c r="V65" s="129">
        <f t="shared" si="22"/>
        <v>0</v>
      </c>
      <c r="W65" s="130">
        <f t="shared" si="21"/>
        <v>0</v>
      </c>
      <c r="X65" s="100"/>
      <c r="Z65" s="120">
        <f t="shared" si="23"/>
        <v>0</v>
      </c>
      <c r="AA65" s="120">
        <f t="shared" si="24"/>
        <v>0</v>
      </c>
      <c r="AB65" s="120">
        <f t="shared" si="25"/>
        <v>0</v>
      </c>
      <c r="AC65" s="120">
        <f t="shared" si="26"/>
        <v>0</v>
      </c>
    </row>
    <row r="66" spans="1:29" ht="15.75" customHeight="1" hidden="1">
      <c r="A66" s="146">
        <f t="shared" si="14"/>
        <v>5</v>
      </c>
      <c r="B66" s="147">
        <f t="shared" si="15"/>
        <v>0</v>
      </c>
      <c r="C66" s="148"/>
      <c r="D66" s="149"/>
      <c r="E66" s="150"/>
      <c r="F66" s="151">
        <f>INDEX(poeng!$A$1:$B$154,(E66-0)+1,2)</f>
        <v>0</v>
      </c>
      <c r="G66" s="152"/>
      <c r="H66" s="151">
        <f>INDEX(poeng!$A$1:$B$154,(G66-0)+1,2)</f>
        <v>0</v>
      </c>
      <c r="I66" s="150"/>
      <c r="J66" s="151">
        <f>INDEX(poeng!$A$1:$B$154,(I66-0)+1,2)</f>
        <v>0</v>
      </c>
      <c r="K66" s="152"/>
      <c r="L66" s="151">
        <f>INDEX(poeng!$A$1:$B$154,(K66-0)+1,2)</f>
        <v>0</v>
      </c>
      <c r="M66" s="150"/>
      <c r="N66" s="151">
        <f>INDEX(poeng!$A$1:$B$154,(M66-0)+1,2)</f>
        <v>0</v>
      </c>
      <c r="O66" s="150"/>
      <c r="P66" s="151">
        <f>INDEX(poeng!$A$1:$B$154,(O66-0)+1,2)</f>
        <v>0</v>
      </c>
      <c r="Q66" s="128">
        <f t="shared" si="16"/>
        <v>0</v>
      </c>
      <c r="R66" s="129">
        <f t="shared" si="17"/>
        <v>0</v>
      </c>
      <c r="S66" s="129">
        <f t="shared" si="18"/>
        <v>0</v>
      </c>
      <c r="T66" s="129">
        <f t="shared" si="19"/>
        <v>0</v>
      </c>
      <c r="U66" s="129">
        <f t="shared" si="20"/>
        <v>0</v>
      </c>
      <c r="V66" s="129">
        <f t="shared" si="22"/>
        <v>0</v>
      </c>
      <c r="W66" s="130">
        <f t="shared" si="21"/>
        <v>0</v>
      </c>
      <c r="X66" s="100"/>
      <c r="Z66" s="120">
        <f t="shared" si="23"/>
        <v>0</v>
      </c>
      <c r="AA66" s="120">
        <f t="shared" si="24"/>
        <v>0</v>
      </c>
      <c r="AB66" s="120">
        <f t="shared" si="25"/>
        <v>0</v>
      </c>
      <c r="AC66" s="120">
        <f t="shared" si="26"/>
        <v>0</v>
      </c>
    </row>
    <row r="67" spans="1:29" ht="15.75" customHeight="1" hidden="1" thickBot="1">
      <c r="A67" s="146">
        <f t="shared" si="14"/>
        <v>5</v>
      </c>
      <c r="B67" s="147">
        <f t="shared" si="15"/>
        <v>0</v>
      </c>
      <c r="C67" s="158"/>
      <c r="D67" s="149"/>
      <c r="E67" s="159"/>
      <c r="F67" s="151">
        <f>INDEX(poeng!$A$1:$B$154,(E67-0)+1,2)</f>
        <v>0</v>
      </c>
      <c r="G67" s="152"/>
      <c r="H67" s="151">
        <f>INDEX(poeng!$A$1:$B$154,(G67-0)+1,2)</f>
        <v>0</v>
      </c>
      <c r="I67" s="159"/>
      <c r="J67" s="151">
        <f>INDEX(poeng!$A$1:$B$154,(I67-0)+1,2)</f>
        <v>0</v>
      </c>
      <c r="K67" s="152"/>
      <c r="L67" s="151">
        <f>INDEX(poeng!$A$1:$B$154,(K67-0)+1,2)</f>
        <v>0</v>
      </c>
      <c r="M67" s="159"/>
      <c r="N67" s="151">
        <f>INDEX(poeng!$A$1:$B$154,(M67-0)+1,2)</f>
        <v>0</v>
      </c>
      <c r="O67" s="150"/>
      <c r="P67" s="151">
        <f>INDEX(poeng!$A$1:$B$154,(O67-0)+1,2)</f>
        <v>0</v>
      </c>
      <c r="Q67" s="128">
        <f t="shared" si="16"/>
        <v>0</v>
      </c>
      <c r="R67" s="129">
        <f t="shared" si="17"/>
        <v>0</v>
      </c>
      <c r="S67" s="129">
        <f t="shared" si="18"/>
        <v>0</v>
      </c>
      <c r="T67" s="129">
        <f t="shared" si="19"/>
        <v>0</v>
      </c>
      <c r="U67" s="129">
        <f t="shared" si="20"/>
        <v>0</v>
      </c>
      <c r="V67" s="129">
        <f t="shared" si="22"/>
        <v>0</v>
      </c>
      <c r="W67" s="130">
        <f t="shared" si="21"/>
        <v>0</v>
      </c>
      <c r="X67" s="100"/>
      <c r="Z67" s="120">
        <f t="shared" si="23"/>
        <v>0</v>
      </c>
      <c r="AA67" s="120">
        <f t="shared" si="24"/>
        <v>0</v>
      </c>
      <c r="AB67" s="120">
        <f t="shared" si="25"/>
        <v>0</v>
      </c>
      <c r="AC67" s="120">
        <f t="shared" si="26"/>
        <v>0</v>
      </c>
    </row>
    <row r="68" spans="1:29" ht="15" hidden="1">
      <c r="A68" s="146">
        <f t="shared" si="14"/>
        <v>5</v>
      </c>
      <c r="B68" s="162"/>
      <c r="C68" s="162"/>
      <c r="D68" s="162"/>
      <c r="E68" s="162"/>
      <c r="F68" s="151">
        <f>INDEX(poeng!$A$1:$B$154,(E68-0)+1,2)</f>
        <v>0</v>
      </c>
      <c r="G68" s="162"/>
      <c r="H68" s="151">
        <f>INDEX(poeng!$A$1:$B$154,(G68-0)+1,2)</f>
        <v>0</v>
      </c>
      <c r="I68" s="162"/>
      <c r="J68" s="151">
        <f>INDEX(poeng!$A$1:$B$154,(I68-0)+1,2)</f>
        <v>0</v>
      </c>
      <c r="K68" s="162"/>
      <c r="L68" s="151">
        <f>INDEX(poeng!$A$1:$B$154,(K68-0)+1,2)</f>
        <v>0</v>
      </c>
      <c r="M68" s="162"/>
      <c r="N68" s="151">
        <f>INDEX(poeng!$A$1:$B$154,(M68-0)+1,2)</f>
        <v>0</v>
      </c>
      <c r="O68" s="150"/>
      <c r="P68" s="151">
        <f>INDEX(poeng!$A$1:$B$154,(O68-0)+1,2)</f>
        <v>0</v>
      </c>
      <c r="Q68" s="128">
        <f t="shared" si="16"/>
        <v>0</v>
      </c>
      <c r="R68" s="129">
        <f t="shared" si="17"/>
        <v>0</v>
      </c>
      <c r="S68" s="129">
        <f t="shared" si="18"/>
        <v>0</v>
      </c>
      <c r="T68" s="129">
        <f t="shared" si="19"/>
        <v>0</v>
      </c>
      <c r="U68" s="129">
        <f t="shared" si="20"/>
        <v>0</v>
      </c>
      <c r="V68" s="129">
        <f t="shared" si="22"/>
        <v>0</v>
      </c>
      <c r="W68" s="130">
        <f t="shared" si="21"/>
        <v>0</v>
      </c>
      <c r="X68" s="100"/>
      <c r="Z68" s="120">
        <f t="shared" si="23"/>
        <v>0</v>
      </c>
      <c r="AA68" s="120">
        <f t="shared" si="24"/>
        <v>0</v>
      </c>
      <c r="AB68" s="120">
        <f t="shared" si="25"/>
        <v>0</v>
      </c>
      <c r="AC68" s="120">
        <f t="shared" si="26"/>
        <v>0</v>
      </c>
    </row>
    <row r="69" spans="1:29" ht="15" hidden="1">
      <c r="A69" s="146">
        <f t="shared" si="14"/>
        <v>5</v>
      </c>
      <c r="F69" s="151">
        <f>INDEX(poeng!$A$1:$B$154,(E69-0)+1,2)</f>
        <v>0</v>
      </c>
      <c r="H69" s="151">
        <f>INDEX(poeng!$A$1:$B$154,(G69-0)+1,2)</f>
        <v>0</v>
      </c>
      <c r="J69" s="151">
        <f>INDEX(poeng!$A$1:$B$154,(I69-0)+1,2)</f>
        <v>0</v>
      </c>
      <c r="L69" s="151">
        <f>INDEX(poeng!$A$1:$B$154,(K69-0)+1,2)</f>
        <v>0</v>
      </c>
      <c r="N69" s="151">
        <f>INDEX(poeng!$A$1:$B$154,(M69-0)+1,2)</f>
        <v>0</v>
      </c>
      <c r="O69" s="150"/>
      <c r="P69" s="151">
        <f>INDEX(poeng!$A$1:$B$154,(O69-0)+1,2)</f>
        <v>0</v>
      </c>
      <c r="Q69" s="128">
        <f t="shared" si="16"/>
        <v>0</v>
      </c>
      <c r="R69" s="129">
        <f t="shared" si="17"/>
        <v>0</v>
      </c>
      <c r="S69" s="129">
        <f t="shared" si="18"/>
        <v>0</v>
      </c>
      <c r="T69" s="129">
        <f t="shared" si="19"/>
        <v>0</v>
      </c>
      <c r="U69" s="129">
        <f t="shared" si="20"/>
        <v>0</v>
      </c>
      <c r="V69" s="129">
        <f t="shared" si="22"/>
        <v>0</v>
      </c>
      <c r="W69" s="130">
        <f t="shared" si="21"/>
        <v>0</v>
      </c>
      <c r="X69" s="100"/>
      <c r="Z69" s="120">
        <f t="shared" si="23"/>
        <v>0</v>
      </c>
      <c r="AA69" s="120">
        <f t="shared" si="24"/>
        <v>0</v>
      </c>
      <c r="AB69" s="120">
        <f t="shared" si="25"/>
        <v>0</v>
      </c>
      <c r="AC69" s="120">
        <f t="shared" si="26"/>
        <v>0</v>
      </c>
    </row>
    <row r="70" spans="1:29" ht="15" hidden="1">
      <c r="A70" s="146">
        <f t="shared" si="14"/>
        <v>5</v>
      </c>
      <c r="F70" s="151">
        <f>INDEX(poeng!$A$1:$B$154,(E70-0)+1,2)</f>
        <v>0</v>
      </c>
      <c r="H70" s="151">
        <f>INDEX(poeng!$A$1:$B$154,(G70-0)+1,2)</f>
        <v>0</v>
      </c>
      <c r="J70" s="151">
        <f>INDEX(poeng!$A$1:$B$154,(I70-0)+1,2)</f>
        <v>0</v>
      </c>
      <c r="L70" s="151">
        <f>INDEX(poeng!$A$1:$B$154,(K70-0)+1,2)</f>
        <v>0</v>
      </c>
      <c r="N70" s="151">
        <f>INDEX(poeng!$A$1:$B$154,(M70-0)+1,2)</f>
        <v>0</v>
      </c>
      <c r="O70" s="150"/>
      <c r="P70" s="151">
        <f>INDEX(poeng!$A$1:$B$154,(O70-0)+1,2)</f>
        <v>0</v>
      </c>
      <c r="Q70" s="128">
        <f t="shared" si="16"/>
        <v>0</v>
      </c>
      <c r="R70" s="129">
        <f t="shared" si="17"/>
        <v>0</v>
      </c>
      <c r="S70" s="129">
        <f t="shared" si="18"/>
        <v>0</v>
      </c>
      <c r="T70" s="129">
        <f t="shared" si="19"/>
        <v>0</v>
      </c>
      <c r="U70" s="129">
        <f t="shared" si="20"/>
        <v>0</v>
      </c>
      <c r="V70" s="129">
        <f t="shared" si="22"/>
        <v>0</v>
      </c>
      <c r="W70" s="130">
        <f t="shared" si="21"/>
        <v>0</v>
      </c>
      <c r="X70" s="100"/>
      <c r="Z70" s="120">
        <f t="shared" si="23"/>
        <v>0</v>
      </c>
      <c r="AA70" s="120">
        <f t="shared" si="24"/>
        <v>0</v>
      </c>
      <c r="AB70" s="120">
        <f t="shared" si="25"/>
        <v>0</v>
      </c>
      <c r="AC70" s="120">
        <f t="shared" si="26"/>
        <v>0</v>
      </c>
    </row>
    <row r="71" spans="1:29" ht="15" hidden="1">
      <c r="A71" s="146">
        <f t="shared" si="14"/>
        <v>5</v>
      </c>
      <c r="F71" s="151">
        <f>INDEX(poeng!$A$1:$B$154,(E71-0)+1,2)</f>
        <v>0</v>
      </c>
      <c r="H71" s="151">
        <f>INDEX(poeng!$A$1:$B$154,(G71-0)+1,2)</f>
        <v>0</v>
      </c>
      <c r="J71" s="151">
        <f>INDEX(poeng!$A$1:$B$154,(I71-0)+1,2)</f>
        <v>0</v>
      </c>
      <c r="L71" s="151">
        <f>INDEX(poeng!$A$1:$B$154,(K71-0)+1,2)</f>
        <v>0</v>
      </c>
      <c r="N71" s="151">
        <f>INDEX(poeng!$A$1:$B$154,(M71-0)+1,2)</f>
        <v>0</v>
      </c>
      <c r="O71" s="150"/>
      <c r="P71" s="151">
        <f>INDEX(poeng!$A$1:$B$154,(O71-0)+1,2)</f>
        <v>0</v>
      </c>
      <c r="Q71" s="128">
        <f t="shared" si="16"/>
        <v>0</v>
      </c>
      <c r="R71" s="129">
        <f t="shared" si="17"/>
        <v>0</v>
      </c>
      <c r="S71" s="129">
        <f t="shared" si="18"/>
        <v>0</v>
      </c>
      <c r="T71" s="129">
        <f t="shared" si="19"/>
        <v>0</v>
      </c>
      <c r="U71" s="129">
        <f t="shared" si="20"/>
        <v>0</v>
      </c>
      <c r="V71" s="129">
        <f t="shared" si="22"/>
        <v>0</v>
      </c>
      <c r="W71" s="130">
        <f t="shared" si="21"/>
        <v>0</v>
      </c>
      <c r="X71" s="100"/>
      <c r="Z71" s="120">
        <f t="shared" si="23"/>
        <v>0</v>
      </c>
      <c r="AA71" s="120">
        <f t="shared" si="24"/>
        <v>0</v>
      </c>
      <c r="AB71" s="120">
        <f t="shared" si="25"/>
        <v>0</v>
      </c>
      <c r="AC71" s="120">
        <f t="shared" si="26"/>
        <v>0</v>
      </c>
    </row>
    <row r="72" spans="1:29" ht="15.75" hidden="1" thickBot="1">
      <c r="A72" s="157">
        <f t="shared" si="14"/>
        <v>5</v>
      </c>
      <c r="F72" s="160">
        <f>INDEX(poeng!$A$1:$B$154,(E72-0)+1,2)</f>
        <v>0</v>
      </c>
      <c r="H72" s="160">
        <f>INDEX(poeng!$A$1:$B$154,(G72-0)+1,2)</f>
        <v>0</v>
      </c>
      <c r="J72" s="160">
        <f>INDEX(poeng!$A$1:$B$154,(I72-0)+1,2)</f>
        <v>0</v>
      </c>
      <c r="L72" s="160">
        <f>INDEX(poeng!$A$1:$B$154,(K72-0)+1,2)</f>
        <v>0</v>
      </c>
      <c r="N72" s="160">
        <f>INDEX(poeng!$A$1:$B$154,(M72-0)+1,2)</f>
        <v>0</v>
      </c>
      <c r="O72" s="159"/>
      <c r="P72" s="160">
        <f>INDEX(poeng!$A$1:$B$154,(O72-0)+1,2)</f>
        <v>0</v>
      </c>
      <c r="Q72" s="128">
        <f t="shared" si="16"/>
        <v>0</v>
      </c>
      <c r="R72" s="129">
        <f t="shared" si="17"/>
        <v>0</v>
      </c>
      <c r="S72" s="129">
        <f t="shared" si="18"/>
        <v>0</v>
      </c>
      <c r="T72" s="129">
        <f t="shared" si="19"/>
        <v>0</v>
      </c>
      <c r="U72" s="129">
        <f t="shared" si="20"/>
        <v>0</v>
      </c>
      <c r="V72" s="129">
        <f t="shared" si="22"/>
        <v>0</v>
      </c>
      <c r="W72" s="130">
        <f t="shared" si="21"/>
        <v>0</v>
      </c>
      <c r="X72" s="161"/>
      <c r="Y72" s="77"/>
      <c r="Z72" s="120">
        <f t="shared" si="23"/>
        <v>0</v>
      </c>
      <c r="AA72" s="120">
        <f t="shared" si="24"/>
        <v>0</v>
      </c>
      <c r="AB72" s="120">
        <f t="shared" si="25"/>
        <v>0</v>
      </c>
      <c r="AC72" s="120">
        <f t="shared" si="26"/>
        <v>0</v>
      </c>
    </row>
    <row r="73" spans="15:23" ht="15" hidden="1">
      <c r="O73" s="163"/>
      <c r="P73" s="163"/>
      <c r="Q73" s="162"/>
      <c r="R73" s="162"/>
      <c r="S73" s="162"/>
      <c r="T73" s="162"/>
      <c r="U73" s="162"/>
      <c r="V73" s="162"/>
      <c r="W73" s="162"/>
    </row>
    <row r="74" ht="15" hidden="1"/>
    <row r="75" ht="15" hidden="1"/>
    <row r="76" ht="15" hidden="1"/>
    <row r="77" ht="15" hidden="1"/>
    <row r="78" ht="15" hidden="1"/>
    <row r="79" ht="15" hidden="1"/>
    <row r="80" ht="15" hidden="1"/>
    <row r="81" ht="15" hidden="1"/>
    <row r="82" ht="15" hidden="1"/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 hidden="1"/>
    <row r="91" ht="15" hidden="1"/>
    <row r="92" ht="15" hidden="1"/>
    <row r="93" ht="15" hidden="1"/>
    <row r="94" ht="15" hidden="1"/>
    <row r="95" ht="15" hidden="1"/>
    <row r="96" ht="15" hidden="1"/>
    <row r="97" ht="15" hidden="1"/>
    <row r="98" ht="15" hidden="1"/>
    <row r="99" ht="15" hidden="1"/>
    <row r="100" ht="15" hidden="1"/>
    <row r="101" ht="15" hidden="1"/>
    <row r="102" ht="15" hidden="1"/>
    <row r="103" ht="15" hidden="1"/>
    <row r="104" ht="15" hidden="1"/>
    <row r="105" ht="15" hidden="1"/>
    <row r="106" ht="15" hidden="1"/>
    <row r="107" ht="15" hidden="1"/>
    <row r="108" ht="15" hidden="1"/>
    <row r="109" ht="15" hidden="1"/>
    <row r="110" ht="15" hidden="1"/>
    <row r="111" ht="15" hidden="1"/>
    <row r="112" ht="15" hidden="1"/>
    <row r="113" ht="15" hidden="1"/>
    <row r="114" ht="15" hidden="1"/>
    <row r="115" ht="15" hidden="1"/>
    <row r="116" ht="15" hidden="1"/>
    <row r="117" ht="15" hidden="1"/>
    <row r="118" ht="15" hidden="1"/>
    <row r="119" ht="15" hidden="1"/>
    <row r="120" ht="15" hidden="1"/>
    <row r="121" ht="15" hidden="1"/>
    <row r="122" ht="15" hidden="1"/>
    <row r="123" ht="15" hidden="1"/>
    <row r="124" ht="15" hidden="1"/>
    <row r="125" ht="15" hidden="1"/>
    <row r="126" ht="15" hidden="1"/>
    <row r="127" ht="15" hidden="1"/>
    <row r="128" ht="15" hidden="1"/>
    <row r="129" ht="15" hidden="1"/>
    <row r="130" ht="15" hidden="1"/>
    <row r="131" ht="15" hidden="1"/>
    <row r="132" ht="15" hidden="1"/>
    <row r="133" ht="15" hidden="1"/>
    <row r="134" ht="15" hidden="1"/>
    <row r="135" ht="15" hidden="1"/>
    <row r="136" ht="15" hidden="1"/>
    <row r="137" ht="15" hidden="1"/>
    <row r="138" ht="15" hidden="1"/>
    <row r="139" ht="15" hidden="1"/>
    <row r="140" ht="15" hidden="1"/>
    <row r="141" ht="15" hidden="1"/>
    <row r="142" ht="15" hidden="1"/>
    <row r="143" ht="15" hidden="1"/>
    <row r="144" ht="15" hidden="1"/>
    <row r="145" ht="15" hidden="1"/>
    <row r="146" ht="15" hidden="1"/>
    <row r="147" ht="15" hidden="1"/>
    <row r="148" ht="15" hidden="1"/>
    <row r="149" ht="15" hidden="1"/>
    <row r="150" ht="15" hidden="1"/>
    <row r="151" ht="15" hidden="1"/>
    <row r="152" ht="15" hidden="1"/>
    <row r="153" ht="15" hidden="1"/>
    <row r="154" ht="15" hidden="1"/>
    <row r="155" ht="15" hidden="1"/>
    <row r="156" ht="15" hidden="1"/>
    <row r="157" ht="15" hidden="1"/>
    <row r="158" ht="15" hidden="1"/>
    <row r="159" ht="15" hidden="1"/>
    <row r="160" ht="15" hidden="1"/>
    <row r="161" ht="15" hidden="1"/>
    <row r="162" ht="15" hidden="1"/>
    <row r="163" ht="15" hidden="1"/>
    <row r="164" ht="15" hidden="1"/>
    <row r="165" ht="15" hidden="1"/>
    <row r="166" ht="15" hidden="1"/>
    <row r="167" ht="15" hidden="1"/>
    <row r="168" ht="15" hidden="1"/>
    <row r="169" ht="15" hidden="1"/>
    <row r="170" ht="15" hidden="1"/>
    <row r="171" ht="15" hidden="1"/>
    <row r="172" ht="15" hidden="1"/>
    <row r="173" ht="15" hidden="1"/>
    <row r="174" ht="15" hidden="1"/>
    <row r="175" ht="15" hidden="1"/>
    <row r="176" ht="15" hidden="1"/>
    <row r="177" ht="15" hidden="1"/>
    <row r="178" ht="15" hidden="1"/>
    <row r="179" ht="15" hidden="1"/>
    <row r="180" ht="15" hidden="1"/>
    <row r="181" ht="15" hidden="1"/>
    <row r="182" ht="15" hidden="1"/>
    <row r="183" ht="15" hidden="1"/>
    <row r="184" ht="15" hidden="1"/>
    <row r="185" ht="15" hidden="1"/>
    <row r="186" ht="15" hidden="1"/>
    <row r="187" ht="15" hidden="1"/>
    <row r="188" ht="15" hidden="1"/>
    <row r="189" ht="15" hidden="1"/>
    <row r="190" ht="15" hidden="1"/>
    <row r="191" ht="15" hidden="1"/>
    <row r="192" ht="15" hidden="1"/>
    <row r="193" ht="15" hidden="1"/>
    <row r="194" ht="15" hidden="1"/>
    <row r="195" ht="15" hidden="1"/>
    <row r="196" ht="15" hidden="1"/>
    <row r="197" ht="15" hidden="1"/>
    <row r="198" ht="15" hidden="1"/>
    <row r="199" ht="15" hidden="1"/>
    <row r="200" ht="15" hidden="1"/>
    <row r="201" ht="15" hidden="1"/>
    <row r="202" ht="15" hidden="1"/>
    <row r="203" ht="15" hidden="1"/>
    <row r="204" ht="15" hidden="1"/>
    <row r="205" ht="15" hidden="1"/>
    <row r="206" ht="15" hidden="1"/>
    <row r="207" ht="15" hidden="1"/>
    <row r="208" ht="15" hidden="1"/>
    <row r="209" ht="15" hidden="1"/>
    <row r="210" ht="15" hidden="1"/>
    <row r="211" ht="15" hidden="1"/>
    <row r="212" ht="15" hidden="1"/>
    <row r="213" ht="15" hidden="1"/>
    <row r="214" ht="15" hidden="1"/>
    <row r="215" ht="15" hidden="1"/>
    <row r="216" ht="15" hidden="1"/>
    <row r="217" ht="15" hidden="1"/>
    <row r="218" ht="15" hidden="1"/>
    <row r="219" ht="15" hidden="1"/>
    <row r="220" ht="15" hidden="1"/>
    <row r="221" ht="15" hidden="1"/>
    <row r="222" ht="15" hidden="1"/>
    <row r="223" ht="15" hidden="1"/>
    <row r="224" ht="15" hidden="1"/>
    <row r="225" ht="15" hidden="1"/>
    <row r="226" ht="15" hidden="1"/>
    <row r="227" ht="15" hidden="1"/>
    <row r="228" ht="15" hidden="1"/>
    <row r="229" ht="15" hidden="1"/>
    <row r="230" ht="15" hidden="1"/>
    <row r="231" ht="15" hidden="1"/>
    <row r="232" ht="15" hidden="1"/>
    <row r="233" ht="15" hidden="1"/>
    <row r="234" ht="15" hidden="1"/>
    <row r="235" ht="15" hidden="1"/>
    <row r="236" ht="15" hidden="1"/>
    <row r="237" ht="15" hidden="1"/>
    <row r="238" ht="15" hidden="1"/>
    <row r="239" ht="15" hidden="1"/>
    <row r="240" ht="15" hidden="1"/>
    <row r="241" ht="15" hidden="1"/>
    <row r="242" ht="15" hidden="1"/>
    <row r="243" ht="15" hidden="1"/>
    <row r="244" ht="15" hidden="1"/>
    <row r="245" ht="15" hidden="1"/>
    <row r="246" ht="15" hidden="1"/>
    <row r="247" ht="15" hidden="1"/>
    <row r="248" ht="15" hidden="1"/>
    <row r="249" ht="15" hidden="1"/>
    <row r="250" ht="15" hidden="1"/>
    <row r="251" ht="15" hidden="1"/>
    <row r="252" ht="15" hidden="1"/>
    <row r="253" ht="15" hidden="1"/>
    <row r="254" ht="15" hidden="1"/>
    <row r="255" ht="15" hidden="1"/>
    <row r="256" ht="15" hidden="1"/>
    <row r="257" ht="15" hidden="1"/>
    <row r="258" ht="15" hidden="1"/>
    <row r="259" ht="15" hidden="1"/>
    <row r="260" ht="15" hidden="1"/>
    <row r="261" ht="15" hidden="1"/>
    <row r="262" ht="15" hidden="1"/>
    <row r="263" ht="15" hidden="1"/>
    <row r="264" ht="15" hidden="1"/>
    <row r="265" ht="15" hidden="1"/>
    <row r="266" ht="15" hidden="1"/>
    <row r="267" ht="15" hidden="1"/>
    <row r="268" ht="15" hidden="1"/>
    <row r="269" ht="15" hidden="1"/>
    <row r="270" ht="15" hidden="1"/>
    <row r="271" ht="15" hidden="1"/>
    <row r="272" ht="15" hidden="1"/>
    <row r="273" ht="15" hidden="1"/>
    <row r="274" ht="15" hidden="1"/>
    <row r="275" ht="15" hidden="1"/>
    <row r="276" ht="15" hidden="1"/>
    <row r="277" ht="15" hidden="1"/>
    <row r="278" ht="15" hidden="1"/>
    <row r="279" ht="15" hidden="1"/>
    <row r="280" ht="15" hidden="1"/>
    <row r="281" ht="15" hidden="1"/>
    <row r="282" ht="15" hidden="1"/>
    <row r="283" ht="15" hidden="1"/>
    <row r="284" ht="15" hidden="1"/>
    <row r="285" ht="15" hidden="1"/>
    <row r="286" ht="15" hidden="1"/>
    <row r="287" ht="15" hidden="1"/>
    <row r="288" ht="15" hidden="1"/>
    <row r="289" ht="15" hidden="1"/>
    <row r="290" ht="15" hidden="1"/>
    <row r="291" ht="15" hidden="1"/>
    <row r="292" ht="15" hidden="1"/>
    <row r="293" ht="15" hidden="1"/>
    <row r="294" ht="15" hidden="1"/>
    <row r="295" ht="15" hidden="1"/>
    <row r="296" ht="15" hidden="1"/>
    <row r="297" ht="15" hidden="1"/>
    <row r="298" ht="15" hidden="1"/>
    <row r="299" ht="15" hidden="1"/>
    <row r="300" ht="15" hidden="1"/>
    <row r="301" ht="15" hidden="1"/>
    <row r="302" ht="15" hidden="1"/>
    <row r="303" ht="15" hidden="1"/>
    <row r="304" ht="15" hidden="1"/>
    <row r="305" ht="15" hidden="1"/>
    <row r="306" ht="15" hidden="1"/>
    <row r="307" ht="15" hidden="1"/>
    <row r="308" ht="15" hidden="1"/>
    <row r="309" ht="15" hidden="1"/>
    <row r="310" ht="15" hidden="1"/>
    <row r="311" ht="15" hidden="1"/>
    <row r="312" ht="15" hidden="1"/>
    <row r="313" ht="15" hidden="1"/>
    <row r="314" ht="15" hidden="1"/>
    <row r="315" ht="15" hidden="1"/>
    <row r="316" ht="15" hidden="1"/>
    <row r="317" ht="15" hidden="1"/>
    <row r="318" ht="15" hidden="1"/>
    <row r="319" ht="15" hidden="1"/>
    <row r="320" ht="15" hidden="1"/>
    <row r="321" ht="15" hidden="1"/>
    <row r="322" ht="15" hidden="1"/>
    <row r="323" ht="15" hidden="1"/>
    <row r="324" ht="15" hidden="1"/>
    <row r="325" ht="15" hidden="1"/>
    <row r="326" ht="15" hidden="1"/>
    <row r="327" ht="15" hidden="1"/>
    <row r="328" ht="15" hidden="1"/>
    <row r="329" ht="15" hidden="1"/>
    <row r="330" ht="15" hidden="1"/>
    <row r="331" ht="15" hidden="1"/>
    <row r="332" ht="15" hidden="1"/>
    <row r="333" ht="15" hidden="1"/>
    <row r="334" ht="15" hidden="1"/>
    <row r="335" ht="15" hidden="1"/>
    <row r="336" ht="15" hidden="1"/>
    <row r="337" ht="15" hidden="1"/>
    <row r="338" ht="15" hidden="1"/>
    <row r="339" ht="15" hidden="1"/>
    <row r="340" ht="15" hidden="1"/>
    <row r="341" ht="15" hidden="1"/>
    <row r="342" ht="15" hidden="1"/>
    <row r="343" ht="15" hidden="1"/>
    <row r="344" ht="15" hidden="1"/>
    <row r="345" ht="15" hidden="1"/>
    <row r="346" ht="15" hidden="1"/>
    <row r="347" ht="15" hidden="1"/>
    <row r="348" ht="15" hidden="1"/>
    <row r="349" ht="15" hidden="1"/>
    <row r="350" ht="15" hidden="1"/>
    <row r="351" ht="15" hidden="1"/>
    <row r="352" ht="15" hidden="1"/>
    <row r="353" ht="15" hidden="1"/>
    <row r="354" ht="15" hidden="1"/>
    <row r="355" ht="15" hidden="1"/>
    <row r="356" ht="15" hidden="1"/>
    <row r="357" ht="15" hidden="1"/>
    <row r="358" ht="15" hidden="1"/>
    <row r="359" ht="15" hidden="1"/>
    <row r="360" ht="15" hidden="1"/>
    <row r="361" ht="15" hidden="1"/>
    <row r="362" ht="15" hidden="1"/>
    <row r="363" ht="15" hidden="1"/>
    <row r="364" ht="15" hidden="1"/>
    <row r="365" ht="15" hidden="1"/>
    <row r="366" ht="15" hidden="1"/>
    <row r="367" ht="15" hidden="1"/>
    <row r="368" ht="15" hidden="1"/>
    <row r="369" ht="15" hidden="1"/>
    <row r="370" ht="15" hidden="1"/>
    <row r="371" ht="15" hidden="1"/>
    <row r="372" ht="15" hidden="1"/>
    <row r="373" ht="15" hidden="1"/>
    <row r="374" ht="15" hidden="1"/>
    <row r="375" ht="15" hidden="1"/>
    <row r="376" ht="15" hidden="1"/>
    <row r="377" ht="15" hidden="1"/>
    <row r="378" ht="15" hidden="1"/>
    <row r="379" ht="15" hidden="1"/>
    <row r="380" ht="15" hidden="1"/>
    <row r="381" ht="15" hidden="1"/>
    <row r="382" ht="15" hidden="1"/>
    <row r="383" ht="15" hidden="1"/>
    <row r="384" ht="15" hidden="1"/>
    <row r="385" ht="15" hidden="1"/>
    <row r="386" ht="15" hidden="1"/>
    <row r="387" ht="15" hidden="1"/>
    <row r="388" ht="15" hidden="1"/>
    <row r="389" ht="15" hidden="1"/>
    <row r="390" ht="15" hidden="1"/>
    <row r="391" ht="15" hidden="1"/>
    <row r="392" ht="15" hidden="1"/>
    <row r="393" ht="15" hidden="1"/>
    <row r="394" ht="15" hidden="1"/>
    <row r="395" ht="15" hidden="1"/>
    <row r="396" ht="15" hidden="1"/>
    <row r="397" ht="15" hidden="1"/>
    <row r="398" ht="15" hidden="1"/>
    <row r="399" ht="15" hidden="1"/>
    <row r="400" ht="15" hidden="1"/>
    <row r="401" ht="15" hidden="1"/>
    <row r="402" ht="15" hidden="1"/>
    <row r="403" ht="15" hidden="1"/>
    <row r="404" ht="15" hidden="1"/>
    <row r="405" ht="15" hidden="1"/>
    <row r="406" ht="15" hidden="1"/>
    <row r="407" ht="15" hidden="1"/>
    <row r="408" ht="15" hidden="1"/>
    <row r="409" ht="15" hidden="1"/>
    <row r="410" ht="15" hidden="1"/>
    <row r="411" ht="15" hidden="1"/>
    <row r="412" ht="15" hidden="1"/>
    <row r="413" ht="15" hidden="1"/>
    <row r="414" ht="15" hidden="1"/>
    <row r="415" ht="15" hidden="1"/>
    <row r="416" ht="15" hidden="1"/>
    <row r="417" ht="15" hidden="1"/>
    <row r="418" ht="15" hidden="1"/>
    <row r="419" ht="15" hidden="1"/>
    <row r="420" ht="15" hidden="1"/>
    <row r="421" ht="15" hidden="1"/>
    <row r="422" ht="15" hidden="1"/>
    <row r="423" ht="15" hidden="1"/>
    <row r="424" ht="15" hidden="1"/>
    <row r="425" ht="15" hidden="1"/>
    <row r="426" ht="15" hidden="1"/>
    <row r="427" ht="15" hidden="1"/>
    <row r="428" ht="15" hidden="1"/>
    <row r="429" ht="15" hidden="1"/>
    <row r="430" ht="15" hidden="1"/>
    <row r="431" ht="15" hidden="1"/>
    <row r="432" ht="15" hidden="1"/>
    <row r="433" ht="15" hidden="1"/>
    <row r="434" ht="15" hidden="1"/>
    <row r="435" ht="15" hidden="1"/>
    <row r="436" ht="15" hidden="1"/>
    <row r="437" ht="15" hidden="1"/>
    <row r="438" ht="15" hidden="1"/>
    <row r="439" ht="15" hidden="1"/>
    <row r="440" ht="15" hidden="1"/>
    <row r="441" ht="15" hidden="1"/>
    <row r="442" ht="15" hidden="1"/>
    <row r="443" ht="15" hidden="1"/>
    <row r="444" ht="15" hidden="1"/>
    <row r="445" ht="15" hidden="1"/>
    <row r="446" ht="15" hidden="1"/>
    <row r="447" ht="15" hidden="1"/>
    <row r="448" ht="15" hidden="1"/>
    <row r="449" ht="15" hidden="1"/>
    <row r="450" ht="15" hidden="1"/>
    <row r="451" ht="15" hidden="1"/>
    <row r="452" ht="15" hidden="1"/>
    <row r="453" ht="15" hidden="1"/>
    <row r="454" ht="15" hidden="1"/>
    <row r="455" ht="15" hidden="1"/>
    <row r="456" ht="15" hidden="1"/>
    <row r="457" ht="15" hidden="1"/>
    <row r="458" ht="15" hidden="1"/>
    <row r="459" ht="15" hidden="1"/>
    <row r="460" ht="15" hidden="1"/>
    <row r="461" ht="15" hidden="1"/>
    <row r="462" ht="15" hidden="1"/>
    <row r="463" ht="15" hidden="1"/>
    <row r="464" ht="15" hidden="1"/>
    <row r="465" ht="15" hidden="1"/>
    <row r="466" ht="15" hidden="1"/>
    <row r="467" ht="15" hidden="1"/>
  </sheetData>
  <mergeCells count="7">
    <mergeCell ref="O3:P3"/>
    <mergeCell ref="M3:N3"/>
    <mergeCell ref="D1:L1"/>
    <mergeCell ref="E3:F3"/>
    <mergeCell ref="G3:H3"/>
    <mergeCell ref="I3:J3"/>
    <mergeCell ref="K3:L3"/>
  </mergeCells>
  <printOptions/>
  <pageMargins left="0.4722222222222222" right="0.19652777777777777" top="0.9840277777777777" bottom="0.45902777777777776" header="0.5" footer="0.5"/>
  <pageSetup fitToHeight="1" fitToWidth="1" horizontalDpi="600" verticalDpi="600" orientation="portrait" paperSize="9" scale="63" r:id="rId2"/>
  <headerFooter alignWithMargins="0">
    <oddFooter>&amp;LMagnhild Knudsen&amp;R&amp;D</oddFooter>
  </headerFooter>
  <rowBreaks count="1" manualBreakCount="1">
    <brk id="6" max="6553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0"/>
  <sheetViews>
    <sheetView showGridLines="0" showZeros="0" zoomScale="75" zoomScaleNormal="75" workbookViewId="0" topLeftCell="A1">
      <selection activeCell="A51" sqref="A51:IV63"/>
    </sheetView>
  </sheetViews>
  <sheetFormatPr defaultColWidth="11.5546875" defaultRowHeight="15"/>
  <cols>
    <col min="1" max="2" width="7.4453125" style="76" bestFit="1" customWidth="1"/>
    <col min="3" max="3" width="21.10546875" style="76" bestFit="1" customWidth="1"/>
    <col min="4" max="4" width="14.6640625" style="76" bestFit="1" customWidth="1"/>
    <col min="5" max="5" width="6.6640625" style="76" bestFit="1" customWidth="1"/>
    <col min="6" max="6" width="7.10546875" style="76" bestFit="1" customWidth="1"/>
    <col min="7" max="7" width="6.6640625" style="76" customWidth="1"/>
    <col min="8" max="8" width="7.10546875" style="76" bestFit="1" customWidth="1"/>
    <col min="9" max="9" width="6.6640625" style="76" customWidth="1"/>
    <col min="10" max="10" width="7.10546875" style="76" bestFit="1" customWidth="1"/>
    <col min="11" max="11" width="6.6640625" style="76" customWidth="1"/>
    <col min="12" max="12" width="7.10546875" style="76" bestFit="1" customWidth="1"/>
    <col min="13" max="13" width="6.6640625" style="76" customWidth="1"/>
    <col min="14" max="14" width="7.10546875" style="76" bestFit="1" customWidth="1"/>
    <col min="15" max="15" width="6.6640625" style="76" customWidth="1"/>
    <col min="16" max="16" width="7.10546875" style="76" bestFit="1" customWidth="1"/>
    <col min="17" max="23" width="6.6640625" style="76" hidden="1" customWidth="1"/>
    <col min="24" max="24" width="5.6640625" style="76" hidden="1" customWidth="1"/>
    <col min="25" max="25" width="4.6640625" style="76" hidden="1" customWidth="1"/>
    <col min="26" max="26" width="5.6640625" style="76" hidden="1" customWidth="1"/>
    <col min="27" max="27" width="6.88671875" style="76" hidden="1" customWidth="1"/>
    <col min="28" max="30" width="4.6640625" style="76" hidden="1" customWidth="1"/>
    <col min="31" max="32" width="8.88671875" style="76" hidden="1" customWidth="1"/>
    <col min="33" max="33" width="9.6640625" style="76" hidden="1" customWidth="1"/>
    <col min="34" max="16384" width="9.6640625" style="76" customWidth="1"/>
  </cols>
  <sheetData>
    <row r="1" spans="4:23" ht="33.75" customHeight="1">
      <c r="D1" s="230" t="str">
        <f>'J 12'!$D$1</f>
        <v>TE cup 2003</v>
      </c>
      <c r="E1" s="230"/>
      <c r="F1" s="230"/>
      <c r="G1" s="230"/>
      <c r="H1" s="230"/>
      <c r="I1" s="230"/>
      <c r="J1" s="230"/>
      <c r="K1" s="230"/>
      <c r="L1" s="230"/>
      <c r="M1" s="18"/>
      <c r="N1" s="18"/>
      <c r="O1" s="18"/>
      <c r="P1" s="18"/>
      <c r="Q1" s="16"/>
      <c r="R1" s="2"/>
      <c r="S1" s="2"/>
      <c r="T1" s="2"/>
      <c r="U1" s="2"/>
      <c r="V1" s="2"/>
      <c r="W1" s="2"/>
    </row>
    <row r="2" spans="4:23" ht="24.75" customHeight="1" thickBot="1"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1"/>
      <c r="R2" s="81"/>
      <c r="S2" s="81"/>
      <c r="T2" s="81"/>
      <c r="U2" s="81"/>
      <c r="V2" s="81"/>
      <c r="W2" s="81"/>
    </row>
    <row r="3" spans="1:23" ht="22.5" customHeight="1" thickBot="1">
      <c r="A3" s="83" t="s">
        <v>398</v>
      </c>
      <c r="B3" s="84"/>
      <c r="C3" s="85"/>
      <c r="D3" s="82"/>
      <c r="E3" s="227" t="s">
        <v>425</v>
      </c>
      <c r="F3" s="228"/>
      <c r="G3" s="227" t="s">
        <v>95</v>
      </c>
      <c r="H3" s="228"/>
      <c r="I3" s="227" t="s">
        <v>96</v>
      </c>
      <c r="J3" s="228"/>
      <c r="K3" s="227" t="s">
        <v>97</v>
      </c>
      <c r="L3" s="228"/>
      <c r="M3" s="227" t="s">
        <v>98</v>
      </c>
      <c r="N3" s="228"/>
      <c r="O3" s="227" t="s">
        <v>202</v>
      </c>
      <c r="P3" s="228"/>
      <c r="Q3" s="86"/>
      <c r="R3" s="87"/>
      <c r="S3" s="87"/>
      <c r="T3" s="87"/>
      <c r="U3" s="87"/>
      <c r="V3" s="87"/>
      <c r="W3" s="88"/>
    </row>
    <row r="4" spans="1:24" ht="18.75" customHeight="1" thickTop="1">
      <c r="A4" s="89" t="s">
        <v>2</v>
      </c>
      <c r="B4" s="90" t="s">
        <v>3</v>
      </c>
      <c r="C4" s="91"/>
      <c r="D4" s="92"/>
      <c r="E4" s="93" t="s">
        <v>4</v>
      </c>
      <c r="F4" s="94" t="s">
        <v>1</v>
      </c>
      <c r="G4" s="95" t="s">
        <v>4</v>
      </c>
      <c r="H4" s="96" t="s">
        <v>1</v>
      </c>
      <c r="I4" s="93" t="s">
        <v>4</v>
      </c>
      <c r="J4" s="94" t="s">
        <v>1</v>
      </c>
      <c r="K4" s="95" t="s">
        <v>4</v>
      </c>
      <c r="L4" s="96" t="s">
        <v>1</v>
      </c>
      <c r="M4" s="93" t="s">
        <v>4</v>
      </c>
      <c r="N4" s="94" t="s">
        <v>1</v>
      </c>
      <c r="O4" s="93" t="s">
        <v>4</v>
      </c>
      <c r="P4" s="94" t="s">
        <v>1</v>
      </c>
      <c r="Q4" s="97" t="s">
        <v>5</v>
      </c>
      <c r="R4" s="98" t="s">
        <v>5</v>
      </c>
      <c r="S4" s="98" t="s">
        <v>5</v>
      </c>
      <c r="T4" s="98" t="s">
        <v>5</v>
      </c>
      <c r="U4" s="98" t="s">
        <v>5</v>
      </c>
      <c r="V4" s="98" t="s">
        <v>5</v>
      </c>
      <c r="W4" s="99" t="s">
        <v>3</v>
      </c>
      <c r="X4" s="100"/>
    </row>
    <row r="5" spans="1:29" ht="18.75" customHeight="1" thickBot="1">
      <c r="A5" s="101" t="s">
        <v>6</v>
      </c>
      <c r="B5" s="102" t="s">
        <v>1</v>
      </c>
      <c r="C5" s="101" t="s">
        <v>7</v>
      </c>
      <c r="D5" s="102" t="s">
        <v>8</v>
      </c>
      <c r="E5" s="103" t="s">
        <v>6</v>
      </c>
      <c r="F5" s="104"/>
      <c r="G5" s="105" t="s">
        <v>6</v>
      </c>
      <c r="H5" s="106"/>
      <c r="I5" s="103" t="s">
        <v>6</v>
      </c>
      <c r="J5" s="104"/>
      <c r="K5" s="105" t="s">
        <v>6</v>
      </c>
      <c r="L5" s="106"/>
      <c r="M5" s="103" t="s">
        <v>6</v>
      </c>
      <c r="N5" s="104"/>
      <c r="O5" s="103" t="s">
        <v>6</v>
      </c>
      <c r="P5" s="104"/>
      <c r="Q5" s="107" t="s">
        <v>9</v>
      </c>
      <c r="R5" s="108" t="s">
        <v>10</v>
      </c>
      <c r="S5" s="108" t="s">
        <v>11</v>
      </c>
      <c r="T5" s="108" t="s">
        <v>12</v>
      </c>
      <c r="U5" s="108">
        <v>5</v>
      </c>
      <c r="V5" s="108">
        <v>6</v>
      </c>
      <c r="W5" s="109" t="s">
        <v>1</v>
      </c>
      <c r="X5" s="100"/>
      <c r="Z5" s="76">
        <v>1</v>
      </c>
      <c r="AA5" s="76">
        <v>2</v>
      </c>
      <c r="AB5" s="76">
        <v>3</v>
      </c>
      <c r="AC5" s="76">
        <v>4</v>
      </c>
    </row>
    <row r="6" spans="1:29" ht="15.75" customHeight="1" thickTop="1">
      <c r="A6" s="164">
        <f aca="true" t="shared" si="0" ref="A6:A50">RANK(W6,W$6:W$50,0)</f>
        <v>1</v>
      </c>
      <c r="B6" s="165">
        <f aca="true" t="shared" si="1" ref="B6:B35">W6</f>
        <v>290</v>
      </c>
      <c r="C6" s="166" t="s">
        <v>265</v>
      </c>
      <c r="D6" s="167" t="s">
        <v>125</v>
      </c>
      <c r="E6" s="168">
        <v>3</v>
      </c>
      <c r="F6" s="169">
        <f>INDEX(poeng!$A$1:$B$154,(E6-0)+1,2)</f>
        <v>60</v>
      </c>
      <c r="G6" s="170">
        <v>4</v>
      </c>
      <c r="H6" s="169">
        <f>INDEX(poeng!$A$1:$B$154,(G6-0)+1,2)</f>
        <v>50</v>
      </c>
      <c r="I6" s="168">
        <v>1</v>
      </c>
      <c r="J6" s="169">
        <f>INDEX(poeng!$A$1:$B$154,(I6-0)+1,2)</f>
        <v>100</v>
      </c>
      <c r="K6" s="170">
        <v>5</v>
      </c>
      <c r="L6" s="169">
        <f>INDEX(poeng!$A$1:$B$154,(K6-0)+1,2)</f>
        <v>45</v>
      </c>
      <c r="M6" s="168">
        <v>16</v>
      </c>
      <c r="N6" s="169">
        <f>INDEX(poeng!$A$1:$B$154,(M6-0)+1,2)</f>
        <v>15</v>
      </c>
      <c r="O6" s="168">
        <v>2</v>
      </c>
      <c r="P6" s="169">
        <f>INDEX(poeng!$A$1:$B$154,(O6-0)+1,2)</f>
        <v>80</v>
      </c>
      <c r="Q6" s="117">
        <f aca="true" t="shared" si="2" ref="Q6:Q35">F6</f>
        <v>60</v>
      </c>
      <c r="R6" s="200">
        <f aca="true" t="shared" si="3" ref="R6:R35">H6</f>
        <v>50</v>
      </c>
      <c r="S6" s="200">
        <f aca="true" t="shared" si="4" ref="S6:S35">J6</f>
        <v>100</v>
      </c>
      <c r="T6" s="200">
        <f aca="true" t="shared" si="5" ref="T6:T35">L6</f>
        <v>45</v>
      </c>
      <c r="U6" s="200">
        <f aca="true" t="shared" si="6" ref="U6:U35">N6</f>
        <v>15</v>
      </c>
      <c r="V6" s="200">
        <f aca="true" t="shared" si="7" ref="V6:V35">P6</f>
        <v>80</v>
      </c>
      <c r="W6" s="201">
        <f aca="true" t="shared" si="8" ref="W6:W35">SUM(Z6:AC6)</f>
        <v>290</v>
      </c>
      <c r="X6" s="131"/>
      <c r="Z6" s="120">
        <f aca="true" t="shared" si="9" ref="Z6:Z35">LARGE(Q6:V6,1)</f>
        <v>100</v>
      </c>
      <c r="AA6" s="120">
        <f aca="true" t="shared" si="10" ref="AA6:AA35">LARGE(Q6:V6,2)</f>
        <v>80</v>
      </c>
      <c r="AB6" s="120">
        <f aca="true" t="shared" si="11" ref="AB6:AB35">LARGE(Q6:V6,3)</f>
        <v>60</v>
      </c>
      <c r="AC6" s="120">
        <f aca="true" t="shared" si="12" ref="AC6:AC35">LARGE(Q6:V6,4)</f>
        <v>50</v>
      </c>
    </row>
    <row r="7" spans="1:29" ht="15.75" customHeight="1">
      <c r="A7" s="146">
        <f t="shared" si="0"/>
        <v>2</v>
      </c>
      <c r="B7" s="147">
        <f t="shared" si="1"/>
        <v>285</v>
      </c>
      <c r="C7" s="153" t="s">
        <v>281</v>
      </c>
      <c r="D7" s="154" t="s">
        <v>130</v>
      </c>
      <c r="E7" s="150">
        <v>15</v>
      </c>
      <c r="F7" s="151">
        <f>INDEX(poeng!$A$1:$B$154,(E7-0)+1,2)</f>
        <v>16</v>
      </c>
      <c r="G7" s="152">
        <v>5</v>
      </c>
      <c r="H7" s="151">
        <f>INDEX(poeng!$A$1:$B$154,(G7-0)+1,2)</f>
        <v>45</v>
      </c>
      <c r="I7" s="150">
        <v>2</v>
      </c>
      <c r="J7" s="151">
        <f>INDEX(poeng!$A$1:$B$154,(I7-0)+1,2)</f>
        <v>80</v>
      </c>
      <c r="K7" s="152">
        <v>1</v>
      </c>
      <c r="L7" s="151">
        <f>INDEX(poeng!$A$1:$B$154,(K7-0)+1,2)</f>
        <v>100</v>
      </c>
      <c r="M7" s="150">
        <v>6</v>
      </c>
      <c r="N7" s="151">
        <f>INDEX(poeng!$A$1:$B$154,(M7-0)+1,2)</f>
        <v>40</v>
      </c>
      <c r="O7" s="150">
        <v>3</v>
      </c>
      <c r="P7" s="151">
        <f>INDEX(poeng!$A$1:$B$154,(O7-0)+1,2)</f>
        <v>60</v>
      </c>
      <c r="Q7" s="128">
        <f t="shared" si="2"/>
        <v>16</v>
      </c>
      <c r="R7" s="129">
        <f t="shared" si="3"/>
        <v>45</v>
      </c>
      <c r="S7" s="129">
        <f t="shared" si="4"/>
        <v>80</v>
      </c>
      <c r="T7" s="129">
        <f t="shared" si="5"/>
        <v>100</v>
      </c>
      <c r="U7" s="129">
        <f t="shared" si="6"/>
        <v>40</v>
      </c>
      <c r="V7" s="129">
        <f t="shared" si="7"/>
        <v>60</v>
      </c>
      <c r="W7" s="130">
        <f t="shared" si="8"/>
        <v>285</v>
      </c>
      <c r="X7" s="131"/>
      <c r="Z7" s="120">
        <f t="shared" si="9"/>
        <v>100</v>
      </c>
      <c r="AA7" s="120">
        <f t="shared" si="10"/>
        <v>80</v>
      </c>
      <c r="AB7" s="120">
        <f t="shared" si="11"/>
        <v>60</v>
      </c>
      <c r="AC7" s="120">
        <f t="shared" si="12"/>
        <v>45</v>
      </c>
    </row>
    <row r="8" spans="1:29" ht="15.75" customHeight="1">
      <c r="A8" s="146">
        <f t="shared" si="0"/>
        <v>3</v>
      </c>
      <c r="B8" s="147">
        <f t="shared" si="1"/>
        <v>261</v>
      </c>
      <c r="C8" s="153" t="s">
        <v>274</v>
      </c>
      <c r="D8" s="154" t="s">
        <v>146</v>
      </c>
      <c r="E8" s="150">
        <v>11</v>
      </c>
      <c r="F8" s="151">
        <f>INDEX(poeng!$A$1:$B$154,(E8-0)+1,2)</f>
        <v>24</v>
      </c>
      <c r="G8" s="152">
        <v>1</v>
      </c>
      <c r="H8" s="151">
        <f>INDEX(poeng!$A$1:$B$154,(G8-0)+1,2)</f>
        <v>100</v>
      </c>
      <c r="I8" s="150">
        <v>5</v>
      </c>
      <c r="J8" s="151">
        <f>INDEX(poeng!$A$1:$B$154,(I8-0)+1,2)</f>
        <v>45</v>
      </c>
      <c r="K8" s="152">
        <v>7</v>
      </c>
      <c r="L8" s="151">
        <f>INDEX(poeng!$A$1:$B$154,(K8-0)+1,2)</f>
        <v>36</v>
      </c>
      <c r="M8" s="150">
        <v>2</v>
      </c>
      <c r="N8" s="151">
        <f>INDEX(poeng!$A$1:$B$154,(M8-0)+1,2)</f>
        <v>80</v>
      </c>
      <c r="O8" s="150">
        <v>11</v>
      </c>
      <c r="P8" s="151">
        <f>INDEX(poeng!$A$1:$B$154,(O8-0)+1,2)</f>
        <v>24</v>
      </c>
      <c r="Q8" s="128">
        <f t="shared" si="2"/>
        <v>24</v>
      </c>
      <c r="R8" s="129">
        <f t="shared" si="3"/>
        <v>100</v>
      </c>
      <c r="S8" s="129">
        <f t="shared" si="4"/>
        <v>45</v>
      </c>
      <c r="T8" s="129">
        <f t="shared" si="5"/>
        <v>36</v>
      </c>
      <c r="U8" s="129">
        <f t="shared" si="6"/>
        <v>80</v>
      </c>
      <c r="V8" s="129">
        <f t="shared" si="7"/>
        <v>24</v>
      </c>
      <c r="W8" s="130">
        <f t="shared" si="8"/>
        <v>261</v>
      </c>
      <c r="X8" s="131"/>
      <c r="Z8" s="120">
        <f t="shared" si="9"/>
        <v>100</v>
      </c>
      <c r="AA8" s="120">
        <f t="shared" si="10"/>
        <v>80</v>
      </c>
      <c r="AB8" s="120">
        <f t="shared" si="11"/>
        <v>45</v>
      </c>
      <c r="AC8" s="120">
        <f t="shared" si="12"/>
        <v>36</v>
      </c>
    </row>
    <row r="9" spans="1:29" ht="15.75" customHeight="1">
      <c r="A9" s="146">
        <f t="shared" si="0"/>
        <v>4</v>
      </c>
      <c r="B9" s="147">
        <f t="shared" si="1"/>
        <v>250</v>
      </c>
      <c r="C9" s="153" t="s">
        <v>266</v>
      </c>
      <c r="D9" s="154" t="s">
        <v>137</v>
      </c>
      <c r="E9" s="150">
        <v>4</v>
      </c>
      <c r="F9" s="151">
        <f>INDEX(poeng!$A$1:$B$154,(E9-0)+1,2)</f>
        <v>50</v>
      </c>
      <c r="G9" s="152">
        <v>2</v>
      </c>
      <c r="H9" s="151">
        <f>INDEX(poeng!$A$1:$B$154,(G9-0)+1,2)</f>
        <v>80</v>
      </c>
      <c r="I9" s="150">
        <v>7</v>
      </c>
      <c r="J9" s="151">
        <f>INDEX(poeng!$A$1:$B$154,(I9-0)+1,2)</f>
        <v>36</v>
      </c>
      <c r="K9" s="152">
        <v>2</v>
      </c>
      <c r="L9" s="151">
        <f>INDEX(poeng!$A$1:$B$154,(K9-0)+1,2)</f>
        <v>80</v>
      </c>
      <c r="M9" s="150">
        <v>6</v>
      </c>
      <c r="N9" s="151">
        <f>INDEX(poeng!$A$1:$B$154,(M9-0)+1,2)</f>
        <v>40</v>
      </c>
      <c r="O9" s="150">
        <v>6</v>
      </c>
      <c r="P9" s="151">
        <f>INDEX(poeng!$A$1:$B$154,(O9-0)+1,2)</f>
        <v>40</v>
      </c>
      <c r="Q9" s="128">
        <f t="shared" si="2"/>
        <v>50</v>
      </c>
      <c r="R9" s="129">
        <f t="shared" si="3"/>
        <v>80</v>
      </c>
      <c r="S9" s="129">
        <f t="shared" si="4"/>
        <v>36</v>
      </c>
      <c r="T9" s="129">
        <f t="shared" si="5"/>
        <v>80</v>
      </c>
      <c r="U9" s="129">
        <f t="shared" si="6"/>
        <v>40</v>
      </c>
      <c r="V9" s="129">
        <f t="shared" si="7"/>
        <v>40</v>
      </c>
      <c r="W9" s="130">
        <f t="shared" si="8"/>
        <v>250</v>
      </c>
      <c r="X9" s="131"/>
      <c r="Y9" s="120"/>
      <c r="Z9" s="120">
        <f t="shared" si="9"/>
        <v>80</v>
      </c>
      <c r="AA9" s="120">
        <f t="shared" si="10"/>
        <v>80</v>
      </c>
      <c r="AB9" s="120">
        <f t="shared" si="11"/>
        <v>50</v>
      </c>
      <c r="AC9" s="120">
        <f t="shared" si="12"/>
        <v>40</v>
      </c>
    </row>
    <row r="10" spans="1:29" ht="15.75" customHeight="1">
      <c r="A10" s="146">
        <f t="shared" si="0"/>
        <v>5</v>
      </c>
      <c r="B10" s="147">
        <f t="shared" si="1"/>
        <v>229</v>
      </c>
      <c r="C10" s="153" t="s">
        <v>268</v>
      </c>
      <c r="D10" s="154" t="s">
        <v>146</v>
      </c>
      <c r="E10" s="150">
        <v>6</v>
      </c>
      <c r="F10" s="151">
        <f>INDEX(poeng!$A$1:$B$154,(E10-0)+1,2)</f>
        <v>40</v>
      </c>
      <c r="G10" s="152">
        <v>12</v>
      </c>
      <c r="H10" s="151">
        <f>INDEX(poeng!$A$1:$B$154,(G10-0)+1,2)</f>
        <v>22</v>
      </c>
      <c r="I10" s="150"/>
      <c r="J10" s="151">
        <f>INDEX(poeng!$A$1:$B$154,(I10-0)+1,2)</f>
        <v>0</v>
      </c>
      <c r="K10" s="152">
        <v>9</v>
      </c>
      <c r="L10" s="151">
        <f>INDEX(poeng!$A$1:$B$154,(K10-0)+1,2)</f>
        <v>29</v>
      </c>
      <c r="M10" s="150">
        <v>3</v>
      </c>
      <c r="N10" s="151">
        <f>INDEX(poeng!$A$1:$B$154,(M10-0)+1,2)</f>
        <v>60</v>
      </c>
      <c r="O10" s="150">
        <v>1</v>
      </c>
      <c r="P10" s="151">
        <f>INDEX(poeng!$A$1:$B$154,(O10-0)+1,2)</f>
        <v>100</v>
      </c>
      <c r="Q10" s="128">
        <f t="shared" si="2"/>
        <v>40</v>
      </c>
      <c r="R10" s="129">
        <f t="shared" si="3"/>
        <v>22</v>
      </c>
      <c r="S10" s="129">
        <f t="shared" si="4"/>
        <v>0</v>
      </c>
      <c r="T10" s="129">
        <f t="shared" si="5"/>
        <v>29</v>
      </c>
      <c r="U10" s="129">
        <f t="shared" si="6"/>
        <v>60</v>
      </c>
      <c r="V10" s="129">
        <f t="shared" si="7"/>
        <v>100</v>
      </c>
      <c r="W10" s="130">
        <f t="shared" si="8"/>
        <v>229</v>
      </c>
      <c r="X10" s="131"/>
      <c r="Z10" s="120">
        <f t="shared" si="9"/>
        <v>100</v>
      </c>
      <c r="AA10" s="120">
        <f t="shared" si="10"/>
        <v>60</v>
      </c>
      <c r="AB10" s="120">
        <f t="shared" si="11"/>
        <v>40</v>
      </c>
      <c r="AC10" s="120">
        <f t="shared" si="12"/>
        <v>29</v>
      </c>
    </row>
    <row r="11" spans="1:29" ht="15.75" customHeight="1">
      <c r="A11" s="146">
        <f t="shared" si="0"/>
        <v>6</v>
      </c>
      <c r="B11" s="147">
        <f t="shared" si="1"/>
        <v>215</v>
      </c>
      <c r="C11" s="153" t="s">
        <v>380</v>
      </c>
      <c r="D11" s="154" t="s">
        <v>297</v>
      </c>
      <c r="E11" s="150"/>
      <c r="F11" s="151">
        <f>INDEX(poeng!$A$1:$B$154,(E11-0)+1,2)</f>
        <v>0</v>
      </c>
      <c r="G11" s="152">
        <v>6</v>
      </c>
      <c r="H11" s="151">
        <f>INDEX(poeng!$A$1:$B$154,(G11-0)+1,2)</f>
        <v>40</v>
      </c>
      <c r="I11" s="150">
        <v>5</v>
      </c>
      <c r="J11" s="151">
        <f>INDEX(poeng!$A$1:$B$154,(I11-0)+1,2)</f>
        <v>45</v>
      </c>
      <c r="K11" s="152">
        <v>2</v>
      </c>
      <c r="L11" s="151">
        <f>INDEX(poeng!$A$1:$B$154,(K11-0)+1,2)</f>
        <v>80</v>
      </c>
      <c r="M11" s="150">
        <v>4</v>
      </c>
      <c r="N11" s="151">
        <f>INDEX(poeng!$A$1:$B$154,(M11-0)+1,2)</f>
        <v>50</v>
      </c>
      <c r="O11" s="150">
        <v>9</v>
      </c>
      <c r="P11" s="151">
        <f>INDEX(poeng!$A$1:$B$154,(O11-0)+1,2)</f>
        <v>29</v>
      </c>
      <c r="Q11" s="128">
        <f t="shared" si="2"/>
        <v>0</v>
      </c>
      <c r="R11" s="129">
        <f t="shared" si="3"/>
        <v>40</v>
      </c>
      <c r="S11" s="129">
        <f t="shared" si="4"/>
        <v>45</v>
      </c>
      <c r="T11" s="129">
        <f t="shared" si="5"/>
        <v>80</v>
      </c>
      <c r="U11" s="129">
        <f t="shared" si="6"/>
        <v>50</v>
      </c>
      <c r="V11" s="129">
        <f t="shared" si="7"/>
        <v>29</v>
      </c>
      <c r="W11" s="130">
        <f t="shared" si="8"/>
        <v>215</v>
      </c>
      <c r="X11" s="131"/>
      <c r="Z11" s="120">
        <f t="shared" si="9"/>
        <v>80</v>
      </c>
      <c r="AA11" s="120">
        <f t="shared" si="10"/>
        <v>50</v>
      </c>
      <c r="AB11" s="120">
        <f t="shared" si="11"/>
        <v>45</v>
      </c>
      <c r="AC11" s="120">
        <f t="shared" si="12"/>
        <v>40</v>
      </c>
    </row>
    <row r="12" spans="1:29" ht="15.75" customHeight="1">
      <c r="A12" s="146">
        <f t="shared" si="0"/>
        <v>7</v>
      </c>
      <c r="B12" s="147">
        <f t="shared" si="1"/>
        <v>201</v>
      </c>
      <c r="C12" s="153" t="s">
        <v>263</v>
      </c>
      <c r="D12" s="154" t="s">
        <v>99</v>
      </c>
      <c r="E12" s="150">
        <v>1</v>
      </c>
      <c r="F12" s="151">
        <f>INDEX(poeng!$A$1:$B$154,(E12-0)+1,2)</f>
        <v>100</v>
      </c>
      <c r="G12" s="152">
        <v>10</v>
      </c>
      <c r="H12" s="151">
        <f>INDEX(poeng!$A$1:$B$154,(G12-0)+1,2)</f>
        <v>26</v>
      </c>
      <c r="I12" s="150">
        <v>3</v>
      </c>
      <c r="J12" s="151">
        <f>INDEX(poeng!$A$1:$B$154,(I12-0)+1,2)</f>
        <v>60</v>
      </c>
      <c r="K12" s="152">
        <v>16</v>
      </c>
      <c r="L12" s="151">
        <f>INDEX(poeng!$A$1:$B$154,(K12-0)+1,2)</f>
        <v>15</v>
      </c>
      <c r="M12" s="150">
        <v>18</v>
      </c>
      <c r="N12" s="151">
        <f>INDEX(poeng!$A$1:$B$154,(M12-0)+1,2)</f>
        <v>13</v>
      </c>
      <c r="O12" s="150">
        <v>20</v>
      </c>
      <c r="P12" s="151">
        <f>INDEX(poeng!$A$1:$B$154,(O12-0)+1,2)</f>
        <v>11</v>
      </c>
      <c r="Q12" s="128">
        <f t="shared" si="2"/>
        <v>100</v>
      </c>
      <c r="R12" s="129">
        <f t="shared" si="3"/>
        <v>26</v>
      </c>
      <c r="S12" s="129">
        <f t="shared" si="4"/>
        <v>60</v>
      </c>
      <c r="T12" s="129">
        <f t="shared" si="5"/>
        <v>15</v>
      </c>
      <c r="U12" s="129">
        <f t="shared" si="6"/>
        <v>13</v>
      </c>
      <c r="V12" s="129">
        <f t="shared" si="7"/>
        <v>11</v>
      </c>
      <c r="W12" s="130">
        <f t="shared" si="8"/>
        <v>201</v>
      </c>
      <c r="X12" s="100"/>
      <c r="Z12" s="120">
        <f t="shared" si="9"/>
        <v>100</v>
      </c>
      <c r="AA12" s="120">
        <f t="shared" si="10"/>
        <v>60</v>
      </c>
      <c r="AB12" s="120">
        <f t="shared" si="11"/>
        <v>26</v>
      </c>
      <c r="AC12" s="120">
        <f t="shared" si="12"/>
        <v>15</v>
      </c>
    </row>
    <row r="13" spans="1:29" ht="15.75" customHeight="1">
      <c r="A13" s="146">
        <f t="shared" si="0"/>
        <v>8</v>
      </c>
      <c r="B13" s="147">
        <f t="shared" si="1"/>
        <v>200</v>
      </c>
      <c r="C13" s="153" t="s">
        <v>267</v>
      </c>
      <c r="D13" s="154" t="s">
        <v>125</v>
      </c>
      <c r="E13" s="150">
        <v>5</v>
      </c>
      <c r="F13" s="151">
        <f>INDEX(poeng!$A$1:$B$154,(E13-0)+1,2)</f>
        <v>45</v>
      </c>
      <c r="G13" s="152">
        <v>3</v>
      </c>
      <c r="H13" s="151">
        <f>INDEX(poeng!$A$1:$B$154,(G13-0)+1,2)</f>
        <v>60</v>
      </c>
      <c r="I13" s="150">
        <v>7</v>
      </c>
      <c r="J13" s="151">
        <f>INDEX(poeng!$A$1:$B$154,(I13-0)+1,2)</f>
        <v>36</v>
      </c>
      <c r="K13" s="152">
        <v>4</v>
      </c>
      <c r="L13" s="151">
        <f>INDEX(poeng!$A$1:$B$154,(K13-0)+1,2)</f>
        <v>50</v>
      </c>
      <c r="M13" s="150">
        <v>5</v>
      </c>
      <c r="N13" s="151">
        <f>INDEX(poeng!$A$1:$B$154,(M13-0)+1,2)</f>
        <v>45</v>
      </c>
      <c r="O13" s="150">
        <v>7</v>
      </c>
      <c r="P13" s="151">
        <f>INDEX(poeng!$A$1:$B$154,(O13-0)+1,2)</f>
        <v>36</v>
      </c>
      <c r="Q13" s="128">
        <f t="shared" si="2"/>
        <v>45</v>
      </c>
      <c r="R13" s="129">
        <f t="shared" si="3"/>
        <v>60</v>
      </c>
      <c r="S13" s="129">
        <f t="shared" si="4"/>
        <v>36</v>
      </c>
      <c r="T13" s="129">
        <f t="shared" si="5"/>
        <v>50</v>
      </c>
      <c r="U13" s="129">
        <f t="shared" si="6"/>
        <v>45</v>
      </c>
      <c r="V13" s="129">
        <f t="shared" si="7"/>
        <v>36</v>
      </c>
      <c r="W13" s="130">
        <f t="shared" si="8"/>
        <v>200</v>
      </c>
      <c r="X13" s="100"/>
      <c r="Z13" s="120">
        <f t="shared" si="9"/>
        <v>60</v>
      </c>
      <c r="AA13" s="120">
        <f t="shared" si="10"/>
        <v>50</v>
      </c>
      <c r="AB13" s="120">
        <f t="shared" si="11"/>
        <v>45</v>
      </c>
      <c r="AC13" s="120">
        <f t="shared" si="12"/>
        <v>45</v>
      </c>
    </row>
    <row r="14" spans="1:29" ht="15.75" customHeight="1">
      <c r="A14" s="146">
        <f t="shared" si="0"/>
        <v>9</v>
      </c>
      <c r="B14" s="147">
        <f t="shared" si="1"/>
        <v>177</v>
      </c>
      <c r="C14" s="153" t="s">
        <v>381</v>
      </c>
      <c r="D14" s="154" t="s">
        <v>382</v>
      </c>
      <c r="E14" s="150"/>
      <c r="F14" s="151">
        <f>INDEX(poeng!$A$1:$B$154,(E14-0)+1,2)</f>
        <v>0</v>
      </c>
      <c r="G14" s="152">
        <v>8</v>
      </c>
      <c r="H14" s="151">
        <f>INDEX(poeng!$A$1:$B$154,(G14-0)+1,2)</f>
        <v>32</v>
      </c>
      <c r="I14" s="150"/>
      <c r="J14" s="151">
        <f>INDEX(poeng!$A$1:$B$154,(I14-0)+1,2)</f>
        <v>0</v>
      </c>
      <c r="K14" s="152"/>
      <c r="L14" s="151">
        <f>INDEX(poeng!$A$1:$B$154,(K14-0)+1,2)</f>
        <v>0</v>
      </c>
      <c r="M14" s="150">
        <v>1</v>
      </c>
      <c r="N14" s="151">
        <f>INDEX(poeng!$A$1:$B$154,(M14-0)+1,2)</f>
        <v>100</v>
      </c>
      <c r="O14" s="150">
        <v>5</v>
      </c>
      <c r="P14" s="151">
        <f>INDEX(poeng!$A$1:$B$154,(O14-0)+1,2)</f>
        <v>45</v>
      </c>
      <c r="Q14" s="128">
        <f t="shared" si="2"/>
        <v>0</v>
      </c>
      <c r="R14" s="129">
        <f t="shared" si="3"/>
        <v>32</v>
      </c>
      <c r="S14" s="129">
        <f t="shared" si="4"/>
        <v>0</v>
      </c>
      <c r="T14" s="129">
        <f t="shared" si="5"/>
        <v>0</v>
      </c>
      <c r="U14" s="129">
        <f t="shared" si="6"/>
        <v>100</v>
      </c>
      <c r="V14" s="129">
        <f t="shared" si="7"/>
        <v>45</v>
      </c>
      <c r="W14" s="130">
        <f t="shared" si="8"/>
        <v>177</v>
      </c>
      <c r="X14" s="100"/>
      <c r="Z14" s="120">
        <f t="shared" si="9"/>
        <v>100</v>
      </c>
      <c r="AA14" s="120">
        <f t="shared" si="10"/>
        <v>45</v>
      </c>
      <c r="AB14" s="120">
        <f t="shared" si="11"/>
        <v>32</v>
      </c>
      <c r="AC14" s="120">
        <f t="shared" si="12"/>
        <v>0</v>
      </c>
    </row>
    <row r="15" spans="1:29" ht="15.75" customHeight="1">
      <c r="A15" s="146">
        <f t="shared" si="0"/>
        <v>10</v>
      </c>
      <c r="B15" s="147">
        <f t="shared" si="1"/>
        <v>146</v>
      </c>
      <c r="C15" s="153" t="s">
        <v>264</v>
      </c>
      <c r="D15" s="154" t="s">
        <v>126</v>
      </c>
      <c r="E15" s="150">
        <v>2</v>
      </c>
      <c r="F15" s="151">
        <f>INDEX(poeng!$A$1:$B$154,(E15-0)+1,2)</f>
        <v>80</v>
      </c>
      <c r="G15" s="152">
        <v>13</v>
      </c>
      <c r="H15" s="151">
        <f>INDEX(poeng!$A$1:$B$154,(G15-0)+1,2)</f>
        <v>20</v>
      </c>
      <c r="I15" s="150">
        <v>7</v>
      </c>
      <c r="J15" s="151">
        <f>INDEX(poeng!$A$1:$B$154,(I15-0)+1,2)</f>
        <v>36</v>
      </c>
      <c r="K15" s="152"/>
      <c r="L15" s="151">
        <f>INDEX(poeng!$A$1:$B$154,(K15-0)+1,2)</f>
        <v>0</v>
      </c>
      <c r="M15" s="150">
        <v>24</v>
      </c>
      <c r="N15" s="151">
        <f>INDEX(poeng!$A$1:$B$154,(M15-0)+1,2)</f>
        <v>7</v>
      </c>
      <c r="O15" s="150">
        <v>21</v>
      </c>
      <c r="P15" s="151">
        <f>INDEX(poeng!$A$1:$B$154,(O15-0)+1,2)</f>
        <v>10</v>
      </c>
      <c r="Q15" s="128">
        <f t="shared" si="2"/>
        <v>80</v>
      </c>
      <c r="R15" s="129">
        <f t="shared" si="3"/>
        <v>20</v>
      </c>
      <c r="S15" s="129">
        <f t="shared" si="4"/>
        <v>36</v>
      </c>
      <c r="T15" s="129">
        <f t="shared" si="5"/>
        <v>0</v>
      </c>
      <c r="U15" s="129">
        <f t="shared" si="6"/>
        <v>7</v>
      </c>
      <c r="V15" s="129">
        <f t="shared" si="7"/>
        <v>10</v>
      </c>
      <c r="W15" s="130">
        <f t="shared" si="8"/>
        <v>146</v>
      </c>
      <c r="X15" s="100"/>
      <c r="Z15" s="120">
        <f t="shared" si="9"/>
        <v>80</v>
      </c>
      <c r="AA15" s="120">
        <f t="shared" si="10"/>
        <v>36</v>
      </c>
      <c r="AB15" s="120">
        <f t="shared" si="11"/>
        <v>20</v>
      </c>
      <c r="AC15" s="120">
        <f t="shared" si="12"/>
        <v>10</v>
      </c>
    </row>
    <row r="16" spans="1:29" ht="15.75" customHeight="1">
      <c r="A16" s="146">
        <f t="shared" si="0"/>
        <v>11</v>
      </c>
      <c r="B16" s="147">
        <f t="shared" si="1"/>
        <v>130</v>
      </c>
      <c r="C16" s="153" t="s">
        <v>285</v>
      </c>
      <c r="D16" s="154" t="s">
        <v>146</v>
      </c>
      <c r="E16" s="150">
        <v>21</v>
      </c>
      <c r="F16" s="151">
        <f>INDEX(poeng!$A$1:$B$154,(E16-0)+1,2)</f>
        <v>10</v>
      </c>
      <c r="G16" s="152">
        <v>11</v>
      </c>
      <c r="H16" s="151">
        <f>INDEX(poeng!$A$1:$B$154,(G16-0)+1,2)</f>
        <v>24</v>
      </c>
      <c r="I16" s="150">
        <v>12</v>
      </c>
      <c r="J16" s="151">
        <f>INDEX(poeng!$A$1:$B$154,(I16-0)+1,2)</f>
        <v>22</v>
      </c>
      <c r="K16" s="152">
        <v>11</v>
      </c>
      <c r="L16" s="151">
        <f>INDEX(poeng!$A$1:$B$154,(K16-0)+1,2)</f>
        <v>24</v>
      </c>
      <c r="M16" s="150">
        <v>8</v>
      </c>
      <c r="N16" s="151">
        <f>INDEX(poeng!$A$1:$B$154,(M16-0)+1,2)</f>
        <v>32</v>
      </c>
      <c r="O16" s="150">
        <v>4</v>
      </c>
      <c r="P16" s="151">
        <f>INDEX(poeng!$A$1:$B$154,(O16-0)+1,2)</f>
        <v>50</v>
      </c>
      <c r="Q16" s="128">
        <f t="shared" si="2"/>
        <v>10</v>
      </c>
      <c r="R16" s="129">
        <f t="shared" si="3"/>
        <v>24</v>
      </c>
      <c r="S16" s="129">
        <f t="shared" si="4"/>
        <v>22</v>
      </c>
      <c r="T16" s="129">
        <f t="shared" si="5"/>
        <v>24</v>
      </c>
      <c r="U16" s="129">
        <f t="shared" si="6"/>
        <v>32</v>
      </c>
      <c r="V16" s="129">
        <f t="shared" si="7"/>
        <v>50</v>
      </c>
      <c r="W16" s="130">
        <f t="shared" si="8"/>
        <v>130</v>
      </c>
      <c r="X16" s="100"/>
      <c r="Z16" s="120">
        <f t="shared" si="9"/>
        <v>50</v>
      </c>
      <c r="AA16" s="120">
        <f t="shared" si="10"/>
        <v>32</v>
      </c>
      <c r="AB16" s="120">
        <f t="shared" si="11"/>
        <v>24</v>
      </c>
      <c r="AC16" s="120">
        <f t="shared" si="12"/>
        <v>24</v>
      </c>
    </row>
    <row r="17" spans="1:29" ht="15.75" customHeight="1">
      <c r="A17" s="146">
        <f t="shared" si="0"/>
        <v>12</v>
      </c>
      <c r="B17" s="147">
        <f t="shared" si="1"/>
        <v>126</v>
      </c>
      <c r="C17" s="153" t="s">
        <v>272</v>
      </c>
      <c r="D17" s="154" t="s">
        <v>198</v>
      </c>
      <c r="E17" s="150">
        <v>9</v>
      </c>
      <c r="F17" s="151">
        <f>INDEX(poeng!$A$1:$B$154,(E17-0)+1,2)</f>
        <v>29</v>
      </c>
      <c r="G17" s="152">
        <v>9</v>
      </c>
      <c r="H17" s="151">
        <f>INDEX(poeng!$A$1:$B$154,(G17-0)+1,2)</f>
        <v>29</v>
      </c>
      <c r="I17" s="150">
        <v>7</v>
      </c>
      <c r="J17" s="151">
        <f>INDEX(poeng!$A$1:$B$154,(I17-0)+1,2)</f>
        <v>36</v>
      </c>
      <c r="K17" s="152">
        <v>12</v>
      </c>
      <c r="L17" s="151">
        <f>INDEX(poeng!$A$1:$B$154,(K17-0)+1,2)</f>
        <v>22</v>
      </c>
      <c r="M17" s="150">
        <v>21</v>
      </c>
      <c r="N17" s="151">
        <f>INDEX(poeng!$A$1:$B$154,(M17-0)+1,2)</f>
        <v>10</v>
      </c>
      <c r="O17" s="150">
        <v>8</v>
      </c>
      <c r="P17" s="151">
        <f>INDEX(poeng!$A$1:$B$154,(O17-0)+1,2)</f>
        <v>32</v>
      </c>
      <c r="Q17" s="128">
        <f t="shared" si="2"/>
        <v>29</v>
      </c>
      <c r="R17" s="129">
        <f t="shared" si="3"/>
        <v>29</v>
      </c>
      <c r="S17" s="129">
        <f t="shared" si="4"/>
        <v>36</v>
      </c>
      <c r="T17" s="129">
        <f t="shared" si="5"/>
        <v>22</v>
      </c>
      <c r="U17" s="129">
        <f t="shared" si="6"/>
        <v>10</v>
      </c>
      <c r="V17" s="129">
        <f t="shared" si="7"/>
        <v>32</v>
      </c>
      <c r="W17" s="130">
        <f t="shared" si="8"/>
        <v>126</v>
      </c>
      <c r="X17" s="100"/>
      <c r="Z17" s="120">
        <f t="shared" si="9"/>
        <v>36</v>
      </c>
      <c r="AA17" s="120">
        <f t="shared" si="10"/>
        <v>32</v>
      </c>
      <c r="AB17" s="120">
        <f t="shared" si="11"/>
        <v>29</v>
      </c>
      <c r="AC17" s="120">
        <f t="shared" si="12"/>
        <v>29</v>
      </c>
    </row>
    <row r="18" spans="1:29" ht="15.75" customHeight="1">
      <c r="A18" s="146">
        <f t="shared" si="0"/>
        <v>13</v>
      </c>
      <c r="B18" s="147">
        <f t="shared" si="1"/>
        <v>121</v>
      </c>
      <c r="C18" s="153" t="s">
        <v>269</v>
      </c>
      <c r="D18" s="154" t="s">
        <v>270</v>
      </c>
      <c r="E18" s="150">
        <v>7</v>
      </c>
      <c r="F18" s="151">
        <f>INDEX(poeng!$A$1:$B$154,(E18-0)+1,2)</f>
        <v>36</v>
      </c>
      <c r="G18" s="152">
        <v>16</v>
      </c>
      <c r="H18" s="151">
        <f>INDEX(poeng!$A$1:$B$154,(G18-0)+1,2)</f>
        <v>15</v>
      </c>
      <c r="I18" s="150">
        <v>4</v>
      </c>
      <c r="J18" s="151">
        <f>INDEX(poeng!$A$1:$B$154,(I18-0)+1,2)</f>
        <v>50</v>
      </c>
      <c r="K18" s="152">
        <v>19</v>
      </c>
      <c r="L18" s="151">
        <f>INDEX(poeng!$A$1:$B$154,(K18-0)+1,2)</f>
        <v>12</v>
      </c>
      <c r="M18" s="150">
        <v>17</v>
      </c>
      <c r="N18" s="151">
        <f>INDEX(poeng!$A$1:$B$154,(M18-0)+1,2)</f>
        <v>14</v>
      </c>
      <c r="O18" s="150">
        <v>13</v>
      </c>
      <c r="P18" s="151">
        <f>INDEX(poeng!$A$1:$B$154,(O18-0)+1,2)</f>
        <v>20</v>
      </c>
      <c r="Q18" s="128">
        <f t="shared" si="2"/>
        <v>36</v>
      </c>
      <c r="R18" s="129">
        <f t="shared" si="3"/>
        <v>15</v>
      </c>
      <c r="S18" s="129">
        <f t="shared" si="4"/>
        <v>50</v>
      </c>
      <c r="T18" s="129">
        <f t="shared" si="5"/>
        <v>12</v>
      </c>
      <c r="U18" s="129">
        <f t="shared" si="6"/>
        <v>14</v>
      </c>
      <c r="V18" s="129">
        <f t="shared" si="7"/>
        <v>20</v>
      </c>
      <c r="W18" s="130">
        <f t="shared" si="8"/>
        <v>121</v>
      </c>
      <c r="X18" s="100"/>
      <c r="Z18" s="120">
        <f t="shared" si="9"/>
        <v>50</v>
      </c>
      <c r="AA18" s="120">
        <f t="shared" si="10"/>
        <v>36</v>
      </c>
      <c r="AB18" s="120">
        <f t="shared" si="11"/>
        <v>20</v>
      </c>
      <c r="AC18" s="120">
        <f t="shared" si="12"/>
        <v>15</v>
      </c>
    </row>
    <row r="19" spans="1:29" ht="15.75" customHeight="1">
      <c r="A19" s="146">
        <f t="shared" si="0"/>
        <v>14</v>
      </c>
      <c r="B19" s="147">
        <f t="shared" si="1"/>
        <v>104</v>
      </c>
      <c r="C19" s="203" t="s">
        <v>284</v>
      </c>
      <c r="D19" s="154" t="s">
        <v>130</v>
      </c>
      <c r="E19" s="150">
        <v>20</v>
      </c>
      <c r="F19" s="151">
        <f>INDEX(poeng!$A$1:$B$154,(E19-0)+1,2)</f>
        <v>11</v>
      </c>
      <c r="G19" s="152">
        <v>17</v>
      </c>
      <c r="H19" s="151">
        <f>INDEX(poeng!$A$1:$B$154,(G19-0)+1,2)</f>
        <v>14</v>
      </c>
      <c r="I19" s="150">
        <v>11</v>
      </c>
      <c r="J19" s="151">
        <f>INDEX(poeng!$A$1:$B$154,(I19-0)+1,2)</f>
        <v>24</v>
      </c>
      <c r="K19" s="152">
        <v>6</v>
      </c>
      <c r="L19" s="151">
        <f>INDEX(poeng!$A$1:$B$154,(K19-0)+1,2)</f>
        <v>40</v>
      </c>
      <c r="M19" s="150">
        <v>10</v>
      </c>
      <c r="N19" s="151">
        <f>INDEX(poeng!$A$1:$B$154,(M19-0)+1,2)</f>
        <v>26</v>
      </c>
      <c r="O19" s="150">
        <v>19</v>
      </c>
      <c r="P19" s="151">
        <f>INDEX(poeng!$A$1:$B$154,(O19-0)+1,2)</f>
        <v>12</v>
      </c>
      <c r="Q19" s="128">
        <f t="shared" si="2"/>
        <v>11</v>
      </c>
      <c r="R19" s="129">
        <f t="shared" si="3"/>
        <v>14</v>
      </c>
      <c r="S19" s="129">
        <f t="shared" si="4"/>
        <v>24</v>
      </c>
      <c r="T19" s="129">
        <f t="shared" si="5"/>
        <v>40</v>
      </c>
      <c r="U19" s="129">
        <f t="shared" si="6"/>
        <v>26</v>
      </c>
      <c r="V19" s="129">
        <f t="shared" si="7"/>
        <v>12</v>
      </c>
      <c r="W19" s="130">
        <f t="shared" si="8"/>
        <v>104</v>
      </c>
      <c r="X19" s="100"/>
      <c r="Z19" s="120">
        <f t="shared" si="9"/>
        <v>40</v>
      </c>
      <c r="AA19" s="120">
        <f t="shared" si="10"/>
        <v>26</v>
      </c>
      <c r="AB19" s="120">
        <f t="shared" si="11"/>
        <v>24</v>
      </c>
      <c r="AC19" s="120">
        <f t="shared" si="12"/>
        <v>14</v>
      </c>
    </row>
    <row r="20" spans="1:29" ht="15.75" customHeight="1">
      <c r="A20" s="146">
        <f t="shared" si="0"/>
        <v>15</v>
      </c>
      <c r="B20" s="147">
        <f t="shared" si="1"/>
        <v>95</v>
      </c>
      <c r="C20" s="203" t="s">
        <v>298</v>
      </c>
      <c r="D20" s="154" t="s">
        <v>126</v>
      </c>
      <c r="E20" s="150">
        <v>38</v>
      </c>
      <c r="F20" s="151">
        <f>INDEX(poeng!$A$1:$B$154,(E20-0)+1,2)</f>
        <v>1</v>
      </c>
      <c r="G20" s="152">
        <v>7</v>
      </c>
      <c r="H20" s="151">
        <f>INDEX(poeng!$A$1:$B$154,(G20-0)+1,2)</f>
        <v>36</v>
      </c>
      <c r="I20" s="150">
        <v>25</v>
      </c>
      <c r="J20" s="151">
        <f>INDEX(poeng!$A$1:$B$154,(I20-0)+1,2)</f>
        <v>6</v>
      </c>
      <c r="K20" s="152">
        <v>10</v>
      </c>
      <c r="L20" s="151">
        <f>INDEX(poeng!$A$1:$B$154,(K20-0)+1,2)</f>
        <v>26</v>
      </c>
      <c r="M20" s="150">
        <v>11</v>
      </c>
      <c r="N20" s="151">
        <f>INDEX(poeng!$A$1:$B$154,(M20-0)+1,2)</f>
        <v>24</v>
      </c>
      <c r="O20" s="150">
        <v>22</v>
      </c>
      <c r="P20" s="151">
        <f>INDEX(poeng!$A$1:$B$154,(O20-0)+1,2)</f>
        <v>9</v>
      </c>
      <c r="Q20" s="128">
        <f t="shared" si="2"/>
        <v>1</v>
      </c>
      <c r="R20" s="129">
        <f t="shared" si="3"/>
        <v>36</v>
      </c>
      <c r="S20" s="129">
        <f t="shared" si="4"/>
        <v>6</v>
      </c>
      <c r="T20" s="129">
        <f t="shared" si="5"/>
        <v>26</v>
      </c>
      <c r="U20" s="129">
        <f t="shared" si="6"/>
        <v>24</v>
      </c>
      <c r="V20" s="129">
        <f t="shared" si="7"/>
        <v>9</v>
      </c>
      <c r="W20" s="130">
        <f t="shared" si="8"/>
        <v>95</v>
      </c>
      <c r="X20" s="100"/>
      <c r="Z20" s="120">
        <f t="shared" si="9"/>
        <v>36</v>
      </c>
      <c r="AA20" s="120">
        <f t="shared" si="10"/>
        <v>26</v>
      </c>
      <c r="AB20" s="120">
        <f t="shared" si="11"/>
        <v>24</v>
      </c>
      <c r="AC20" s="120">
        <f t="shared" si="12"/>
        <v>9</v>
      </c>
    </row>
    <row r="21" spans="1:29" ht="15.75" customHeight="1">
      <c r="A21" s="146">
        <f t="shared" si="0"/>
        <v>16</v>
      </c>
      <c r="B21" s="147">
        <f t="shared" si="1"/>
        <v>93</v>
      </c>
      <c r="C21" s="153" t="s">
        <v>273</v>
      </c>
      <c r="D21" s="154" t="s">
        <v>132</v>
      </c>
      <c r="E21" s="150">
        <v>10</v>
      </c>
      <c r="F21" s="151">
        <f>INDEX(poeng!$A$1:$B$154,(E21-0)+1,2)</f>
        <v>26</v>
      </c>
      <c r="G21" s="152">
        <v>14</v>
      </c>
      <c r="H21" s="151">
        <f>INDEX(poeng!$A$1:$B$154,(G21-0)+1,2)</f>
        <v>18</v>
      </c>
      <c r="I21" s="150">
        <v>14</v>
      </c>
      <c r="J21" s="151">
        <f>INDEX(poeng!$A$1:$B$154,(I21-0)+1,2)</f>
        <v>18</v>
      </c>
      <c r="K21" s="152">
        <v>13</v>
      </c>
      <c r="L21" s="151">
        <f>INDEX(poeng!$A$1:$B$154,(K21-0)+1,2)</f>
        <v>20</v>
      </c>
      <c r="M21" s="150">
        <v>9</v>
      </c>
      <c r="N21" s="151">
        <f>INDEX(poeng!$A$1:$B$154,(M21-0)+1,2)</f>
        <v>29</v>
      </c>
      <c r="O21" s="150">
        <v>16</v>
      </c>
      <c r="P21" s="151">
        <f>INDEX(poeng!$A$1:$B$154,(O21-0)+1,2)</f>
        <v>15</v>
      </c>
      <c r="Q21" s="128">
        <f t="shared" si="2"/>
        <v>26</v>
      </c>
      <c r="R21" s="129">
        <f t="shared" si="3"/>
        <v>18</v>
      </c>
      <c r="S21" s="129">
        <f t="shared" si="4"/>
        <v>18</v>
      </c>
      <c r="T21" s="129">
        <f t="shared" si="5"/>
        <v>20</v>
      </c>
      <c r="U21" s="129">
        <f t="shared" si="6"/>
        <v>29</v>
      </c>
      <c r="V21" s="129">
        <f t="shared" si="7"/>
        <v>15</v>
      </c>
      <c r="W21" s="130">
        <f t="shared" si="8"/>
        <v>93</v>
      </c>
      <c r="X21" s="100"/>
      <c r="Z21" s="120">
        <f t="shared" si="9"/>
        <v>29</v>
      </c>
      <c r="AA21" s="120">
        <f t="shared" si="10"/>
        <v>26</v>
      </c>
      <c r="AB21" s="120">
        <f t="shared" si="11"/>
        <v>20</v>
      </c>
      <c r="AC21" s="120">
        <f t="shared" si="12"/>
        <v>18</v>
      </c>
    </row>
    <row r="22" spans="1:29" ht="15.75" customHeight="1">
      <c r="A22" s="146">
        <f t="shared" si="0"/>
        <v>17</v>
      </c>
      <c r="B22" s="147">
        <f t="shared" si="1"/>
        <v>77</v>
      </c>
      <c r="C22" s="153" t="s">
        <v>279</v>
      </c>
      <c r="D22" s="154" t="s">
        <v>188</v>
      </c>
      <c r="E22" s="150">
        <v>14</v>
      </c>
      <c r="F22" s="151">
        <f>INDEX(poeng!$A$1:$B$154,(E22-0)+1,2)</f>
        <v>18</v>
      </c>
      <c r="G22" s="152">
        <v>26</v>
      </c>
      <c r="H22" s="151">
        <f>INDEX(poeng!$A$1:$B$154,(G22-0)+1,2)</f>
        <v>5</v>
      </c>
      <c r="I22" s="150"/>
      <c r="J22" s="151">
        <f>INDEX(poeng!$A$1:$B$154,(I22-0)+1,2)</f>
        <v>0</v>
      </c>
      <c r="K22" s="152">
        <v>16</v>
      </c>
      <c r="L22" s="151">
        <f>INDEX(poeng!$A$1:$B$154,(K22-0)+1,2)</f>
        <v>15</v>
      </c>
      <c r="M22" s="150">
        <v>12</v>
      </c>
      <c r="N22" s="151">
        <f>INDEX(poeng!$A$1:$B$154,(M22-0)+1,2)</f>
        <v>22</v>
      </c>
      <c r="O22" s="150">
        <v>12</v>
      </c>
      <c r="P22" s="151">
        <f>INDEX(poeng!$A$1:$B$154,(O22-0)+1,2)</f>
        <v>22</v>
      </c>
      <c r="Q22" s="128">
        <f t="shared" si="2"/>
        <v>18</v>
      </c>
      <c r="R22" s="129">
        <f t="shared" si="3"/>
        <v>5</v>
      </c>
      <c r="S22" s="129">
        <f t="shared" si="4"/>
        <v>0</v>
      </c>
      <c r="T22" s="129">
        <f t="shared" si="5"/>
        <v>15</v>
      </c>
      <c r="U22" s="129">
        <f t="shared" si="6"/>
        <v>22</v>
      </c>
      <c r="V22" s="129">
        <f t="shared" si="7"/>
        <v>22</v>
      </c>
      <c r="W22" s="130">
        <f t="shared" si="8"/>
        <v>77</v>
      </c>
      <c r="X22" s="100"/>
      <c r="Z22" s="120">
        <f t="shared" si="9"/>
        <v>22</v>
      </c>
      <c r="AA22" s="120">
        <f t="shared" si="10"/>
        <v>22</v>
      </c>
      <c r="AB22" s="120">
        <f t="shared" si="11"/>
        <v>18</v>
      </c>
      <c r="AC22" s="120">
        <f t="shared" si="12"/>
        <v>15</v>
      </c>
    </row>
    <row r="23" spans="1:29" ht="15.75" customHeight="1">
      <c r="A23" s="146">
        <f t="shared" si="0"/>
        <v>18</v>
      </c>
      <c r="B23" s="147">
        <f t="shared" si="1"/>
        <v>73</v>
      </c>
      <c r="C23" s="153" t="s">
        <v>271</v>
      </c>
      <c r="D23" s="154" t="s">
        <v>125</v>
      </c>
      <c r="E23" s="150">
        <v>8</v>
      </c>
      <c r="F23" s="151">
        <f>INDEX(poeng!$A$1:$B$154,(E23-0)+1,2)</f>
        <v>32</v>
      </c>
      <c r="G23" s="152">
        <v>18</v>
      </c>
      <c r="H23" s="151">
        <f>INDEX(poeng!$A$1:$B$154,(G23-0)+1,2)</f>
        <v>13</v>
      </c>
      <c r="I23" s="150">
        <v>16</v>
      </c>
      <c r="J23" s="151">
        <f>INDEX(poeng!$A$1:$B$154,(I23-0)+1,2)</f>
        <v>15</v>
      </c>
      <c r="K23" s="152">
        <v>18</v>
      </c>
      <c r="L23" s="151">
        <f>INDEX(poeng!$A$1:$B$154,(K23-0)+1,2)</f>
        <v>13</v>
      </c>
      <c r="M23" s="150">
        <v>26</v>
      </c>
      <c r="N23" s="151">
        <f>INDEX(poeng!$A$1:$B$154,(M23-0)+1,2)</f>
        <v>5</v>
      </c>
      <c r="O23" s="150">
        <v>18</v>
      </c>
      <c r="P23" s="151">
        <f>INDEX(poeng!$A$1:$B$154,(O23-0)+1,2)</f>
        <v>13</v>
      </c>
      <c r="Q23" s="128">
        <f t="shared" si="2"/>
        <v>32</v>
      </c>
      <c r="R23" s="129">
        <f t="shared" si="3"/>
        <v>13</v>
      </c>
      <c r="S23" s="129">
        <f t="shared" si="4"/>
        <v>15</v>
      </c>
      <c r="T23" s="129">
        <f t="shared" si="5"/>
        <v>13</v>
      </c>
      <c r="U23" s="129">
        <f t="shared" si="6"/>
        <v>5</v>
      </c>
      <c r="V23" s="129">
        <f t="shared" si="7"/>
        <v>13</v>
      </c>
      <c r="W23" s="130">
        <f t="shared" si="8"/>
        <v>73</v>
      </c>
      <c r="X23" s="100"/>
      <c r="Z23" s="120">
        <f t="shared" si="9"/>
        <v>32</v>
      </c>
      <c r="AA23" s="120">
        <f t="shared" si="10"/>
        <v>15</v>
      </c>
      <c r="AB23" s="120">
        <f t="shared" si="11"/>
        <v>13</v>
      </c>
      <c r="AC23" s="120">
        <f t="shared" si="12"/>
        <v>13</v>
      </c>
    </row>
    <row r="24" spans="1:29" ht="15.75" customHeight="1">
      <c r="A24" s="146">
        <f t="shared" si="0"/>
        <v>19</v>
      </c>
      <c r="B24" s="147">
        <f t="shared" si="1"/>
        <v>68</v>
      </c>
      <c r="C24" s="226" t="s">
        <v>280</v>
      </c>
      <c r="D24" s="154" t="s">
        <v>157</v>
      </c>
      <c r="E24" s="150">
        <v>15</v>
      </c>
      <c r="F24" s="151">
        <f>INDEX(poeng!$A$1:$B$154,(E24-0)+1,2)</f>
        <v>16</v>
      </c>
      <c r="G24" s="152">
        <v>14</v>
      </c>
      <c r="H24" s="151">
        <f>INDEX(poeng!$A$1:$B$154,(G24-0)+1,2)</f>
        <v>18</v>
      </c>
      <c r="I24" s="150">
        <v>15</v>
      </c>
      <c r="J24" s="151">
        <f>INDEX(poeng!$A$1:$B$154,(I24-0)+1,2)</f>
        <v>16</v>
      </c>
      <c r="K24" s="152">
        <v>14</v>
      </c>
      <c r="L24" s="151">
        <f>INDEX(poeng!$A$1:$B$154,(K24-0)+1,2)</f>
        <v>18</v>
      </c>
      <c r="M24" s="150">
        <v>39</v>
      </c>
      <c r="N24" s="151">
        <f>INDEX(poeng!$A$1:$B$154,(M24-0)+1,2)</f>
        <v>1</v>
      </c>
      <c r="O24" s="150">
        <v>32</v>
      </c>
      <c r="P24" s="151">
        <f>INDEX(poeng!$A$1:$B$154,(O24-0)+1,2)</f>
        <v>1</v>
      </c>
      <c r="Q24" s="128">
        <f t="shared" si="2"/>
        <v>16</v>
      </c>
      <c r="R24" s="129">
        <f t="shared" si="3"/>
        <v>18</v>
      </c>
      <c r="S24" s="129">
        <f t="shared" si="4"/>
        <v>16</v>
      </c>
      <c r="T24" s="129">
        <f t="shared" si="5"/>
        <v>18</v>
      </c>
      <c r="U24" s="129">
        <f t="shared" si="6"/>
        <v>1</v>
      </c>
      <c r="V24" s="129">
        <f t="shared" si="7"/>
        <v>1</v>
      </c>
      <c r="W24" s="130">
        <f t="shared" si="8"/>
        <v>68</v>
      </c>
      <c r="X24" s="100"/>
      <c r="Z24" s="120">
        <f t="shared" si="9"/>
        <v>18</v>
      </c>
      <c r="AA24" s="120">
        <f t="shared" si="10"/>
        <v>18</v>
      </c>
      <c r="AB24" s="120">
        <f t="shared" si="11"/>
        <v>16</v>
      </c>
      <c r="AC24" s="120">
        <f t="shared" si="12"/>
        <v>16</v>
      </c>
    </row>
    <row r="25" spans="1:29" ht="15.75" customHeight="1">
      <c r="A25" s="146">
        <f t="shared" si="0"/>
        <v>20</v>
      </c>
      <c r="B25" s="147">
        <f t="shared" si="1"/>
        <v>67</v>
      </c>
      <c r="C25" s="153" t="s">
        <v>291</v>
      </c>
      <c r="D25" s="154" t="s">
        <v>125</v>
      </c>
      <c r="E25" s="150">
        <v>27</v>
      </c>
      <c r="F25" s="151">
        <f>INDEX(poeng!$A$1:$B$154,(E25-0)+1,2)</f>
        <v>4</v>
      </c>
      <c r="G25" s="152">
        <v>19</v>
      </c>
      <c r="H25" s="151">
        <f>INDEX(poeng!$A$1:$B$154,(G25-0)+1,2)</f>
        <v>12</v>
      </c>
      <c r="I25" s="150">
        <v>20</v>
      </c>
      <c r="J25" s="151">
        <f>INDEX(poeng!$A$1:$B$154,(I25-0)+1,2)</f>
        <v>11</v>
      </c>
      <c r="K25" s="152">
        <v>8</v>
      </c>
      <c r="L25" s="151">
        <f>INDEX(poeng!$A$1:$B$154,(K25-0)+1,2)</f>
        <v>32</v>
      </c>
      <c r="M25" s="150">
        <v>19</v>
      </c>
      <c r="N25" s="151">
        <f>INDEX(poeng!$A$1:$B$154,(M25-0)+1,2)</f>
        <v>12</v>
      </c>
      <c r="O25" s="150">
        <v>25</v>
      </c>
      <c r="P25" s="151">
        <f>INDEX(poeng!$A$1:$B$154,(O25-0)+1,2)</f>
        <v>6</v>
      </c>
      <c r="Q25" s="128">
        <f t="shared" si="2"/>
        <v>4</v>
      </c>
      <c r="R25" s="129">
        <f t="shared" si="3"/>
        <v>12</v>
      </c>
      <c r="S25" s="129">
        <f t="shared" si="4"/>
        <v>11</v>
      </c>
      <c r="T25" s="129">
        <f t="shared" si="5"/>
        <v>32</v>
      </c>
      <c r="U25" s="129">
        <f t="shared" si="6"/>
        <v>12</v>
      </c>
      <c r="V25" s="129">
        <f t="shared" si="7"/>
        <v>6</v>
      </c>
      <c r="W25" s="130">
        <f t="shared" si="8"/>
        <v>67</v>
      </c>
      <c r="X25" s="100"/>
      <c r="Z25" s="120">
        <f t="shared" si="9"/>
        <v>32</v>
      </c>
      <c r="AA25" s="120">
        <f t="shared" si="10"/>
        <v>12</v>
      </c>
      <c r="AB25" s="120">
        <f t="shared" si="11"/>
        <v>12</v>
      </c>
      <c r="AC25" s="120">
        <f t="shared" si="12"/>
        <v>11</v>
      </c>
    </row>
    <row r="26" spans="1:29" ht="15.75" customHeight="1">
      <c r="A26" s="146">
        <f t="shared" si="0"/>
        <v>21</v>
      </c>
      <c r="B26" s="147">
        <f t="shared" si="1"/>
        <v>60</v>
      </c>
      <c r="C26" s="153" t="s">
        <v>275</v>
      </c>
      <c r="D26" s="154" t="s">
        <v>278</v>
      </c>
      <c r="E26" s="150">
        <v>12</v>
      </c>
      <c r="F26" s="151">
        <f>INDEX(poeng!$A$1:$B$154,(E26-0)+1,2)</f>
        <v>22</v>
      </c>
      <c r="G26" s="152"/>
      <c r="H26" s="151">
        <f>INDEX(poeng!$A$1:$B$154,(G26-0)+1,2)</f>
        <v>0</v>
      </c>
      <c r="I26" s="150">
        <v>21</v>
      </c>
      <c r="J26" s="151">
        <f>INDEX(poeng!$A$1:$B$154,(I26-0)+1,2)</f>
        <v>10</v>
      </c>
      <c r="K26" s="152">
        <v>21</v>
      </c>
      <c r="L26" s="151">
        <f>INDEX(poeng!$A$1:$B$154,(K26-0)+1,2)</f>
        <v>10</v>
      </c>
      <c r="M26" s="150">
        <v>22</v>
      </c>
      <c r="N26" s="151">
        <f>INDEX(poeng!$A$1:$B$154,(M26-0)+1,2)</f>
        <v>9</v>
      </c>
      <c r="O26" s="150">
        <v>14</v>
      </c>
      <c r="P26" s="151">
        <f>INDEX(poeng!$A$1:$B$154,(O26-0)+1,2)</f>
        <v>18</v>
      </c>
      <c r="Q26" s="128">
        <f t="shared" si="2"/>
        <v>22</v>
      </c>
      <c r="R26" s="129">
        <f t="shared" si="3"/>
        <v>0</v>
      </c>
      <c r="S26" s="129">
        <f t="shared" si="4"/>
        <v>10</v>
      </c>
      <c r="T26" s="129">
        <f t="shared" si="5"/>
        <v>10</v>
      </c>
      <c r="U26" s="129">
        <f t="shared" si="6"/>
        <v>9</v>
      </c>
      <c r="V26" s="129">
        <f t="shared" si="7"/>
        <v>18</v>
      </c>
      <c r="W26" s="130">
        <f t="shared" si="8"/>
        <v>60</v>
      </c>
      <c r="X26" s="100"/>
      <c r="Z26" s="120">
        <f t="shared" si="9"/>
        <v>22</v>
      </c>
      <c r="AA26" s="120">
        <f t="shared" si="10"/>
        <v>18</v>
      </c>
      <c r="AB26" s="120">
        <f t="shared" si="11"/>
        <v>10</v>
      </c>
      <c r="AC26" s="120">
        <f t="shared" si="12"/>
        <v>10</v>
      </c>
    </row>
    <row r="27" spans="1:29" ht="15.75" customHeight="1">
      <c r="A27" s="146">
        <f t="shared" si="0"/>
        <v>22</v>
      </c>
      <c r="B27" s="147">
        <f t="shared" si="1"/>
        <v>57</v>
      </c>
      <c r="C27" s="153" t="s">
        <v>283</v>
      </c>
      <c r="D27" s="154" t="s">
        <v>146</v>
      </c>
      <c r="E27" s="150">
        <v>18</v>
      </c>
      <c r="F27" s="151">
        <f>INDEX(poeng!$A$1:$B$154,(E27-0)+1,2)</f>
        <v>13</v>
      </c>
      <c r="G27" s="152">
        <v>30</v>
      </c>
      <c r="H27" s="151">
        <f>INDEX(poeng!$A$1:$B$154,(G27-0)+1,2)</f>
        <v>1</v>
      </c>
      <c r="I27" s="150">
        <v>19</v>
      </c>
      <c r="J27" s="151">
        <f>INDEX(poeng!$A$1:$B$154,(I27-0)+1,2)</f>
        <v>12</v>
      </c>
      <c r="K27" s="152">
        <v>33</v>
      </c>
      <c r="L27" s="151">
        <f>INDEX(poeng!$A$1:$B$154,(K27-0)+1,2)</f>
        <v>1</v>
      </c>
      <c r="M27" s="150">
        <v>25</v>
      </c>
      <c r="N27" s="151">
        <f>INDEX(poeng!$A$1:$B$154,(M27-0)+1,2)</f>
        <v>6</v>
      </c>
      <c r="O27" s="150">
        <v>10</v>
      </c>
      <c r="P27" s="151">
        <f>INDEX(poeng!$A$1:$B$154,(O27-0)+1,2)</f>
        <v>26</v>
      </c>
      <c r="Q27" s="128">
        <f t="shared" si="2"/>
        <v>13</v>
      </c>
      <c r="R27" s="129">
        <f t="shared" si="3"/>
        <v>1</v>
      </c>
      <c r="S27" s="129">
        <f t="shared" si="4"/>
        <v>12</v>
      </c>
      <c r="T27" s="129">
        <f t="shared" si="5"/>
        <v>1</v>
      </c>
      <c r="U27" s="129">
        <f t="shared" si="6"/>
        <v>6</v>
      </c>
      <c r="V27" s="129">
        <f t="shared" si="7"/>
        <v>26</v>
      </c>
      <c r="W27" s="130">
        <f t="shared" si="8"/>
        <v>57</v>
      </c>
      <c r="X27" s="100"/>
      <c r="Z27" s="120">
        <f t="shared" si="9"/>
        <v>26</v>
      </c>
      <c r="AA27" s="120">
        <f t="shared" si="10"/>
        <v>13</v>
      </c>
      <c r="AB27" s="120">
        <f t="shared" si="11"/>
        <v>12</v>
      </c>
      <c r="AC27" s="120">
        <f t="shared" si="12"/>
        <v>6</v>
      </c>
    </row>
    <row r="28" spans="1:29" ht="15.75" customHeight="1">
      <c r="A28" s="146">
        <f t="shared" si="0"/>
        <v>23</v>
      </c>
      <c r="B28" s="147">
        <f t="shared" si="1"/>
        <v>54</v>
      </c>
      <c r="C28" s="153" t="s">
        <v>296</v>
      </c>
      <c r="D28" s="154" t="s">
        <v>297</v>
      </c>
      <c r="E28" s="150">
        <v>27</v>
      </c>
      <c r="F28" s="151">
        <f>INDEX(poeng!$A$1:$B$154,(E28-0)+1,2)</f>
        <v>4</v>
      </c>
      <c r="G28" s="152">
        <v>20</v>
      </c>
      <c r="H28" s="151">
        <f>INDEX(poeng!$A$1:$B$154,(G28-0)+1,2)</f>
        <v>11</v>
      </c>
      <c r="I28" s="150">
        <v>22</v>
      </c>
      <c r="J28" s="151">
        <f>INDEX(poeng!$A$1:$B$154,(I28-0)+1,2)</f>
        <v>9</v>
      </c>
      <c r="K28" s="152">
        <v>15</v>
      </c>
      <c r="L28" s="151">
        <f>INDEX(poeng!$A$1:$B$154,(K28-0)+1,2)</f>
        <v>16</v>
      </c>
      <c r="M28" s="150">
        <v>14</v>
      </c>
      <c r="N28" s="151">
        <f>INDEX(poeng!$A$1:$B$154,(M28-0)+1,2)</f>
        <v>18</v>
      </c>
      <c r="O28" s="150">
        <v>29</v>
      </c>
      <c r="P28" s="151">
        <f>INDEX(poeng!$A$1:$B$154,(O28-0)+1,2)</f>
        <v>2</v>
      </c>
      <c r="Q28" s="128">
        <f t="shared" si="2"/>
        <v>4</v>
      </c>
      <c r="R28" s="129">
        <f t="shared" si="3"/>
        <v>11</v>
      </c>
      <c r="S28" s="129">
        <f t="shared" si="4"/>
        <v>9</v>
      </c>
      <c r="T28" s="129">
        <f t="shared" si="5"/>
        <v>16</v>
      </c>
      <c r="U28" s="129">
        <f t="shared" si="6"/>
        <v>18</v>
      </c>
      <c r="V28" s="129">
        <f t="shared" si="7"/>
        <v>2</v>
      </c>
      <c r="W28" s="130">
        <f t="shared" si="8"/>
        <v>54</v>
      </c>
      <c r="X28" s="100"/>
      <c r="Z28" s="120">
        <f t="shared" si="9"/>
        <v>18</v>
      </c>
      <c r="AA28" s="120">
        <f t="shared" si="10"/>
        <v>16</v>
      </c>
      <c r="AB28" s="120">
        <f t="shared" si="11"/>
        <v>11</v>
      </c>
      <c r="AC28" s="120">
        <f t="shared" si="12"/>
        <v>9</v>
      </c>
    </row>
    <row r="29" spans="1:29" ht="15.75" customHeight="1">
      <c r="A29" s="146">
        <f t="shared" si="0"/>
        <v>24</v>
      </c>
      <c r="B29" s="147">
        <f t="shared" si="1"/>
        <v>48</v>
      </c>
      <c r="C29" s="153" t="s">
        <v>286</v>
      </c>
      <c r="D29" s="154" t="s">
        <v>126</v>
      </c>
      <c r="E29" s="150">
        <v>22</v>
      </c>
      <c r="F29" s="151">
        <f>INDEX(poeng!$A$1:$B$154,(E29-0)+1,2)</f>
        <v>9</v>
      </c>
      <c r="G29" s="152">
        <v>28</v>
      </c>
      <c r="H29" s="151">
        <f>INDEX(poeng!$A$1:$B$154,(G29-0)+1,2)</f>
        <v>3</v>
      </c>
      <c r="I29" s="150">
        <v>13</v>
      </c>
      <c r="J29" s="151">
        <f>INDEX(poeng!$A$1:$B$154,(I29-0)+1,2)</f>
        <v>20</v>
      </c>
      <c r="K29" s="152">
        <v>20</v>
      </c>
      <c r="L29" s="151">
        <f>INDEX(poeng!$A$1:$B$154,(K29-0)+1,2)</f>
        <v>11</v>
      </c>
      <c r="M29" s="150">
        <v>38</v>
      </c>
      <c r="N29" s="151">
        <f>INDEX(poeng!$A$1:$B$154,(M29-0)+1,2)</f>
        <v>1</v>
      </c>
      <c r="O29" s="150">
        <v>23</v>
      </c>
      <c r="P29" s="151">
        <f>INDEX(poeng!$A$1:$B$154,(O29-0)+1,2)</f>
        <v>8</v>
      </c>
      <c r="Q29" s="128">
        <f t="shared" si="2"/>
        <v>9</v>
      </c>
      <c r="R29" s="129">
        <f t="shared" si="3"/>
        <v>3</v>
      </c>
      <c r="S29" s="129">
        <f t="shared" si="4"/>
        <v>20</v>
      </c>
      <c r="T29" s="129">
        <f t="shared" si="5"/>
        <v>11</v>
      </c>
      <c r="U29" s="129">
        <f t="shared" si="6"/>
        <v>1</v>
      </c>
      <c r="V29" s="129">
        <f t="shared" si="7"/>
        <v>8</v>
      </c>
      <c r="W29" s="130">
        <f t="shared" si="8"/>
        <v>48</v>
      </c>
      <c r="X29" s="100"/>
      <c r="Z29" s="120">
        <f t="shared" si="9"/>
        <v>20</v>
      </c>
      <c r="AA29" s="120">
        <f t="shared" si="10"/>
        <v>11</v>
      </c>
      <c r="AB29" s="120">
        <f t="shared" si="11"/>
        <v>9</v>
      </c>
      <c r="AC29" s="120">
        <f t="shared" si="12"/>
        <v>8</v>
      </c>
    </row>
    <row r="30" spans="1:29" ht="15.75" customHeight="1">
      <c r="A30" s="146">
        <f t="shared" si="0"/>
        <v>25</v>
      </c>
      <c r="B30" s="147">
        <f t="shared" si="1"/>
        <v>44</v>
      </c>
      <c r="C30" s="153" t="s">
        <v>276</v>
      </c>
      <c r="D30" s="154" t="s">
        <v>277</v>
      </c>
      <c r="E30" s="150">
        <v>13</v>
      </c>
      <c r="F30" s="151">
        <f>INDEX(poeng!$A$1:$B$154,(E30-0)+1,2)</f>
        <v>20</v>
      </c>
      <c r="G30" s="152">
        <v>34</v>
      </c>
      <c r="H30" s="151">
        <f>INDEX(poeng!$A$1:$B$154,(G30-0)+1,2)</f>
        <v>1</v>
      </c>
      <c r="I30" s="150">
        <v>17</v>
      </c>
      <c r="J30" s="151">
        <f>INDEX(poeng!$A$1:$B$154,(I30-0)+1,2)</f>
        <v>14</v>
      </c>
      <c r="K30" s="152">
        <v>25</v>
      </c>
      <c r="L30" s="151">
        <f>INDEX(poeng!$A$1:$B$154,(K30-0)+1,2)</f>
        <v>6</v>
      </c>
      <c r="M30" s="150">
        <v>27</v>
      </c>
      <c r="N30" s="151">
        <f>INDEX(poeng!$A$1:$B$154,(M30-0)+1,2)</f>
        <v>4</v>
      </c>
      <c r="O30" s="150">
        <v>30</v>
      </c>
      <c r="P30" s="151">
        <f>INDEX(poeng!$A$1:$B$154,(O30-0)+1,2)</f>
        <v>1</v>
      </c>
      <c r="Q30" s="128">
        <f t="shared" si="2"/>
        <v>20</v>
      </c>
      <c r="R30" s="129">
        <f t="shared" si="3"/>
        <v>1</v>
      </c>
      <c r="S30" s="129">
        <f t="shared" si="4"/>
        <v>14</v>
      </c>
      <c r="T30" s="129">
        <f t="shared" si="5"/>
        <v>6</v>
      </c>
      <c r="U30" s="129">
        <f t="shared" si="6"/>
        <v>4</v>
      </c>
      <c r="V30" s="129">
        <f t="shared" si="7"/>
        <v>1</v>
      </c>
      <c r="W30" s="130">
        <f t="shared" si="8"/>
        <v>44</v>
      </c>
      <c r="X30" s="100"/>
      <c r="Z30" s="120">
        <f t="shared" si="9"/>
        <v>20</v>
      </c>
      <c r="AA30" s="120">
        <f t="shared" si="10"/>
        <v>14</v>
      </c>
      <c r="AB30" s="120">
        <f t="shared" si="11"/>
        <v>6</v>
      </c>
      <c r="AC30" s="120">
        <f t="shared" si="12"/>
        <v>4</v>
      </c>
    </row>
    <row r="31" spans="1:29" ht="15.75" customHeight="1">
      <c r="A31" s="146">
        <f t="shared" si="0"/>
        <v>26</v>
      </c>
      <c r="B31" s="147">
        <f t="shared" si="1"/>
        <v>38</v>
      </c>
      <c r="C31" s="153" t="s">
        <v>383</v>
      </c>
      <c r="D31" s="154" t="s">
        <v>384</v>
      </c>
      <c r="E31" s="150"/>
      <c r="F31" s="151">
        <f>INDEX(poeng!$A$1:$B$154,(E31-0)+1,2)</f>
        <v>0</v>
      </c>
      <c r="G31" s="152">
        <v>25</v>
      </c>
      <c r="H31" s="151">
        <f>INDEX(poeng!$A$1:$B$154,(G31-0)+1,2)</f>
        <v>6</v>
      </c>
      <c r="I31" s="150"/>
      <c r="J31" s="151">
        <f>INDEX(poeng!$A$1:$B$154,(I31-0)+1,2)</f>
        <v>0</v>
      </c>
      <c r="K31" s="152">
        <v>24</v>
      </c>
      <c r="L31" s="151">
        <f>INDEX(poeng!$A$1:$B$154,(K31-0)+1,2)</f>
        <v>7</v>
      </c>
      <c r="M31" s="150">
        <v>20</v>
      </c>
      <c r="N31" s="151">
        <f>INDEX(poeng!$A$1:$B$154,(M31-0)+1,2)</f>
        <v>11</v>
      </c>
      <c r="O31" s="150">
        <v>17</v>
      </c>
      <c r="P31" s="151">
        <f>INDEX(poeng!$A$1:$B$154,(O31-0)+1,2)</f>
        <v>14</v>
      </c>
      <c r="Q31" s="128">
        <f t="shared" si="2"/>
        <v>0</v>
      </c>
      <c r="R31" s="129">
        <f t="shared" si="3"/>
        <v>6</v>
      </c>
      <c r="S31" s="129">
        <f t="shared" si="4"/>
        <v>0</v>
      </c>
      <c r="T31" s="129">
        <f t="shared" si="5"/>
        <v>7</v>
      </c>
      <c r="U31" s="129">
        <f t="shared" si="6"/>
        <v>11</v>
      </c>
      <c r="V31" s="129">
        <f t="shared" si="7"/>
        <v>14</v>
      </c>
      <c r="W31" s="130">
        <f t="shared" si="8"/>
        <v>38</v>
      </c>
      <c r="X31" s="100"/>
      <c r="Z31" s="120">
        <f t="shared" si="9"/>
        <v>14</v>
      </c>
      <c r="AA31" s="120">
        <f t="shared" si="10"/>
        <v>11</v>
      </c>
      <c r="AB31" s="120">
        <f t="shared" si="11"/>
        <v>7</v>
      </c>
      <c r="AC31" s="120">
        <f t="shared" si="12"/>
        <v>6</v>
      </c>
    </row>
    <row r="32" spans="1:29" ht="15.75" customHeight="1">
      <c r="A32" s="146">
        <f t="shared" si="0"/>
        <v>27</v>
      </c>
      <c r="B32" s="147">
        <f t="shared" si="1"/>
        <v>29</v>
      </c>
      <c r="C32" s="153" t="s">
        <v>288</v>
      </c>
      <c r="D32" s="154" t="s">
        <v>126</v>
      </c>
      <c r="E32" s="150">
        <v>24</v>
      </c>
      <c r="F32" s="151">
        <f>INDEX(poeng!$A$1:$B$154,(E32-0)+1,2)</f>
        <v>7</v>
      </c>
      <c r="G32" s="152">
        <v>24</v>
      </c>
      <c r="H32" s="151">
        <f>INDEX(poeng!$A$1:$B$154,(G32-0)+1,2)</f>
        <v>7</v>
      </c>
      <c r="I32" s="150">
        <v>17</v>
      </c>
      <c r="J32" s="151">
        <f>INDEX(poeng!$A$1:$B$154,(I32-0)+1,2)</f>
        <v>14</v>
      </c>
      <c r="K32" s="152"/>
      <c r="L32" s="151">
        <f>INDEX(poeng!$A$1:$B$154,(K32-0)+1,2)</f>
        <v>0</v>
      </c>
      <c r="M32" s="150">
        <v>34</v>
      </c>
      <c r="N32" s="151">
        <f>INDEX(poeng!$A$1:$B$154,(M32-0)+1,2)</f>
        <v>1</v>
      </c>
      <c r="O32" s="150">
        <v>39</v>
      </c>
      <c r="P32" s="151">
        <f>INDEX(poeng!$A$1:$B$154,(O32-0)+1,2)</f>
        <v>1</v>
      </c>
      <c r="Q32" s="128">
        <f t="shared" si="2"/>
        <v>7</v>
      </c>
      <c r="R32" s="129">
        <f t="shared" si="3"/>
        <v>7</v>
      </c>
      <c r="S32" s="129">
        <f t="shared" si="4"/>
        <v>14</v>
      </c>
      <c r="T32" s="129">
        <f t="shared" si="5"/>
        <v>0</v>
      </c>
      <c r="U32" s="129">
        <f t="shared" si="6"/>
        <v>1</v>
      </c>
      <c r="V32" s="129">
        <f t="shared" si="7"/>
        <v>1</v>
      </c>
      <c r="W32" s="130">
        <f t="shared" si="8"/>
        <v>29</v>
      </c>
      <c r="X32" s="100"/>
      <c r="Z32" s="120">
        <f t="shared" si="9"/>
        <v>14</v>
      </c>
      <c r="AA32" s="120">
        <f t="shared" si="10"/>
        <v>7</v>
      </c>
      <c r="AB32" s="120">
        <f t="shared" si="11"/>
        <v>7</v>
      </c>
      <c r="AC32" s="120">
        <f t="shared" si="12"/>
        <v>1</v>
      </c>
    </row>
    <row r="33" spans="1:29" ht="15.75" customHeight="1">
      <c r="A33" s="146">
        <f t="shared" si="0"/>
        <v>28</v>
      </c>
      <c r="B33" s="147">
        <f t="shared" si="1"/>
        <v>28</v>
      </c>
      <c r="C33" s="153" t="s">
        <v>426</v>
      </c>
      <c r="D33" s="154" t="s">
        <v>282</v>
      </c>
      <c r="E33" s="150">
        <v>18</v>
      </c>
      <c r="F33" s="151">
        <f>INDEX(poeng!$A$1:$B$154,(E33-0)+1,2)</f>
        <v>13</v>
      </c>
      <c r="G33" s="152">
        <v>22</v>
      </c>
      <c r="H33" s="151">
        <f>INDEX(poeng!$A$1:$B$154,(G33-0)+1,2)</f>
        <v>9</v>
      </c>
      <c r="I33" s="150"/>
      <c r="J33" s="151">
        <f>INDEX(poeng!$A$1:$B$154,(I33-0)+1,2)</f>
        <v>0</v>
      </c>
      <c r="K33" s="152">
        <v>28</v>
      </c>
      <c r="L33" s="151">
        <f>INDEX(poeng!$A$1:$B$154,(K33-0)+1,2)</f>
        <v>3</v>
      </c>
      <c r="M33" s="150">
        <v>28</v>
      </c>
      <c r="N33" s="151">
        <f>INDEX(poeng!$A$1:$B$154,(M33-0)+1,2)</f>
        <v>3</v>
      </c>
      <c r="O33" s="150">
        <v>35</v>
      </c>
      <c r="P33" s="151">
        <f>INDEX(poeng!$A$1:$B$154,(O33-0)+1,2)</f>
        <v>1</v>
      </c>
      <c r="Q33" s="128">
        <f t="shared" si="2"/>
        <v>13</v>
      </c>
      <c r="R33" s="129">
        <f t="shared" si="3"/>
        <v>9</v>
      </c>
      <c r="S33" s="129">
        <f t="shared" si="4"/>
        <v>0</v>
      </c>
      <c r="T33" s="129">
        <f t="shared" si="5"/>
        <v>3</v>
      </c>
      <c r="U33" s="129">
        <f t="shared" si="6"/>
        <v>3</v>
      </c>
      <c r="V33" s="129">
        <f t="shared" si="7"/>
        <v>1</v>
      </c>
      <c r="W33" s="130">
        <f t="shared" si="8"/>
        <v>28</v>
      </c>
      <c r="X33" s="100"/>
      <c r="Z33" s="120">
        <f t="shared" si="9"/>
        <v>13</v>
      </c>
      <c r="AA33" s="120">
        <f t="shared" si="10"/>
        <v>9</v>
      </c>
      <c r="AB33" s="120">
        <f t="shared" si="11"/>
        <v>3</v>
      </c>
      <c r="AC33" s="120">
        <f t="shared" si="12"/>
        <v>3</v>
      </c>
    </row>
    <row r="34" spans="1:29" ht="15.75" customHeight="1">
      <c r="A34" s="146">
        <f t="shared" si="0"/>
        <v>28</v>
      </c>
      <c r="B34" s="147">
        <f t="shared" si="1"/>
        <v>28</v>
      </c>
      <c r="C34" s="153" t="s">
        <v>290</v>
      </c>
      <c r="D34" s="154" t="s">
        <v>101</v>
      </c>
      <c r="E34" s="150">
        <v>27</v>
      </c>
      <c r="F34" s="151">
        <f>INDEX(poeng!$A$1:$B$154,(E34-0)+1,2)</f>
        <v>4</v>
      </c>
      <c r="G34" s="152">
        <v>21</v>
      </c>
      <c r="H34" s="151">
        <f>INDEX(poeng!$A$1:$B$154,(G34-0)+1,2)</f>
        <v>10</v>
      </c>
      <c r="I34" s="150">
        <v>24</v>
      </c>
      <c r="J34" s="151">
        <f>INDEX(poeng!$A$1:$B$154,(I34-0)+1,2)</f>
        <v>7</v>
      </c>
      <c r="K34" s="152">
        <v>25</v>
      </c>
      <c r="L34" s="151">
        <f>INDEX(poeng!$A$1:$B$154,(K34-0)+1,2)</f>
        <v>6</v>
      </c>
      <c r="M34" s="150">
        <v>30</v>
      </c>
      <c r="N34" s="151">
        <f>INDEX(poeng!$A$1:$B$154,(M34-0)+1,2)</f>
        <v>1</v>
      </c>
      <c r="O34" s="150">
        <v>26</v>
      </c>
      <c r="P34" s="151">
        <f>INDEX(poeng!$A$1:$B$154,(O34-0)+1,2)</f>
        <v>5</v>
      </c>
      <c r="Q34" s="128">
        <f t="shared" si="2"/>
        <v>4</v>
      </c>
      <c r="R34" s="129">
        <f t="shared" si="3"/>
        <v>10</v>
      </c>
      <c r="S34" s="129">
        <f t="shared" si="4"/>
        <v>7</v>
      </c>
      <c r="T34" s="129">
        <f t="shared" si="5"/>
        <v>6</v>
      </c>
      <c r="U34" s="129">
        <f t="shared" si="6"/>
        <v>1</v>
      </c>
      <c r="V34" s="129">
        <f t="shared" si="7"/>
        <v>5</v>
      </c>
      <c r="W34" s="130">
        <f t="shared" si="8"/>
        <v>28</v>
      </c>
      <c r="X34" s="100"/>
      <c r="Z34" s="120">
        <f t="shared" si="9"/>
        <v>10</v>
      </c>
      <c r="AA34" s="120">
        <f t="shared" si="10"/>
        <v>7</v>
      </c>
      <c r="AB34" s="120">
        <f t="shared" si="11"/>
        <v>6</v>
      </c>
      <c r="AC34" s="120">
        <f t="shared" si="12"/>
        <v>5</v>
      </c>
    </row>
    <row r="35" spans="1:29" ht="15.75" customHeight="1">
      <c r="A35" s="146">
        <f t="shared" si="0"/>
        <v>30</v>
      </c>
      <c r="B35" s="147">
        <f t="shared" si="1"/>
        <v>20</v>
      </c>
      <c r="C35" s="153" t="s">
        <v>289</v>
      </c>
      <c r="D35" s="154" t="s">
        <v>101</v>
      </c>
      <c r="E35" s="150">
        <v>25</v>
      </c>
      <c r="F35" s="151">
        <f>INDEX(poeng!$A$1:$B$154,(E35-0)+1,2)</f>
        <v>6</v>
      </c>
      <c r="G35" s="152">
        <v>27</v>
      </c>
      <c r="H35" s="151">
        <f>INDEX(poeng!$A$1:$B$154,(G35-0)+1,2)</f>
        <v>4</v>
      </c>
      <c r="I35" s="150">
        <v>32</v>
      </c>
      <c r="J35" s="151">
        <f>INDEX(poeng!$A$1:$B$154,(I35-0)+1,2)</f>
        <v>1</v>
      </c>
      <c r="K35" s="152">
        <v>22</v>
      </c>
      <c r="L35" s="151">
        <f>INDEX(poeng!$A$1:$B$154,(K35-0)+1,2)</f>
        <v>9</v>
      </c>
      <c r="M35" s="150"/>
      <c r="N35" s="151">
        <f>INDEX(poeng!$A$1:$B$154,(M35-0)+1,2)</f>
        <v>0</v>
      </c>
      <c r="O35" s="150">
        <v>38</v>
      </c>
      <c r="P35" s="151">
        <f>INDEX(poeng!$A$1:$B$154,(O35-0)+1,2)</f>
        <v>1</v>
      </c>
      <c r="Q35" s="128">
        <f t="shared" si="2"/>
        <v>6</v>
      </c>
      <c r="R35" s="129">
        <f t="shared" si="3"/>
        <v>4</v>
      </c>
      <c r="S35" s="129">
        <f t="shared" si="4"/>
        <v>1</v>
      </c>
      <c r="T35" s="129">
        <f t="shared" si="5"/>
        <v>9</v>
      </c>
      <c r="U35" s="129">
        <f t="shared" si="6"/>
        <v>0</v>
      </c>
      <c r="V35" s="129">
        <f t="shared" si="7"/>
        <v>1</v>
      </c>
      <c r="W35" s="130">
        <f t="shared" si="8"/>
        <v>20</v>
      </c>
      <c r="X35" s="100"/>
      <c r="Z35" s="120">
        <f t="shared" si="9"/>
        <v>9</v>
      </c>
      <c r="AA35" s="120">
        <f t="shared" si="10"/>
        <v>6</v>
      </c>
      <c r="AB35" s="120">
        <f t="shared" si="11"/>
        <v>4</v>
      </c>
      <c r="AC35" s="120">
        <f t="shared" si="12"/>
        <v>1</v>
      </c>
    </row>
    <row r="36" spans="1:29" ht="15.75" customHeight="1">
      <c r="A36" s="146">
        <f t="shared" si="0"/>
        <v>31</v>
      </c>
      <c r="B36" s="147">
        <f aca="true" t="shared" si="13" ref="B36:B50">W36</f>
        <v>15</v>
      </c>
      <c r="C36" s="153" t="s">
        <v>386</v>
      </c>
      <c r="D36" s="154" t="s">
        <v>387</v>
      </c>
      <c r="E36" s="150"/>
      <c r="F36" s="151">
        <f>INDEX(poeng!$A$1:$B$154,(E36-0)+1,2)</f>
        <v>0</v>
      </c>
      <c r="G36" s="152">
        <v>30</v>
      </c>
      <c r="H36" s="151">
        <f>INDEX(poeng!$A$1:$B$154,(G36-0)+1,2)</f>
        <v>1</v>
      </c>
      <c r="I36" s="150">
        <v>31</v>
      </c>
      <c r="J36" s="151">
        <f>INDEX(poeng!$A$1:$B$154,(I36-0)+1,2)</f>
        <v>1</v>
      </c>
      <c r="K36" s="152">
        <v>25</v>
      </c>
      <c r="L36" s="151">
        <f>INDEX(poeng!$A$1:$B$154,(K36-0)+1,2)</f>
        <v>6</v>
      </c>
      <c r="M36" s="150">
        <v>32</v>
      </c>
      <c r="N36" s="151">
        <f>INDEX(poeng!$A$1:$B$154,(M36-0)+1,2)</f>
        <v>1</v>
      </c>
      <c r="O36" s="150">
        <v>24</v>
      </c>
      <c r="P36" s="151">
        <f>INDEX(poeng!$A$1:$B$154,(O36-0)+1,2)</f>
        <v>7</v>
      </c>
      <c r="Q36" s="128">
        <f aca="true" t="shared" si="14" ref="Q36:Q50">F36</f>
        <v>0</v>
      </c>
      <c r="R36" s="129">
        <f aca="true" t="shared" si="15" ref="R36:R50">H36</f>
        <v>1</v>
      </c>
      <c r="S36" s="129">
        <f aca="true" t="shared" si="16" ref="S36:S50">J36</f>
        <v>1</v>
      </c>
      <c r="T36" s="129">
        <f aca="true" t="shared" si="17" ref="T36:T50">L36</f>
        <v>6</v>
      </c>
      <c r="U36" s="129">
        <f aca="true" t="shared" si="18" ref="U36:U50">N36</f>
        <v>1</v>
      </c>
      <c r="V36" s="129">
        <f aca="true" t="shared" si="19" ref="V36:V50">P36</f>
        <v>7</v>
      </c>
      <c r="W36" s="130">
        <f aca="true" t="shared" si="20" ref="W36:W50">SUM(Z36:AC36)</f>
        <v>15</v>
      </c>
      <c r="X36" s="100"/>
      <c r="Z36" s="120">
        <f aca="true" t="shared" si="21" ref="Z36:Z50">LARGE(Q36:V36,1)</f>
        <v>7</v>
      </c>
      <c r="AA36" s="120">
        <f aca="true" t="shared" si="22" ref="AA36:AA50">LARGE(Q36:V36,2)</f>
        <v>6</v>
      </c>
      <c r="AB36" s="120">
        <f aca="true" t="shared" si="23" ref="AB36:AB50">LARGE(Q36:V36,3)</f>
        <v>1</v>
      </c>
      <c r="AC36" s="120">
        <f aca="true" t="shared" si="24" ref="AC36:AC50">LARGE(Q36:V36,4)</f>
        <v>1</v>
      </c>
    </row>
    <row r="37" spans="1:29" ht="15.75" customHeight="1">
      <c r="A37" s="146">
        <f t="shared" si="0"/>
        <v>32</v>
      </c>
      <c r="B37" s="147">
        <f t="shared" si="13"/>
        <v>12</v>
      </c>
      <c r="C37" s="153" t="s">
        <v>292</v>
      </c>
      <c r="D37" s="154" t="s">
        <v>125</v>
      </c>
      <c r="E37" s="150">
        <v>29</v>
      </c>
      <c r="F37" s="151">
        <f>INDEX(poeng!$A$1:$B$154,(E37-0)+1,2)</f>
        <v>2</v>
      </c>
      <c r="G37" s="152">
        <v>37</v>
      </c>
      <c r="H37" s="151">
        <f>INDEX(poeng!$A$1:$B$154,(G37-0)+1,2)</f>
        <v>1</v>
      </c>
      <c r="I37" s="150">
        <v>23</v>
      </c>
      <c r="J37" s="151">
        <f>INDEX(poeng!$A$1:$B$154,(I37-0)+1,2)</f>
        <v>8</v>
      </c>
      <c r="K37" s="152"/>
      <c r="L37" s="151">
        <f>INDEX(poeng!$A$1:$B$154,(K37-0)+1,2)</f>
        <v>0</v>
      </c>
      <c r="M37" s="150">
        <v>42</v>
      </c>
      <c r="N37" s="151">
        <f>INDEX(poeng!$A$1:$B$154,(M37-0)+1,2)</f>
        <v>1</v>
      </c>
      <c r="O37" s="150">
        <v>37</v>
      </c>
      <c r="P37" s="151">
        <f>INDEX(poeng!$A$1:$B$154,(O37-0)+1,2)</f>
        <v>1</v>
      </c>
      <c r="Q37" s="128">
        <f t="shared" si="14"/>
        <v>2</v>
      </c>
      <c r="R37" s="129">
        <f t="shared" si="15"/>
        <v>1</v>
      </c>
      <c r="S37" s="129">
        <f t="shared" si="16"/>
        <v>8</v>
      </c>
      <c r="T37" s="129">
        <f t="shared" si="17"/>
        <v>0</v>
      </c>
      <c r="U37" s="129">
        <f t="shared" si="18"/>
        <v>1</v>
      </c>
      <c r="V37" s="129">
        <f t="shared" si="19"/>
        <v>1</v>
      </c>
      <c r="W37" s="130">
        <f t="shared" si="20"/>
        <v>12</v>
      </c>
      <c r="X37" s="100"/>
      <c r="Z37" s="120">
        <f t="shared" si="21"/>
        <v>8</v>
      </c>
      <c r="AA37" s="120">
        <f t="shared" si="22"/>
        <v>2</v>
      </c>
      <c r="AB37" s="120">
        <f t="shared" si="23"/>
        <v>1</v>
      </c>
      <c r="AC37" s="120">
        <f t="shared" si="24"/>
        <v>1</v>
      </c>
    </row>
    <row r="38" spans="1:29" ht="15.75" customHeight="1">
      <c r="A38" s="146">
        <f t="shared" si="0"/>
        <v>33</v>
      </c>
      <c r="B38" s="147">
        <f t="shared" si="13"/>
        <v>11</v>
      </c>
      <c r="C38" s="153" t="s">
        <v>287</v>
      </c>
      <c r="D38" s="154" t="s">
        <v>204</v>
      </c>
      <c r="E38" s="150">
        <v>23</v>
      </c>
      <c r="F38" s="151">
        <f>INDEX(poeng!$A$1:$B$154,(E38-0)+1,2)</f>
        <v>8</v>
      </c>
      <c r="G38" s="152">
        <v>41</v>
      </c>
      <c r="H38" s="151">
        <f>INDEX(poeng!$A$1:$B$154,(G38-0)+1,2)</f>
        <v>1</v>
      </c>
      <c r="I38" s="150">
        <v>38</v>
      </c>
      <c r="J38" s="151">
        <f>INDEX(poeng!$A$1:$B$154,(I38-0)+1,2)</f>
        <v>1</v>
      </c>
      <c r="K38" s="152"/>
      <c r="L38" s="151">
        <f>INDEX(poeng!$A$1:$B$154,(K38-0)+1,2)</f>
        <v>0</v>
      </c>
      <c r="M38" s="150">
        <v>49</v>
      </c>
      <c r="N38" s="151">
        <f>INDEX(poeng!$A$1:$B$154,(M38-0)+1,2)</f>
        <v>1</v>
      </c>
      <c r="O38" s="150">
        <v>45</v>
      </c>
      <c r="P38" s="151">
        <f>INDEX(poeng!$A$1:$B$154,(O38-0)+1,2)</f>
        <v>1</v>
      </c>
      <c r="Q38" s="128">
        <f t="shared" si="14"/>
        <v>8</v>
      </c>
      <c r="R38" s="129">
        <f t="shared" si="15"/>
        <v>1</v>
      </c>
      <c r="S38" s="129">
        <f t="shared" si="16"/>
        <v>1</v>
      </c>
      <c r="T38" s="129">
        <f t="shared" si="17"/>
        <v>0</v>
      </c>
      <c r="U38" s="129">
        <f t="shared" si="18"/>
        <v>1</v>
      </c>
      <c r="V38" s="129">
        <f t="shared" si="19"/>
        <v>1</v>
      </c>
      <c r="W38" s="130">
        <f t="shared" si="20"/>
        <v>11</v>
      </c>
      <c r="X38" s="100"/>
      <c r="Z38" s="120">
        <f t="shared" si="21"/>
        <v>8</v>
      </c>
      <c r="AA38" s="120">
        <f t="shared" si="22"/>
        <v>1</v>
      </c>
      <c r="AB38" s="120">
        <f t="shared" si="23"/>
        <v>1</v>
      </c>
      <c r="AC38" s="120">
        <f t="shared" si="24"/>
        <v>1</v>
      </c>
    </row>
    <row r="39" spans="1:29" ht="15.75" customHeight="1">
      <c r="A39" s="146">
        <f t="shared" si="0"/>
        <v>33</v>
      </c>
      <c r="B39" s="147">
        <f t="shared" si="13"/>
        <v>11</v>
      </c>
      <c r="C39" s="153" t="s">
        <v>294</v>
      </c>
      <c r="D39" s="154" t="s">
        <v>125</v>
      </c>
      <c r="E39" s="150">
        <v>33</v>
      </c>
      <c r="F39" s="151">
        <f>INDEX(poeng!$A$1:$B$154,(E39-0)+1,2)</f>
        <v>1</v>
      </c>
      <c r="G39" s="152">
        <v>40</v>
      </c>
      <c r="H39" s="151">
        <f>INDEX(poeng!$A$1:$B$154,(G39-0)+1,2)</f>
        <v>1</v>
      </c>
      <c r="I39" s="150">
        <v>36</v>
      </c>
      <c r="J39" s="151">
        <f>INDEX(poeng!$A$1:$B$154,(I39-0)+1,2)</f>
        <v>1</v>
      </c>
      <c r="K39" s="152">
        <v>38</v>
      </c>
      <c r="L39" s="151">
        <f>INDEX(poeng!$A$1:$B$154,(K39-0)+1,2)</f>
        <v>1</v>
      </c>
      <c r="M39" s="150">
        <v>23</v>
      </c>
      <c r="N39" s="151">
        <f>INDEX(poeng!$A$1:$B$154,(M39-0)+1,2)</f>
        <v>8</v>
      </c>
      <c r="O39" s="150">
        <v>33</v>
      </c>
      <c r="P39" s="151">
        <f>INDEX(poeng!$A$1:$B$154,(O39-0)+1,2)</f>
        <v>1</v>
      </c>
      <c r="Q39" s="128">
        <f t="shared" si="14"/>
        <v>1</v>
      </c>
      <c r="R39" s="129">
        <f t="shared" si="15"/>
        <v>1</v>
      </c>
      <c r="S39" s="129">
        <f t="shared" si="16"/>
        <v>1</v>
      </c>
      <c r="T39" s="129">
        <f t="shared" si="17"/>
        <v>1</v>
      </c>
      <c r="U39" s="129">
        <f t="shared" si="18"/>
        <v>8</v>
      </c>
      <c r="V39" s="129">
        <f t="shared" si="19"/>
        <v>1</v>
      </c>
      <c r="W39" s="130">
        <f t="shared" si="20"/>
        <v>11</v>
      </c>
      <c r="X39" s="100"/>
      <c r="Z39" s="120">
        <f t="shared" si="21"/>
        <v>8</v>
      </c>
      <c r="AA39" s="120">
        <f t="shared" si="22"/>
        <v>1</v>
      </c>
      <c r="AB39" s="120">
        <f t="shared" si="23"/>
        <v>1</v>
      </c>
      <c r="AC39" s="120">
        <f t="shared" si="24"/>
        <v>1</v>
      </c>
    </row>
    <row r="40" spans="1:29" ht="15.75" customHeight="1">
      <c r="A40" s="146">
        <f t="shared" si="0"/>
        <v>35</v>
      </c>
      <c r="B40" s="147">
        <f t="shared" si="13"/>
        <v>9</v>
      </c>
      <c r="C40" s="153" t="s">
        <v>300</v>
      </c>
      <c r="D40" s="154" t="s">
        <v>125</v>
      </c>
      <c r="E40" s="150">
        <v>41</v>
      </c>
      <c r="F40" s="151">
        <f>INDEX(poeng!$A$1:$B$154,(E40-0)+1,2)</f>
        <v>1</v>
      </c>
      <c r="G40" s="152">
        <v>42</v>
      </c>
      <c r="H40" s="151">
        <f>INDEX(poeng!$A$1:$B$154,(G40-0)+1,2)</f>
        <v>1</v>
      </c>
      <c r="I40" s="150">
        <v>25</v>
      </c>
      <c r="J40" s="151">
        <f>INDEX(poeng!$A$1:$B$154,(I40-0)+1,2)</f>
        <v>6</v>
      </c>
      <c r="K40" s="152">
        <v>35</v>
      </c>
      <c r="L40" s="151">
        <f>INDEX(poeng!$A$1:$B$154,(K40-0)+1,2)</f>
        <v>1</v>
      </c>
      <c r="M40" s="150">
        <v>39</v>
      </c>
      <c r="N40" s="151">
        <f>INDEX(poeng!$A$1:$B$154,(M40-0)+1,2)</f>
        <v>1</v>
      </c>
      <c r="O40" s="150">
        <v>43</v>
      </c>
      <c r="P40" s="151">
        <f>INDEX(poeng!$A$1:$B$154,(O40-0)+1,2)</f>
        <v>1</v>
      </c>
      <c r="Q40" s="128">
        <f t="shared" si="14"/>
        <v>1</v>
      </c>
      <c r="R40" s="129">
        <f t="shared" si="15"/>
        <v>1</v>
      </c>
      <c r="S40" s="129">
        <f t="shared" si="16"/>
        <v>6</v>
      </c>
      <c r="T40" s="129">
        <f t="shared" si="17"/>
        <v>1</v>
      </c>
      <c r="U40" s="129">
        <f t="shared" si="18"/>
        <v>1</v>
      </c>
      <c r="V40" s="129">
        <f t="shared" si="19"/>
        <v>1</v>
      </c>
      <c r="W40" s="130">
        <f t="shared" si="20"/>
        <v>9</v>
      </c>
      <c r="X40" s="100"/>
      <c r="Z40" s="120">
        <f t="shared" si="21"/>
        <v>6</v>
      </c>
      <c r="AA40" s="120">
        <f t="shared" si="22"/>
        <v>1</v>
      </c>
      <c r="AB40" s="120">
        <f t="shared" si="23"/>
        <v>1</v>
      </c>
      <c r="AC40" s="120">
        <f t="shared" si="24"/>
        <v>1</v>
      </c>
    </row>
    <row r="41" spans="1:29" ht="12.75" customHeight="1">
      <c r="A41" s="146">
        <f t="shared" si="0"/>
        <v>36</v>
      </c>
      <c r="B41" s="147">
        <f t="shared" si="13"/>
        <v>8</v>
      </c>
      <c r="C41" s="153" t="s">
        <v>299</v>
      </c>
      <c r="D41" s="154" t="s">
        <v>130</v>
      </c>
      <c r="E41" s="150">
        <v>40</v>
      </c>
      <c r="F41" s="151">
        <f>INDEX(poeng!$A$1:$B$154,(E41-0)+1,2)</f>
        <v>1</v>
      </c>
      <c r="G41" s="152">
        <v>33</v>
      </c>
      <c r="H41" s="151">
        <f>INDEX(poeng!$A$1:$B$154,(G41-0)+1,2)</f>
        <v>1</v>
      </c>
      <c r="I41" s="150">
        <v>28</v>
      </c>
      <c r="J41" s="151">
        <f>INDEX(poeng!$A$1:$B$154,(I41-0)+1,2)</f>
        <v>3</v>
      </c>
      <c r="K41" s="152">
        <v>37</v>
      </c>
      <c r="L41" s="151">
        <f>INDEX(poeng!$A$1:$B$154,(K41-0)+1,2)</f>
        <v>1</v>
      </c>
      <c r="M41" s="150">
        <v>28</v>
      </c>
      <c r="N41" s="151">
        <f>INDEX(poeng!$A$1:$B$154,(M41-0)+1,2)</f>
        <v>3</v>
      </c>
      <c r="O41" s="150">
        <v>34</v>
      </c>
      <c r="P41" s="151">
        <f>INDEX(poeng!$A$1:$B$154,(O41-0)+1,2)</f>
        <v>1</v>
      </c>
      <c r="Q41" s="128">
        <f t="shared" si="14"/>
        <v>1</v>
      </c>
      <c r="R41" s="129">
        <f t="shared" si="15"/>
        <v>1</v>
      </c>
      <c r="S41" s="129">
        <f t="shared" si="16"/>
        <v>3</v>
      </c>
      <c r="T41" s="129">
        <f t="shared" si="17"/>
        <v>1</v>
      </c>
      <c r="U41" s="129">
        <f t="shared" si="18"/>
        <v>3</v>
      </c>
      <c r="V41" s="129">
        <f t="shared" si="19"/>
        <v>1</v>
      </c>
      <c r="W41" s="130">
        <f t="shared" si="20"/>
        <v>8</v>
      </c>
      <c r="X41" s="100"/>
      <c r="Z41" s="120">
        <f t="shared" si="21"/>
        <v>3</v>
      </c>
      <c r="AA41" s="120">
        <f t="shared" si="22"/>
        <v>3</v>
      </c>
      <c r="AB41" s="120">
        <f t="shared" si="23"/>
        <v>1</v>
      </c>
      <c r="AC41" s="120">
        <f t="shared" si="24"/>
        <v>1</v>
      </c>
    </row>
    <row r="42" spans="1:29" ht="15.75" customHeight="1">
      <c r="A42" s="146">
        <f t="shared" si="0"/>
        <v>37</v>
      </c>
      <c r="B42" s="147">
        <f t="shared" si="13"/>
        <v>7</v>
      </c>
      <c r="C42" s="153" t="s">
        <v>389</v>
      </c>
      <c r="D42" s="154" t="s">
        <v>101</v>
      </c>
      <c r="E42" s="150"/>
      <c r="F42" s="151">
        <f>INDEX(poeng!$A$1:$B$154,(E42-0)+1,2)</f>
        <v>0</v>
      </c>
      <c r="G42" s="152">
        <v>39</v>
      </c>
      <c r="H42" s="151">
        <f>INDEX(poeng!$A$1:$B$154,(G42-0)+1,2)</f>
        <v>1</v>
      </c>
      <c r="I42" s="150">
        <v>27</v>
      </c>
      <c r="J42" s="151">
        <f>INDEX(poeng!$A$1:$B$154,(I42-0)+1,2)</f>
        <v>4</v>
      </c>
      <c r="K42" s="152">
        <v>29</v>
      </c>
      <c r="L42" s="151">
        <f>INDEX(poeng!$A$1:$B$154,(K42-0)+1,2)</f>
        <v>2</v>
      </c>
      <c r="M42" s="150"/>
      <c r="N42" s="151">
        <f>INDEX(poeng!$A$1:$B$154,(M42-0)+1,2)</f>
        <v>0</v>
      </c>
      <c r="O42" s="150"/>
      <c r="P42" s="151">
        <f>INDEX(poeng!$A$1:$B$154,(O42-0)+1,2)</f>
        <v>0</v>
      </c>
      <c r="Q42" s="128">
        <f t="shared" si="14"/>
        <v>0</v>
      </c>
      <c r="R42" s="129">
        <f t="shared" si="15"/>
        <v>1</v>
      </c>
      <c r="S42" s="129">
        <f t="shared" si="16"/>
        <v>4</v>
      </c>
      <c r="T42" s="129">
        <f t="shared" si="17"/>
        <v>2</v>
      </c>
      <c r="U42" s="129">
        <f t="shared" si="18"/>
        <v>0</v>
      </c>
      <c r="V42" s="129">
        <f t="shared" si="19"/>
        <v>0</v>
      </c>
      <c r="W42" s="130">
        <f t="shared" si="20"/>
        <v>7</v>
      </c>
      <c r="X42" s="100"/>
      <c r="Z42" s="120">
        <f t="shared" si="21"/>
        <v>4</v>
      </c>
      <c r="AA42" s="120">
        <f t="shared" si="22"/>
        <v>2</v>
      </c>
      <c r="AB42" s="120">
        <f t="shared" si="23"/>
        <v>1</v>
      </c>
      <c r="AC42" s="120">
        <f t="shared" si="24"/>
        <v>0</v>
      </c>
    </row>
    <row r="43" spans="1:29" ht="15" customHeight="1">
      <c r="A43" s="146">
        <f t="shared" si="0"/>
        <v>38</v>
      </c>
      <c r="B43" s="147">
        <f t="shared" si="13"/>
        <v>5</v>
      </c>
      <c r="C43" s="153" t="s">
        <v>385</v>
      </c>
      <c r="D43" s="154" t="s">
        <v>125</v>
      </c>
      <c r="E43" s="150"/>
      <c r="F43" s="151">
        <f>INDEX(poeng!$A$1:$B$154,(E43-0)+1,2)</f>
        <v>0</v>
      </c>
      <c r="G43" s="152">
        <v>29</v>
      </c>
      <c r="H43" s="151">
        <f>INDEX(poeng!$A$1:$B$154,(G43-0)+1,2)</f>
        <v>2</v>
      </c>
      <c r="I43" s="150">
        <v>30</v>
      </c>
      <c r="J43" s="151">
        <f>INDEX(poeng!$A$1:$B$154,(I43-0)+1,2)</f>
        <v>1</v>
      </c>
      <c r="K43" s="152">
        <v>32</v>
      </c>
      <c r="L43" s="151">
        <f>INDEX(poeng!$A$1:$B$154,(K43-0)+1,2)</f>
        <v>1</v>
      </c>
      <c r="M43" s="150">
        <v>35</v>
      </c>
      <c r="N43" s="151">
        <f>INDEX(poeng!$A$1:$B$154,(M43-0)+1,2)</f>
        <v>1</v>
      </c>
      <c r="O43" s="150">
        <v>47</v>
      </c>
      <c r="P43" s="151">
        <f>INDEX(poeng!$A$1:$B$154,(O43-0)+1,2)</f>
        <v>1</v>
      </c>
      <c r="Q43" s="128">
        <f t="shared" si="14"/>
        <v>0</v>
      </c>
      <c r="R43" s="129">
        <f t="shared" si="15"/>
        <v>2</v>
      </c>
      <c r="S43" s="129">
        <f t="shared" si="16"/>
        <v>1</v>
      </c>
      <c r="T43" s="129">
        <f t="shared" si="17"/>
        <v>1</v>
      </c>
      <c r="U43" s="129">
        <f t="shared" si="18"/>
        <v>1</v>
      </c>
      <c r="V43" s="129">
        <f t="shared" si="19"/>
        <v>1</v>
      </c>
      <c r="W43" s="130">
        <f t="shared" si="20"/>
        <v>5</v>
      </c>
      <c r="X43" s="100"/>
      <c r="Z43" s="120">
        <f t="shared" si="21"/>
        <v>2</v>
      </c>
      <c r="AA43" s="120">
        <f t="shared" si="22"/>
        <v>1</v>
      </c>
      <c r="AB43" s="120">
        <f t="shared" si="23"/>
        <v>1</v>
      </c>
      <c r="AC43" s="120">
        <f t="shared" si="24"/>
        <v>1</v>
      </c>
    </row>
    <row r="44" spans="1:29" ht="15.75" customHeight="1">
      <c r="A44" s="146">
        <f t="shared" si="0"/>
        <v>39</v>
      </c>
      <c r="B44" s="147">
        <f t="shared" si="13"/>
        <v>4</v>
      </c>
      <c r="C44" s="153" t="s">
        <v>295</v>
      </c>
      <c r="D44" s="154" t="s">
        <v>155</v>
      </c>
      <c r="E44" s="150">
        <v>34</v>
      </c>
      <c r="F44" s="151">
        <f>INDEX(poeng!$A$1:$B$154,(E44-0)+1,2)</f>
        <v>1</v>
      </c>
      <c r="G44" s="152">
        <v>43</v>
      </c>
      <c r="H44" s="151">
        <f>INDEX(poeng!$A$1:$B$154,(G44-0)+1,2)</f>
        <v>1</v>
      </c>
      <c r="I44" s="150">
        <v>39</v>
      </c>
      <c r="J44" s="151">
        <f>INDEX(poeng!$A$1:$B$154,(I44-0)+1,2)</f>
        <v>1</v>
      </c>
      <c r="K44" s="152">
        <v>34</v>
      </c>
      <c r="L44" s="151">
        <f>INDEX(poeng!$A$1:$B$154,(K44-0)+1,2)</f>
        <v>1</v>
      </c>
      <c r="M44" s="150">
        <v>45</v>
      </c>
      <c r="N44" s="151">
        <f>INDEX(poeng!$A$1:$B$154,(M44-0)+1,2)</f>
        <v>1</v>
      </c>
      <c r="O44" s="150"/>
      <c r="P44" s="151">
        <f>INDEX(poeng!$A$1:$B$154,(O44-0)+1,2)</f>
        <v>0</v>
      </c>
      <c r="Q44" s="128">
        <f t="shared" si="14"/>
        <v>1</v>
      </c>
      <c r="R44" s="129">
        <f t="shared" si="15"/>
        <v>1</v>
      </c>
      <c r="S44" s="129">
        <f t="shared" si="16"/>
        <v>1</v>
      </c>
      <c r="T44" s="129">
        <f t="shared" si="17"/>
        <v>1</v>
      </c>
      <c r="U44" s="129">
        <f t="shared" si="18"/>
        <v>1</v>
      </c>
      <c r="V44" s="129">
        <f t="shared" si="19"/>
        <v>0</v>
      </c>
      <c r="W44" s="130">
        <f t="shared" si="20"/>
        <v>4</v>
      </c>
      <c r="X44" s="100"/>
      <c r="Z44" s="120">
        <f t="shared" si="21"/>
        <v>1</v>
      </c>
      <c r="AA44" s="120">
        <f t="shared" si="22"/>
        <v>1</v>
      </c>
      <c r="AB44" s="120">
        <f t="shared" si="23"/>
        <v>1</v>
      </c>
      <c r="AC44" s="120">
        <f t="shared" si="24"/>
        <v>1</v>
      </c>
    </row>
    <row r="45" spans="1:29" ht="15.75" customHeight="1">
      <c r="A45" s="146">
        <f t="shared" si="0"/>
        <v>39</v>
      </c>
      <c r="B45" s="147">
        <f t="shared" si="13"/>
        <v>4</v>
      </c>
      <c r="C45" s="153" t="s">
        <v>302</v>
      </c>
      <c r="D45" s="154" t="s">
        <v>157</v>
      </c>
      <c r="E45" s="150">
        <v>45</v>
      </c>
      <c r="F45" s="151">
        <f>INDEX(poeng!$A$1:$B$154,(E45-0)+1,2)</f>
        <v>1</v>
      </c>
      <c r="G45" s="152">
        <v>47</v>
      </c>
      <c r="H45" s="151">
        <f>INDEX(poeng!$A$1:$B$154,(G45-0)+1,2)</f>
        <v>1</v>
      </c>
      <c r="I45" s="150">
        <v>40</v>
      </c>
      <c r="J45" s="151">
        <f>INDEX(poeng!$A$1:$B$154,(I45-0)+1,2)</f>
        <v>1</v>
      </c>
      <c r="K45" s="152"/>
      <c r="L45" s="151">
        <f>INDEX(poeng!$A$1:$B$154,(K45-0)+1,2)</f>
        <v>0</v>
      </c>
      <c r="M45" s="150">
        <v>47</v>
      </c>
      <c r="N45" s="151">
        <f>INDEX(poeng!$A$1:$B$154,(M45-0)+1,2)</f>
        <v>1</v>
      </c>
      <c r="O45" s="150">
        <v>44</v>
      </c>
      <c r="P45" s="151">
        <f>INDEX(poeng!$A$1:$B$154,(O45-0)+1,2)</f>
        <v>1</v>
      </c>
      <c r="Q45" s="128">
        <f t="shared" si="14"/>
        <v>1</v>
      </c>
      <c r="R45" s="129">
        <f t="shared" si="15"/>
        <v>1</v>
      </c>
      <c r="S45" s="129">
        <f t="shared" si="16"/>
        <v>1</v>
      </c>
      <c r="T45" s="129">
        <f t="shared" si="17"/>
        <v>0</v>
      </c>
      <c r="U45" s="129">
        <f t="shared" si="18"/>
        <v>1</v>
      </c>
      <c r="V45" s="129">
        <f t="shared" si="19"/>
        <v>1</v>
      </c>
      <c r="W45" s="130">
        <f t="shared" si="20"/>
        <v>4</v>
      </c>
      <c r="X45" s="100"/>
      <c r="Z45" s="120">
        <f t="shared" si="21"/>
        <v>1</v>
      </c>
      <c r="AA45" s="120">
        <f t="shared" si="22"/>
        <v>1</v>
      </c>
      <c r="AB45" s="120">
        <f t="shared" si="23"/>
        <v>1</v>
      </c>
      <c r="AC45" s="120">
        <f t="shared" si="24"/>
        <v>1</v>
      </c>
    </row>
    <row r="46" spans="1:29" ht="16.5" customHeight="1">
      <c r="A46" s="146">
        <f t="shared" si="0"/>
        <v>39</v>
      </c>
      <c r="B46" s="147">
        <f t="shared" si="13"/>
        <v>4</v>
      </c>
      <c r="C46" s="153" t="s">
        <v>293</v>
      </c>
      <c r="D46" s="154" t="s">
        <v>114</v>
      </c>
      <c r="E46" s="150">
        <v>32</v>
      </c>
      <c r="F46" s="151">
        <f>INDEX(poeng!$A$1:$B$154,(E46-0)+1,2)</f>
        <v>1</v>
      </c>
      <c r="G46" s="152">
        <v>30</v>
      </c>
      <c r="H46" s="151">
        <f>INDEX(poeng!$A$1:$B$154,(G46-0)+1,2)</f>
        <v>1</v>
      </c>
      <c r="I46" s="150"/>
      <c r="J46" s="151">
        <f>INDEX(poeng!$A$1:$B$154,(I46-0)+1,2)</f>
        <v>0</v>
      </c>
      <c r="K46" s="152">
        <v>35</v>
      </c>
      <c r="L46" s="151">
        <f>INDEX(poeng!$A$1:$B$154,(K46-0)+1,2)</f>
        <v>1</v>
      </c>
      <c r="M46" s="150">
        <v>30</v>
      </c>
      <c r="N46" s="151">
        <f>INDEX(poeng!$A$1:$B$154,(M46-0)+1,2)</f>
        <v>1</v>
      </c>
      <c r="O46" s="150">
        <v>36</v>
      </c>
      <c r="P46" s="151">
        <f>INDEX(poeng!$A$1:$B$154,(O46-0)+1,2)</f>
        <v>1</v>
      </c>
      <c r="Q46" s="128">
        <f t="shared" si="14"/>
        <v>1</v>
      </c>
      <c r="R46" s="129">
        <f t="shared" si="15"/>
        <v>1</v>
      </c>
      <c r="S46" s="129">
        <f t="shared" si="16"/>
        <v>0</v>
      </c>
      <c r="T46" s="129">
        <f t="shared" si="17"/>
        <v>1</v>
      </c>
      <c r="U46" s="129">
        <f t="shared" si="18"/>
        <v>1</v>
      </c>
      <c r="V46" s="129">
        <f t="shared" si="19"/>
        <v>1</v>
      </c>
      <c r="W46" s="130">
        <f t="shared" si="20"/>
        <v>4</v>
      </c>
      <c r="X46" s="100"/>
      <c r="Z46" s="120">
        <f t="shared" si="21"/>
        <v>1</v>
      </c>
      <c r="AA46" s="120">
        <f t="shared" si="22"/>
        <v>1</v>
      </c>
      <c r="AB46" s="120">
        <f t="shared" si="23"/>
        <v>1</v>
      </c>
      <c r="AC46" s="120">
        <f t="shared" si="24"/>
        <v>1</v>
      </c>
    </row>
    <row r="47" spans="1:29" ht="15.75" customHeight="1">
      <c r="A47" s="146">
        <f t="shared" si="0"/>
        <v>39</v>
      </c>
      <c r="B47" s="147">
        <f t="shared" si="13"/>
        <v>4</v>
      </c>
      <c r="C47" s="153" t="s">
        <v>388</v>
      </c>
      <c r="D47" s="154" t="s">
        <v>125</v>
      </c>
      <c r="E47" s="150">
        <v>30</v>
      </c>
      <c r="F47" s="151">
        <f>INDEX(poeng!$A$1:$B$154,(E47-0)+1,2)</f>
        <v>1</v>
      </c>
      <c r="G47" s="152">
        <v>37</v>
      </c>
      <c r="H47" s="151">
        <f>INDEX(poeng!$A$1:$B$154,(G47-0)+1,2)</f>
        <v>1</v>
      </c>
      <c r="I47" s="150">
        <v>32</v>
      </c>
      <c r="J47" s="151">
        <f>INDEX(poeng!$A$1:$B$154,(I47-0)+1,2)</f>
        <v>1</v>
      </c>
      <c r="K47" s="152">
        <v>31</v>
      </c>
      <c r="L47" s="151">
        <f>INDEX(poeng!$A$1:$B$154,(K47-0)+1,2)</f>
        <v>1</v>
      </c>
      <c r="M47" s="150">
        <v>36</v>
      </c>
      <c r="N47" s="151">
        <f>INDEX(poeng!$A$1:$B$154,(M47-0)+1,2)</f>
        <v>1</v>
      </c>
      <c r="O47" s="150">
        <v>31</v>
      </c>
      <c r="P47" s="151">
        <f>INDEX(poeng!$A$1:$B$154,(O47-0)+1,2)</f>
        <v>1</v>
      </c>
      <c r="Q47" s="128">
        <f t="shared" si="14"/>
        <v>1</v>
      </c>
      <c r="R47" s="129">
        <f t="shared" si="15"/>
        <v>1</v>
      </c>
      <c r="S47" s="129">
        <f t="shared" si="16"/>
        <v>1</v>
      </c>
      <c r="T47" s="129">
        <f t="shared" si="17"/>
        <v>1</v>
      </c>
      <c r="U47" s="129">
        <f t="shared" si="18"/>
        <v>1</v>
      </c>
      <c r="V47" s="129">
        <f t="shared" si="19"/>
        <v>1</v>
      </c>
      <c r="W47" s="130">
        <f t="shared" si="20"/>
        <v>4</v>
      </c>
      <c r="X47" s="100"/>
      <c r="Z47" s="120">
        <f t="shared" si="21"/>
        <v>1</v>
      </c>
      <c r="AA47" s="120">
        <f t="shared" si="22"/>
        <v>1</v>
      </c>
      <c r="AB47" s="120">
        <f t="shared" si="23"/>
        <v>1</v>
      </c>
      <c r="AC47" s="120">
        <f t="shared" si="24"/>
        <v>1</v>
      </c>
    </row>
    <row r="48" spans="1:29" ht="15.75" customHeight="1">
      <c r="A48" s="146">
        <f t="shared" si="0"/>
        <v>39</v>
      </c>
      <c r="B48" s="147">
        <f t="shared" si="13"/>
        <v>4</v>
      </c>
      <c r="C48" s="153" t="s">
        <v>301</v>
      </c>
      <c r="D48" s="154" t="s">
        <v>204</v>
      </c>
      <c r="E48" s="150">
        <v>44</v>
      </c>
      <c r="F48" s="151">
        <f>INDEX(poeng!$A$1:$B$154,(E48-0)+1,2)</f>
        <v>1</v>
      </c>
      <c r="G48" s="152">
        <v>48</v>
      </c>
      <c r="H48" s="151">
        <f>INDEX(poeng!$A$1:$B$154,(G48-0)+1,2)</f>
        <v>1</v>
      </c>
      <c r="I48" s="150"/>
      <c r="J48" s="151">
        <f>INDEX(poeng!$A$1:$B$154,(I48-0)+1,2)</f>
        <v>0</v>
      </c>
      <c r="K48" s="152"/>
      <c r="L48" s="151">
        <f>INDEX(poeng!$A$1:$B$154,(K48-0)+1,2)</f>
        <v>0</v>
      </c>
      <c r="M48" s="150">
        <v>51</v>
      </c>
      <c r="N48" s="151">
        <f>INDEX(poeng!$A$1:$B$154,(M48-0)+1,2)</f>
        <v>1</v>
      </c>
      <c r="O48" s="150">
        <v>51</v>
      </c>
      <c r="P48" s="151">
        <f>INDEX(poeng!$A$1:$B$154,(O48-0)+1,2)</f>
        <v>1</v>
      </c>
      <c r="Q48" s="128">
        <f t="shared" si="14"/>
        <v>1</v>
      </c>
      <c r="R48" s="129">
        <f t="shared" si="15"/>
        <v>1</v>
      </c>
      <c r="S48" s="129">
        <f t="shared" si="16"/>
        <v>0</v>
      </c>
      <c r="T48" s="129">
        <f t="shared" si="17"/>
        <v>0</v>
      </c>
      <c r="U48" s="129">
        <f t="shared" si="18"/>
        <v>1</v>
      </c>
      <c r="V48" s="129">
        <f t="shared" si="19"/>
        <v>1</v>
      </c>
      <c r="W48" s="130">
        <f t="shared" si="20"/>
        <v>4</v>
      </c>
      <c r="X48" s="100"/>
      <c r="Z48" s="120">
        <f t="shared" si="21"/>
        <v>1</v>
      </c>
      <c r="AA48" s="120">
        <f t="shared" si="22"/>
        <v>1</v>
      </c>
      <c r="AB48" s="120">
        <f t="shared" si="23"/>
        <v>1</v>
      </c>
      <c r="AC48" s="120">
        <f t="shared" si="24"/>
        <v>1</v>
      </c>
    </row>
    <row r="49" spans="1:29" ht="15.75" customHeight="1">
      <c r="A49" s="146">
        <f t="shared" si="0"/>
        <v>39</v>
      </c>
      <c r="B49" s="147">
        <f t="shared" si="13"/>
        <v>4</v>
      </c>
      <c r="C49" s="153" t="s">
        <v>418</v>
      </c>
      <c r="D49" s="154" t="s">
        <v>157</v>
      </c>
      <c r="E49" s="150"/>
      <c r="F49" s="151">
        <f>INDEX(poeng!$A$1:$B$154,(E49-0)+1,2)</f>
        <v>0</v>
      </c>
      <c r="G49" s="152"/>
      <c r="H49" s="151">
        <f>INDEX(poeng!$A$1:$B$154,(G49-0)+1,2)</f>
        <v>0</v>
      </c>
      <c r="I49" s="150">
        <v>42</v>
      </c>
      <c r="J49" s="151">
        <f>INDEX(poeng!$A$1:$B$154,(I49-0)+1,2)</f>
        <v>1</v>
      </c>
      <c r="K49" s="152">
        <v>41</v>
      </c>
      <c r="L49" s="151">
        <f>INDEX(poeng!$A$1:$B$154,(K49-0)+1,2)</f>
        <v>1</v>
      </c>
      <c r="M49" s="150">
        <v>44</v>
      </c>
      <c r="N49" s="151">
        <f>INDEX(poeng!$A$1:$B$154,(M49-0)+1,2)</f>
        <v>1</v>
      </c>
      <c r="O49" s="150">
        <v>48</v>
      </c>
      <c r="P49" s="151">
        <f>INDEX(poeng!$A$1:$B$154,(O49-0)+1,2)</f>
        <v>1</v>
      </c>
      <c r="Q49" s="128">
        <f t="shared" si="14"/>
        <v>0</v>
      </c>
      <c r="R49" s="129">
        <f t="shared" si="15"/>
        <v>0</v>
      </c>
      <c r="S49" s="129">
        <f t="shared" si="16"/>
        <v>1</v>
      </c>
      <c r="T49" s="129">
        <f t="shared" si="17"/>
        <v>1</v>
      </c>
      <c r="U49" s="129">
        <f t="shared" si="18"/>
        <v>1</v>
      </c>
      <c r="V49" s="129">
        <f t="shared" si="19"/>
        <v>1</v>
      </c>
      <c r="W49" s="130">
        <f t="shared" si="20"/>
        <v>4</v>
      </c>
      <c r="X49" s="100"/>
      <c r="Z49" s="120">
        <f t="shared" si="21"/>
        <v>1</v>
      </c>
      <c r="AA49" s="120">
        <f t="shared" si="22"/>
        <v>1</v>
      </c>
      <c r="AB49" s="120">
        <f t="shared" si="23"/>
        <v>1</v>
      </c>
      <c r="AC49" s="120">
        <f t="shared" si="24"/>
        <v>1</v>
      </c>
    </row>
    <row r="50" spans="1:29" ht="15.75" customHeight="1">
      <c r="A50" s="146">
        <f t="shared" si="0"/>
        <v>39</v>
      </c>
      <c r="B50" s="147">
        <f t="shared" si="13"/>
        <v>4</v>
      </c>
      <c r="C50" s="153" t="s">
        <v>419</v>
      </c>
      <c r="D50" s="154" t="s">
        <v>157</v>
      </c>
      <c r="E50" s="150"/>
      <c r="F50" s="151">
        <f>INDEX(poeng!$A$1:$B$154,(E50-0)+1,2)</f>
        <v>0</v>
      </c>
      <c r="G50" s="152"/>
      <c r="H50" s="151">
        <f>INDEX(poeng!$A$1:$B$154,(G50-0)+1,2)</f>
        <v>0</v>
      </c>
      <c r="I50" s="150">
        <v>43</v>
      </c>
      <c r="J50" s="151">
        <f>INDEX(poeng!$A$1:$B$154,(I50-0)+1,2)</f>
        <v>1</v>
      </c>
      <c r="K50" s="152">
        <v>43</v>
      </c>
      <c r="L50" s="151">
        <f>INDEX(poeng!$A$1:$B$154,(K50-0)+1,2)</f>
        <v>1</v>
      </c>
      <c r="M50" s="150">
        <v>50</v>
      </c>
      <c r="N50" s="151">
        <f>INDEX(poeng!$A$1:$B$154,(M50-0)+1,2)</f>
        <v>1</v>
      </c>
      <c r="O50" s="150">
        <v>49</v>
      </c>
      <c r="P50" s="151">
        <f>INDEX(poeng!$A$1:$B$154,(O50-0)+1,2)</f>
        <v>1</v>
      </c>
      <c r="Q50" s="128">
        <f t="shared" si="14"/>
        <v>0</v>
      </c>
      <c r="R50" s="129">
        <f t="shared" si="15"/>
        <v>0</v>
      </c>
      <c r="S50" s="129">
        <f t="shared" si="16"/>
        <v>1</v>
      </c>
      <c r="T50" s="129">
        <f t="shared" si="17"/>
        <v>1</v>
      </c>
      <c r="U50" s="129">
        <f t="shared" si="18"/>
        <v>1</v>
      </c>
      <c r="V50" s="129">
        <f t="shared" si="19"/>
        <v>1</v>
      </c>
      <c r="W50" s="130">
        <f t="shared" si="20"/>
        <v>4</v>
      </c>
      <c r="X50" s="100"/>
      <c r="Z50" s="120">
        <f t="shared" si="21"/>
        <v>1</v>
      </c>
      <c r="AA50" s="120">
        <f t="shared" si="22"/>
        <v>1</v>
      </c>
      <c r="AB50" s="120">
        <f t="shared" si="23"/>
        <v>1</v>
      </c>
      <c r="AC50" s="120">
        <f t="shared" si="24"/>
        <v>1</v>
      </c>
    </row>
  </sheetData>
  <mergeCells count="7">
    <mergeCell ref="O3:P3"/>
    <mergeCell ref="M3:N3"/>
    <mergeCell ref="D1:L1"/>
    <mergeCell ref="E3:F3"/>
    <mergeCell ref="G3:H3"/>
    <mergeCell ref="I3:J3"/>
    <mergeCell ref="K3:L3"/>
  </mergeCells>
  <printOptions/>
  <pageMargins left="0.4722222222222222" right="0.19652777777777777" top="0.9840277777777777" bottom="0.45902777777777776" header="0.5" footer="0.5"/>
  <pageSetup fitToHeight="1" fitToWidth="1" horizontalDpi="600" verticalDpi="600" orientation="portrait" paperSize="9" scale="55" r:id="rId2"/>
  <headerFooter alignWithMargins="0">
    <oddFooter>&amp;LMagnhild Knudsen&amp;R&amp;D</oddFooter>
  </headerFooter>
  <rowBreaks count="1" manualBreakCount="1">
    <brk id="6" max="6553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Thermotite 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Ola Sletvold</dc:creator>
  <cp:keywords/>
  <dc:description/>
  <cp:lastModifiedBy>Vigdis Trønsdal</cp:lastModifiedBy>
  <cp:lastPrinted>2003-04-06T12:57:13Z</cp:lastPrinted>
  <dcterms:created xsi:type="dcterms:W3CDTF">2001-01-28T10:01:38Z</dcterms:created>
  <dcterms:modified xsi:type="dcterms:W3CDTF">2011-01-02T15:18:55Z</dcterms:modified>
  <cp:category/>
  <cp:version/>
  <cp:contentType/>
  <cp:contentStatus/>
</cp:coreProperties>
</file>